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都道府県別統計表" sheetId="1" r:id="rId1"/>
  </sheets>
  <definedNames>
    <definedName name="_xlnm.Print_Area" localSheetId="0">'都道府県別統計表'!$A$1:$T$57</definedName>
  </definedNames>
  <calcPr fullCalcOnLoad="1"/>
</workbook>
</file>

<file path=xl/sharedStrings.xml><?xml version="1.0" encoding="utf-8"?>
<sst xmlns="http://schemas.openxmlformats.org/spreadsheetml/2006/main" count="141" uniqueCount="70">
  <si>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</si>
  <si>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</si>
  <si>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</si>
  <si>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</si>
  <si>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</si>
  <si>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</si>
  <si>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</si>
  <si>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</si>
  <si>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</si>
  <si>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</si>
  <si>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</si>
  <si>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</si>
  <si>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</si>
  <si>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</si>
  <si>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</si>
  <si>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</si>
  <si>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</si>
  <si>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</si>
  <si>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</si>
  <si>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</si>
  <si>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</si>
  <si>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</si>
  <si>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</si>
  <si>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</si>
  <si>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</si>
  <si>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</si>
  <si>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</si>
  <si>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</si>
  <si>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</si>
  <si>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</si>
  <si>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</si>
  <si>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</si>
  <si>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</si>
  <si>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</si>
  <si>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</si>
  <si>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</si>
  <si>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</si>
  <si>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</si>
  <si>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</si>
  <si>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</si>
  <si>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</si>
  <si>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</si>
  <si>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</si>
  <si>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</si>
  <si>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</si>
  <si>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</si>
  <si>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</si>
  <si>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（粗）付加価値額</t>
  </si>
  <si>
    <t>百万円</t>
  </si>
  <si>
    <t>％</t>
  </si>
  <si>
    <t>都道府県</t>
  </si>
  <si>
    <t>製造品出荷額等</t>
  </si>
  <si>
    <t>都道</t>
  </si>
  <si>
    <t>前年比</t>
  </si>
  <si>
    <t>構成比</t>
  </si>
  <si>
    <t>府県</t>
  </si>
  <si>
    <t>％</t>
  </si>
  <si>
    <t>人</t>
  </si>
  <si>
    <t>％</t>
  </si>
  <si>
    <t>事　業　所　数</t>
  </si>
  <si>
    <t>従　業　者　数</t>
  </si>
  <si>
    <t>注）付加価値額で、従業者4～29人の事業所については粗付加価値額である。</t>
  </si>
  <si>
    <t>総数</t>
  </si>
  <si>
    <t>１６年</t>
  </si>
  <si>
    <t>-</t>
  </si>
  <si>
    <t>１７年</t>
  </si>
  <si>
    <t>平成１６年の実数値は経済産業省「平成１６年工業統計表（産業編）」、平成１７年は「平成１７年</t>
  </si>
  <si>
    <t>所</t>
  </si>
  <si>
    <t>工業統計速報」(平成18年9月)による。</t>
  </si>
  <si>
    <t>　　　第１７表　平成１７年都道府県別統計表（従業者４人以上）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</si>
</sst>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[Red]\(#,##0\)"/>
    <numFmt numFmtId="178" formatCode="#,##0_ "/>
    <numFmt numFmtId="179" formatCode="00"/>
  </numFmts>
  <fonts count="13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176" fontId="3" fillId="0" borderId="0" xfId="17" applyNumberFormat="1" applyFont="1" applyAlignment="1">
      <alignment/>
    </xf>
    <xf numFmtId="38" fontId="4" fillId="0" borderId="0" xfId="17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0" xfId="0" applyNumberFormat="1" applyFont="1" applyFill="1" applyAlignment="1">
      <alignment horizontal="left" vertical="center"/>
    </xf>
    <xf numFmtId="0" fontId="8" fillId="0" borderId="8" xfId="0" applyFont="1" applyBorder="1" applyAlignment="1">
      <alignment/>
    </xf>
    <xf numFmtId="38" fontId="8" fillId="0" borderId="8" xfId="17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9" xfId="0" applyFont="1" applyBorder="1" applyAlignment="1">
      <alignment/>
    </xf>
    <xf numFmtId="38" fontId="8" fillId="0" borderId="9" xfId="17" applyFont="1" applyBorder="1" applyAlignment="1">
      <alignment horizontal="center"/>
    </xf>
    <xf numFmtId="0" fontId="8" fillId="0" borderId="5" xfId="0" applyFont="1" applyBorder="1" applyAlignment="1">
      <alignment/>
    </xf>
    <xf numFmtId="38" fontId="8" fillId="0" borderId="5" xfId="17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17" applyNumberFormat="1" applyFont="1" applyBorder="1" applyAlignment="1">
      <alignment horizontal="center" vertical="center"/>
    </xf>
    <xf numFmtId="38" fontId="8" fillId="0" borderId="11" xfId="17" applyFont="1" applyBorder="1" applyAlignment="1">
      <alignment shrinkToFit="1"/>
    </xf>
    <xf numFmtId="38" fontId="9" fillId="0" borderId="11" xfId="17" applyFont="1" applyBorder="1" applyAlignment="1">
      <alignment shrinkToFit="1"/>
    </xf>
    <xf numFmtId="176" fontId="8" fillId="0" borderId="11" xfId="17" applyNumberFormat="1" applyFont="1" applyBorder="1" applyAlignment="1">
      <alignment shrinkToFit="1"/>
    </xf>
    <xf numFmtId="176" fontId="8" fillId="0" borderId="12" xfId="17" applyNumberFormat="1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38" fontId="8" fillId="0" borderId="0" xfId="17" applyFont="1" applyAlignment="1">
      <alignment shrinkToFit="1"/>
    </xf>
    <xf numFmtId="38" fontId="9" fillId="0" borderId="0" xfId="17" applyFont="1" applyAlignment="1">
      <alignment shrinkToFit="1"/>
    </xf>
    <xf numFmtId="176" fontId="8" fillId="0" borderId="0" xfId="17" applyNumberFormat="1" applyFont="1" applyAlignment="1">
      <alignment shrinkToFit="1"/>
    </xf>
    <xf numFmtId="176" fontId="8" fillId="0" borderId="2" xfId="17" applyNumberFormat="1" applyFont="1" applyBorder="1" applyAlignment="1">
      <alignment shrinkToFit="1"/>
    </xf>
    <xf numFmtId="0" fontId="8" fillId="0" borderId="8" xfId="0" applyFont="1" applyBorder="1" applyAlignment="1">
      <alignment shrinkToFit="1"/>
    </xf>
    <xf numFmtId="38" fontId="8" fillId="0" borderId="13" xfId="17" applyFont="1" applyBorder="1" applyAlignment="1">
      <alignment shrinkToFit="1"/>
    </xf>
    <xf numFmtId="38" fontId="9" fillId="0" borderId="13" xfId="17" applyFont="1" applyBorder="1" applyAlignment="1">
      <alignment shrinkToFit="1"/>
    </xf>
    <xf numFmtId="176" fontId="8" fillId="0" borderId="13" xfId="17" applyNumberFormat="1" applyFont="1" applyBorder="1" applyAlignment="1">
      <alignment shrinkToFit="1"/>
    </xf>
    <xf numFmtId="176" fontId="8" fillId="0" borderId="14" xfId="17" applyNumberFormat="1" applyFont="1" applyBorder="1" applyAlignment="1">
      <alignment shrinkToFit="1"/>
    </xf>
    <xf numFmtId="0" fontId="8" fillId="0" borderId="9" xfId="0" applyFont="1" applyBorder="1" applyAlignment="1">
      <alignment shrinkToFit="1"/>
    </xf>
    <xf numFmtId="38" fontId="8" fillId="0" borderId="7" xfId="17" applyFont="1" applyBorder="1" applyAlignment="1">
      <alignment shrinkToFit="1"/>
    </xf>
    <xf numFmtId="38" fontId="9" fillId="0" borderId="7" xfId="17" applyFont="1" applyBorder="1" applyAlignment="1">
      <alignment shrinkToFit="1"/>
    </xf>
    <xf numFmtId="176" fontId="8" fillId="0" borderId="7" xfId="17" applyNumberFormat="1" applyFont="1" applyBorder="1" applyAlignment="1">
      <alignment shrinkToFit="1"/>
    </xf>
    <xf numFmtId="176" fontId="8" fillId="0" borderId="6" xfId="17" applyNumberFormat="1" applyFont="1" applyBorder="1" applyAlignment="1">
      <alignment shrinkToFit="1"/>
    </xf>
    <xf numFmtId="0" fontId="8" fillId="0" borderId="5" xfId="0" applyFont="1" applyBorder="1" applyAlignment="1">
      <alignment shrinkToFit="1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0"/>
  <sheetViews>
    <sheetView tabSelected="1" view="pageBreakPreview" zoomScale="75" zoomScaleNormal="75" zoomScaleSheetLayoutView="75" workbookViewId="0" topLeftCell="A14">
      <selection activeCell="C1" sqref="C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6" width="9.125" style="3" bestFit="1" customWidth="1"/>
    <col min="7" max="7" width="10.375" style="3" customWidth="1"/>
    <col min="8" max="8" width="10.125" style="3" customWidth="1"/>
    <col min="9" max="10" width="9.125" style="3" bestFit="1" customWidth="1"/>
    <col min="11" max="11" width="9.875" style="3" customWidth="1"/>
    <col min="12" max="12" width="12.125" style="3" customWidth="1"/>
    <col min="13" max="13" width="12.00390625" style="3" customWidth="1"/>
    <col min="14" max="14" width="9.125" style="3" bestFit="1" customWidth="1"/>
    <col min="15" max="15" width="9.00390625" style="3" customWidth="1"/>
    <col min="16" max="16" width="10.875" style="3" customWidth="1"/>
    <col min="17" max="17" width="12.125" style="3" customWidth="1"/>
    <col min="18" max="19" width="9.00390625" style="3" customWidth="1"/>
    <col min="20" max="20" width="5.50390625" style="3" bestFit="1" customWidth="1"/>
    <col min="21" max="21" width="2.50390625" style="3" customWidth="1"/>
    <col min="22" max="16384" width="9.00390625" style="3" customWidth="1"/>
  </cols>
  <sheetData>
    <row r="1" spans="2:11" ht="18.75">
      <c r="B1" s="19" t="s">
        <v>69</v>
      </c>
      <c r="K1" s="17"/>
    </row>
    <row r="3" spans="2:20" s="1" customFormat="1" ht="13.5">
      <c r="B3" s="55" t="s">
        <v>50</v>
      </c>
      <c r="C3" s="48" t="s">
        <v>59</v>
      </c>
      <c r="D3" s="49"/>
      <c r="E3" s="49"/>
      <c r="F3" s="50"/>
      <c r="G3" s="48" t="s">
        <v>60</v>
      </c>
      <c r="H3" s="58"/>
      <c r="I3" s="49"/>
      <c r="J3" s="50"/>
      <c r="K3" s="55" t="s">
        <v>50</v>
      </c>
      <c r="L3" s="48" t="s">
        <v>51</v>
      </c>
      <c r="M3" s="49"/>
      <c r="N3" s="49"/>
      <c r="O3" s="50"/>
      <c r="P3" s="48" t="s">
        <v>47</v>
      </c>
      <c r="Q3" s="49"/>
      <c r="R3" s="49"/>
      <c r="S3" s="50"/>
      <c r="T3" s="51" t="s">
        <v>52</v>
      </c>
    </row>
    <row r="4" spans="2:20" s="1" customFormat="1" ht="13.5">
      <c r="B4" s="56"/>
      <c r="C4" s="51" t="s">
        <v>63</v>
      </c>
      <c r="D4" s="53" t="s">
        <v>65</v>
      </c>
      <c r="E4" s="7"/>
      <c r="F4" s="8"/>
      <c r="G4" s="51" t="s">
        <v>63</v>
      </c>
      <c r="H4" s="53" t="s">
        <v>65</v>
      </c>
      <c r="I4" s="7"/>
      <c r="J4" s="8"/>
      <c r="K4" s="56"/>
      <c r="L4" s="51" t="s">
        <v>63</v>
      </c>
      <c r="M4" s="53" t="s">
        <v>65</v>
      </c>
      <c r="N4" s="7"/>
      <c r="O4" s="8"/>
      <c r="P4" s="51" t="s">
        <v>63</v>
      </c>
      <c r="Q4" s="53" t="s">
        <v>65</v>
      </c>
      <c r="R4" s="7"/>
      <c r="S4" s="8"/>
      <c r="T4" s="52"/>
    </row>
    <row r="5" spans="2:20" s="1" customFormat="1" ht="13.5">
      <c r="B5" s="56"/>
      <c r="C5" s="52"/>
      <c r="D5" s="54"/>
      <c r="E5" s="9" t="s">
        <v>53</v>
      </c>
      <c r="F5" s="2" t="s">
        <v>54</v>
      </c>
      <c r="G5" s="52"/>
      <c r="H5" s="54"/>
      <c r="I5" s="2" t="s">
        <v>53</v>
      </c>
      <c r="J5" s="2" t="s">
        <v>54</v>
      </c>
      <c r="K5" s="56"/>
      <c r="L5" s="52"/>
      <c r="M5" s="54"/>
      <c r="N5" s="9" t="s">
        <v>53</v>
      </c>
      <c r="O5" s="2" t="s">
        <v>54</v>
      </c>
      <c r="P5" s="52"/>
      <c r="Q5" s="54"/>
      <c r="R5" s="9" t="s">
        <v>53</v>
      </c>
      <c r="S5" s="2" t="s">
        <v>54</v>
      </c>
      <c r="T5" s="46" t="s">
        <v>55</v>
      </c>
    </row>
    <row r="6" spans="2:20" s="1" customFormat="1" ht="13.5">
      <c r="B6" s="57"/>
      <c r="C6" s="11" t="s">
        <v>67</v>
      </c>
      <c r="D6" s="13" t="s">
        <v>67</v>
      </c>
      <c r="E6" s="10" t="s">
        <v>56</v>
      </c>
      <c r="F6" s="11" t="s">
        <v>56</v>
      </c>
      <c r="G6" s="13" t="s">
        <v>57</v>
      </c>
      <c r="H6" s="11" t="s">
        <v>57</v>
      </c>
      <c r="I6" s="12" t="s">
        <v>58</v>
      </c>
      <c r="J6" s="11" t="s">
        <v>58</v>
      </c>
      <c r="K6" s="57"/>
      <c r="L6" s="11" t="s">
        <v>48</v>
      </c>
      <c r="M6" s="13" t="s">
        <v>48</v>
      </c>
      <c r="N6" s="10" t="s">
        <v>49</v>
      </c>
      <c r="O6" s="11" t="s">
        <v>49</v>
      </c>
      <c r="P6" s="11" t="s">
        <v>48</v>
      </c>
      <c r="Q6" s="13" t="s">
        <v>48</v>
      </c>
      <c r="R6" s="10" t="s">
        <v>49</v>
      </c>
      <c r="S6" s="11" t="s">
        <v>49</v>
      </c>
      <c r="T6" s="47"/>
    </row>
    <row r="7" spans="2:34" ht="14.25">
      <c r="B7" s="24" t="s">
        <v>62</v>
      </c>
      <c r="C7" s="26">
        <v>271088</v>
      </c>
      <c r="D7" s="27">
        <v>276522</v>
      </c>
      <c r="E7" s="28">
        <f aca="true" t="shared" si="0" ref="E7:E54">((D7-C7)/C7)*100</f>
        <v>2.004515138995455</v>
      </c>
      <c r="F7" s="29">
        <f>SUM(F8:F54)</f>
        <v>99.99999999999999</v>
      </c>
      <c r="G7" s="27">
        <v>8117805</v>
      </c>
      <c r="H7" s="27">
        <v>8143150</v>
      </c>
      <c r="I7" s="28">
        <f aca="true" t="shared" si="1" ref="I7:I54">((H7-G7)/G7)*100</f>
        <v>0.31221493987598864</v>
      </c>
      <c r="J7" s="28">
        <f>SUM(J8:J54)</f>
        <v>100.00000000000001</v>
      </c>
      <c r="K7" s="30" t="s">
        <v>62</v>
      </c>
      <c r="L7" s="27">
        <v>284472147</v>
      </c>
      <c r="M7" s="27">
        <v>295606417</v>
      </c>
      <c r="N7" s="28">
        <f aca="true" t="shared" si="2" ref="N7:N54">((M7-L7)/L7)*100</f>
        <v>3.9140106043492544</v>
      </c>
      <c r="O7" s="28">
        <f>SUM(O8:O54)</f>
        <v>99.99999999999997</v>
      </c>
      <c r="P7" s="27">
        <v>101817087</v>
      </c>
      <c r="Q7" s="27">
        <v>104150183</v>
      </c>
      <c r="R7" s="28">
        <f aca="true" t="shared" si="3" ref="R7:R54">((Q7-P7)/P7)*100</f>
        <v>2.2914582107421713</v>
      </c>
      <c r="S7" s="28">
        <f>SUM(S8:S54)</f>
        <v>100.0000019203039</v>
      </c>
      <c r="T7" s="25" t="s">
        <v>64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4.25">
      <c r="B8" s="15" t="s">
        <v>0</v>
      </c>
      <c r="C8" s="31">
        <v>7244</v>
      </c>
      <c r="D8" s="32">
        <v>7247</v>
      </c>
      <c r="E8" s="33">
        <f t="shared" si="0"/>
        <v>0.041413583655438985</v>
      </c>
      <c r="F8" s="34">
        <f aca="true" t="shared" si="4" ref="F8:F54">(D8/$D$7)*100</f>
        <v>2.6207679678289613</v>
      </c>
      <c r="G8" s="32">
        <v>189892</v>
      </c>
      <c r="H8" s="32">
        <v>188286</v>
      </c>
      <c r="I8" s="33">
        <f t="shared" si="1"/>
        <v>-0.8457438965306594</v>
      </c>
      <c r="J8" s="33">
        <f aca="true" t="shared" si="5" ref="J8:J54">(H8/$H$7)*100</f>
        <v>2.3122010524182905</v>
      </c>
      <c r="K8" s="35" t="s">
        <v>0</v>
      </c>
      <c r="L8" s="32">
        <v>5262648</v>
      </c>
      <c r="M8" s="32">
        <v>5458132</v>
      </c>
      <c r="N8" s="33">
        <f t="shared" si="2"/>
        <v>3.714555866172315</v>
      </c>
      <c r="O8" s="34">
        <f aca="true" t="shared" si="6" ref="O8:O54">(M8/$M$7)*100</f>
        <v>1.8464186452352962</v>
      </c>
      <c r="P8" s="32">
        <v>1811406</v>
      </c>
      <c r="Q8" s="32">
        <v>1745245</v>
      </c>
      <c r="R8" s="33">
        <f t="shared" si="3"/>
        <v>-3.652466647455071</v>
      </c>
      <c r="S8" s="33">
        <f aca="true" t="shared" si="7" ref="S8:S54">(Q8/$Q$7)*100</f>
        <v>1.6757003681885034</v>
      </c>
      <c r="T8" s="16">
        <v>1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14.25">
      <c r="B9" s="15" t="s">
        <v>1</v>
      </c>
      <c r="C9" s="31">
        <v>1881</v>
      </c>
      <c r="D9" s="32">
        <v>1880</v>
      </c>
      <c r="E9" s="33">
        <f t="shared" si="0"/>
        <v>-0.053163211057947905</v>
      </c>
      <c r="F9" s="34">
        <f t="shared" si="4"/>
        <v>0.6798735724463153</v>
      </c>
      <c r="G9" s="32">
        <v>59919</v>
      </c>
      <c r="H9" s="32">
        <v>58775</v>
      </c>
      <c r="I9" s="33">
        <f t="shared" si="1"/>
        <v>-1.9092441462641232</v>
      </c>
      <c r="J9" s="33">
        <f t="shared" si="5"/>
        <v>0.7217722871370416</v>
      </c>
      <c r="K9" s="35" t="s">
        <v>1</v>
      </c>
      <c r="L9" s="32">
        <v>1264566</v>
      </c>
      <c r="M9" s="32">
        <v>1203965</v>
      </c>
      <c r="N9" s="33">
        <f t="shared" si="2"/>
        <v>-4.792237020448122</v>
      </c>
      <c r="O9" s="34">
        <f t="shared" si="6"/>
        <v>0.4072864899952426</v>
      </c>
      <c r="P9" s="32">
        <v>420960</v>
      </c>
      <c r="Q9" s="32">
        <v>412260</v>
      </c>
      <c r="R9" s="33">
        <f t="shared" si="3"/>
        <v>-2.066704675028506</v>
      </c>
      <c r="S9" s="33">
        <f t="shared" si="7"/>
        <v>0.3958322377599663</v>
      </c>
      <c r="T9" s="16">
        <v>2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4.25">
      <c r="B10" s="15" t="s">
        <v>2</v>
      </c>
      <c r="C10" s="31">
        <v>2723</v>
      </c>
      <c r="D10" s="32">
        <v>2766</v>
      </c>
      <c r="E10" s="33">
        <f t="shared" si="0"/>
        <v>1.5791406536907822</v>
      </c>
      <c r="F10" s="34">
        <f t="shared" si="4"/>
        <v>1.0002820752055894</v>
      </c>
      <c r="G10" s="32">
        <v>96242</v>
      </c>
      <c r="H10" s="32">
        <v>97616</v>
      </c>
      <c r="I10" s="33">
        <f t="shared" si="1"/>
        <v>1.4276511294445253</v>
      </c>
      <c r="J10" s="33">
        <f t="shared" si="5"/>
        <v>1.1987498695222365</v>
      </c>
      <c r="K10" s="35" t="s">
        <v>2</v>
      </c>
      <c r="L10" s="32">
        <v>2412545</v>
      </c>
      <c r="M10" s="32">
        <v>2377009</v>
      </c>
      <c r="N10" s="33">
        <f t="shared" si="2"/>
        <v>-1.472967343614316</v>
      </c>
      <c r="O10" s="34">
        <f t="shared" si="6"/>
        <v>0.8041127875786268</v>
      </c>
      <c r="P10" s="32">
        <v>715998</v>
      </c>
      <c r="Q10" s="32">
        <v>757010</v>
      </c>
      <c r="R10" s="33">
        <f t="shared" si="3"/>
        <v>5.727948960751287</v>
      </c>
      <c r="S10" s="33">
        <f t="shared" si="7"/>
        <v>0.7268446182182897</v>
      </c>
      <c r="T10" s="16">
        <v>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14.25">
      <c r="B11" s="15" t="s">
        <v>3</v>
      </c>
      <c r="C11" s="31">
        <v>3626</v>
      </c>
      <c r="D11" s="32">
        <v>3632</v>
      </c>
      <c r="E11" s="33">
        <f t="shared" si="0"/>
        <v>0.1654715940430226</v>
      </c>
      <c r="F11" s="34">
        <f t="shared" si="4"/>
        <v>1.3134578803856474</v>
      </c>
      <c r="G11" s="32">
        <v>125867</v>
      </c>
      <c r="H11" s="32">
        <v>123882</v>
      </c>
      <c r="I11" s="33">
        <f t="shared" si="1"/>
        <v>-1.5770615014261085</v>
      </c>
      <c r="J11" s="33">
        <f t="shared" si="5"/>
        <v>1.521303181201378</v>
      </c>
      <c r="K11" s="35" t="s">
        <v>3</v>
      </c>
      <c r="L11" s="32">
        <v>3513591</v>
      </c>
      <c r="M11" s="32">
        <v>3570238</v>
      </c>
      <c r="N11" s="33">
        <f t="shared" si="2"/>
        <v>1.6122252134639463</v>
      </c>
      <c r="O11" s="34">
        <f t="shared" si="6"/>
        <v>1.207767421368258</v>
      </c>
      <c r="P11" s="32">
        <v>1123967</v>
      </c>
      <c r="Q11" s="32">
        <v>1157364</v>
      </c>
      <c r="R11" s="33">
        <f t="shared" si="3"/>
        <v>2.9713505823569553</v>
      </c>
      <c r="S11" s="33">
        <f t="shared" si="7"/>
        <v>1.1112452870102014</v>
      </c>
      <c r="T11" s="16">
        <v>4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4.25">
      <c r="B12" s="20" t="s">
        <v>4</v>
      </c>
      <c r="C12" s="36">
        <v>2512</v>
      </c>
      <c r="D12" s="37">
        <v>2492</v>
      </c>
      <c r="E12" s="38">
        <f t="shared" si="0"/>
        <v>-0.7961783439490446</v>
      </c>
      <c r="F12" s="39">
        <f t="shared" si="4"/>
        <v>0.9011941183703286</v>
      </c>
      <c r="G12" s="37">
        <v>76533</v>
      </c>
      <c r="H12" s="37">
        <v>76024</v>
      </c>
      <c r="I12" s="38">
        <f t="shared" si="1"/>
        <v>-0.6650725830687416</v>
      </c>
      <c r="J12" s="38">
        <f t="shared" si="5"/>
        <v>0.933594493531373</v>
      </c>
      <c r="K12" s="40" t="s">
        <v>4</v>
      </c>
      <c r="L12" s="37">
        <v>1400805</v>
      </c>
      <c r="M12" s="37">
        <v>1402567</v>
      </c>
      <c r="N12" s="38">
        <f t="shared" si="2"/>
        <v>0.125784816587605</v>
      </c>
      <c r="O12" s="39">
        <f t="shared" si="6"/>
        <v>0.4744710937719597</v>
      </c>
      <c r="P12" s="37">
        <v>519923</v>
      </c>
      <c r="Q12" s="37">
        <v>516062</v>
      </c>
      <c r="R12" s="38">
        <f t="shared" si="3"/>
        <v>-0.7426099633984263</v>
      </c>
      <c r="S12" s="38">
        <f t="shared" si="7"/>
        <v>0.49549792917790647</v>
      </c>
      <c r="T12" s="21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4.25">
      <c r="B13" s="15" t="s">
        <v>5</v>
      </c>
      <c r="C13" s="31">
        <v>3414</v>
      </c>
      <c r="D13" s="32">
        <v>3428</v>
      </c>
      <c r="E13" s="33">
        <f t="shared" si="0"/>
        <v>0.4100761570005858</v>
      </c>
      <c r="F13" s="34">
        <f t="shared" si="4"/>
        <v>1.239684365077643</v>
      </c>
      <c r="G13" s="32">
        <v>113249</v>
      </c>
      <c r="H13" s="32">
        <v>112472</v>
      </c>
      <c r="I13" s="33">
        <f t="shared" si="1"/>
        <v>-0.6860987734991038</v>
      </c>
      <c r="J13" s="33">
        <f t="shared" si="5"/>
        <v>1.3811854135070583</v>
      </c>
      <c r="K13" s="35" t="s">
        <v>5</v>
      </c>
      <c r="L13" s="32">
        <v>2940137</v>
      </c>
      <c r="M13" s="32">
        <v>2869203</v>
      </c>
      <c r="N13" s="33">
        <f t="shared" si="2"/>
        <v>-2.412608664154085</v>
      </c>
      <c r="O13" s="34">
        <f t="shared" si="6"/>
        <v>0.9706159389631924</v>
      </c>
      <c r="P13" s="32">
        <v>968826</v>
      </c>
      <c r="Q13" s="32">
        <v>972040</v>
      </c>
      <c r="R13" s="33">
        <f t="shared" si="3"/>
        <v>0.33174171626277577</v>
      </c>
      <c r="S13" s="33">
        <f t="shared" si="7"/>
        <v>0.933306089342157</v>
      </c>
      <c r="T13" s="16">
        <v>6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4.25">
      <c r="B14" s="15" t="s">
        <v>6</v>
      </c>
      <c r="C14" s="31">
        <v>5166</v>
      </c>
      <c r="D14" s="32">
        <v>5198</v>
      </c>
      <c r="E14" s="33">
        <f t="shared" si="0"/>
        <v>0.6194347657762291</v>
      </c>
      <c r="F14" s="34">
        <f t="shared" si="4"/>
        <v>1.8797781008382697</v>
      </c>
      <c r="G14" s="32">
        <v>180936</v>
      </c>
      <c r="H14" s="32">
        <v>181969</v>
      </c>
      <c r="I14" s="33">
        <f t="shared" si="1"/>
        <v>0.5709201043462883</v>
      </c>
      <c r="J14" s="33">
        <f t="shared" si="5"/>
        <v>2.234626649392434</v>
      </c>
      <c r="K14" s="35" t="s">
        <v>6</v>
      </c>
      <c r="L14" s="32">
        <v>5485297</v>
      </c>
      <c r="M14" s="32">
        <v>5555610</v>
      </c>
      <c r="N14" s="33">
        <f t="shared" si="2"/>
        <v>1.281844902837531</v>
      </c>
      <c r="O14" s="34">
        <f t="shared" si="6"/>
        <v>1.8793942487385178</v>
      </c>
      <c r="P14" s="32">
        <v>2118623</v>
      </c>
      <c r="Q14" s="32">
        <v>2081943</v>
      </c>
      <c r="R14" s="33">
        <f t="shared" si="3"/>
        <v>-1.7313132161786218</v>
      </c>
      <c r="S14" s="33">
        <f t="shared" si="7"/>
        <v>1.998981605245955</v>
      </c>
      <c r="T14" s="16">
        <v>7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4.25">
      <c r="B15" s="15" t="s">
        <v>7</v>
      </c>
      <c r="C15" s="31">
        <v>6803</v>
      </c>
      <c r="D15" s="32">
        <v>6878</v>
      </c>
      <c r="E15" s="33">
        <f t="shared" si="0"/>
        <v>1.1024547993532265</v>
      </c>
      <c r="F15" s="34">
        <f t="shared" si="4"/>
        <v>2.4873246974924235</v>
      </c>
      <c r="G15" s="32">
        <v>267025</v>
      </c>
      <c r="H15" s="32">
        <v>266070</v>
      </c>
      <c r="I15" s="33">
        <f t="shared" si="1"/>
        <v>-0.3576444153169179</v>
      </c>
      <c r="J15" s="33">
        <f t="shared" si="5"/>
        <v>3.2674088037184625</v>
      </c>
      <c r="K15" s="35" t="s">
        <v>7</v>
      </c>
      <c r="L15" s="32">
        <v>10437338</v>
      </c>
      <c r="M15" s="32">
        <v>10749695</v>
      </c>
      <c r="N15" s="33">
        <f t="shared" si="2"/>
        <v>2.9926883655583443</v>
      </c>
      <c r="O15" s="34">
        <f t="shared" si="6"/>
        <v>3.6364890549720372</v>
      </c>
      <c r="P15" s="32">
        <v>3543193</v>
      </c>
      <c r="Q15" s="32">
        <v>3469433</v>
      </c>
      <c r="R15" s="33">
        <f t="shared" si="3"/>
        <v>-2.081738138453084</v>
      </c>
      <c r="S15" s="33">
        <f t="shared" si="7"/>
        <v>3.3311828170287514</v>
      </c>
      <c r="T15" s="16">
        <v>8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4.25">
      <c r="B16" s="15" t="s">
        <v>8</v>
      </c>
      <c r="C16" s="31">
        <v>5655</v>
      </c>
      <c r="D16" s="32">
        <v>5863</v>
      </c>
      <c r="E16" s="33">
        <f t="shared" si="0"/>
        <v>3.67816091954023</v>
      </c>
      <c r="F16" s="34">
        <f t="shared" si="4"/>
        <v>2.1202652953472056</v>
      </c>
      <c r="G16" s="32">
        <v>203200</v>
      </c>
      <c r="H16" s="32">
        <v>207732</v>
      </c>
      <c r="I16" s="33">
        <f t="shared" si="1"/>
        <v>2.2303149606299213</v>
      </c>
      <c r="J16" s="33">
        <f t="shared" si="5"/>
        <v>2.551002990243333</v>
      </c>
      <c r="K16" s="35" t="s">
        <v>8</v>
      </c>
      <c r="L16" s="32">
        <v>8041184</v>
      </c>
      <c r="M16" s="32">
        <v>8577569</v>
      </c>
      <c r="N16" s="33">
        <f t="shared" si="2"/>
        <v>6.670472905482576</v>
      </c>
      <c r="O16" s="34">
        <f t="shared" si="6"/>
        <v>2.901685655896976</v>
      </c>
      <c r="P16" s="32">
        <v>2779956</v>
      </c>
      <c r="Q16" s="32">
        <v>2967490</v>
      </c>
      <c r="R16" s="33">
        <f t="shared" si="3"/>
        <v>6.745934108309629</v>
      </c>
      <c r="S16" s="33">
        <f t="shared" si="7"/>
        <v>2.8492412730566206</v>
      </c>
      <c r="T16" s="16">
        <v>9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14.25">
      <c r="B17" s="20" t="s">
        <v>9</v>
      </c>
      <c r="C17" s="36">
        <v>6668</v>
      </c>
      <c r="D17" s="37">
        <v>6852</v>
      </c>
      <c r="E17" s="38">
        <f t="shared" si="0"/>
        <v>2.7594481103779245</v>
      </c>
      <c r="F17" s="39">
        <f t="shared" si="4"/>
        <v>2.477922190639443</v>
      </c>
      <c r="G17" s="37">
        <v>213218</v>
      </c>
      <c r="H17" s="37">
        <v>210883</v>
      </c>
      <c r="I17" s="38">
        <f t="shared" si="1"/>
        <v>-1.0951233010346217</v>
      </c>
      <c r="J17" s="38">
        <f t="shared" si="5"/>
        <v>2.589698089805542</v>
      </c>
      <c r="K17" s="40" t="s">
        <v>9</v>
      </c>
      <c r="L17" s="37">
        <v>7600404</v>
      </c>
      <c r="M17" s="37">
        <v>7739027</v>
      </c>
      <c r="N17" s="38">
        <f t="shared" si="2"/>
        <v>1.8238898879585876</v>
      </c>
      <c r="O17" s="39">
        <f t="shared" si="6"/>
        <v>2.618017253664693</v>
      </c>
      <c r="P17" s="37">
        <v>2592751</v>
      </c>
      <c r="Q17" s="37">
        <v>2664234</v>
      </c>
      <c r="R17" s="38">
        <f t="shared" si="3"/>
        <v>2.757032973856726</v>
      </c>
      <c r="S17" s="38">
        <f t="shared" si="7"/>
        <v>2.5580694370935477</v>
      </c>
      <c r="T17" s="21">
        <v>10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4.25">
      <c r="B18" s="15" t="s">
        <v>10</v>
      </c>
      <c r="C18" s="31">
        <v>15355</v>
      </c>
      <c r="D18" s="32">
        <v>15816</v>
      </c>
      <c r="E18" s="33">
        <f t="shared" si="0"/>
        <v>3.0022793878215563</v>
      </c>
      <c r="F18" s="34">
        <f t="shared" si="4"/>
        <v>5.719617245644107</v>
      </c>
      <c r="G18" s="32">
        <v>421231</v>
      </c>
      <c r="H18" s="32">
        <v>421176</v>
      </c>
      <c r="I18" s="33">
        <f t="shared" si="1"/>
        <v>-0.01305696874161683</v>
      </c>
      <c r="J18" s="33">
        <f t="shared" si="5"/>
        <v>5.172150826154498</v>
      </c>
      <c r="K18" s="35" t="s">
        <v>10</v>
      </c>
      <c r="L18" s="32">
        <v>13568987</v>
      </c>
      <c r="M18" s="32">
        <v>13788125</v>
      </c>
      <c r="N18" s="33">
        <f t="shared" si="2"/>
        <v>1.6149915981200365</v>
      </c>
      <c r="O18" s="34">
        <f t="shared" si="6"/>
        <v>4.664352398006299</v>
      </c>
      <c r="P18" s="32">
        <v>5137852</v>
      </c>
      <c r="Q18" s="32">
        <v>5237487</v>
      </c>
      <c r="R18" s="33">
        <f t="shared" si="3"/>
        <v>1.939234528359322</v>
      </c>
      <c r="S18" s="33">
        <f t="shared" si="7"/>
        <v>5.028783290760037</v>
      </c>
      <c r="T18" s="16">
        <v>11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14.25">
      <c r="B19" s="15" t="s">
        <v>11</v>
      </c>
      <c r="C19" s="31">
        <v>6505</v>
      </c>
      <c r="D19" s="32">
        <v>6676</v>
      </c>
      <c r="E19" s="33">
        <f t="shared" si="0"/>
        <v>2.6287471176018444</v>
      </c>
      <c r="F19" s="34">
        <f t="shared" si="4"/>
        <v>2.4142744519423407</v>
      </c>
      <c r="G19" s="32">
        <v>217332</v>
      </c>
      <c r="H19" s="32">
        <v>217588</v>
      </c>
      <c r="I19" s="33">
        <f t="shared" si="1"/>
        <v>0.11779213369407175</v>
      </c>
      <c r="J19" s="33">
        <f t="shared" si="5"/>
        <v>2.6720372337486107</v>
      </c>
      <c r="K19" s="35" t="s">
        <v>11</v>
      </c>
      <c r="L19" s="32">
        <v>11257573</v>
      </c>
      <c r="M19" s="32">
        <v>12104550</v>
      </c>
      <c r="N19" s="33">
        <f t="shared" si="2"/>
        <v>7.52361987792573</v>
      </c>
      <c r="O19" s="34">
        <f t="shared" si="6"/>
        <v>4.094819768408478</v>
      </c>
      <c r="P19" s="32">
        <v>3522449</v>
      </c>
      <c r="Q19" s="32">
        <v>3648477</v>
      </c>
      <c r="R19" s="33">
        <f t="shared" si="3"/>
        <v>3.5778516594562477</v>
      </c>
      <c r="S19" s="33">
        <f t="shared" si="7"/>
        <v>3.503092260529202</v>
      </c>
      <c r="T19" s="16">
        <v>12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4.25">
      <c r="B20" s="15" t="s">
        <v>12</v>
      </c>
      <c r="C20" s="31">
        <v>21035</v>
      </c>
      <c r="D20" s="32">
        <v>21281</v>
      </c>
      <c r="E20" s="33">
        <f t="shared" si="0"/>
        <v>1.1694794390301877</v>
      </c>
      <c r="F20" s="34">
        <f t="shared" si="4"/>
        <v>7.6959518591649125</v>
      </c>
      <c r="G20" s="32">
        <v>392609</v>
      </c>
      <c r="H20" s="32">
        <v>381718</v>
      </c>
      <c r="I20" s="33">
        <f t="shared" si="1"/>
        <v>-2.774006708964899</v>
      </c>
      <c r="J20" s="33">
        <f t="shared" si="5"/>
        <v>4.687596323290127</v>
      </c>
      <c r="K20" s="35" t="s">
        <v>12</v>
      </c>
      <c r="L20" s="32">
        <v>11198997</v>
      </c>
      <c r="M20" s="32">
        <v>10711907</v>
      </c>
      <c r="N20" s="33">
        <f t="shared" si="2"/>
        <v>-4.349407362105731</v>
      </c>
      <c r="O20" s="34">
        <f t="shared" si="6"/>
        <v>3.623705841270692</v>
      </c>
      <c r="P20" s="32">
        <v>4783449</v>
      </c>
      <c r="Q20" s="32">
        <v>4605114</v>
      </c>
      <c r="R20" s="33">
        <f t="shared" si="3"/>
        <v>-3.7281676882099086</v>
      </c>
      <c r="S20" s="33">
        <f t="shared" si="7"/>
        <v>4.4216091295778135</v>
      </c>
      <c r="T20" s="16">
        <v>13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ht="14.25">
      <c r="B21" s="15" t="s">
        <v>13</v>
      </c>
      <c r="C21" s="31">
        <v>10966</v>
      </c>
      <c r="D21" s="32">
        <v>11357</v>
      </c>
      <c r="E21" s="33">
        <f t="shared" si="0"/>
        <v>3.5655662958234546</v>
      </c>
      <c r="F21" s="34">
        <f t="shared" si="4"/>
        <v>4.1070873203578735</v>
      </c>
      <c r="G21" s="32">
        <v>421464</v>
      </c>
      <c r="H21" s="32">
        <v>425388</v>
      </c>
      <c r="I21" s="33">
        <f t="shared" si="1"/>
        <v>0.9310403735550368</v>
      </c>
      <c r="J21" s="33">
        <f t="shared" si="5"/>
        <v>5.223875281678466</v>
      </c>
      <c r="K21" s="35" t="s">
        <v>13</v>
      </c>
      <c r="L21" s="32">
        <v>18565989</v>
      </c>
      <c r="M21" s="32">
        <v>19351436</v>
      </c>
      <c r="N21" s="33">
        <f t="shared" si="2"/>
        <v>4.230569133699261</v>
      </c>
      <c r="O21" s="34">
        <f t="shared" si="6"/>
        <v>6.5463517999340315</v>
      </c>
      <c r="P21" s="32">
        <v>6333222</v>
      </c>
      <c r="Q21" s="32">
        <v>6414518</v>
      </c>
      <c r="R21" s="33">
        <f t="shared" si="3"/>
        <v>1.2836436177351749</v>
      </c>
      <c r="S21" s="33">
        <f t="shared" si="7"/>
        <v>6.158911885925346</v>
      </c>
      <c r="T21" s="16">
        <v>14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14.25">
      <c r="B22" s="20" t="s">
        <v>14</v>
      </c>
      <c r="C22" s="36">
        <v>7081</v>
      </c>
      <c r="D22" s="37">
        <v>7119</v>
      </c>
      <c r="E22" s="38">
        <f t="shared" si="0"/>
        <v>0.536647366191216</v>
      </c>
      <c r="F22" s="39">
        <f t="shared" si="4"/>
        <v>2.574478703321978</v>
      </c>
      <c r="G22" s="37">
        <v>201922</v>
      </c>
      <c r="H22" s="37">
        <v>201728</v>
      </c>
      <c r="I22" s="38">
        <f t="shared" si="1"/>
        <v>-0.09607670288527254</v>
      </c>
      <c r="J22" s="38">
        <f t="shared" si="5"/>
        <v>2.4772723086274966</v>
      </c>
      <c r="K22" s="40" t="s">
        <v>14</v>
      </c>
      <c r="L22" s="37">
        <v>4580374</v>
      </c>
      <c r="M22" s="37">
        <v>4637785</v>
      </c>
      <c r="N22" s="38">
        <f t="shared" si="2"/>
        <v>1.2534129309091353</v>
      </c>
      <c r="O22" s="39">
        <f t="shared" si="6"/>
        <v>1.5689053867866474</v>
      </c>
      <c r="P22" s="37">
        <v>1956689</v>
      </c>
      <c r="Q22" s="37">
        <v>1951056</v>
      </c>
      <c r="R22" s="38">
        <f t="shared" si="3"/>
        <v>-0.28788427798183563</v>
      </c>
      <c r="S22" s="38">
        <f t="shared" si="7"/>
        <v>1.873310198600419</v>
      </c>
      <c r="T22" s="21">
        <v>15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4.25">
      <c r="B23" s="15" t="s">
        <v>15</v>
      </c>
      <c r="C23" s="31">
        <v>3498</v>
      </c>
      <c r="D23" s="32">
        <v>3516</v>
      </c>
      <c r="E23" s="33">
        <f t="shared" si="0"/>
        <v>0.5145797598627788</v>
      </c>
      <c r="F23" s="34">
        <f t="shared" si="4"/>
        <v>1.2715082344261939</v>
      </c>
      <c r="G23" s="32">
        <v>123529</v>
      </c>
      <c r="H23" s="32">
        <v>123890</v>
      </c>
      <c r="I23" s="33">
        <f t="shared" si="1"/>
        <v>0.29223906936832644</v>
      </c>
      <c r="J23" s="33">
        <f t="shared" si="5"/>
        <v>1.5214014232821451</v>
      </c>
      <c r="K23" s="35" t="s">
        <v>15</v>
      </c>
      <c r="L23" s="32">
        <v>3510096</v>
      </c>
      <c r="M23" s="32">
        <v>3589327</v>
      </c>
      <c r="N23" s="33">
        <f t="shared" si="2"/>
        <v>2.257231711041521</v>
      </c>
      <c r="O23" s="34">
        <f t="shared" si="6"/>
        <v>1.2142249943105938</v>
      </c>
      <c r="P23" s="32">
        <v>1533431</v>
      </c>
      <c r="Q23" s="32">
        <v>1537623</v>
      </c>
      <c r="R23" s="33">
        <f t="shared" si="3"/>
        <v>0.27337389161951203</v>
      </c>
      <c r="S23" s="33">
        <f t="shared" si="7"/>
        <v>1.4763517026177477</v>
      </c>
      <c r="T23" s="16">
        <v>16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ht="14.25">
      <c r="B24" s="15" t="s">
        <v>16</v>
      </c>
      <c r="C24" s="31">
        <v>3891</v>
      </c>
      <c r="D24" s="32">
        <v>4020</v>
      </c>
      <c r="E24" s="33">
        <f t="shared" si="0"/>
        <v>3.3153430994602933</v>
      </c>
      <c r="F24" s="34">
        <f t="shared" si="4"/>
        <v>1.4537722134224402</v>
      </c>
      <c r="G24" s="32">
        <v>96196</v>
      </c>
      <c r="H24" s="32">
        <v>97183</v>
      </c>
      <c r="I24" s="33">
        <f t="shared" si="1"/>
        <v>1.0260301883654206</v>
      </c>
      <c r="J24" s="33">
        <f t="shared" si="5"/>
        <v>1.193432516900708</v>
      </c>
      <c r="K24" s="35" t="s">
        <v>16</v>
      </c>
      <c r="L24" s="32">
        <v>2378450</v>
      </c>
      <c r="M24" s="32">
        <v>2462420</v>
      </c>
      <c r="N24" s="33">
        <f t="shared" si="2"/>
        <v>3.5304505034791567</v>
      </c>
      <c r="O24" s="34">
        <f t="shared" si="6"/>
        <v>0.8330062740146807</v>
      </c>
      <c r="P24" s="32">
        <v>869253</v>
      </c>
      <c r="Q24" s="32">
        <v>902831</v>
      </c>
      <c r="R24" s="33">
        <f t="shared" si="3"/>
        <v>3.862856958791054</v>
      </c>
      <c r="S24" s="33">
        <f t="shared" si="7"/>
        <v>0.866854933898676</v>
      </c>
      <c r="T24" s="16">
        <v>17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4.25">
      <c r="B25" s="15" t="s">
        <v>17</v>
      </c>
      <c r="C25" s="31">
        <v>3106</v>
      </c>
      <c r="D25" s="32">
        <v>3148</v>
      </c>
      <c r="E25" s="33">
        <f t="shared" si="0"/>
        <v>1.3522215067611076</v>
      </c>
      <c r="F25" s="34">
        <f t="shared" si="4"/>
        <v>1.1384265989686173</v>
      </c>
      <c r="G25" s="32">
        <v>76386</v>
      </c>
      <c r="H25" s="32">
        <v>74614</v>
      </c>
      <c r="I25" s="33">
        <f t="shared" si="1"/>
        <v>-2.3197968214070643</v>
      </c>
      <c r="J25" s="33">
        <f t="shared" si="5"/>
        <v>0.9162793267961415</v>
      </c>
      <c r="K25" s="35" t="s">
        <v>17</v>
      </c>
      <c r="L25" s="32">
        <v>1813319</v>
      </c>
      <c r="M25" s="32">
        <v>1843220</v>
      </c>
      <c r="N25" s="33">
        <f t="shared" si="2"/>
        <v>1.6489652399825954</v>
      </c>
      <c r="O25" s="34">
        <f t="shared" si="6"/>
        <v>0.6235385614108641</v>
      </c>
      <c r="P25" s="32">
        <v>736135</v>
      </c>
      <c r="Q25" s="32">
        <v>735709</v>
      </c>
      <c r="R25" s="33">
        <f t="shared" si="3"/>
        <v>-0.05786982007376365</v>
      </c>
      <c r="S25" s="33">
        <f t="shared" si="7"/>
        <v>0.7063924217972809</v>
      </c>
      <c r="T25" s="16">
        <v>18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4.25">
      <c r="B26" s="15" t="s">
        <v>18</v>
      </c>
      <c r="C26" s="31">
        <v>2493</v>
      </c>
      <c r="D26" s="32">
        <v>2604</v>
      </c>
      <c r="E26" s="33">
        <f t="shared" si="0"/>
        <v>4.452466907340553</v>
      </c>
      <c r="F26" s="34">
        <f t="shared" si="4"/>
        <v>0.9416972248139388</v>
      </c>
      <c r="G26" s="32">
        <v>75811</v>
      </c>
      <c r="H26" s="32">
        <v>76802</v>
      </c>
      <c r="I26" s="33">
        <f t="shared" si="1"/>
        <v>1.3071981638548495</v>
      </c>
      <c r="J26" s="33">
        <f t="shared" si="5"/>
        <v>0.94314853588599</v>
      </c>
      <c r="K26" s="35" t="s">
        <v>18</v>
      </c>
      <c r="L26" s="32">
        <v>2399669</v>
      </c>
      <c r="M26" s="32">
        <v>2442131</v>
      </c>
      <c r="N26" s="33">
        <f t="shared" si="2"/>
        <v>1.7694940427200583</v>
      </c>
      <c r="O26" s="34">
        <f t="shared" si="6"/>
        <v>0.8261427558928804</v>
      </c>
      <c r="P26" s="32">
        <v>847339</v>
      </c>
      <c r="Q26" s="32">
        <v>945481</v>
      </c>
      <c r="R26" s="33">
        <f t="shared" si="3"/>
        <v>11.582377301174617</v>
      </c>
      <c r="S26" s="33">
        <f t="shared" si="7"/>
        <v>0.9078054140336941</v>
      </c>
      <c r="T26" s="16">
        <v>19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4.25">
      <c r="B27" s="20" t="s">
        <v>19</v>
      </c>
      <c r="C27" s="36">
        <v>6610</v>
      </c>
      <c r="D27" s="37">
        <v>6791</v>
      </c>
      <c r="E27" s="38">
        <f t="shared" si="0"/>
        <v>2.7382753403933435</v>
      </c>
      <c r="F27" s="39">
        <f t="shared" si="4"/>
        <v>2.4558624630228336</v>
      </c>
      <c r="G27" s="37">
        <v>209511</v>
      </c>
      <c r="H27" s="37">
        <v>211371</v>
      </c>
      <c r="I27" s="38">
        <f t="shared" si="1"/>
        <v>0.8877815484628493</v>
      </c>
      <c r="J27" s="38">
        <f t="shared" si="5"/>
        <v>2.595690856732346</v>
      </c>
      <c r="K27" s="40" t="s">
        <v>19</v>
      </c>
      <c r="L27" s="37">
        <v>6035010</v>
      </c>
      <c r="M27" s="37">
        <v>6233723</v>
      </c>
      <c r="N27" s="38">
        <f t="shared" si="2"/>
        <v>3.2926706003801156</v>
      </c>
      <c r="O27" s="39">
        <f t="shared" si="6"/>
        <v>2.1087915016405074</v>
      </c>
      <c r="P27" s="37">
        <v>2249162</v>
      </c>
      <c r="Q27" s="37">
        <v>2432854</v>
      </c>
      <c r="R27" s="38">
        <f t="shared" si="3"/>
        <v>8.167130691341931</v>
      </c>
      <c r="S27" s="38">
        <f t="shared" si="7"/>
        <v>2.3359094817913086</v>
      </c>
      <c r="T27" s="21">
        <v>20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4.25">
      <c r="B28" s="15" t="s">
        <v>20</v>
      </c>
      <c r="C28" s="31">
        <v>7903</v>
      </c>
      <c r="D28" s="32">
        <v>8086</v>
      </c>
      <c r="E28" s="33">
        <f t="shared" si="0"/>
        <v>2.315576363406301</v>
      </c>
      <c r="F28" s="34">
        <f t="shared" si="4"/>
        <v>2.9241796312770774</v>
      </c>
      <c r="G28" s="32">
        <v>199559</v>
      </c>
      <c r="H28" s="32">
        <v>200822</v>
      </c>
      <c r="I28" s="33">
        <f t="shared" si="1"/>
        <v>0.6328955346539118</v>
      </c>
      <c r="J28" s="33">
        <f t="shared" si="5"/>
        <v>2.4661463929806033</v>
      </c>
      <c r="K28" s="35" t="s">
        <v>20</v>
      </c>
      <c r="L28" s="32">
        <v>4945260</v>
      </c>
      <c r="M28" s="32">
        <v>5088126</v>
      </c>
      <c r="N28" s="33">
        <f t="shared" si="2"/>
        <v>2.888948204947768</v>
      </c>
      <c r="O28" s="34">
        <f t="shared" si="6"/>
        <v>1.7212501851744308</v>
      </c>
      <c r="P28" s="32">
        <v>1936198</v>
      </c>
      <c r="Q28" s="32">
        <v>2016899</v>
      </c>
      <c r="R28" s="33">
        <f t="shared" si="3"/>
        <v>4.168013808505123</v>
      </c>
      <c r="S28" s="33">
        <f t="shared" si="7"/>
        <v>1.9365294826222246</v>
      </c>
      <c r="T28" s="16">
        <v>21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4.25">
      <c r="B29" s="15" t="s">
        <v>21</v>
      </c>
      <c r="C29" s="31">
        <v>12947</v>
      </c>
      <c r="D29" s="32">
        <v>13228</v>
      </c>
      <c r="E29" s="33">
        <f t="shared" si="0"/>
        <v>2.1703869622306327</v>
      </c>
      <c r="F29" s="34">
        <f t="shared" si="4"/>
        <v>4.783706178893541</v>
      </c>
      <c r="G29" s="32">
        <v>433061</v>
      </c>
      <c r="H29" s="32">
        <v>441562</v>
      </c>
      <c r="I29" s="33">
        <f t="shared" si="1"/>
        <v>1.963002902593399</v>
      </c>
      <c r="J29" s="33">
        <f t="shared" si="5"/>
        <v>5.4224962084696955</v>
      </c>
      <c r="K29" s="35" t="s">
        <v>21</v>
      </c>
      <c r="L29" s="32">
        <v>16699764</v>
      </c>
      <c r="M29" s="32">
        <v>17322804</v>
      </c>
      <c r="N29" s="33">
        <f t="shared" si="2"/>
        <v>3.73083116623684</v>
      </c>
      <c r="O29" s="34">
        <f t="shared" si="6"/>
        <v>5.860090648844068</v>
      </c>
      <c r="P29" s="32">
        <v>6153793</v>
      </c>
      <c r="Q29" s="32">
        <v>6318382</v>
      </c>
      <c r="R29" s="33">
        <f t="shared" si="3"/>
        <v>2.6745943518087136</v>
      </c>
      <c r="S29" s="33">
        <f t="shared" si="7"/>
        <v>6.066606719260397</v>
      </c>
      <c r="T29" s="16">
        <v>22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4.25">
      <c r="B30" s="15" t="s">
        <v>22</v>
      </c>
      <c r="C30" s="31">
        <v>22684</v>
      </c>
      <c r="D30" s="32">
        <v>23093</v>
      </c>
      <c r="E30" s="33">
        <f t="shared" si="0"/>
        <v>1.8030329747839888</v>
      </c>
      <c r="F30" s="34">
        <f t="shared" si="4"/>
        <v>8.351234259841894</v>
      </c>
      <c r="G30" s="32">
        <v>797321</v>
      </c>
      <c r="H30" s="32">
        <v>812253</v>
      </c>
      <c r="I30" s="33">
        <f t="shared" si="1"/>
        <v>1.8727714433709888</v>
      </c>
      <c r="J30" s="33">
        <f t="shared" si="5"/>
        <v>9.974678103682235</v>
      </c>
      <c r="K30" s="35" t="s">
        <v>22</v>
      </c>
      <c r="L30" s="32">
        <v>36813584</v>
      </c>
      <c r="M30" s="32">
        <v>39378595</v>
      </c>
      <c r="N30" s="33">
        <f t="shared" si="2"/>
        <v>6.967566646051088</v>
      </c>
      <c r="O30" s="34">
        <f t="shared" si="6"/>
        <v>13.321292345287619</v>
      </c>
      <c r="P30" s="32">
        <v>11606282</v>
      </c>
      <c r="Q30" s="32">
        <v>12052879</v>
      </c>
      <c r="R30" s="33">
        <f t="shared" si="3"/>
        <v>3.847890306301363</v>
      </c>
      <c r="S30" s="33">
        <f t="shared" si="7"/>
        <v>11.572595124484803</v>
      </c>
      <c r="T30" s="16">
        <v>23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4.25">
      <c r="B31" s="15" t="s">
        <v>23</v>
      </c>
      <c r="C31" s="31">
        <v>4901</v>
      </c>
      <c r="D31" s="32">
        <v>5017</v>
      </c>
      <c r="E31" s="33">
        <f t="shared" si="0"/>
        <v>2.366863905325444</v>
      </c>
      <c r="F31" s="34">
        <f t="shared" si="4"/>
        <v>1.8143221877463638</v>
      </c>
      <c r="G31" s="32">
        <v>190139</v>
      </c>
      <c r="H31" s="32">
        <v>193290</v>
      </c>
      <c r="I31" s="33">
        <f t="shared" si="1"/>
        <v>1.657208673654537</v>
      </c>
      <c r="J31" s="33">
        <f t="shared" si="5"/>
        <v>2.373651473938218</v>
      </c>
      <c r="K31" s="35" t="s">
        <v>23</v>
      </c>
      <c r="L31" s="32">
        <v>8775095</v>
      </c>
      <c r="M31" s="32">
        <v>9442569</v>
      </c>
      <c r="N31" s="33">
        <f t="shared" si="2"/>
        <v>7.606458961412953</v>
      </c>
      <c r="O31" s="34">
        <f t="shared" si="6"/>
        <v>3.194304472761158</v>
      </c>
      <c r="P31" s="32">
        <v>3044230</v>
      </c>
      <c r="Q31" s="32">
        <v>3137276</v>
      </c>
      <c r="R31" s="33">
        <f t="shared" si="3"/>
        <v>3.0564707660065107</v>
      </c>
      <c r="S31" s="33">
        <f t="shared" si="7"/>
        <v>3.0122616299195557</v>
      </c>
      <c r="T31" s="16">
        <v>24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20" t="s">
        <v>24</v>
      </c>
      <c r="C32" s="36">
        <v>3337</v>
      </c>
      <c r="D32" s="37">
        <v>3442</v>
      </c>
      <c r="E32" s="38">
        <f t="shared" si="0"/>
        <v>3.146538807311957</v>
      </c>
      <c r="F32" s="39">
        <f t="shared" si="4"/>
        <v>1.2447472533830943</v>
      </c>
      <c r="G32" s="37">
        <v>142808</v>
      </c>
      <c r="H32" s="37">
        <v>147426</v>
      </c>
      <c r="I32" s="38">
        <f t="shared" si="1"/>
        <v>3.23371239706459</v>
      </c>
      <c r="J32" s="38">
        <f t="shared" si="5"/>
        <v>1.8104296248994554</v>
      </c>
      <c r="K32" s="40" t="s">
        <v>24</v>
      </c>
      <c r="L32" s="37">
        <v>6169395</v>
      </c>
      <c r="M32" s="37">
        <v>6384228</v>
      </c>
      <c r="N32" s="38">
        <f t="shared" si="2"/>
        <v>3.4822377234720743</v>
      </c>
      <c r="O32" s="39">
        <f t="shared" si="6"/>
        <v>2.1597054843366275</v>
      </c>
      <c r="P32" s="37">
        <v>2524855</v>
      </c>
      <c r="Q32" s="37">
        <v>2575568</v>
      </c>
      <c r="R32" s="38">
        <f t="shared" si="3"/>
        <v>2.0085509860962314</v>
      </c>
      <c r="S32" s="38">
        <f t="shared" si="7"/>
        <v>2.472936605401836</v>
      </c>
      <c r="T32" s="21">
        <v>25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2:34" ht="14.25">
      <c r="B33" s="15" t="s">
        <v>25</v>
      </c>
      <c r="C33" s="31">
        <v>5985</v>
      </c>
      <c r="D33" s="32">
        <v>6122</v>
      </c>
      <c r="E33" s="33">
        <f t="shared" si="0"/>
        <v>2.2890559732664997</v>
      </c>
      <c r="F33" s="34">
        <f t="shared" si="4"/>
        <v>2.2139287289980545</v>
      </c>
      <c r="G33" s="32">
        <v>156581</v>
      </c>
      <c r="H33" s="32">
        <v>157255</v>
      </c>
      <c r="I33" s="33">
        <f t="shared" si="1"/>
        <v>0.43044813866305615</v>
      </c>
      <c r="J33" s="33">
        <f t="shared" si="5"/>
        <v>1.931132301382143</v>
      </c>
      <c r="K33" s="35" t="s">
        <v>25</v>
      </c>
      <c r="L33" s="32">
        <v>4816044</v>
      </c>
      <c r="M33" s="32">
        <v>4869525</v>
      </c>
      <c r="N33" s="33">
        <f t="shared" si="2"/>
        <v>1.110475734856243</v>
      </c>
      <c r="O33" s="34">
        <f t="shared" si="6"/>
        <v>1.647300166694284</v>
      </c>
      <c r="P33" s="32">
        <v>2067855</v>
      </c>
      <c r="Q33" s="32">
        <v>2079407</v>
      </c>
      <c r="R33" s="33">
        <f t="shared" si="3"/>
        <v>0.5586465201863766</v>
      </c>
      <c r="S33" s="33">
        <f t="shared" si="7"/>
        <v>1.996546659932417</v>
      </c>
      <c r="T33" s="16">
        <v>26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ht="14.25">
      <c r="B34" s="15" t="s">
        <v>26</v>
      </c>
      <c r="C34" s="31">
        <v>24822</v>
      </c>
      <c r="D34" s="32">
        <v>25396</v>
      </c>
      <c r="E34" s="33">
        <f t="shared" si="0"/>
        <v>2.3124647490129724</v>
      </c>
      <c r="F34" s="34">
        <f t="shared" si="4"/>
        <v>9.18407938608863</v>
      </c>
      <c r="G34" s="32">
        <v>530407</v>
      </c>
      <c r="H34" s="32">
        <v>523437</v>
      </c>
      <c r="I34" s="33">
        <f t="shared" si="1"/>
        <v>-1.3140852213488885</v>
      </c>
      <c r="J34" s="33">
        <f t="shared" si="5"/>
        <v>6.427942503822232</v>
      </c>
      <c r="K34" s="35" t="s">
        <v>26</v>
      </c>
      <c r="L34" s="32">
        <v>15961123</v>
      </c>
      <c r="M34" s="32">
        <v>16426050</v>
      </c>
      <c r="N34" s="33">
        <f t="shared" si="2"/>
        <v>2.9128714815367314</v>
      </c>
      <c r="O34" s="34">
        <f t="shared" si="6"/>
        <v>5.556729845955949</v>
      </c>
      <c r="P34" s="32">
        <v>6459312</v>
      </c>
      <c r="Q34" s="32">
        <v>6475927</v>
      </c>
      <c r="R34" s="33">
        <f t="shared" si="3"/>
        <v>0.25722553733276854</v>
      </c>
      <c r="S34" s="33">
        <f t="shared" si="7"/>
        <v>6.217873856256211</v>
      </c>
      <c r="T34" s="16">
        <v>27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ht="14.25">
      <c r="B35" s="15" t="s">
        <v>27</v>
      </c>
      <c r="C35" s="31">
        <v>11300</v>
      </c>
      <c r="D35" s="32">
        <v>11537</v>
      </c>
      <c r="E35" s="33">
        <f t="shared" si="0"/>
        <v>2.0973451327433628</v>
      </c>
      <c r="F35" s="34">
        <f t="shared" si="4"/>
        <v>4.172181598570819</v>
      </c>
      <c r="G35" s="32">
        <v>359850</v>
      </c>
      <c r="H35" s="32">
        <v>360195</v>
      </c>
      <c r="I35" s="33">
        <f t="shared" si="1"/>
        <v>0.09587328053355565</v>
      </c>
      <c r="J35" s="33">
        <f t="shared" si="5"/>
        <v>4.4232882852458815</v>
      </c>
      <c r="K35" s="35" t="s">
        <v>27</v>
      </c>
      <c r="L35" s="32">
        <v>12945203</v>
      </c>
      <c r="M35" s="32">
        <v>13477827</v>
      </c>
      <c r="N35" s="33">
        <f t="shared" si="2"/>
        <v>4.114450735148765</v>
      </c>
      <c r="O35" s="34">
        <f t="shared" si="6"/>
        <v>4.559382416925002</v>
      </c>
      <c r="P35" s="32">
        <v>4808046</v>
      </c>
      <c r="Q35" s="32">
        <v>4930637</v>
      </c>
      <c r="R35" s="33">
        <f t="shared" si="3"/>
        <v>2.5497052232861335</v>
      </c>
      <c r="S35" s="33">
        <f t="shared" si="7"/>
        <v>4.7341606687335345</v>
      </c>
      <c r="T35" s="16">
        <v>28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2:34" ht="14.25">
      <c r="B36" s="15" t="s">
        <v>28</v>
      </c>
      <c r="C36" s="31">
        <v>2767</v>
      </c>
      <c r="D36" s="32">
        <v>2804</v>
      </c>
      <c r="E36" s="33">
        <f t="shared" si="0"/>
        <v>1.3371882905674015</v>
      </c>
      <c r="F36" s="34">
        <f t="shared" si="4"/>
        <v>1.0140242006061002</v>
      </c>
      <c r="G36" s="32">
        <v>71461</v>
      </c>
      <c r="H36" s="32">
        <v>70378</v>
      </c>
      <c r="I36" s="33">
        <f t="shared" si="1"/>
        <v>-1.5155119575712628</v>
      </c>
      <c r="J36" s="33">
        <f t="shared" si="5"/>
        <v>0.8642601450298717</v>
      </c>
      <c r="K36" s="35" t="s">
        <v>28</v>
      </c>
      <c r="L36" s="32">
        <v>2159664</v>
      </c>
      <c r="M36" s="32">
        <v>2156489</v>
      </c>
      <c r="N36" s="33">
        <f t="shared" si="2"/>
        <v>-0.14701360952444456</v>
      </c>
      <c r="O36" s="34">
        <f t="shared" si="6"/>
        <v>0.729513595098986</v>
      </c>
      <c r="P36" s="32">
        <v>848834</v>
      </c>
      <c r="Q36" s="32">
        <v>803366</v>
      </c>
      <c r="R36" s="33">
        <f t="shared" si="3"/>
        <v>-5.356524361653751</v>
      </c>
      <c r="S36" s="33">
        <f t="shared" si="7"/>
        <v>0.7713534214337386</v>
      </c>
      <c r="T36" s="16">
        <v>29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2:34" ht="14.25">
      <c r="B37" s="20" t="s">
        <v>29</v>
      </c>
      <c r="C37" s="36">
        <v>2473</v>
      </c>
      <c r="D37" s="37">
        <v>2496</v>
      </c>
      <c r="E37" s="38">
        <f t="shared" si="0"/>
        <v>0.9300444803881924</v>
      </c>
      <c r="F37" s="39">
        <f t="shared" si="4"/>
        <v>0.9026406578861718</v>
      </c>
      <c r="G37" s="37">
        <v>53130</v>
      </c>
      <c r="H37" s="37">
        <v>52365</v>
      </c>
      <c r="I37" s="38">
        <f t="shared" si="1"/>
        <v>-1.4398644833427443</v>
      </c>
      <c r="J37" s="38">
        <f t="shared" si="5"/>
        <v>0.6430558199222659</v>
      </c>
      <c r="K37" s="40" t="s">
        <v>29</v>
      </c>
      <c r="L37" s="37">
        <v>2364304</v>
      </c>
      <c r="M37" s="37">
        <v>2779153</v>
      </c>
      <c r="N37" s="38">
        <f t="shared" si="2"/>
        <v>17.546347677794397</v>
      </c>
      <c r="O37" s="39">
        <f t="shared" si="6"/>
        <v>0.9401531361208576</v>
      </c>
      <c r="P37" s="37">
        <v>904748</v>
      </c>
      <c r="Q37" s="37">
        <v>1044550</v>
      </c>
      <c r="R37" s="38">
        <f t="shared" si="3"/>
        <v>15.452037473418013</v>
      </c>
      <c r="S37" s="38">
        <f t="shared" si="7"/>
        <v>1.0029267063313754</v>
      </c>
      <c r="T37" s="21">
        <v>30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ht="14.25">
      <c r="B38" s="15" t="s">
        <v>30</v>
      </c>
      <c r="C38" s="31">
        <v>1158</v>
      </c>
      <c r="D38" s="32">
        <v>1173</v>
      </c>
      <c r="E38" s="33">
        <f t="shared" si="0"/>
        <v>1.2953367875647668</v>
      </c>
      <c r="F38" s="34">
        <f t="shared" si="4"/>
        <v>0.42419771302102544</v>
      </c>
      <c r="G38" s="32">
        <v>39283</v>
      </c>
      <c r="H38" s="32">
        <v>39690</v>
      </c>
      <c r="I38" s="33">
        <f t="shared" si="1"/>
        <v>1.0360715831275615</v>
      </c>
      <c r="J38" s="33">
        <f t="shared" si="5"/>
        <v>0.4874035232066215</v>
      </c>
      <c r="K38" s="35" t="s">
        <v>30</v>
      </c>
      <c r="L38" s="32">
        <v>1112667</v>
      </c>
      <c r="M38" s="32">
        <v>1044180</v>
      </c>
      <c r="N38" s="33">
        <f t="shared" si="2"/>
        <v>-6.155210858235213</v>
      </c>
      <c r="O38" s="34">
        <f t="shared" si="6"/>
        <v>0.35323319791126184</v>
      </c>
      <c r="P38" s="32">
        <v>343356</v>
      </c>
      <c r="Q38" s="32">
        <v>291218</v>
      </c>
      <c r="R38" s="33">
        <f t="shared" si="3"/>
        <v>-15.184822749566049</v>
      </c>
      <c r="S38" s="33">
        <f t="shared" si="7"/>
        <v>0.27961352693926617</v>
      </c>
      <c r="T38" s="16">
        <v>31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2:34" ht="14.25">
      <c r="B39" s="15" t="s">
        <v>31</v>
      </c>
      <c r="C39" s="31">
        <v>1647</v>
      </c>
      <c r="D39" s="32">
        <v>1672</v>
      </c>
      <c r="E39" s="33">
        <f t="shared" si="0"/>
        <v>1.5179113539769278</v>
      </c>
      <c r="F39" s="34">
        <f t="shared" si="4"/>
        <v>0.6046535176224677</v>
      </c>
      <c r="G39" s="32">
        <v>43558</v>
      </c>
      <c r="H39" s="32">
        <v>43594</v>
      </c>
      <c r="I39" s="33">
        <f t="shared" si="1"/>
        <v>0.08264842279259837</v>
      </c>
      <c r="J39" s="33">
        <f t="shared" si="5"/>
        <v>0.5353456586210497</v>
      </c>
      <c r="K39" s="35" t="s">
        <v>31</v>
      </c>
      <c r="L39" s="32">
        <v>1040096</v>
      </c>
      <c r="M39" s="32">
        <v>1063635</v>
      </c>
      <c r="N39" s="33">
        <f t="shared" si="2"/>
        <v>2.263156477863582</v>
      </c>
      <c r="O39" s="34">
        <f t="shared" si="6"/>
        <v>0.3598145841333343</v>
      </c>
      <c r="P39" s="32">
        <v>342673</v>
      </c>
      <c r="Q39" s="32">
        <v>350234</v>
      </c>
      <c r="R39" s="33">
        <f t="shared" si="3"/>
        <v>2.206476728542955</v>
      </c>
      <c r="S39" s="33">
        <f t="shared" si="7"/>
        <v>0.33627785368365604</v>
      </c>
      <c r="T39" s="16">
        <v>32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2:34" ht="14.25">
      <c r="B40" s="15" t="s">
        <v>32</v>
      </c>
      <c r="C40" s="31">
        <v>4389</v>
      </c>
      <c r="D40" s="32">
        <v>4438</v>
      </c>
      <c r="E40" s="33">
        <f t="shared" si="0"/>
        <v>1.1164274322169059</v>
      </c>
      <c r="F40" s="34">
        <f t="shared" si="4"/>
        <v>1.604935592828057</v>
      </c>
      <c r="G40" s="32">
        <v>149048</v>
      </c>
      <c r="H40" s="32">
        <v>149490</v>
      </c>
      <c r="I40" s="33">
        <f t="shared" si="1"/>
        <v>0.29654876281466375</v>
      </c>
      <c r="J40" s="33">
        <f t="shared" si="5"/>
        <v>1.8357760817374114</v>
      </c>
      <c r="K40" s="35" t="s">
        <v>32</v>
      </c>
      <c r="L40" s="32">
        <v>6683678</v>
      </c>
      <c r="M40" s="32">
        <v>7285989</v>
      </c>
      <c r="N40" s="33">
        <f t="shared" si="2"/>
        <v>9.01166992186039</v>
      </c>
      <c r="O40" s="34">
        <f t="shared" si="6"/>
        <v>2.4647600934860625</v>
      </c>
      <c r="P40" s="32">
        <v>1988964</v>
      </c>
      <c r="Q40" s="32">
        <v>2212467</v>
      </c>
      <c r="R40" s="33">
        <f t="shared" si="3"/>
        <v>11.237156630285918</v>
      </c>
      <c r="S40" s="33">
        <f t="shared" si="7"/>
        <v>2.1243044767381734</v>
      </c>
      <c r="T40" s="16">
        <v>33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2:34" ht="14.25">
      <c r="B41" s="15" t="s">
        <v>33</v>
      </c>
      <c r="C41" s="31">
        <v>6231</v>
      </c>
      <c r="D41" s="32">
        <v>6362</v>
      </c>
      <c r="E41" s="33">
        <f t="shared" si="0"/>
        <v>2.1023912694591558</v>
      </c>
      <c r="F41" s="34">
        <f t="shared" si="4"/>
        <v>2.300721099948648</v>
      </c>
      <c r="G41" s="32">
        <v>207206</v>
      </c>
      <c r="H41" s="32">
        <v>209175</v>
      </c>
      <c r="I41" s="33">
        <f t="shared" si="1"/>
        <v>0.9502620580485122</v>
      </c>
      <c r="J41" s="33">
        <f t="shared" si="5"/>
        <v>2.56872340556173</v>
      </c>
      <c r="K41" s="35" t="s">
        <v>33</v>
      </c>
      <c r="L41" s="32">
        <v>7415298</v>
      </c>
      <c r="M41" s="32">
        <v>7744064</v>
      </c>
      <c r="N41" s="33">
        <f t="shared" si="2"/>
        <v>4.433618176909411</v>
      </c>
      <c r="O41" s="34">
        <f t="shared" si="6"/>
        <v>2.619721208555496</v>
      </c>
      <c r="P41" s="32">
        <v>2773594</v>
      </c>
      <c r="Q41" s="32">
        <v>2892965</v>
      </c>
      <c r="R41" s="33">
        <f t="shared" si="3"/>
        <v>4.303838269047308</v>
      </c>
      <c r="S41" s="33">
        <f t="shared" si="7"/>
        <v>2.7776859499133093</v>
      </c>
      <c r="T41" s="16">
        <v>34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4.25">
      <c r="B42" s="20" t="s">
        <v>34</v>
      </c>
      <c r="C42" s="36">
        <v>2361</v>
      </c>
      <c r="D42" s="37">
        <v>2381</v>
      </c>
      <c r="E42" s="38">
        <f t="shared" si="0"/>
        <v>0.847098686997035</v>
      </c>
      <c r="F42" s="39">
        <f t="shared" si="4"/>
        <v>0.8610526468056792</v>
      </c>
      <c r="G42" s="37">
        <v>95676</v>
      </c>
      <c r="H42" s="37">
        <v>95397</v>
      </c>
      <c r="I42" s="38">
        <f t="shared" si="1"/>
        <v>-0.29160918098582717</v>
      </c>
      <c r="J42" s="38">
        <f t="shared" si="5"/>
        <v>1.1714999723694148</v>
      </c>
      <c r="K42" s="40" t="s">
        <v>34</v>
      </c>
      <c r="L42" s="37">
        <v>5529427</v>
      </c>
      <c r="M42" s="37">
        <v>6024963</v>
      </c>
      <c r="N42" s="38">
        <f t="shared" si="2"/>
        <v>8.961796583986008</v>
      </c>
      <c r="O42" s="39">
        <f t="shared" si="6"/>
        <v>2.038170571919621</v>
      </c>
      <c r="P42" s="37">
        <v>1788580</v>
      </c>
      <c r="Q42" s="37">
        <v>1920412</v>
      </c>
      <c r="R42" s="38">
        <f t="shared" si="3"/>
        <v>7.3707633988974495</v>
      </c>
      <c r="S42" s="38">
        <f t="shared" si="7"/>
        <v>1.843887302627207</v>
      </c>
      <c r="T42" s="21">
        <v>35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2:34" ht="14.25">
      <c r="B43" s="15" t="s">
        <v>35</v>
      </c>
      <c r="C43" s="31">
        <v>1784</v>
      </c>
      <c r="D43" s="32">
        <v>1819</v>
      </c>
      <c r="E43" s="33">
        <f t="shared" si="0"/>
        <v>1.961883408071749</v>
      </c>
      <c r="F43" s="34">
        <f t="shared" si="4"/>
        <v>0.6578138448297062</v>
      </c>
      <c r="G43" s="32">
        <v>50243</v>
      </c>
      <c r="H43" s="32">
        <v>50393</v>
      </c>
      <c r="I43" s="33">
        <f t="shared" si="1"/>
        <v>0.2985490516091794</v>
      </c>
      <c r="J43" s="33">
        <f t="shared" si="5"/>
        <v>0.6188391470131337</v>
      </c>
      <c r="K43" s="35" t="s">
        <v>35</v>
      </c>
      <c r="L43" s="32">
        <v>1644695</v>
      </c>
      <c r="M43" s="32">
        <v>1605572</v>
      </c>
      <c r="N43" s="33">
        <f t="shared" si="2"/>
        <v>-2.3787389151180003</v>
      </c>
      <c r="O43" s="34">
        <f t="shared" si="6"/>
        <v>0.5431451780696628</v>
      </c>
      <c r="P43" s="32">
        <v>745656</v>
      </c>
      <c r="Q43" s="32">
        <v>726705</v>
      </c>
      <c r="R43" s="33">
        <f t="shared" si="3"/>
        <v>-2.5415204866587273</v>
      </c>
      <c r="S43" s="33">
        <f t="shared" si="7"/>
        <v>0.6977472137518952</v>
      </c>
      <c r="T43" s="16">
        <v>36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2:34" ht="14.25">
      <c r="B44" s="15" t="s">
        <v>36</v>
      </c>
      <c r="C44" s="31">
        <v>2507</v>
      </c>
      <c r="D44" s="32">
        <v>2601</v>
      </c>
      <c r="E44" s="33">
        <f t="shared" si="0"/>
        <v>3.749501396090946</v>
      </c>
      <c r="F44" s="34">
        <f t="shared" si="4"/>
        <v>0.9406123201770564</v>
      </c>
      <c r="G44" s="32">
        <v>66835</v>
      </c>
      <c r="H44" s="32">
        <v>67594</v>
      </c>
      <c r="I44" s="33">
        <f t="shared" si="1"/>
        <v>1.1356325278671355</v>
      </c>
      <c r="J44" s="33">
        <f t="shared" si="5"/>
        <v>0.8300719009228616</v>
      </c>
      <c r="K44" s="35" t="s">
        <v>36</v>
      </c>
      <c r="L44" s="32">
        <v>2133819</v>
      </c>
      <c r="M44" s="32">
        <v>2159712</v>
      </c>
      <c r="N44" s="33">
        <f t="shared" si="2"/>
        <v>1.2134581236740323</v>
      </c>
      <c r="O44" s="34">
        <f t="shared" si="6"/>
        <v>0.7306038961934984</v>
      </c>
      <c r="P44" s="32">
        <v>655446</v>
      </c>
      <c r="Q44" s="32">
        <v>656489</v>
      </c>
      <c r="R44" s="33">
        <f t="shared" si="3"/>
        <v>0.15912828821901423</v>
      </c>
      <c r="S44" s="33">
        <f t="shared" si="7"/>
        <v>0.6303291853073365</v>
      </c>
      <c r="T44" s="16">
        <v>37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2:34" ht="14.25">
      <c r="B45" s="15" t="s">
        <v>37</v>
      </c>
      <c r="C45" s="31">
        <v>2993</v>
      </c>
      <c r="D45" s="32">
        <v>3069</v>
      </c>
      <c r="E45" s="33">
        <f t="shared" si="0"/>
        <v>2.5392582692950216</v>
      </c>
      <c r="F45" s="34">
        <f t="shared" si="4"/>
        <v>1.1098574435307136</v>
      </c>
      <c r="G45" s="32">
        <v>84381</v>
      </c>
      <c r="H45" s="32">
        <v>84189</v>
      </c>
      <c r="I45" s="33">
        <f t="shared" si="1"/>
        <v>-0.22753937497777937</v>
      </c>
      <c r="J45" s="33">
        <f t="shared" si="5"/>
        <v>1.0338628172144686</v>
      </c>
      <c r="K45" s="35" t="s">
        <v>37</v>
      </c>
      <c r="L45" s="32">
        <v>3300853</v>
      </c>
      <c r="M45" s="32">
        <v>3428325</v>
      </c>
      <c r="N45" s="33">
        <f t="shared" si="2"/>
        <v>3.8617896646715257</v>
      </c>
      <c r="O45" s="34">
        <f t="shared" si="6"/>
        <v>1.1597600061571058</v>
      </c>
      <c r="P45" s="32">
        <v>1097732</v>
      </c>
      <c r="Q45" s="32">
        <v>1038377</v>
      </c>
      <c r="R45" s="33">
        <f t="shared" si="3"/>
        <v>-5.407057460290854</v>
      </c>
      <c r="S45" s="33">
        <f t="shared" si="7"/>
        <v>0.9969996884210948</v>
      </c>
      <c r="T45" s="16">
        <v>38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2:34" ht="14.25">
      <c r="B46" s="15" t="s">
        <v>38</v>
      </c>
      <c r="C46" s="31">
        <v>1308</v>
      </c>
      <c r="D46" s="32">
        <v>1342</v>
      </c>
      <c r="E46" s="33">
        <f t="shared" si="0"/>
        <v>2.599388379204893</v>
      </c>
      <c r="F46" s="34">
        <f t="shared" si="4"/>
        <v>0.48531400756540166</v>
      </c>
      <c r="G46" s="32">
        <v>27119</v>
      </c>
      <c r="H46" s="32">
        <v>26588</v>
      </c>
      <c r="I46" s="33">
        <f t="shared" si="1"/>
        <v>-1.95803680076699</v>
      </c>
      <c r="J46" s="33">
        <f t="shared" si="5"/>
        <v>0.32650755543002397</v>
      </c>
      <c r="K46" s="35" t="s">
        <v>38</v>
      </c>
      <c r="L46" s="32">
        <v>548024</v>
      </c>
      <c r="M46" s="32">
        <v>546458</v>
      </c>
      <c r="N46" s="33">
        <f t="shared" si="2"/>
        <v>-0.285753908587945</v>
      </c>
      <c r="O46" s="34">
        <f t="shared" si="6"/>
        <v>0.184859992399962</v>
      </c>
      <c r="P46" s="32">
        <v>245837</v>
      </c>
      <c r="Q46" s="32">
        <v>231571</v>
      </c>
      <c r="R46" s="33">
        <f t="shared" si="3"/>
        <v>-5.803032090368822</v>
      </c>
      <c r="S46" s="33">
        <f t="shared" si="7"/>
        <v>0.2223433443223043</v>
      </c>
      <c r="T46" s="16">
        <v>39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2:34" ht="14.25">
      <c r="B47" s="20" t="s">
        <v>39</v>
      </c>
      <c r="C47" s="36">
        <v>6966</v>
      </c>
      <c r="D47" s="37">
        <v>7051</v>
      </c>
      <c r="E47" s="38">
        <f t="shared" si="0"/>
        <v>1.220212460522538</v>
      </c>
      <c r="F47" s="39">
        <f t="shared" si="4"/>
        <v>2.5498875315526432</v>
      </c>
      <c r="G47" s="37">
        <v>217871</v>
      </c>
      <c r="H47" s="37">
        <v>219186</v>
      </c>
      <c r="I47" s="38">
        <f t="shared" si="1"/>
        <v>0.6035681664838368</v>
      </c>
      <c r="J47" s="38">
        <f t="shared" si="5"/>
        <v>2.6916610893818733</v>
      </c>
      <c r="K47" s="40" t="s">
        <v>39</v>
      </c>
      <c r="L47" s="37">
        <v>7332325</v>
      </c>
      <c r="M47" s="37">
        <v>7749726</v>
      </c>
      <c r="N47" s="38">
        <f t="shared" si="2"/>
        <v>5.692614552682812</v>
      </c>
      <c r="O47" s="39">
        <f t="shared" si="6"/>
        <v>2.621636593227271</v>
      </c>
      <c r="P47" s="37">
        <v>2448093</v>
      </c>
      <c r="Q47" s="37">
        <v>2695927</v>
      </c>
      <c r="R47" s="38">
        <f t="shared" si="3"/>
        <v>10.123553312721372</v>
      </c>
      <c r="S47" s="38">
        <f t="shared" si="7"/>
        <v>2.5884995324492133</v>
      </c>
      <c r="T47" s="21">
        <v>40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2:34" ht="14.25">
      <c r="B48" s="15" t="s">
        <v>40</v>
      </c>
      <c r="C48" s="31">
        <v>1728</v>
      </c>
      <c r="D48" s="32">
        <v>1756</v>
      </c>
      <c r="E48" s="33">
        <f t="shared" si="0"/>
        <v>1.6203703703703702</v>
      </c>
      <c r="F48" s="34">
        <f t="shared" si="4"/>
        <v>0.6350308474551754</v>
      </c>
      <c r="G48" s="32">
        <v>59419</v>
      </c>
      <c r="H48" s="32">
        <v>60210</v>
      </c>
      <c r="I48" s="33">
        <f t="shared" si="1"/>
        <v>1.3312240192531009</v>
      </c>
      <c r="J48" s="33">
        <f t="shared" si="5"/>
        <v>0.7393944603746707</v>
      </c>
      <c r="K48" s="35" t="s">
        <v>40</v>
      </c>
      <c r="L48" s="32">
        <v>1515758</v>
      </c>
      <c r="M48" s="32">
        <v>1561574</v>
      </c>
      <c r="N48" s="33">
        <f t="shared" si="2"/>
        <v>3.0226460952210052</v>
      </c>
      <c r="O48" s="34">
        <f t="shared" si="6"/>
        <v>0.5282611980645873</v>
      </c>
      <c r="P48" s="32">
        <v>567239</v>
      </c>
      <c r="Q48" s="32">
        <v>596866</v>
      </c>
      <c r="R48" s="33">
        <f t="shared" si="3"/>
        <v>5.223018868589783</v>
      </c>
      <c r="S48" s="33">
        <f t="shared" si="7"/>
        <v>0.5730820463368749</v>
      </c>
      <c r="T48" s="16">
        <v>41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2:34" ht="14.25">
      <c r="B49" s="15" t="s">
        <v>41</v>
      </c>
      <c r="C49" s="31">
        <v>2404</v>
      </c>
      <c r="D49" s="32">
        <v>2465</v>
      </c>
      <c r="E49" s="33">
        <f t="shared" si="0"/>
        <v>2.5374376039933444</v>
      </c>
      <c r="F49" s="34">
        <f t="shared" si="4"/>
        <v>0.8914299766383869</v>
      </c>
      <c r="G49" s="32">
        <v>59481</v>
      </c>
      <c r="H49" s="32">
        <v>58938</v>
      </c>
      <c r="I49" s="33">
        <f t="shared" si="1"/>
        <v>-0.9128965552025017</v>
      </c>
      <c r="J49" s="33">
        <f t="shared" si="5"/>
        <v>0.7237739695326747</v>
      </c>
      <c r="K49" s="35" t="s">
        <v>41</v>
      </c>
      <c r="L49" s="32">
        <v>1269929</v>
      </c>
      <c r="M49" s="32">
        <v>1491237</v>
      </c>
      <c r="N49" s="33">
        <f t="shared" si="2"/>
        <v>17.426801025884124</v>
      </c>
      <c r="O49" s="34">
        <f t="shared" si="6"/>
        <v>0.5044670596579099</v>
      </c>
      <c r="P49" s="32">
        <v>476732</v>
      </c>
      <c r="Q49" s="32">
        <v>535892</v>
      </c>
      <c r="R49" s="33">
        <f t="shared" si="3"/>
        <v>12.409487930325634</v>
      </c>
      <c r="S49" s="33">
        <f t="shared" si="7"/>
        <v>0.5145377420988304</v>
      </c>
      <c r="T49" s="16">
        <v>42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2:34" ht="14.25">
      <c r="B50" s="15" t="s">
        <v>42</v>
      </c>
      <c r="C50" s="31">
        <v>2542</v>
      </c>
      <c r="D50" s="32">
        <v>2631</v>
      </c>
      <c r="E50" s="33">
        <f t="shared" si="0"/>
        <v>3.5011801730920533</v>
      </c>
      <c r="F50" s="34">
        <f t="shared" si="4"/>
        <v>0.9514613665458806</v>
      </c>
      <c r="G50" s="32">
        <v>94685</v>
      </c>
      <c r="H50" s="32">
        <v>96141</v>
      </c>
      <c r="I50" s="33">
        <f t="shared" si="1"/>
        <v>1.5377303691186566</v>
      </c>
      <c r="J50" s="33">
        <f t="shared" si="5"/>
        <v>1.180636485880771</v>
      </c>
      <c r="K50" s="35" t="s">
        <v>42</v>
      </c>
      <c r="L50" s="32">
        <v>2584836</v>
      </c>
      <c r="M50" s="32">
        <v>2620788</v>
      </c>
      <c r="N50" s="33">
        <f t="shared" si="2"/>
        <v>1.3908812783480269</v>
      </c>
      <c r="O50" s="34">
        <f t="shared" si="6"/>
        <v>0.8865802124992436</v>
      </c>
      <c r="P50" s="32">
        <v>965528</v>
      </c>
      <c r="Q50" s="32">
        <v>985289</v>
      </c>
      <c r="R50" s="33">
        <f t="shared" si="3"/>
        <v>2.046652194446976</v>
      </c>
      <c r="S50" s="33">
        <f t="shared" si="7"/>
        <v>0.9460271423622943</v>
      </c>
      <c r="T50" s="16">
        <v>43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2:34" ht="14.25">
      <c r="B51" s="15" t="s">
        <v>43</v>
      </c>
      <c r="C51" s="31">
        <v>1919</v>
      </c>
      <c r="D51" s="32">
        <v>1971</v>
      </c>
      <c r="E51" s="33">
        <f t="shared" si="0"/>
        <v>2.709744658676394</v>
      </c>
      <c r="F51" s="34">
        <f t="shared" si="4"/>
        <v>0.7127823464317486</v>
      </c>
      <c r="G51" s="32">
        <v>66312</v>
      </c>
      <c r="H51" s="32">
        <v>68856</v>
      </c>
      <c r="I51" s="33">
        <f t="shared" si="1"/>
        <v>3.8364096996018824</v>
      </c>
      <c r="J51" s="33">
        <f t="shared" si="5"/>
        <v>0.8455695891638983</v>
      </c>
      <c r="K51" s="35" t="s">
        <v>43</v>
      </c>
      <c r="L51" s="32">
        <v>3364944</v>
      </c>
      <c r="M51" s="32">
        <v>3674896</v>
      </c>
      <c r="N51" s="33">
        <f t="shared" si="2"/>
        <v>9.211208269736435</v>
      </c>
      <c r="O51" s="34">
        <f t="shared" si="6"/>
        <v>1.2431719301952773</v>
      </c>
      <c r="P51" s="32">
        <v>1149318</v>
      </c>
      <c r="Q51" s="32">
        <v>1175825</v>
      </c>
      <c r="R51" s="33">
        <f t="shared" si="3"/>
        <v>2.306324272307577</v>
      </c>
      <c r="S51" s="33">
        <f t="shared" si="7"/>
        <v>1.1289706519286673</v>
      </c>
      <c r="T51" s="16">
        <v>44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2:34" ht="14.25">
      <c r="B52" s="20" t="s">
        <v>44</v>
      </c>
      <c r="C52" s="36">
        <v>1783</v>
      </c>
      <c r="D52" s="37">
        <v>1796</v>
      </c>
      <c r="E52" s="38">
        <f t="shared" si="0"/>
        <v>0.7291082445316881</v>
      </c>
      <c r="F52" s="39">
        <f t="shared" si="4"/>
        <v>0.6494962426136076</v>
      </c>
      <c r="G52" s="37">
        <v>58683</v>
      </c>
      <c r="H52" s="37">
        <v>58149</v>
      </c>
      <c r="I52" s="38">
        <f t="shared" si="1"/>
        <v>-0.9099739277133071</v>
      </c>
      <c r="J52" s="38">
        <f t="shared" si="5"/>
        <v>0.7140848443170027</v>
      </c>
      <c r="K52" s="40" t="s">
        <v>44</v>
      </c>
      <c r="L52" s="37">
        <v>1327373</v>
      </c>
      <c r="M52" s="37">
        <v>1287929</v>
      </c>
      <c r="N52" s="38">
        <f t="shared" si="2"/>
        <v>-2.971583722133869</v>
      </c>
      <c r="O52" s="39">
        <f t="shared" si="6"/>
        <v>0.4356904742023919</v>
      </c>
      <c r="P52" s="37">
        <v>483121</v>
      </c>
      <c r="Q52" s="37">
        <v>430867</v>
      </c>
      <c r="R52" s="38">
        <f t="shared" si="3"/>
        <v>-10.815923961078074</v>
      </c>
      <c r="S52" s="38">
        <f t="shared" si="7"/>
        <v>0.41369778486130937</v>
      </c>
      <c r="T52" s="21">
        <v>45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2:34" ht="14.25">
      <c r="B53" s="15" t="s">
        <v>45</v>
      </c>
      <c r="C53" s="31">
        <v>2671</v>
      </c>
      <c r="D53" s="32">
        <v>2808</v>
      </c>
      <c r="E53" s="33">
        <f t="shared" si="0"/>
        <v>5.12916510670161</v>
      </c>
      <c r="F53" s="34">
        <f t="shared" si="4"/>
        <v>1.0154707401219434</v>
      </c>
      <c r="G53" s="32">
        <v>77186</v>
      </c>
      <c r="H53" s="32">
        <v>76910</v>
      </c>
      <c r="I53" s="33">
        <f t="shared" si="1"/>
        <v>-0.3575777990827352</v>
      </c>
      <c r="J53" s="33">
        <f t="shared" si="5"/>
        <v>0.9444748039763482</v>
      </c>
      <c r="K53" s="35" t="s">
        <v>45</v>
      </c>
      <c r="L53" s="32">
        <v>1841248</v>
      </c>
      <c r="M53" s="32">
        <v>1810014</v>
      </c>
      <c r="N53" s="33">
        <f t="shared" si="2"/>
        <v>-1.6963494325587862</v>
      </c>
      <c r="O53" s="34">
        <f t="shared" si="6"/>
        <v>0.612305381719775</v>
      </c>
      <c r="P53" s="32">
        <v>675908</v>
      </c>
      <c r="Q53" s="32">
        <v>677300</v>
      </c>
      <c r="R53" s="33">
        <f t="shared" si="3"/>
        <v>0.2059451878066246</v>
      </c>
      <c r="S53" s="33">
        <f t="shared" si="7"/>
        <v>0.6503109072789628</v>
      </c>
      <c r="T53" s="16">
        <v>46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2:34" ht="14.25">
      <c r="B54" s="22" t="s">
        <v>46</v>
      </c>
      <c r="C54" s="41">
        <v>1346</v>
      </c>
      <c r="D54" s="42">
        <v>1402</v>
      </c>
      <c r="E54" s="43">
        <f t="shared" si="0"/>
        <v>4.160475482912332</v>
      </c>
      <c r="F54" s="44">
        <f t="shared" si="4"/>
        <v>0.5070121003030501</v>
      </c>
      <c r="G54" s="42">
        <v>24430</v>
      </c>
      <c r="H54" s="42">
        <v>24500</v>
      </c>
      <c r="I54" s="43">
        <f t="shared" si="1"/>
        <v>0.28653295128939826</v>
      </c>
      <c r="J54" s="43">
        <f t="shared" si="5"/>
        <v>0.3008663723497664</v>
      </c>
      <c r="K54" s="45" t="s">
        <v>46</v>
      </c>
      <c r="L54" s="42">
        <v>510759</v>
      </c>
      <c r="M54" s="42">
        <v>514350</v>
      </c>
      <c r="N54" s="43">
        <f t="shared" si="2"/>
        <v>0.7030713115187398</v>
      </c>
      <c r="O54" s="44">
        <f t="shared" si="6"/>
        <v>0.1739982525480832</v>
      </c>
      <c r="P54" s="42">
        <v>150574</v>
      </c>
      <c r="Q54" s="42">
        <v>142659</v>
      </c>
      <c r="R54" s="43">
        <f t="shared" si="3"/>
        <v>-5.256551595893049</v>
      </c>
      <c r="S54" s="43">
        <f t="shared" si="7"/>
        <v>0.13697431525396359</v>
      </c>
      <c r="T54" s="23">
        <v>47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2:34" ht="15" customHeight="1">
      <c r="B55" s="14" t="s">
        <v>66</v>
      </c>
      <c r="C55" s="4"/>
      <c r="D55" s="4"/>
      <c r="E55" s="4"/>
      <c r="F55" s="4"/>
      <c r="G55" s="4"/>
      <c r="H55" s="4"/>
      <c r="I55" s="4"/>
      <c r="J55" s="4"/>
      <c r="K55" s="14"/>
      <c r="L55" s="4"/>
      <c r="M55" s="4"/>
      <c r="N55" s="5"/>
      <c r="O55" s="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2:34" ht="12.75" customHeight="1">
      <c r="B56" s="18" t="s">
        <v>68</v>
      </c>
      <c r="C56" s="4"/>
      <c r="D56" s="4"/>
      <c r="E56" s="4"/>
      <c r="F56" s="4"/>
      <c r="G56" s="4"/>
      <c r="H56" s="4"/>
      <c r="I56" s="4"/>
      <c r="J56" s="4"/>
      <c r="K56" s="18"/>
      <c r="M56" s="14"/>
      <c r="N56" s="14"/>
      <c r="O56" s="14"/>
      <c r="P56" s="14"/>
      <c r="Q56" s="14"/>
      <c r="R56" s="14"/>
      <c r="S56" s="1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2:34" ht="15.75" customHeight="1">
      <c r="B57" s="14" t="s">
        <v>61</v>
      </c>
      <c r="C57" s="4"/>
      <c r="D57" s="4"/>
      <c r="E57" s="4"/>
      <c r="F57" s="4"/>
      <c r="G57" s="4"/>
      <c r="H57" s="4"/>
      <c r="I57" s="4"/>
      <c r="J57" s="4"/>
      <c r="K57" s="1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9" spans="2:11" ht="12">
      <c r="B59" s="14"/>
      <c r="K59" s="14"/>
    </row>
    <row r="60" spans="2:11" ht="12">
      <c r="B60" s="14"/>
      <c r="K60" s="14"/>
    </row>
  </sheetData>
  <mergeCells count="16">
    <mergeCell ref="Q4:Q5"/>
    <mergeCell ref="B3:B6"/>
    <mergeCell ref="C3:F3"/>
    <mergeCell ref="G3:J3"/>
    <mergeCell ref="L3:O3"/>
    <mergeCell ref="K3:K6"/>
    <mergeCell ref="T5:T6"/>
    <mergeCell ref="P3:S3"/>
    <mergeCell ref="T3:T4"/>
    <mergeCell ref="C4:C5"/>
    <mergeCell ref="D4:D5"/>
    <mergeCell ref="G4:G5"/>
    <mergeCell ref="H4:H5"/>
    <mergeCell ref="L4:L5"/>
    <mergeCell ref="M4:M5"/>
    <mergeCell ref="P4:P5"/>
  </mergeCells>
  <printOptions/>
  <pageMargins left="0.8267716535433072" right="0.38" top="0.71" bottom="0.73" header="0.5118110236220472" footer="0.5118110236220472"/>
  <pageSetup fitToWidth="2"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ok10726</cp:lastModifiedBy>
  <cp:lastPrinted>2007-04-02T08:23:36Z</cp:lastPrinted>
  <dcterms:created xsi:type="dcterms:W3CDTF">2002-01-29T06:19:37Z</dcterms:created>
  <dcterms:modified xsi:type="dcterms:W3CDTF">2007-04-02T08:23:41Z</dcterms:modified>
  <cp:category/>
  <cp:version/>
  <cp:contentType/>
  <cp:contentStatus/>
</cp:coreProperties>
</file>