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omments5.xml" ContentType="application/vnd.openxmlformats-officedocument.spreadsheetml.comments+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omments6.xml" ContentType="application/vnd.openxmlformats-officedocument.spreadsheetml.comments+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R:\S12360_保護・監査指導室\R06年度\01_共同作業\13_児童施設監査班\01：事前提出資料\02：児童福祉施設\"/>
    </mc:Choice>
  </mc:AlternateContent>
  <xr:revisionPtr revIDLastSave="0" documentId="13_ncr:1_{DC40E362-9E6E-4101-91E4-E2638BFF6CE7}" xr6:coauthVersionLast="47" xr6:coauthVersionMax="47" xr10:uidLastSave="{00000000-0000-0000-0000-000000000000}"/>
  <bookViews>
    <workbookView xWindow="1950" yWindow="0" windowWidth="14430" windowHeight="15480" tabRatio="901" xr2:uid="{00000000-000D-0000-FFFF-FFFF00000000}"/>
  </bookViews>
  <sheets>
    <sheet name="表紙" sheetId="7" r:id="rId1"/>
    <sheet name="目次" sheetId="32" r:id="rId2"/>
    <sheet name="1(1)運営方針" sheetId="39" r:id="rId3"/>
    <sheet name="1(2)土地・建物・設備" sheetId="2" r:id="rId4"/>
    <sheet name="2職員採用退職" sheetId="84" r:id="rId5"/>
    <sheet name="3(1)職員配置" sheetId="4" r:id="rId6"/>
    <sheet name="3(2)～(7)職員勤務時間等" sheetId="5" r:id="rId7"/>
    <sheet name="4(1)給与" sheetId="8" r:id="rId8"/>
    <sheet name="4(3)賃金" sheetId="10" r:id="rId9"/>
    <sheet name="5(1)１日勤務形態" sheetId="87" r:id="rId10"/>
    <sheet name="5(2)月勤務割表" sheetId="89" r:id="rId11"/>
    <sheet name="6会議・研修会" sheetId="12" r:id="rId12"/>
    <sheet name="7(1)入退所状況" sheetId="76" r:id="rId13"/>
    <sheet name="7(2)入所者状況" sheetId="68" r:id="rId14"/>
    <sheet name="7(2-2)入所者状況" sheetId="72" r:id="rId15"/>
    <sheet name="7(3)保護施設経費負担" sheetId="88" r:id="rId16"/>
    <sheet name="8(1)利用者週間日程" sheetId="96" r:id="rId17"/>
    <sheet name="8(2)(3)入所者処遇状況" sheetId="98" r:id="rId18"/>
    <sheet name="8(4)日常生活状況" sheetId="90" r:id="rId19"/>
    <sheet name="8(5)おむつ（入所施設）" sheetId="91" r:id="rId20"/>
    <sheet name="8(6)(7)ﾄｲﾚ・浣腸・褥痩（入所施設）" sheetId="92" r:id="rId21"/>
    <sheet name="8(8)～(10)離床対策・ｸﾗﾌﾞ" sheetId="94" r:id="rId22"/>
    <sheet name="8(11)入浴（入所施設)" sheetId="99" r:id="rId23"/>
    <sheet name="8(12)地域交流" sheetId="64" r:id="rId24"/>
    <sheet name="9家族との連携" sheetId="71" r:id="rId25"/>
    <sheet name="10給食実施状況(1)～(4)" sheetId="107" r:id="rId26"/>
    <sheet name="10給食実施状況(5)～(10)" sheetId="108" r:id="rId27"/>
    <sheet name="11医師・医務室" sheetId="67" r:id="rId28"/>
    <sheet name="12医療管理状況" sheetId="100" r:id="rId29"/>
    <sheet name="13(1)～(4)健康診断" sheetId="101" r:id="rId30"/>
    <sheet name="13(5)感染症" sheetId="102" r:id="rId31"/>
    <sheet name="13(5)感染症 (2)" sheetId="105" r:id="rId32"/>
    <sheet name="14預り金" sheetId="79" r:id="rId33"/>
    <sheet name="15(1)遺留金品" sheetId="81" r:id="rId34"/>
    <sheet name="15(2)遺留金品" sheetId="80" r:id="rId35"/>
    <sheet name="16災害事故防止" sheetId="43" r:id="rId36"/>
    <sheet name="17管理宿直18第三者委員" sheetId="104" r:id="rId37"/>
    <sheet name="19寄附金" sheetId="53" r:id="rId38"/>
    <sheet name="20契約" sheetId="55" r:id="rId39"/>
    <sheet name="21諸規程・書類" sheetId="50" r:id="rId40"/>
    <sheet name="22添付書類" sheetId="51" r:id="rId41"/>
    <sheet name="Sheet1" sheetId="109" r:id="rId42"/>
  </sheets>
  <definedNames>
    <definedName name="_xlnm.Print_Area" localSheetId="2">'1(1)運営方針'!$A$1:$F$46</definedName>
    <definedName name="_xlnm.Print_Area" localSheetId="3">'1(2)土地・建物・設備'!$B$1:$L$52</definedName>
    <definedName name="_xlnm.Print_Area" localSheetId="25">'10給食実施状況(1)～(4)'!$A$1:$M$55</definedName>
    <definedName name="_xlnm.Print_Area" localSheetId="27">'11医師・医務室'!$A$1:$I$43</definedName>
    <definedName name="_xlnm.Print_Area" localSheetId="28">'12医療管理状況'!$A$1:$K$43</definedName>
    <definedName name="_xlnm.Print_Area" localSheetId="29">'13(1)～(4)健康診断'!$A$1:$L$49</definedName>
    <definedName name="_xlnm.Print_Area" localSheetId="30">'13(5)感染症'!$A$1:$E$24</definedName>
    <definedName name="_xlnm.Print_Area" localSheetId="31">'13(5)感染症 (2)'!$A$1:$E$21</definedName>
    <definedName name="_xlnm.Print_Area" localSheetId="32">'14預り金'!$A$1:$H$49</definedName>
    <definedName name="_xlnm.Print_Area" localSheetId="33">'15(1)遺留金品'!$A$1:$Y$26</definedName>
    <definedName name="_xlnm.Print_Area" localSheetId="35">'16災害事故防止'!$B$2:$AR$49</definedName>
    <definedName name="_xlnm.Print_Area" localSheetId="36">'17管理宿直18第三者委員'!$A$1:$I$49</definedName>
    <definedName name="_xlnm.Print_Area" localSheetId="37">'19寄附金'!$A$1:$M$39</definedName>
    <definedName name="_xlnm.Print_Area" localSheetId="38">'20契約'!$A$1:$V$39</definedName>
    <definedName name="_xlnm.Print_Area" localSheetId="39">'21諸規程・書類'!$B$1:$AE$34</definedName>
    <definedName name="_xlnm.Print_Area" localSheetId="40">'22添付書類'!$A$1:$I$30</definedName>
    <definedName name="_xlnm.Print_Area" localSheetId="5">'3(1)職員配置'!$A$1:$Q$38</definedName>
    <definedName name="_xlnm.Print_Area" localSheetId="6">'3(2)～(7)職員勤務時間等'!$B$2:$Z$46</definedName>
    <definedName name="_xlnm.Print_Area" localSheetId="7">'4(1)給与'!$B$1:$AM$41</definedName>
    <definedName name="_xlnm.Print_Area" localSheetId="8">'4(3)賃金'!$B$2:$AC$81</definedName>
    <definedName name="_xlnm.Print_Area" localSheetId="9">'5(1)１日勤務形態'!$A$1:$AP$52</definedName>
    <definedName name="_xlnm.Print_Area" localSheetId="11">'6会議・研修会'!$B$2:$R$48</definedName>
    <definedName name="_xlnm.Print_Area" localSheetId="15">'7(3)保護施設経費負担'!$A$1:$G$29</definedName>
    <definedName name="_xlnm.Print_Area" localSheetId="22">'8(11)入浴（入所施設)'!$A$1:$K$49</definedName>
    <definedName name="_xlnm.Print_Area" localSheetId="20">'8(6)(7)ﾄｲﾚ・浣腸・褥痩（入所施設）'!$A$1:$M$43</definedName>
    <definedName name="_xlnm.Print_Area" localSheetId="21">'8(8)～(10)離床対策・ｸﾗﾌﾞ'!$A$1:$H$52</definedName>
    <definedName name="_xlnm.Print_Area" localSheetId="24">'9家族との連携'!$A$2:$K$42</definedName>
    <definedName name="_xlnm.Print_Area" localSheetId="0">表紙!$A$1:$M$40</definedName>
    <definedName name="月別_内訳">#REF!</definedName>
    <definedName name="左記職員の内正規職員外の数">#REF!</definedName>
    <definedName name="初日入所人数">#REF!</definedName>
    <definedName name="職員過不足数">#REF!</definedName>
    <definedName name="職員現員数">#REF!</definedName>
    <definedName name="男女">'4(1)給与'!$AX$9:$AX$10</definedName>
    <definedName name="平成・昭和">'1(2)土地・建物・設備'!$U$44:$U$45</definedName>
    <definedName name="有無">'1(2)土地・建物・設備'!$T$44:$T$45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7" l="1"/>
  <c r="N2" i="5"/>
  <c r="E3" i="53" l="1"/>
  <c r="B9" i="84"/>
  <c r="AQ40" i="43" l="1"/>
  <c r="I38" i="68"/>
  <c r="E78" i="10"/>
  <c r="B66" i="10"/>
  <c r="AC41" i="10"/>
  <c r="E22" i="7" l="1"/>
  <c r="B6" i="51" l="1"/>
  <c r="A21" i="76" l="1"/>
  <c r="A8" i="76"/>
  <c r="E2" i="89"/>
  <c r="P7" i="8"/>
  <c r="P4" i="8"/>
  <c r="AF3" i="8"/>
  <c r="B15" i="84"/>
  <c r="J8" i="2"/>
  <c r="B47" i="12"/>
  <c r="R27" i="12"/>
  <c r="R3" i="12"/>
  <c r="N42" i="5"/>
  <c r="H38" i="5"/>
  <c r="C37" i="5"/>
  <c r="G46" i="5"/>
  <c r="E46" i="5"/>
  <c r="L46" i="5"/>
  <c r="J46" i="5"/>
  <c r="S2" i="80"/>
  <c r="Y2" i="81"/>
  <c r="A1" i="64"/>
  <c r="H38" i="94"/>
  <c r="A1" i="101"/>
  <c r="C37" i="55"/>
  <c r="B2" i="100"/>
  <c r="I33" i="100"/>
  <c r="H20" i="94"/>
  <c r="B5" i="94"/>
  <c r="L32" i="92"/>
  <c r="I21" i="91"/>
  <c r="A5" i="88"/>
  <c r="A17" i="88"/>
  <c r="AC1" i="90"/>
  <c r="B8" i="51"/>
  <c r="B11" i="51"/>
  <c r="B14" i="51"/>
  <c r="G2" i="67"/>
  <c r="I35" i="67"/>
  <c r="AR9" i="43"/>
  <c r="AQ24" i="43"/>
  <c r="F25" i="43"/>
  <c r="Z25" i="43"/>
  <c r="I3" i="53"/>
  <c r="E23" i="53"/>
  <c r="G23" i="53"/>
  <c r="I23" i="53"/>
  <c r="K23" i="53"/>
  <c r="K17" i="71"/>
  <c r="H1" i="72"/>
  <c r="K8" i="72"/>
  <c r="J13" i="72"/>
  <c r="J2" i="68"/>
  <c r="B9" i="68"/>
  <c r="C9" i="68"/>
  <c r="D9" i="68"/>
  <c r="E9" i="68"/>
  <c r="F9" i="68"/>
  <c r="G9" i="68"/>
  <c r="H9" i="68"/>
  <c r="I9" i="68"/>
  <c r="J9" i="68"/>
  <c r="B15" i="68"/>
  <c r="B16" i="68"/>
  <c r="H19" i="68"/>
  <c r="B27" i="68"/>
  <c r="C27" i="68"/>
  <c r="D27" i="68"/>
  <c r="E27" i="68"/>
  <c r="F27" i="68"/>
  <c r="G27" i="68"/>
  <c r="H27" i="68"/>
  <c r="J29" i="68"/>
  <c r="B36" i="68"/>
  <c r="C36" i="68"/>
  <c r="D36" i="68"/>
  <c r="E36" i="68"/>
  <c r="F36" i="68"/>
  <c r="G36" i="68"/>
  <c r="H36" i="68"/>
  <c r="I36" i="68"/>
  <c r="J36" i="68"/>
  <c r="B45" i="68"/>
  <c r="C45" i="68"/>
  <c r="D45" i="68"/>
  <c r="E45" i="68"/>
  <c r="F45" i="68"/>
  <c r="G45" i="68"/>
  <c r="H45" i="68"/>
  <c r="AK9" i="8"/>
  <c r="AK11" i="8"/>
  <c r="AK13" i="8"/>
  <c r="AK15" i="8"/>
  <c r="AK17" i="8"/>
  <c r="AK19" i="8"/>
  <c r="AK21" i="8"/>
  <c r="AK23" i="8"/>
  <c r="AK25" i="8"/>
  <c r="AK27" i="8"/>
  <c r="AK29" i="8"/>
  <c r="F35" i="8"/>
  <c r="J6" i="4"/>
  <c r="P6" i="4"/>
  <c r="J7" i="4"/>
  <c r="P7" i="4"/>
  <c r="J8" i="4"/>
  <c r="P8" i="4"/>
  <c r="J9" i="4"/>
  <c r="P9" i="4"/>
  <c r="J10" i="4"/>
  <c r="P10" i="4"/>
  <c r="J11" i="4"/>
  <c r="J33" i="4" s="1"/>
  <c r="P11" i="4"/>
  <c r="P33" i="4" s="1"/>
  <c r="J12" i="4"/>
  <c r="P12" i="4"/>
  <c r="J13" i="4"/>
  <c r="P13" i="4"/>
  <c r="J14" i="4"/>
  <c r="P14" i="4"/>
  <c r="J15" i="4"/>
  <c r="P15" i="4"/>
  <c r="J16" i="4"/>
  <c r="P16" i="4"/>
  <c r="J17" i="4"/>
  <c r="P17" i="4"/>
  <c r="J18" i="4"/>
  <c r="P18" i="4"/>
  <c r="J19" i="4"/>
  <c r="P19" i="4"/>
  <c r="J32" i="4"/>
  <c r="P32" i="4"/>
  <c r="F33" i="4"/>
  <c r="H33" i="4"/>
  <c r="L33" i="4"/>
  <c r="N33" i="4"/>
  <c r="B12" i="84"/>
  <c r="K16" i="2"/>
  <c r="B17" i="6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okuser</author>
    <author>藤村　達也</author>
  </authors>
  <commentList>
    <comment ref="B1" authorId="0" shapeId="0" xr:uid="{00000000-0006-0000-0000-000001000000}">
      <text>
        <r>
          <rPr>
            <b/>
            <sz val="9"/>
            <color indexed="81"/>
            <rFont val="ＭＳ Ｐゴシック"/>
            <family val="3"/>
            <charset val="128"/>
          </rPr>
          <t>元号・年度を記入すること。</t>
        </r>
      </text>
    </comment>
    <comment ref="A34" authorId="1" shapeId="0" xr:uid="{00000000-0006-0000-0000-000002000000}">
      <text>
        <r>
          <rPr>
            <sz val="10"/>
            <color indexed="81"/>
            <rFont val="ＭＳ Ｐゴシック"/>
            <family val="3"/>
            <charset val="128"/>
          </rPr>
          <t>法人又は施設のﾒｰﾙｱﾄﾞﾚｽを持っている場合に記入すること。　　　→</t>
        </r>
      </text>
    </comment>
    <comment ref="A37" authorId="1" shapeId="0" xr:uid="{00000000-0006-0000-0000-000003000000}">
      <text>
        <r>
          <rPr>
            <sz val="10"/>
            <color indexed="81"/>
            <rFont val="ＭＳ Ｐゴシック"/>
            <family val="3"/>
            <charset val="128"/>
          </rPr>
          <t>　　　　　　　→
法人又は施設のホームページがある場合、そのURL（http://www.～）を記入すること。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okuser</author>
  </authors>
  <commentList>
    <comment ref="J18" authorId="0" shapeId="0" xr:uid="{00000000-0006-0000-0300-000001000000}">
      <text>
        <r>
          <rPr>
            <b/>
            <sz val="9"/>
            <color indexed="10"/>
            <rFont val="ＭＳ Ｐゴシック"/>
            <family val="3"/>
            <charset val="128"/>
          </rPr>
          <t>↓</t>
        </r>
        <r>
          <rPr>
            <b/>
            <sz val="9"/>
            <color indexed="81"/>
            <rFont val="ＭＳ Ｐゴシック"/>
            <family val="3"/>
            <charset val="128"/>
          </rPr>
          <t>有・無をリストから選択  　　</t>
        </r>
      </text>
    </comment>
    <comment ref="E44" authorId="0" shapeId="0" xr:uid="{00000000-0006-0000-0300-000002000000}">
      <text>
        <r>
          <rPr>
            <b/>
            <sz val="9"/>
            <color indexed="81"/>
            <rFont val="ＭＳ Ｐゴシック"/>
            <family val="3"/>
            <charset val="128"/>
          </rPr>
          <t xml:space="preserve">   　　　 </t>
        </r>
        <r>
          <rPr>
            <b/>
            <sz val="9"/>
            <color indexed="10"/>
            <rFont val="ＭＳ Ｐゴシック"/>
            <family val="3"/>
            <charset val="128"/>
          </rPr>
          <t>↓</t>
        </r>
        <r>
          <rPr>
            <b/>
            <sz val="9"/>
            <color indexed="81"/>
            <rFont val="ＭＳ Ｐゴシック"/>
            <family val="3"/>
            <charset val="128"/>
          </rPr>
          <t>　　有の場合、「令和」「平成」「昭和」をリストから選択のうえ、年月日を記入　</t>
        </r>
      </text>
    </comment>
    <comment ref="N44" authorId="0" shapeId="0" xr:uid="{00000000-0006-0000-0300-000003000000}">
      <text>
        <r>
          <rPr>
            <b/>
            <sz val="9"/>
            <color indexed="10"/>
            <rFont val="ＭＳ Ｐゴシック"/>
            <family val="3"/>
            <charset val="128"/>
          </rPr>
          <t>○を移動させて使用すること。以下同じ。</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okuser</author>
  </authors>
  <commentList>
    <comment ref="E3" authorId="0" shapeId="0" xr:uid="{00000000-0006-0000-0700-000001000000}">
      <text>
        <r>
          <rPr>
            <b/>
            <sz val="14"/>
            <color indexed="81"/>
            <rFont val="ＭＳ Ｐゴシック"/>
            <family val="3"/>
            <charset val="128"/>
          </rPr>
          <t>専任・兼任をリストから選択</t>
        </r>
        <r>
          <rPr>
            <sz val="9"/>
            <color indexed="81"/>
            <rFont val="ＭＳ Ｐゴシック"/>
            <family val="3"/>
            <charset val="128"/>
          </rPr>
          <t xml:space="preserve">
</t>
        </r>
      </text>
    </comment>
    <comment ref="I9" authorId="0" shapeId="0" xr:uid="{00000000-0006-0000-0700-000002000000}">
      <text>
        <r>
          <rPr>
            <b/>
            <sz val="14"/>
            <color indexed="81"/>
            <rFont val="ＭＳ Ｐゴシック"/>
            <family val="3"/>
            <charset val="128"/>
          </rPr>
          <t>有無はリストから選択</t>
        </r>
        <r>
          <rPr>
            <sz val="9"/>
            <color indexed="81"/>
            <rFont val="ＭＳ Ｐゴシック"/>
            <family val="3"/>
            <charset val="128"/>
          </rPr>
          <t xml:space="preserve">
</t>
        </r>
      </text>
    </comment>
    <comment ref="J9" authorId="0" shapeId="0" xr:uid="{00000000-0006-0000-0700-000003000000}">
      <text>
        <r>
          <rPr>
            <b/>
            <sz val="14"/>
            <color indexed="81"/>
            <rFont val="ＭＳ Ｐゴシック"/>
            <family val="3"/>
            <charset val="128"/>
          </rPr>
          <t>昭和・平成・令和をリストから選択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okuser</author>
  </authors>
  <commentList>
    <comment ref="Y7" authorId="0" shapeId="0" xr:uid="{00000000-0006-0000-0800-000001000000}">
      <text>
        <r>
          <rPr>
            <b/>
            <sz val="10"/>
            <color indexed="81"/>
            <rFont val="ＭＳ Ｐゴシック"/>
            <family val="3"/>
            <charset val="128"/>
          </rPr>
          <t>有無をリストから選択</t>
        </r>
      </text>
    </comment>
    <comment ref="F69" authorId="0" shapeId="0" xr:uid="{00000000-0006-0000-0800-000002000000}">
      <text>
        <r>
          <rPr>
            <b/>
            <sz val="12"/>
            <color indexed="81"/>
            <rFont val="ＭＳ Ｐゴシック"/>
            <family val="3"/>
            <charset val="128"/>
          </rPr>
          <t>有無をリストから選択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okuser</author>
  </authors>
  <commentList>
    <comment ref="D5" authorId="0" shapeId="0" xr:uid="{00000000-0006-0000-1E00-000001000000}">
      <text>
        <r>
          <rPr>
            <b/>
            <sz val="9"/>
            <color indexed="81"/>
            <rFont val="ＭＳ Ｐゴシック"/>
            <family val="3"/>
            <charset val="128"/>
          </rPr>
          <t>リストから○△×を選択してください。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okuser</author>
  </authors>
  <commentList>
    <comment ref="E3" authorId="0" shapeId="0" xr:uid="{00000000-0006-0000-2600-000001000000}">
      <text>
        <r>
          <rPr>
            <b/>
            <sz val="9"/>
            <color indexed="81"/>
            <rFont val="ＭＳ Ｐゴシック"/>
            <family val="3"/>
            <charset val="128"/>
          </rPr>
          <t>「一般競争入札」「指名競争入札」「随意契約」をリストから選択</t>
        </r>
        <r>
          <rPr>
            <sz val="9"/>
            <color indexed="81"/>
            <rFont val="ＭＳ Ｐゴシック"/>
            <family val="3"/>
            <charset val="128"/>
          </rPr>
          <t xml:space="preserve">
</t>
        </r>
      </text>
    </comment>
    <comment ref="E35" authorId="0" shapeId="0" xr:uid="{00000000-0006-0000-2600-000002000000}">
      <text>
        <r>
          <rPr>
            <b/>
            <sz val="9"/>
            <color indexed="81"/>
            <rFont val="ＭＳ Ｐゴシック"/>
            <family val="3"/>
            <charset val="128"/>
          </rPr>
          <t>有・無をリストから選択</t>
        </r>
      </text>
    </comment>
    <comment ref="K35" authorId="0" shapeId="0" xr:uid="{00000000-0006-0000-2600-000003000000}">
      <text>
        <r>
          <rPr>
            <b/>
            <sz val="9"/>
            <color indexed="81"/>
            <rFont val="ＭＳ Ｐゴシック"/>
            <family val="3"/>
            <charset val="128"/>
          </rPr>
          <t>有・無をリストから選択</t>
        </r>
      </text>
    </comment>
    <comment ref="Q35" authorId="0" shapeId="0" xr:uid="{00000000-0006-0000-2600-000004000000}">
      <text>
        <r>
          <rPr>
            <b/>
            <sz val="9"/>
            <color indexed="81"/>
            <rFont val="ＭＳ Ｐゴシック"/>
            <family val="3"/>
            <charset val="128"/>
          </rPr>
          <t>有・無をリストから選択</t>
        </r>
      </text>
    </comment>
  </commentList>
</comments>
</file>

<file path=xl/sharedStrings.xml><?xml version="1.0" encoding="utf-8"?>
<sst xmlns="http://schemas.openxmlformats.org/spreadsheetml/2006/main" count="4242" uniqueCount="1952">
  <si>
    <t>入札の事前報告・結果報告</t>
    <rPh sb="0" eb="2">
      <t>ニュウサツ</t>
    </rPh>
    <rPh sb="3" eb="5">
      <t>ジゼン</t>
    </rPh>
    <rPh sb="5" eb="7">
      <t>ホウコク</t>
    </rPh>
    <rPh sb="8" eb="10">
      <t>ケッカ</t>
    </rPh>
    <rPh sb="10" eb="12">
      <t>ホウコク</t>
    </rPh>
    <phoneticPr fontId="17"/>
  </si>
  <si>
    <t>県</t>
    <rPh sb="0" eb="1">
      <t>ケン</t>
    </rPh>
    <phoneticPr fontId="17"/>
  </si>
  <si>
    <t>理事会</t>
    <rPh sb="0" eb="3">
      <t>リジカイ</t>
    </rPh>
    <phoneticPr fontId="17"/>
  </si>
  <si>
    <t>入札結果の開示</t>
    <rPh sb="0" eb="2">
      <t>ニュウサツ</t>
    </rPh>
    <rPh sb="2" eb="4">
      <t>ケッカ</t>
    </rPh>
    <rPh sb="5" eb="7">
      <t>カイジ</t>
    </rPh>
    <phoneticPr fontId="17"/>
  </si>
  <si>
    <t>随意契約を行った場合の理由</t>
    <rPh sb="0" eb="2">
      <t>ズイイ</t>
    </rPh>
    <rPh sb="2" eb="4">
      <t>ケイヤク</t>
    </rPh>
    <rPh sb="5" eb="6">
      <t>オコナ</t>
    </rPh>
    <rPh sb="8" eb="10">
      <t>バアイ</t>
    </rPh>
    <rPh sb="11" eb="13">
      <t>リユウ</t>
    </rPh>
    <phoneticPr fontId="17"/>
  </si>
  <si>
    <t>（注）①</t>
    <rPh sb="1" eb="2">
      <t>チュウ</t>
    </rPh>
    <phoneticPr fontId="17"/>
  </si>
  <si>
    <t xml:space="preserve">職員からの寄付については、「寄付理由」欄にその内容を明記すること。 </t>
  </si>
  <si>
    <t>帳　　簿　　等</t>
  </si>
  <si>
    <t>整備状況</t>
  </si>
  <si>
    <t>寄付申込書</t>
  </si>
  <si>
    <t>寄付受領書の交付</t>
  </si>
  <si>
    <t>寄付金台帳</t>
  </si>
  <si>
    <t>寄　　附　　者</t>
    <rPh sb="0" eb="1">
      <t>ヤドリキ</t>
    </rPh>
    <rPh sb="3" eb="4">
      <t>フ</t>
    </rPh>
    <rPh sb="6" eb="7">
      <t>シャ</t>
    </rPh>
    <phoneticPr fontId="17"/>
  </si>
  <si>
    <t>（寄附理由）</t>
    <rPh sb="1" eb="3">
      <t>キフ</t>
    </rPh>
    <rPh sb="3" eb="5">
      <t>リユウ</t>
    </rPh>
    <phoneticPr fontId="17"/>
  </si>
  <si>
    <t>役職名</t>
    <rPh sb="0" eb="3">
      <t>ヤクショクメイ</t>
    </rPh>
    <phoneticPr fontId="17"/>
  </si>
  <si>
    <t>理事長</t>
    <rPh sb="0" eb="3">
      <t>リジチョウ</t>
    </rPh>
    <phoneticPr fontId="17"/>
  </si>
  <si>
    <t>他の役員</t>
    <rPh sb="0" eb="1">
      <t>タ</t>
    </rPh>
    <rPh sb="2" eb="3">
      <t>エキ</t>
    </rPh>
    <rPh sb="3" eb="4">
      <t>イン</t>
    </rPh>
    <phoneticPr fontId="17"/>
  </si>
  <si>
    <t>(注)　</t>
    <phoneticPr fontId="17"/>
  </si>
  <si>
    <t>入所者</t>
    <rPh sb="0" eb="3">
      <t>ニュウショシャ</t>
    </rPh>
    <phoneticPr fontId="17"/>
  </si>
  <si>
    <t>家族</t>
    <rPh sb="0" eb="2">
      <t>カゾク</t>
    </rPh>
    <phoneticPr fontId="17"/>
  </si>
  <si>
    <t>理　　　　　　　　　　　由</t>
    <phoneticPr fontId="17"/>
  </si>
  <si>
    <t>有　　・　　無</t>
    <phoneticPr fontId="17"/>
  </si>
  <si>
    <t xml:space="preserve">１．上記関係帳簿等の整備の有無について○を付すこと。 </t>
    <phoneticPr fontId="17"/>
  </si>
  <si>
    <r>
      <t>２．整備状況欄に「無」の帳簿等がある場合は、「理由」欄に未整備の理由を記載すること。</t>
    </r>
    <r>
      <rPr>
        <sz val="10"/>
        <rFont val="ＭＳ Ｐゴシック"/>
        <family val="3"/>
        <charset val="128"/>
      </rPr>
      <t xml:space="preserve"> </t>
    </r>
    <phoneticPr fontId="17"/>
  </si>
  <si>
    <t>金額</t>
    <rPh sb="0" eb="2">
      <t>キンガク</t>
    </rPh>
    <phoneticPr fontId="17"/>
  </si>
  <si>
    <t>人</t>
    <rPh sb="0" eb="1">
      <t>ヒト</t>
    </rPh>
    <phoneticPr fontId="17"/>
  </si>
  <si>
    <t>人</t>
    <phoneticPr fontId="17"/>
  </si>
  <si>
    <t>実施日</t>
    <rPh sb="0" eb="3">
      <t>ジッシビ</t>
    </rPh>
    <phoneticPr fontId="3"/>
  </si>
  <si>
    <t>①</t>
    <phoneticPr fontId="3"/>
  </si>
  <si>
    <t>②</t>
    <phoneticPr fontId="3"/>
  </si>
  <si>
    <t>平均参加人員</t>
    <rPh sb="0" eb="2">
      <t>ヘイキン</t>
    </rPh>
    <rPh sb="2" eb="4">
      <t>サンカ</t>
    </rPh>
    <rPh sb="4" eb="6">
      <t>ジンイン</t>
    </rPh>
    <phoneticPr fontId="17"/>
  </si>
  <si>
    <t>　　</t>
  </si>
  <si>
    <t>　　　　</t>
  </si>
  <si>
    <t>備　考</t>
  </si>
  <si>
    <t>　　　　　</t>
  </si>
  <si>
    <t>　　　</t>
  </si>
  <si>
    <t>　　　　　　　　</t>
  </si>
  <si>
    <t>点検日</t>
    <rPh sb="0" eb="2">
      <t>テンケン</t>
    </rPh>
    <rPh sb="2" eb="3">
      <t>ビ</t>
    </rPh>
    <phoneticPr fontId="17"/>
  </si>
  <si>
    <t>報告日</t>
    <rPh sb="0" eb="2">
      <t>ホウコク</t>
    </rPh>
    <rPh sb="2" eb="3">
      <t>ビ</t>
    </rPh>
    <phoneticPr fontId="17"/>
  </si>
  <si>
    <t>（５）</t>
    <phoneticPr fontId="17"/>
  </si>
  <si>
    <t>避難・消火等訓練の状況（該当欄に実施した日付を記入すること）</t>
    <rPh sb="0" eb="2">
      <t>ヒナン</t>
    </rPh>
    <rPh sb="3" eb="5">
      <t>ショウカ</t>
    </rPh>
    <rPh sb="5" eb="6">
      <t>トウ</t>
    </rPh>
    <rPh sb="6" eb="8">
      <t>クンレン</t>
    </rPh>
    <rPh sb="9" eb="11">
      <t>ジョウキョウ</t>
    </rPh>
    <rPh sb="12" eb="14">
      <t>ガイトウ</t>
    </rPh>
    <rPh sb="14" eb="15">
      <t>ラン</t>
    </rPh>
    <rPh sb="16" eb="18">
      <t>ジッシ</t>
    </rPh>
    <rPh sb="20" eb="22">
      <t>ヒヅケ</t>
    </rPh>
    <rPh sb="23" eb="25">
      <t>キニュウ</t>
    </rPh>
    <phoneticPr fontId="17"/>
  </si>
  <si>
    <t>夜　　　間</t>
    <rPh sb="0" eb="1">
      <t>ヨル</t>
    </rPh>
    <rPh sb="4" eb="5">
      <t>アイダ</t>
    </rPh>
    <phoneticPr fontId="17"/>
  </si>
  <si>
    <t>対象人員</t>
    <rPh sb="0" eb="2">
      <t>タイショウ</t>
    </rPh>
    <rPh sb="2" eb="4">
      <t>ジンイン</t>
    </rPh>
    <phoneticPr fontId="3"/>
  </si>
  <si>
    <t>氏名</t>
    <rPh sb="0" eb="2">
      <t>シメイ</t>
    </rPh>
    <phoneticPr fontId="3"/>
  </si>
  <si>
    <t>　へ転出</t>
    <rPh sb="2" eb="4">
      <t>テンシュツ</t>
    </rPh>
    <phoneticPr fontId="3"/>
  </si>
  <si>
    <t>（１２）外部委託の状況</t>
    <rPh sb="4" eb="6">
      <t>ガイブ</t>
    </rPh>
    <rPh sb="6" eb="8">
      <t>イタク</t>
    </rPh>
    <rPh sb="9" eb="11">
      <t>ジョウキョウ</t>
    </rPh>
    <phoneticPr fontId="3"/>
  </si>
  <si>
    <t>調理業務委託</t>
    <rPh sb="0" eb="2">
      <t>チョウリ</t>
    </rPh>
    <rPh sb="2" eb="4">
      <t>ギョウム</t>
    </rPh>
    <rPh sb="4" eb="6">
      <t>イタク</t>
    </rPh>
    <phoneticPr fontId="3"/>
  </si>
  <si>
    <t>（</t>
    <phoneticPr fontId="3"/>
  </si>
  <si>
    <t>）</t>
    <phoneticPr fontId="3"/>
  </si>
  <si>
    <t>洗濯業務委託</t>
    <rPh sb="0" eb="2">
      <t>センタク</t>
    </rPh>
    <rPh sb="2" eb="4">
      <t>ギョウム</t>
    </rPh>
    <rPh sb="4" eb="6">
      <t>イタク</t>
    </rPh>
    <phoneticPr fontId="3"/>
  </si>
  <si>
    <t>清掃業務委託</t>
    <rPh sb="0" eb="2">
      <t>セイソウ</t>
    </rPh>
    <rPh sb="2" eb="4">
      <t>ギョウム</t>
    </rPh>
    <rPh sb="4" eb="6">
      <t>イタク</t>
    </rPh>
    <phoneticPr fontId="3"/>
  </si>
  <si>
    <t>夜間警備業務委託</t>
    <rPh sb="0" eb="2">
      <t>ヤカン</t>
    </rPh>
    <rPh sb="2" eb="4">
      <t>ケイビ</t>
    </rPh>
    <rPh sb="4" eb="6">
      <t>ギョウム</t>
    </rPh>
    <rPh sb="6" eb="8">
      <t>イタク</t>
    </rPh>
    <phoneticPr fontId="3"/>
  </si>
  <si>
    <t>（１３）その他</t>
    <rPh sb="6" eb="7">
      <t>タ</t>
    </rPh>
    <phoneticPr fontId="3"/>
  </si>
  <si>
    <t>夜間勤務介護職員等数</t>
    <rPh sb="0" eb="2">
      <t>ヤカン</t>
    </rPh>
    <rPh sb="2" eb="4">
      <t>キンム</t>
    </rPh>
    <rPh sb="4" eb="6">
      <t>カイゴ</t>
    </rPh>
    <rPh sb="6" eb="8">
      <t>ショクイン</t>
    </rPh>
    <rPh sb="8" eb="9">
      <t>トウ</t>
    </rPh>
    <rPh sb="9" eb="10">
      <t>スウ</t>
    </rPh>
    <phoneticPr fontId="3"/>
  </si>
  <si>
    <t>管理宿直の配置</t>
    <rPh sb="0" eb="2">
      <t>カンリ</t>
    </rPh>
    <rPh sb="2" eb="4">
      <t>シュクチョク</t>
    </rPh>
    <rPh sb="5" eb="7">
      <t>ハイチ</t>
    </rPh>
    <phoneticPr fontId="3"/>
  </si>
  <si>
    <t>職員労働組合</t>
    <rPh sb="0" eb="2">
      <t>ショクイン</t>
    </rPh>
    <rPh sb="2" eb="4">
      <t>ロウドウ</t>
    </rPh>
    <rPh sb="4" eb="6">
      <t>クミアイ</t>
    </rPh>
    <phoneticPr fontId="3"/>
  </si>
  <si>
    <t>主な福利厚生事業</t>
    <rPh sb="0" eb="1">
      <t>オモ</t>
    </rPh>
    <rPh sb="2" eb="4">
      <t>フクリ</t>
    </rPh>
    <rPh sb="4" eb="6">
      <t>コウセイ</t>
    </rPh>
    <rPh sb="6" eb="8">
      <t>ジギョウ</t>
    </rPh>
    <phoneticPr fontId="3"/>
  </si>
  <si>
    <t>月</t>
  </si>
  <si>
    <t>日</t>
  </si>
  <si>
    <t>職種</t>
    <rPh sb="0" eb="2">
      <t>ショクシュ</t>
    </rPh>
    <phoneticPr fontId="17"/>
  </si>
  <si>
    <t>氏名</t>
    <rPh sb="0" eb="2">
      <t>シメイ</t>
    </rPh>
    <phoneticPr fontId="17"/>
  </si>
  <si>
    <t>人数</t>
    <rPh sb="0" eb="2">
      <t>ニンズウ</t>
    </rPh>
    <phoneticPr fontId="17"/>
  </si>
  <si>
    <t>　（１）各種職員会議開催状況</t>
    <rPh sb="4" eb="6">
      <t>カクシュ</t>
    </rPh>
    <rPh sb="6" eb="8">
      <t>ショクイン</t>
    </rPh>
    <rPh sb="8" eb="10">
      <t>カイギ</t>
    </rPh>
    <rPh sb="10" eb="12">
      <t>カイサイ</t>
    </rPh>
    <rPh sb="12" eb="14">
      <t>ジョウキョウ</t>
    </rPh>
    <phoneticPr fontId="3"/>
  </si>
  <si>
    <t>会　　議　　名</t>
    <rPh sb="0" eb="1">
      <t>カイ</t>
    </rPh>
    <rPh sb="3" eb="4">
      <t>ギ</t>
    </rPh>
    <rPh sb="6" eb="7">
      <t>メイ</t>
    </rPh>
    <phoneticPr fontId="3"/>
  </si>
  <si>
    <t>開　催　状　況</t>
    <rPh sb="0" eb="1">
      <t>カイ</t>
    </rPh>
    <rPh sb="2" eb="3">
      <t>モヨオ</t>
    </rPh>
    <rPh sb="4" eb="5">
      <t>ジョウ</t>
    </rPh>
    <rPh sb="6" eb="7">
      <t>キョウ</t>
    </rPh>
    <phoneticPr fontId="3"/>
  </si>
  <si>
    <t>出　　　　席　　　　者（職　種）</t>
    <rPh sb="0" eb="1">
      <t>デ</t>
    </rPh>
    <rPh sb="5" eb="6">
      <t>セキ</t>
    </rPh>
    <rPh sb="10" eb="11">
      <t>シャ</t>
    </rPh>
    <rPh sb="12" eb="13">
      <t>ショク</t>
    </rPh>
    <rPh sb="14" eb="15">
      <t>タネ</t>
    </rPh>
    <phoneticPr fontId="3"/>
  </si>
  <si>
    <t>会 議 録</t>
    <rPh sb="0" eb="1">
      <t>カイ</t>
    </rPh>
    <rPh sb="2" eb="3">
      <t>ギ</t>
    </rPh>
    <rPh sb="4" eb="5">
      <t>ロク</t>
    </rPh>
    <phoneticPr fontId="3"/>
  </si>
  <si>
    <t>職員会議</t>
    <rPh sb="0" eb="2">
      <t>ショクイン</t>
    </rPh>
    <rPh sb="2" eb="4">
      <t>カイギ</t>
    </rPh>
    <phoneticPr fontId="3"/>
  </si>
  <si>
    <t>週</t>
    <rPh sb="0" eb="1">
      <t>シュウ</t>
    </rPh>
    <phoneticPr fontId="3"/>
  </si>
  <si>
    <t>回</t>
    <rPh sb="0" eb="1">
      <t>カイ</t>
    </rPh>
    <phoneticPr fontId="3"/>
  </si>
  <si>
    <t>（全体）</t>
    <rPh sb="1" eb="3">
      <t>ゼンタイ</t>
    </rPh>
    <phoneticPr fontId="3"/>
  </si>
  <si>
    <t>随　　  時</t>
    <rPh sb="0" eb="1">
      <t>ズイ</t>
    </rPh>
    <rPh sb="5" eb="6">
      <t>ジ</t>
    </rPh>
    <phoneticPr fontId="3"/>
  </si>
  <si>
    <t>ケース検討会議</t>
    <rPh sb="3" eb="5">
      <t>ケントウ</t>
    </rPh>
    <rPh sb="5" eb="7">
      <t>カイギ</t>
    </rPh>
    <phoneticPr fontId="3"/>
  </si>
  <si>
    <t>保健医療機関の指定</t>
    <rPh sb="0" eb="2">
      <t>ホケン</t>
    </rPh>
    <rPh sb="2" eb="4">
      <t>イリョウ</t>
    </rPh>
    <rPh sb="4" eb="6">
      <t>キカン</t>
    </rPh>
    <rPh sb="7" eb="9">
      <t>シテイ</t>
    </rPh>
    <phoneticPr fontId="17"/>
  </si>
  <si>
    <t>有　・　無</t>
    <phoneticPr fontId="17"/>
  </si>
  <si>
    <t>消防用設備等点検及び報告の状況</t>
    <rPh sb="0" eb="3">
      <t>ショウボウヨウ</t>
    </rPh>
    <rPh sb="3" eb="5">
      <t>セツビ</t>
    </rPh>
    <rPh sb="5" eb="6">
      <t>トウ</t>
    </rPh>
    <rPh sb="6" eb="8">
      <t>テンケン</t>
    </rPh>
    <rPh sb="8" eb="9">
      <t>オヨ</t>
    </rPh>
    <rPh sb="10" eb="12">
      <t>ホウコク</t>
    </rPh>
    <rPh sb="13" eb="15">
      <t>ジョウキョウ</t>
    </rPh>
    <phoneticPr fontId="17"/>
  </si>
  <si>
    <t>・・・・</t>
    <phoneticPr fontId="17"/>
  </si>
  <si>
    <t xml:space="preserve">　※１　「運営方針等について」の欄は、①本年度の運営方針の基本、②入所者処遇・プライバシーの配慮、③職員処遇の充実・士気高揚策・職員研修、④地域開放・貢献等、⑤情報開示⑥苦情処理体制の充実⑦施設の特徴等について具体的に記入すること。なお、記入欄が不足する場合は、別紙とすること。　　　　　　　
</t>
    <rPh sb="20" eb="21">
      <t>ホン</t>
    </rPh>
    <rPh sb="80" eb="82">
      <t>ジョウホウ</t>
    </rPh>
    <rPh sb="82" eb="84">
      <t>カイジ</t>
    </rPh>
    <rPh sb="85" eb="87">
      <t>クジョウ</t>
    </rPh>
    <rPh sb="87" eb="89">
      <t>ショリ</t>
    </rPh>
    <rPh sb="89" eb="91">
      <t>タイセイ</t>
    </rPh>
    <rPh sb="92" eb="94">
      <t>ジュウジツ</t>
    </rPh>
    <rPh sb="100" eb="101">
      <t>トウ</t>
    </rPh>
    <phoneticPr fontId="17"/>
  </si>
  <si>
    <t>＜職員不足に対する補充状況＞</t>
    <rPh sb="1" eb="3">
      <t>ショクイン</t>
    </rPh>
    <rPh sb="3" eb="5">
      <t>フソク</t>
    </rPh>
    <rPh sb="6" eb="7">
      <t>タイ</t>
    </rPh>
    <rPh sb="9" eb="11">
      <t>ホジュウ</t>
    </rPh>
    <rPh sb="11" eb="13">
      <t>ジョウキョウ</t>
    </rPh>
    <phoneticPr fontId="3"/>
  </si>
  <si>
    <t>＊　職種は施設の基準に合わせて変更すること。</t>
    <rPh sb="2" eb="4">
      <t>ショクシュ</t>
    </rPh>
    <rPh sb="5" eb="7">
      <t>シセツ</t>
    </rPh>
    <rPh sb="8" eb="10">
      <t>キジュン</t>
    </rPh>
    <rPh sb="11" eb="12">
      <t>ア</t>
    </rPh>
    <rPh sb="15" eb="17">
      <t>ヘンコウ</t>
    </rPh>
    <phoneticPr fontId="3"/>
  </si>
  <si>
    <t>＊　施設の平面図を添付すること。</t>
    <rPh sb="2" eb="4">
      <t>シセツ</t>
    </rPh>
    <rPh sb="5" eb="8">
      <t>ヘイメンズ</t>
    </rPh>
    <rPh sb="9" eb="11">
      <t>テンプ</t>
    </rPh>
    <phoneticPr fontId="3"/>
  </si>
  <si>
    <t>（８）</t>
    <phoneticPr fontId="17"/>
  </si>
  <si>
    <t>関</t>
    <rPh sb="0" eb="1">
      <t>セキ</t>
    </rPh>
    <phoneticPr fontId="17"/>
  </si>
  <si>
    <t>日</t>
    <rPh sb="0" eb="1">
      <t>ヒ</t>
    </rPh>
    <phoneticPr fontId="17"/>
  </si>
  <si>
    <t>医師名</t>
    <rPh sb="0" eb="2">
      <t>イシ</t>
    </rPh>
    <rPh sb="2" eb="3">
      <t>メイ</t>
    </rPh>
    <phoneticPr fontId="17"/>
  </si>
  <si>
    <t>診療科目　　</t>
    <phoneticPr fontId="17"/>
  </si>
  <si>
    <t>給与</t>
    <rPh sb="0" eb="2">
      <t>キュウヨ</t>
    </rPh>
    <phoneticPr fontId="17"/>
  </si>
  <si>
    <t>　 年齢</t>
  </si>
  <si>
    <t>２０歳</t>
  </si>
  <si>
    <t>３０歳</t>
  </si>
  <si>
    <t>４０歳</t>
  </si>
  <si>
    <t>５０歳</t>
  </si>
  <si>
    <t>６０歳</t>
  </si>
  <si>
    <t>６５歳</t>
  </si>
  <si>
    <t>７０歳</t>
  </si>
  <si>
    <t>７５歳</t>
  </si>
  <si>
    <t>～</t>
  </si>
  <si>
    <t>性別　　</t>
  </si>
  <si>
    <t>未　満</t>
  </si>
  <si>
    <t>２９歳</t>
  </si>
  <si>
    <t>３９歳</t>
  </si>
  <si>
    <t>４９歳</t>
  </si>
  <si>
    <t>５９歳</t>
  </si>
  <si>
    <t>６４歳</t>
  </si>
  <si>
    <t>６９歳</t>
  </si>
  <si>
    <t>７４歳</t>
  </si>
  <si>
    <t>以　上</t>
  </si>
  <si>
    <t>最高</t>
  </si>
  <si>
    <t>最低</t>
  </si>
  <si>
    <t>平　　均</t>
  </si>
  <si>
    <t>　 人</t>
  </si>
  <si>
    <t>歳</t>
  </si>
  <si>
    <t>　　　歳</t>
  </si>
  <si>
    <t>男</t>
  </si>
  <si>
    <t>女</t>
  </si>
  <si>
    <t>学　　齢　　前</t>
  </si>
  <si>
    <t>　小　　学　　生</t>
  </si>
  <si>
    <t>　　　　　　　　　　　　　　　　　　　　　　　　　　　　　　　　　　　　　　　　　　　　　　　　　　　　　　　　</t>
  </si>
  <si>
    <t>中学生</t>
  </si>
  <si>
    <t>中　学</t>
  </si>
  <si>
    <t>３歳以上</t>
  </si>
  <si>
    <t>卒業生</t>
  </si>
  <si>
    <t>３歳未満</t>
  </si>
  <si>
    <t>６歳未満</t>
  </si>
  <si>
    <t>１～３年</t>
  </si>
  <si>
    <t>４～６年</t>
  </si>
  <si>
    <t>（６）労働基準監督署の立入検査の状況</t>
    <rPh sb="3" eb="5">
      <t>ロウドウ</t>
    </rPh>
    <rPh sb="5" eb="7">
      <t>キジュン</t>
    </rPh>
    <rPh sb="7" eb="10">
      <t>カントクショ</t>
    </rPh>
    <rPh sb="11" eb="13">
      <t>タチイリ</t>
    </rPh>
    <rPh sb="13" eb="15">
      <t>ケンサ</t>
    </rPh>
    <rPh sb="16" eb="18">
      <t>ジョウキョウ</t>
    </rPh>
    <phoneticPr fontId="3"/>
  </si>
  <si>
    <t>　　　　　　　　　　　　　　　　　　　　　　　　　　　　　　　　　　　　　　　　　　　　　　　　　　　　　　　　　　　　　　　　　　　　</t>
  </si>
  <si>
    <t>期日</t>
  </si>
  <si>
    <t>検査項目</t>
  </si>
  <si>
    <t>℃</t>
  </si>
  <si>
    <t>医療廃棄物の種類</t>
    <rPh sb="0" eb="2">
      <t>イリョウ</t>
    </rPh>
    <rPh sb="2" eb="5">
      <t>ハイキブツ</t>
    </rPh>
    <rPh sb="6" eb="8">
      <t>シュルイ</t>
    </rPh>
    <phoneticPr fontId="17"/>
  </si>
  <si>
    <t>保管方法</t>
    <rPh sb="0" eb="2">
      <t>ホカン</t>
    </rPh>
    <rPh sb="2" eb="4">
      <t>ホウホウ</t>
    </rPh>
    <phoneticPr fontId="17"/>
  </si>
  <si>
    <t>※　「医療廃棄物の種類」欄は、具体的な名称を記載すること。（例）注射針等</t>
    <rPh sb="3" eb="5">
      <t>イリョウ</t>
    </rPh>
    <rPh sb="5" eb="8">
      <t>ハイキブツ</t>
    </rPh>
    <rPh sb="9" eb="11">
      <t>シュルイ</t>
    </rPh>
    <rPh sb="12" eb="13">
      <t>ラン</t>
    </rPh>
    <rPh sb="15" eb="18">
      <t>グタイテキ</t>
    </rPh>
    <rPh sb="19" eb="21">
      <t>メイショウ</t>
    </rPh>
    <rPh sb="22" eb="24">
      <t>キサイ</t>
    </rPh>
    <rPh sb="30" eb="31">
      <t>レイ</t>
    </rPh>
    <rPh sb="32" eb="35">
      <t>チュウシャバリ</t>
    </rPh>
    <rPh sb="35" eb="36">
      <t>トウ</t>
    </rPh>
    <phoneticPr fontId="17"/>
  </si>
  <si>
    <t>　　２　腰痛検査の実施状況も別途記入すること。</t>
    <rPh sb="4" eb="6">
      <t>ヨウツウ</t>
    </rPh>
    <rPh sb="6" eb="8">
      <t>ケンサ</t>
    </rPh>
    <rPh sb="9" eb="11">
      <t>ジッシ</t>
    </rPh>
    <rPh sb="11" eb="13">
      <t>ジョウキョウ</t>
    </rPh>
    <rPh sb="14" eb="16">
      <t>ベット</t>
    </rPh>
    <rPh sb="16" eb="18">
      <t>キニュウ</t>
    </rPh>
    <phoneticPr fontId="17"/>
  </si>
  <si>
    <t>浴槽及び給湯設備の仕様</t>
    <rPh sb="0" eb="2">
      <t>ヨクソウ</t>
    </rPh>
    <rPh sb="2" eb="3">
      <t>オヨ</t>
    </rPh>
    <rPh sb="4" eb="6">
      <t>キュウトウ</t>
    </rPh>
    <rPh sb="6" eb="8">
      <t>セツビ</t>
    </rPh>
    <rPh sb="9" eb="11">
      <t>シヨウ</t>
    </rPh>
    <phoneticPr fontId="17"/>
  </si>
  <si>
    <t>末端給湯栓温度</t>
    <rPh sb="0" eb="2">
      <t>マッタン</t>
    </rPh>
    <rPh sb="2" eb="4">
      <t>キュウトウ</t>
    </rPh>
    <rPh sb="4" eb="5">
      <t>セン</t>
    </rPh>
    <rPh sb="5" eb="7">
      <t>オンド</t>
    </rPh>
    <phoneticPr fontId="17"/>
  </si>
  <si>
    <t>清掃回数</t>
    <rPh sb="0" eb="2">
      <t>セイソウ</t>
    </rPh>
    <rPh sb="2" eb="4">
      <t>カイスウ</t>
    </rPh>
    <phoneticPr fontId="17"/>
  </si>
  <si>
    <t>レジオネラ属菌の検査の実施年月日</t>
    <rPh sb="5" eb="6">
      <t>ゾク</t>
    </rPh>
    <rPh sb="6" eb="7">
      <t>キン</t>
    </rPh>
    <rPh sb="8" eb="10">
      <t>ケンサ</t>
    </rPh>
    <rPh sb="11" eb="13">
      <t>ジッシ</t>
    </rPh>
    <rPh sb="13" eb="16">
      <t>ネンガッピ</t>
    </rPh>
    <phoneticPr fontId="17"/>
  </si>
  <si>
    <t>備考</t>
    <rPh sb="0" eb="2">
      <t>ビコウ</t>
    </rPh>
    <phoneticPr fontId="17"/>
  </si>
  <si>
    <t>浴槽</t>
    <rPh sb="0" eb="2">
      <t>ヨクソウ</t>
    </rPh>
    <phoneticPr fontId="17"/>
  </si>
  <si>
    <t>循環式</t>
    <rPh sb="0" eb="2">
      <t>ジュンカン</t>
    </rPh>
    <rPh sb="2" eb="3">
      <t>シキ</t>
    </rPh>
    <phoneticPr fontId="17"/>
  </si>
  <si>
    <t>測定記録の有無</t>
    <rPh sb="0" eb="2">
      <t>ソクテイ</t>
    </rPh>
    <rPh sb="2" eb="4">
      <t>キロク</t>
    </rPh>
    <rPh sb="5" eb="7">
      <t>ウム</t>
    </rPh>
    <phoneticPr fontId="17"/>
  </si>
  <si>
    <t>回／週</t>
    <rPh sb="0" eb="1">
      <t>カイ</t>
    </rPh>
    <rPh sb="2" eb="3">
      <t>シュウ</t>
    </rPh>
    <phoneticPr fontId="17"/>
  </si>
  <si>
    <t>それ以外</t>
    <rPh sb="2" eb="4">
      <t>イガイ</t>
    </rPh>
    <phoneticPr fontId="17"/>
  </si>
  <si>
    <t>（７）入所者預り金の現在高の連絡方法（本人又は家族対する閲覧、通知等）</t>
    <rPh sb="3" eb="6">
      <t>ニュウショシャ</t>
    </rPh>
    <rPh sb="6" eb="7">
      <t>アズカ</t>
    </rPh>
    <rPh sb="8" eb="9">
      <t>キン</t>
    </rPh>
    <rPh sb="10" eb="13">
      <t>ゲンザイダカ</t>
    </rPh>
    <rPh sb="14" eb="16">
      <t>レンラク</t>
    </rPh>
    <rPh sb="16" eb="17">
      <t>ガタ</t>
    </rPh>
    <rPh sb="17" eb="18">
      <t>ホウ</t>
    </rPh>
    <rPh sb="19" eb="21">
      <t>ホンニン</t>
    </rPh>
    <rPh sb="21" eb="22">
      <t>マタ</t>
    </rPh>
    <rPh sb="23" eb="25">
      <t>カゾク</t>
    </rPh>
    <rPh sb="25" eb="26">
      <t>タイ</t>
    </rPh>
    <rPh sb="28" eb="30">
      <t>エツラン</t>
    </rPh>
    <rPh sb="31" eb="33">
      <t>ツウチ</t>
    </rPh>
    <rPh sb="33" eb="34">
      <t>トウ</t>
    </rPh>
    <phoneticPr fontId="3"/>
  </si>
  <si>
    <t>（８）入所者所持金を自己管理できる者の保管・管理の方法及び保管場所</t>
    <rPh sb="3" eb="6">
      <t>ニュウショシャ</t>
    </rPh>
    <rPh sb="6" eb="9">
      <t>ショジキン</t>
    </rPh>
    <rPh sb="10" eb="12">
      <t>ジコ</t>
    </rPh>
    <rPh sb="12" eb="14">
      <t>カンリ</t>
    </rPh>
    <rPh sb="17" eb="18">
      <t>モノ</t>
    </rPh>
    <rPh sb="19" eb="21">
      <t>ホカン</t>
    </rPh>
    <rPh sb="22" eb="24">
      <t>カンリ</t>
    </rPh>
    <rPh sb="25" eb="27">
      <t>ホウホウ</t>
    </rPh>
    <rPh sb="27" eb="28">
      <t>オヨ</t>
    </rPh>
    <rPh sb="29" eb="31">
      <t>ホカン</t>
    </rPh>
    <rPh sb="31" eb="33">
      <t>バショ</t>
    </rPh>
    <phoneticPr fontId="3"/>
  </si>
  <si>
    <t>（９）関係帳簿の整備状況</t>
    <rPh sb="3" eb="5">
      <t>カンケイ</t>
    </rPh>
    <rPh sb="5" eb="7">
      <t>チョウボ</t>
    </rPh>
    <rPh sb="8" eb="10">
      <t>セイビ</t>
    </rPh>
    <rPh sb="10" eb="12">
      <t>ジョウキョウ</t>
    </rPh>
    <phoneticPr fontId="3"/>
  </si>
  <si>
    <t>会費徴収の有・無　　</t>
  </si>
  <si>
    <t>　会員数　</t>
  </si>
  <si>
    <t>（１人月額又は年額）</t>
  </si>
  <si>
    <t>経理事務担当者名</t>
  </si>
  <si>
    <t>　　※　入所者を基準として、同一年度内に同一人との面談が複数回ある場合でも、その回数を記入すること。</t>
    <rPh sb="4" eb="7">
      <t>ニュウショシャ</t>
    </rPh>
    <rPh sb="8" eb="10">
      <t>キジュン</t>
    </rPh>
    <rPh sb="14" eb="16">
      <t>ドウイツ</t>
    </rPh>
    <rPh sb="16" eb="19">
      <t>ネンドナイ</t>
    </rPh>
    <rPh sb="20" eb="23">
      <t>ドウイツニン</t>
    </rPh>
    <rPh sb="25" eb="27">
      <t>メンダン</t>
    </rPh>
    <rPh sb="28" eb="31">
      <t>フクスウカイ</t>
    </rPh>
    <rPh sb="33" eb="35">
      <t>バアイ</t>
    </rPh>
    <rPh sb="40" eb="42">
      <t>カイスウ</t>
    </rPh>
    <rPh sb="43" eb="45">
      <t>キニュウ</t>
    </rPh>
    <phoneticPr fontId="17"/>
  </si>
  <si>
    <t>　　※　施設で発行している「施設だより」等がある場合は、添付すること。</t>
    <rPh sb="20" eb="21">
      <t>トウ</t>
    </rPh>
    <phoneticPr fontId="17"/>
  </si>
  <si>
    <t>主任会議</t>
    <rPh sb="0" eb="2">
      <t>シュニン</t>
    </rPh>
    <rPh sb="2" eb="4">
      <t>カイギ</t>
    </rPh>
    <phoneticPr fontId="3"/>
  </si>
  <si>
    <t>相談員会議</t>
    <rPh sb="0" eb="3">
      <t>ソウダンイン</t>
    </rPh>
    <rPh sb="3" eb="5">
      <t>カイギ</t>
    </rPh>
    <phoneticPr fontId="3"/>
  </si>
  <si>
    <t>随　  　時</t>
    <rPh sb="0" eb="1">
      <t>ズイ</t>
    </rPh>
    <rPh sb="5" eb="6">
      <t>ジ</t>
    </rPh>
    <phoneticPr fontId="3"/>
  </si>
  <si>
    <t>介護職員会議</t>
    <rPh sb="0" eb="2">
      <t>カイゴ</t>
    </rPh>
    <rPh sb="2" eb="4">
      <t>ショクイン</t>
    </rPh>
    <rPh sb="4" eb="6">
      <t>カイギ</t>
    </rPh>
    <phoneticPr fontId="3"/>
  </si>
  <si>
    <t>給食会議</t>
    <rPh sb="0" eb="2">
      <t>キュウショク</t>
    </rPh>
    <rPh sb="2" eb="4">
      <t>カイギ</t>
    </rPh>
    <phoneticPr fontId="3"/>
  </si>
  <si>
    <t>処遇会議</t>
    <rPh sb="0" eb="2">
      <t>ショグウ</t>
    </rPh>
    <rPh sb="2" eb="4">
      <t>カイギ</t>
    </rPh>
    <phoneticPr fontId="3"/>
  </si>
  <si>
    <t>　（２）各種研修会参加状況</t>
    <rPh sb="4" eb="6">
      <t>カクシュ</t>
    </rPh>
    <rPh sb="6" eb="9">
      <t>ケンシュウカイ</t>
    </rPh>
    <rPh sb="9" eb="11">
      <t>サンカ</t>
    </rPh>
    <rPh sb="11" eb="13">
      <t>ジョウキョウ</t>
    </rPh>
    <phoneticPr fontId="3"/>
  </si>
  <si>
    <t>研　修　内　容</t>
    <rPh sb="0" eb="1">
      <t>ケン</t>
    </rPh>
    <rPh sb="2" eb="3">
      <t>オサム</t>
    </rPh>
    <rPh sb="4" eb="5">
      <t>ナイ</t>
    </rPh>
    <rPh sb="6" eb="7">
      <t>カタチ</t>
    </rPh>
    <phoneticPr fontId="3"/>
  </si>
  <si>
    <t>参　加　状　況</t>
    <rPh sb="0" eb="1">
      <t>サン</t>
    </rPh>
    <rPh sb="2" eb="3">
      <t>カ</t>
    </rPh>
    <rPh sb="4" eb="5">
      <t>ジョウ</t>
    </rPh>
    <rPh sb="6" eb="7">
      <t>キョウ</t>
    </rPh>
    <phoneticPr fontId="3"/>
  </si>
  <si>
    <t>施設長研修</t>
    <rPh sb="0" eb="3">
      <t>シセツチョウ</t>
    </rPh>
    <rPh sb="3" eb="5">
      <t>ケンシュウ</t>
    </rPh>
    <phoneticPr fontId="3"/>
  </si>
  <si>
    <t>経理研修</t>
    <rPh sb="0" eb="2">
      <t>ケイリ</t>
    </rPh>
    <rPh sb="2" eb="4">
      <t>ケンシュウ</t>
    </rPh>
    <phoneticPr fontId="3"/>
  </si>
  <si>
    <t>処</t>
    <rPh sb="0" eb="1">
      <t>トコロ</t>
    </rPh>
    <phoneticPr fontId="3"/>
  </si>
  <si>
    <t>指導員研修</t>
    <rPh sb="0" eb="3">
      <t>シドウイン</t>
    </rPh>
    <rPh sb="3" eb="5">
      <t>ケンシュウ</t>
    </rPh>
    <phoneticPr fontId="3"/>
  </si>
  <si>
    <t>遇</t>
    <rPh sb="0" eb="1">
      <t>グウ</t>
    </rPh>
    <phoneticPr fontId="3"/>
  </si>
  <si>
    <t>介護職員研修</t>
    <rPh sb="0" eb="2">
      <t>カイゴ</t>
    </rPh>
    <rPh sb="2" eb="4">
      <t>ショクイン</t>
    </rPh>
    <rPh sb="4" eb="6">
      <t>ケンシュウ</t>
    </rPh>
    <phoneticPr fontId="3"/>
  </si>
  <si>
    <t>関</t>
    <rPh sb="0" eb="1">
      <t>セキ</t>
    </rPh>
    <phoneticPr fontId="3"/>
  </si>
  <si>
    <t>調理員研修</t>
    <rPh sb="0" eb="3">
      <t>チョウリイン</t>
    </rPh>
    <rPh sb="3" eb="5">
      <t>ケンシュウ</t>
    </rPh>
    <phoneticPr fontId="3"/>
  </si>
  <si>
    <t>係</t>
    <rPh sb="0" eb="1">
      <t>カカリ</t>
    </rPh>
    <phoneticPr fontId="3"/>
  </si>
  <si>
    <t>栄養士研修</t>
    <rPh sb="0" eb="3">
      <t>エイヨウシ</t>
    </rPh>
    <rPh sb="3" eb="5">
      <t>ケンシュウ</t>
    </rPh>
    <phoneticPr fontId="3"/>
  </si>
  <si>
    <t>作成者氏名</t>
    <rPh sb="0" eb="3">
      <t>サクセイシャ</t>
    </rPh>
    <rPh sb="3" eb="5">
      <t>シメイ</t>
    </rPh>
    <phoneticPr fontId="3"/>
  </si>
  <si>
    <t>作成年月日</t>
    <rPh sb="0" eb="2">
      <t>サクセイ</t>
    </rPh>
    <rPh sb="2" eb="3">
      <t>ネン</t>
    </rPh>
    <rPh sb="3" eb="4">
      <t>ガツ</t>
    </rPh>
    <rPh sb="4" eb="5">
      <t>ヒ</t>
    </rPh>
    <phoneticPr fontId="3"/>
  </si>
  <si>
    <t>月</t>
    <rPh sb="0" eb="1">
      <t>ガツ</t>
    </rPh>
    <phoneticPr fontId="3"/>
  </si>
  <si>
    <t>看護職員室</t>
    <rPh sb="4" eb="5">
      <t>シツ</t>
    </rPh>
    <phoneticPr fontId="3"/>
  </si>
  <si>
    <t>）</t>
    <phoneticPr fontId="3"/>
  </si>
  <si>
    <t>㎡ （所有者</t>
    <rPh sb="3" eb="6">
      <t>ショユウシャ</t>
    </rPh>
    <phoneticPr fontId="3"/>
  </si>
  <si>
    <t>造</t>
    <rPh sb="0" eb="1">
      <t>ツク</t>
    </rPh>
    <phoneticPr fontId="3"/>
  </si>
  <si>
    <t>階建</t>
    <rPh sb="0" eb="1">
      <t>カイ</t>
    </rPh>
    <rPh sb="1" eb="2">
      <t>タ</t>
    </rPh>
    <phoneticPr fontId="3"/>
  </si>
  <si>
    <t>延床面積</t>
    <rPh sb="0" eb="1">
      <t>ノ</t>
    </rPh>
    <rPh sb="1" eb="4">
      <t>ユカメンセキ</t>
    </rPh>
    <phoneticPr fontId="3"/>
  </si>
  <si>
    <t>㎡</t>
    <phoneticPr fontId="3"/>
  </si>
  <si>
    <t>）</t>
    <phoneticPr fontId="3"/>
  </si>
  <si>
    <t>㎡</t>
    <phoneticPr fontId="3"/>
  </si>
  <si>
    <t>有</t>
    <rPh sb="0" eb="1">
      <t>ア</t>
    </rPh>
    <phoneticPr fontId="17"/>
  </si>
  <si>
    <t>・</t>
    <phoneticPr fontId="17"/>
  </si>
  <si>
    <t>無</t>
    <rPh sb="0" eb="1">
      <t>ナ</t>
    </rPh>
    <phoneticPr fontId="17"/>
  </si>
  <si>
    <t>）</t>
    <phoneticPr fontId="17"/>
  </si>
  <si>
    <t>その他</t>
    <rPh sb="2" eb="3">
      <t>タ</t>
    </rPh>
    <phoneticPr fontId="17"/>
  </si>
  <si>
    <t>ク　認知症老人の日常生活自立度</t>
    <rPh sb="2" eb="4">
      <t>ニンチ</t>
    </rPh>
    <rPh sb="4" eb="5">
      <t>ショウ</t>
    </rPh>
    <rPh sb="5" eb="7">
      <t>ロウジン</t>
    </rPh>
    <rPh sb="8" eb="10">
      <t>ニチジョウ</t>
    </rPh>
    <rPh sb="10" eb="12">
      <t>セイカツ</t>
    </rPh>
    <rPh sb="12" eb="15">
      <t>ジリツド</t>
    </rPh>
    <phoneticPr fontId="17"/>
  </si>
  <si>
    <t>キ　障がい老人の日常生活自立度</t>
    <rPh sb="2" eb="3">
      <t>サワ</t>
    </rPh>
    <rPh sb="5" eb="7">
      <t>ロウジン</t>
    </rPh>
    <rPh sb="8" eb="10">
      <t>ニチジョウ</t>
    </rPh>
    <rPh sb="10" eb="12">
      <t>セイカツ</t>
    </rPh>
    <rPh sb="12" eb="15">
      <t>ジリツド</t>
    </rPh>
    <phoneticPr fontId="17"/>
  </si>
  <si>
    <t>回）</t>
    <rPh sb="0" eb="1">
      <t>カイ</t>
    </rPh>
    <phoneticPr fontId="17"/>
  </si>
  <si>
    <t>（１）宿直の形態及び人員</t>
    <rPh sb="3" eb="5">
      <t>シュクチョク</t>
    </rPh>
    <rPh sb="6" eb="8">
      <t>ケイタイ</t>
    </rPh>
    <rPh sb="8" eb="9">
      <t>オヨ</t>
    </rPh>
    <rPh sb="10" eb="12">
      <t>ジンイン</t>
    </rPh>
    <phoneticPr fontId="3"/>
  </si>
  <si>
    <t>施設職員のみで実施</t>
  </si>
  <si>
    <t>夜間宿直専門員のみで実施</t>
    <rPh sb="0" eb="2">
      <t>ヤカン</t>
    </rPh>
    <rPh sb="2" eb="4">
      <t>シュクチョク</t>
    </rPh>
    <rPh sb="4" eb="7">
      <t>センモンイン</t>
    </rPh>
    <rPh sb="10" eb="12">
      <t>ジッシ</t>
    </rPh>
    <phoneticPr fontId="3"/>
  </si>
  <si>
    <t>施設職員と夜間宿直専門員が交代又は併用で実施</t>
    <rPh sb="0" eb="2">
      <t>シセツ</t>
    </rPh>
    <rPh sb="2" eb="4">
      <t>ショクイン</t>
    </rPh>
    <rPh sb="5" eb="7">
      <t>ヤカン</t>
    </rPh>
    <rPh sb="7" eb="9">
      <t>シュクチョク</t>
    </rPh>
    <rPh sb="9" eb="12">
      <t>センモンイン</t>
    </rPh>
    <rPh sb="13" eb="15">
      <t>コウタイ</t>
    </rPh>
    <rPh sb="15" eb="16">
      <t>マタ</t>
    </rPh>
    <rPh sb="17" eb="19">
      <t>ヘイヨウ</t>
    </rPh>
    <rPh sb="20" eb="22">
      <t>ジッシ</t>
    </rPh>
    <phoneticPr fontId="3"/>
  </si>
  <si>
    <t>業務委託により実施</t>
    <rPh sb="0" eb="2">
      <t>ギョウム</t>
    </rPh>
    <rPh sb="2" eb="4">
      <t>イタク</t>
    </rPh>
    <rPh sb="7" eb="9">
      <t>ジッシ</t>
    </rPh>
    <phoneticPr fontId="3"/>
  </si>
  <si>
    <t>＊該当するものに○印を付すこと。</t>
    <rPh sb="1" eb="3">
      <t>ガイトウ</t>
    </rPh>
    <rPh sb="9" eb="10">
      <t>イン</t>
    </rPh>
    <rPh sb="11" eb="12">
      <t>フ</t>
    </rPh>
    <phoneticPr fontId="3"/>
  </si>
  <si>
    <t>イ　宿直要員の状況</t>
    <rPh sb="2" eb="4">
      <t>シュクチョク</t>
    </rPh>
    <rPh sb="4" eb="6">
      <t>ヨウイン</t>
    </rPh>
    <rPh sb="7" eb="9">
      <t>ジョウキョウ</t>
    </rPh>
    <phoneticPr fontId="3"/>
  </si>
  <si>
    <t>施設職員</t>
    <rPh sb="0" eb="2">
      <t>シセツ</t>
    </rPh>
    <rPh sb="2" eb="4">
      <t>ショクイン</t>
    </rPh>
    <phoneticPr fontId="3"/>
  </si>
  <si>
    <t>夜間宿直専門員</t>
    <rPh sb="0" eb="2">
      <t>ヤカン</t>
    </rPh>
    <rPh sb="2" eb="4">
      <t>シュクチョク</t>
    </rPh>
    <rPh sb="4" eb="7">
      <t>センモンイン</t>
    </rPh>
    <phoneticPr fontId="3"/>
  </si>
  <si>
    <t>（２）業務内容及び非常時の役割</t>
    <rPh sb="3" eb="5">
      <t>ギョウム</t>
    </rPh>
    <rPh sb="5" eb="7">
      <t>ナイヨウ</t>
    </rPh>
    <rPh sb="7" eb="8">
      <t>オヨ</t>
    </rPh>
    <rPh sb="9" eb="12">
      <t>ヒジョウジ</t>
    </rPh>
    <rPh sb="13" eb="15">
      <t>ヤクワリ</t>
    </rPh>
    <phoneticPr fontId="3"/>
  </si>
  <si>
    <t>ア　業務内容</t>
    <rPh sb="2" eb="4">
      <t>ギョウム</t>
    </rPh>
    <rPh sb="4" eb="6">
      <t>ナイヨウ</t>
    </rPh>
    <phoneticPr fontId="3"/>
  </si>
  <si>
    <t>巡回時間</t>
    <rPh sb="0" eb="2">
      <t>ジュンカイ</t>
    </rPh>
    <rPh sb="2" eb="4">
      <t>ジカン</t>
    </rPh>
    <phoneticPr fontId="3"/>
  </si>
  <si>
    <t>業務内容</t>
    <rPh sb="0" eb="2">
      <t>ギョウム</t>
    </rPh>
    <rPh sb="2" eb="4">
      <t>ナイヨウ</t>
    </rPh>
    <phoneticPr fontId="3"/>
  </si>
  <si>
    <t>＊業務日誌の有無</t>
    <rPh sb="1" eb="3">
      <t>ギョウム</t>
    </rPh>
    <rPh sb="3" eb="5">
      <t>ニッシ</t>
    </rPh>
    <rPh sb="6" eb="8">
      <t>ウム</t>
    </rPh>
    <phoneticPr fontId="3"/>
  </si>
  <si>
    <t>（　有　　・　　無　）</t>
    <rPh sb="2" eb="3">
      <t>ユウ</t>
    </rPh>
    <rPh sb="8" eb="9">
      <t>ム</t>
    </rPh>
    <phoneticPr fontId="3"/>
  </si>
  <si>
    <t>イ　非常時の役割</t>
    <rPh sb="2" eb="5">
      <t>ヒジョウジ</t>
    </rPh>
    <rPh sb="6" eb="8">
      <t>ヤクワリ</t>
    </rPh>
    <phoneticPr fontId="3"/>
  </si>
  <si>
    <t>＊防災訓練への参加の有無</t>
    <rPh sb="1" eb="3">
      <t>ボウサイ</t>
    </rPh>
    <rPh sb="3" eb="5">
      <t>クンレン</t>
    </rPh>
    <rPh sb="7" eb="9">
      <t>サンカ</t>
    </rPh>
    <rPh sb="10" eb="12">
      <t>ウム</t>
    </rPh>
    <phoneticPr fontId="3"/>
  </si>
  <si>
    <t>（１）苦情解決体制を整備しているか</t>
    <rPh sb="3" eb="5">
      <t>クジョウ</t>
    </rPh>
    <rPh sb="5" eb="7">
      <t>カイケツ</t>
    </rPh>
    <rPh sb="7" eb="9">
      <t>タイセイ</t>
    </rPh>
    <rPh sb="10" eb="12">
      <t>セイビ</t>
    </rPh>
    <phoneticPr fontId="3"/>
  </si>
  <si>
    <t>（　整備　・　未整備　）</t>
    <rPh sb="2" eb="4">
      <t>セイビ</t>
    </rPh>
    <rPh sb="7" eb="10">
      <t>ミセイビ</t>
    </rPh>
    <phoneticPr fontId="3"/>
  </si>
  <si>
    <t>未整備の場合、今後の整備計画</t>
    <rPh sb="0" eb="3">
      <t>ミセイビ</t>
    </rPh>
    <rPh sb="4" eb="6">
      <t>バアイ</t>
    </rPh>
    <rPh sb="7" eb="9">
      <t>コンゴ</t>
    </rPh>
    <rPh sb="10" eb="12">
      <t>セイビ</t>
    </rPh>
    <rPh sb="12" eb="14">
      <t>ケイカク</t>
    </rPh>
    <phoneticPr fontId="3"/>
  </si>
  <si>
    <t>（２）苦情解決責任者を置いているか。置いている場合の職・氏名</t>
    <rPh sb="3" eb="5">
      <t>クジョウ</t>
    </rPh>
    <rPh sb="5" eb="7">
      <t>カイケツ</t>
    </rPh>
    <rPh sb="7" eb="10">
      <t>セキニンシャ</t>
    </rPh>
    <rPh sb="11" eb="12">
      <t>オ</t>
    </rPh>
    <rPh sb="26" eb="27">
      <t>ショク</t>
    </rPh>
    <phoneticPr fontId="3"/>
  </si>
  <si>
    <t>置いていない場合、今後の対応</t>
    <rPh sb="0" eb="1">
      <t>オ</t>
    </rPh>
    <rPh sb="6" eb="8">
      <t>バアイ</t>
    </rPh>
    <rPh sb="9" eb="11">
      <t>コンゴ</t>
    </rPh>
    <rPh sb="12" eb="14">
      <t>タイオウ</t>
    </rPh>
    <phoneticPr fontId="3"/>
  </si>
  <si>
    <t>（３）苦情担当者を置いているか。置いている場合の職・氏名</t>
    <rPh sb="3" eb="5">
      <t>クジョウ</t>
    </rPh>
    <rPh sb="5" eb="7">
      <t>タントウ</t>
    </rPh>
    <rPh sb="7" eb="8">
      <t>モノ</t>
    </rPh>
    <rPh sb="9" eb="10">
      <t>オ</t>
    </rPh>
    <rPh sb="24" eb="25">
      <t>ショク</t>
    </rPh>
    <phoneticPr fontId="3"/>
  </si>
  <si>
    <t>（４）第三者委員の設置</t>
    <rPh sb="3" eb="4">
      <t>ダイ</t>
    </rPh>
    <rPh sb="4" eb="5">
      <t>3</t>
    </rPh>
    <rPh sb="5" eb="6">
      <t>シャ</t>
    </rPh>
    <rPh sb="6" eb="8">
      <t>イイン</t>
    </rPh>
    <rPh sb="9" eb="11">
      <t>セッチ</t>
    </rPh>
    <phoneticPr fontId="3"/>
  </si>
  <si>
    <t>ア　第三者委員を設置しているか。</t>
    <rPh sb="2" eb="3">
      <t>ダイ</t>
    </rPh>
    <rPh sb="3" eb="4">
      <t>3</t>
    </rPh>
    <rPh sb="4" eb="5">
      <t>シャ</t>
    </rPh>
    <rPh sb="5" eb="7">
      <t>イイン</t>
    </rPh>
    <rPh sb="8" eb="10">
      <t>セッチ</t>
    </rPh>
    <phoneticPr fontId="3"/>
  </si>
  <si>
    <t>・　設置している場合氏名及び属性</t>
    <rPh sb="2" eb="4">
      <t>セッチ</t>
    </rPh>
    <rPh sb="8" eb="10">
      <t>バアイ</t>
    </rPh>
    <rPh sb="10" eb="12">
      <t>シメイ</t>
    </rPh>
    <rPh sb="12" eb="13">
      <t>オヨ</t>
    </rPh>
    <rPh sb="14" eb="16">
      <t>ゾクセイ</t>
    </rPh>
    <phoneticPr fontId="3"/>
  </si>
  <si>
    <t>名　　　　・　未設置</t>
    <rPh sb="0" eb="1">
      <t>メイ</t>
    </rPh>
    <rPh sb="7" eb="10">
      <t>ミセッチ</t>
    </rPh>
    <phoneticPr fontId="3"/>
  </si>
  <si>
    <t>属性</t>
    <rPh sb="0" eb="2">
      <t>ゾクセイ</t>
    </rPh>
    <phoneticPr fontId="3"/>
  </si>
  <si>
    <t>イ　設置形態</t>
    <rPh sb="2" eb="4">
      <t>セッチ</t>
    </rPh>
    <rPh sb="4" eb="6">
      <t>ケイタイ</t>
    </rPh>
    <phoneticPr fontId="3"/>
  </si>
  <si>
    <t>・　自法人で設置</t>
    <rPh sb="2" eb="3">
      <t>ジ</t>
    </rPh>
    <rPh sb="3" eb="5">
      <t>ホウジン</t>
    </rPh>
    <rPh sb="6" eb="8">
      <t>セッチ</t>
    </rPh>
    <phoneticPr fontId="3"/>
  </si>
  <si>
    <t>・ 各施設ごとに設置 　・ 複数の施設で設置 　・ その他　（</t>
    <rPh sb="2" eb="5">
      <t>カクシセツ</t>
    </rPh>
    <rPh sb="8" eb="10">
      <t>セッチ</t>
    </rPh>
    <rPh sb="14" eb="16">
      <t>フクスウ</t>
    </rPh>
    <rPh sb="17" eb="19">
      <t>シセツ</t>
    </rPh>
    <rPh sb="20" eb="22">
      <t>セッチ</t>
    </rPh>
    <rPh sb="28" eb="29">
      <t>タ</t>
    </rPh>
    <phoneticPr fontId="3"/>
  </si>
  <si>
    <t>・　他法人と共同設置している場合、その内容</t>
    <rPh sb="2" eb="5">
      <t>タホウジン</t>
    </rPh>
    <rPh sb="6" eb="8">
      <t>キョウドウ</t>
    </rPh>
    <rPh sb="8" eb="10">
      <t>セッチ</t>
    </rPh>
    <rPh sb="14" eb="16">
      <t>バアイ</t>
    </rPh>
    <rPh sb="19" eb="21">
      <t>ナイヨウ</t>
    </rPh>
    <phoneticPr fontId="3"/>
  </si>
  <si>
    <t>ウ　選任方法</t>
    <rPh sb="2" eb="4">
      <t>センニン</t>
    </rPh>
    <rPh sb="4" eb="6">
      <t>ホウホウ</t>
    </rPh>
    <phoneticPr fontId="3"/>
  </si>
  <si>
    <t>・　理事会で選考し、理事長が任命</t>
    <rPh sb="2" eb="5">
      <t>リジカイ</t>
    </rPh>
    <rPh sb="6" eb="8">
      <t>センコウ</t>
    </rPh>
    <rPh sb="10" eb="13">
      <t>リジチョウ</t>
    </rPh>
    <rPh sb="14" eb="16">
      <t>ニンメイ</t>
    </rPh>
    <phoneticPr fontId="3"/>
  </si>
  <si>
    <t>・　選任の際に評議員会への諮問や利用者からの意見聴取による。</t>
    <rPh sb="2" eb="4">
      <t>センニン</t>
    </rPh>
    <rPh sb="5" eb="6">
      <t>サイ</t>
    </rPh>
    <rPh sb="7" eb="10">
      <t>ヒョウギイン</t>
    </rPh>
    <rPh sb="10" eb="11">
      <t>カイ</t>
    </rPh>
    <rPh sb="13" eb="15">
      <t>シモン</t>
    </rPh>
    <rPh sb="16" eb="19">
      <t>リヨウシャ</t>
    </rPh>
    <rPh sb="22" eb="24">
      <t>イケン</t>
    </rPh>
    <rPh sb="24" eb="26">
      <t>チョウシュ</t>
    </rPh>
    <phoneticPr fontId="3"/>
  </si>
  <si>
    <t>・　その他（具体的に）</t>
    <rPh sb="4" eb="5">
      <t>タ</t>
    </rPh>
    <rPh sb="6" eb="9">
      <t>グタイテキ</t>
    </rPh>
    <phoneticPr fontId="3"/>
  </si>
  <si>
    <t>１</t>
    <phoneticPr fontId="3"/>
  </si>
  <si>
    <t>２</t>
    <phoneticPr fontId="3"/>
  </si>
  <si>
    <t>３</t>
    <phoneticPr fontId="3"/>
  </si>
  <si>
    <t>４</t>
    <phoneticPr fontId="3"/>
  </si>
  <si>
    <t>※労働基準法第４１条許可</t>
    <rPh sb="1" eb="3">
      <t>ロウドウ</t>
    </rPh>
    <rPh sb="3" eb="6">
      <t>キジュンホウ</t>
    </rPh>
    <rPh sb="6" eb="7">
      <t>ダイ</t>
    </rPh>
    <rPh sb="9" eb="10">
      <t>ジョウ</t>
    </rPh>
    <rPh sb="10" eb="12">
      <t>キョカ</t>
    </rPh>
    <phoneticPr fontId="3"/>
  </si>
  <si>
    <t>断続的な宿日直の許可（有・無）</t>
    <rPh sb="0" eb="3">
      <t>ダンゾクテキ</t>
    </rPh>
    <rPh sb="4" eb="5">
      <t>シュク</t>
    </rPh>
    <rPh sb="5" eb="7">
      <t>ニッチョク</t>
    </rPh>
    <rPh sb="8" eb="10">
      <t>キョカ</t>
    </rPh>
    <rPh sb="11" eb="12">
      <t>ア</t>
    </rPh>
    <rPh sb="13" eb="14">
      <t>ナ</t>
    </rPh>
    <phoneticPr fontId="3"/>
  </si>
  <si>
    <t>監視・断続労働の許可（有・無）</t>
    <rPh sb="0" eb="2">
      <t>カンシ</t>
    </rPh>
    <rPh sb="3" eb="5">
      <t>ダンゾク</t>
    </rPh>
    <rPh sb="5" eb="7">
      <t>ロウドウ</t>
    </rPh>
    <rPh sb="8" eb="10">
      <t>キョカ</t>
    </rPh>
    <rPh sb="11" eb="12">
      <t>ア</t>
    </rPh>
    <rPh sb="13" eb="14">
      <t>ナ</t>
    </rPh>
    <phoneticPr fontId="3"/>
  </si>
  <si>
    <t>１年単位の変形労働時間制の協定</t>
    <rPh sb="1" eb="4">
      <t>ネンタンイ</t>
    </rPh>
    <rPh sb="5" eb="7">
      <t>ヘンケイ</t>
    </rPh>
    <rPh sb="7" eb="9">
      <t>ロウドウ</t>
    </rPh>
    <rPh sb="9" eb="12">
      <t>ジカンセイ</t>
    </rPh>
    <rPh sb="13" eb="15">
      <t>キョウテイ</t>
    </rPh>
    <phoneticPr fontId="3"/>
  </si>
  <si>
    <t>人　）</t>
    <phoneticPr fontId="17"/>
  </si>
  <si>
    <t>オ　その他</t>
    <phoneticPr fontId="17"/>
  </si>
  <si>
    <t>＊　通常食事をする場所を記入すること。</t>
    <phoneticPr fontId="17"/>
  </si>
  <si>
    <t>実　施　時　期</t>
    <rPh sb="0" eb="1">
      <t>ジツ</t>
    </rPh>
    <rPh sb="2" eb="3">
      <t>シ</t>
    </rPh>
    <rPh sb="4" eb="5">
      <t>ジ</t>
    </rPh>
    <rPh sb="6" eb="7">
      <t>キ</t>
    </rPh>
    <phoneticPr fontId="17"/>
  </si>
  <si>
    <t>実　　施　　内　　容</t>
    <rPh sb="0" eb="1">
      <t>ジツ</t>
    </rPh>
    <rPh sb="3" eb="4">
      <t>シ</t>
    </rPh>
    <rPh sb="6" eb="7">
      <t>ナイ</t>
    </rPh>
    <rPh sb="9" eb="10">
      <t>カタチ</t>
    </rPh>
    <phoneticPr fontId="17"/>
  </si>
  <si>
    <r>
      <t>　　クラブ参加回数（</t>
    </r>
    <r>
      <rPr>
        <u/>
        <sz val="11"/>
        <rFont val="ＭＳ Ｐゴシック"/>
        <family val="3"/>
        <charset val="128"/>
      </rPr>
      <t>基準月</t>
    </r>
    <r>
      <rPr>
        <sz val="11"/>
        <rFont val="ＭＳ Ｐゴシック"/>
        <family val="3"/>
        <charset val="128"/>
      </rPr>
      <t>）</t>
    </r>
    <rPh sb="12" eb="13">
      <t>ゲツ</t>
    </rPh>
    <phoneticPr fontId="17"/>
  </si>
  <si>
    <t>（１１）　入浴の実施状況（入所施設のみ）　　　　　　　　　　　　　　　　　　　　　　　　　　　　　　　　　　　　　　　</t>
    <rPh sb="13" eb="15">
      <t>ニュウショ</t>
    </rPh>
    <rPh sb="15" eb="17">
      <t>シセツ</t>
    </rPh>
    <phoneticPr fontId="17"/>
  </si>
  <si>
    <t>入浴</t>
    <rPh sb="0" eb="2">
      <t>ニュウヨク</t>
    </rPh>
    <phoneticPr fontId="17"/>
  </si>
  <si>
    <t>８月</t>
    <rPh sb="1" eb="2">
      <t>ツキ</t>
    </rPh>
    <phoneticPr fontId="17"/>
  </si>
  <si>
    <t>９月</t>
    <rPh sb="1" eb="2">
      <t>ツキ</t>
    </rPh>
    <phoneticPr fontId="17"/>
  </si>
  <si>
    <t>10月</t>
    <rPh sb="2" eb="3">
      <t>ツキ</t>
    </rPh>
    <phoneticPr fontId="17"/>
  </si>
  <si>
    <t>11月</t>
    <rPh sb="2" eb="3">
      <t>ガツ</t>
    </rPh>
    <phoneticPr fontId="17"/>
  </si>
  <si>
    <t>12月</t>
    <rPh sb="2" eb="3">
      <t>ツキ</t>
    </rPh>
    <phoneticPr fontId="17"/>
  </si>
  <si>
    <t>１月</t>
    <rPh sb="1" eb="2">
      <t>ツキ</t>
    </rPh>
    <phoneticPr fontId="17"/>
  </si>
  <si>
    <t>２月</t>
    <rPh sb="1" eb="2">
      <t>ツキ</t>
    </rPh>
    <phoneticPr fontId="17"/>
  </si>
  <si>
    <t>３月</t>
    <rPh sb="1" eb="2">
      <t>ツキ</t>
    </rPh>
    <phoneticPr fontId="17"/>
  </si>
  <si>
    <t>（　想　定　）</t>
    <rPh sb="2" eb="3">
      <t>ソウ</t>
    </rPh>
    <rPh sb="4" eb="5">
      <t>サダム</t>
    </rPh>
    <phoneticPr fontId="17"/>
  </si>
  <si>
    <t>総合訓練</t>
    <rPh sb="0" eb="2">
      <t>ソウゴウ</t>
    </rPh>
    <rPh sb="2" eb="4">
      <t>クンレン</t>
    </rPh>
    <phoneticPr fontId="17"/>
  </si>
  <si>
    <t>（</t>
    <phoneticPr fontId="17"/>
  </si>
  <si>
    <t>避難訓練</t>
    <rPh sb="0" eb="2">
      <t>ヒナン</t>
    </rPh>
    <rPh sb="2" eb="4">
      <t>クンレン</t>
    </rPh>
    <phoneticPr fontId="17"/>
  </si>
  <si>
    <t>救出訓練</t>
    <rPh sb="0" eb="2">
      <t>キュウシュツ</t>
    </rPh>
    <rPh sb="2" eb="4">
      <t>クンレン</t>
    </rPh>
    <phoneticPr fontId="17"/>
  </si>
  <si>
    <t>消火訓練</t>
    <rPh sb="0" eb="2">
      <t>ショウカ</t>
    </rPh>
    <rPh sb="2" eb="4">
      <t>クンレン</t>
    </rPh>
    <phoneticPr fontId="17"/>
  </si>
  <si>
    <t>消防署</t>
    <rPh sb="0" eb="3">
      <t>ショウボウショ</t>
    </rPh>
    <phoneticPr fontId="17"/>
  </si>
  <si>
    <t>立会訓練</t>
    <rPh sb="0" eb="2">
      <t>タチアイ</t>
    </rPh>
    <rPh sb="2" eb="4">
      <t>クンレン</t>
    </rPh>
    <phoneticPr fontId="17"/>
  </si>
  <si>
    <t>（</t>
    <phoneticPr fontId="17"/>
  </si>
  <si>
    <t>）</t>
    <phoneticPr fontId="17"/>
  </si>
  <si>
    <t>（６）</t>
    <phoneticPr fontId="17"/>
  </si>
  <si>
    <t>消防署の立入検査の状況</t>
    <rPh sb="0" eb="3">
      <t>ショウボウショ</t>
    </rPh>
    <rPh sb="4" eb="6">
      <t>タチイリ</t>
    </rPh>
    <rPh sb="6" eb="8">
      <t>ケンサ</t>
    </rPh>
    <rPh sb="9" eb="11">
      <t>ジョウキョウ</t>
    </rPh>
    <phoneticPr fontId="17"/>
  </si>
  <si>
    <t>立 入 検 査 年 月 日</t>
    <rPh sb="0" eb="1">
      <t>タテ</t>
    </rPh>
    <rPh sb="2" eb="3">
      <t>イリ</t>
    </rPh>
    <rPh sb="4" eb="5">
      <t>ケン</t>
    </rPh>
    <rPh sb="6" eb="7">
      <t>サ</t>
    </rPh>
    <rPh sb="8" eb="9">
      <t>トシ</t>
    </rPh>
    <rPh sb="10" eb="11">
      <t>ツキ</t>
    </rPh>
    <rPh sb="12" eb="13">
      <t>ヒ</t>
    </rPh>
    <phoneticPr fontId="17"/>
  </si>
  <si>
    <t>指　　導　　・　　指　　示　　内　　容</t>
    <rPh sb="0" eb="1">
      <t>ユビ</t>
    </rPh>
    <rPh sb="3" eb="4">
      <t>シルベ</t>
    </rPh>
    <rPh sb="9" eb="10">
      <t>ユビ</t>
    </rPh>
    <rPh sb="12" eb="13">
      <t>シメス</t>
    </rPh>
    <rPh sb="15" eb="16">
      <t>ナイ</t>
    </rPh>
    <rPh sb="18" eb="19">
      <t>カタチ</t>
    </rPh>
    <phoneticPr fontId="17"/>
  </si>
  <si>
    <t>指導事項に対する改善状況</t>
    <rPh sb="0" eb="1">
      <t>ユビ</t>
    </rPh>
    <rPh sb="1" eb="2">
      <t>シルベ</t>
    </rPh>
    <rPh sb="2" eb="3">
      <t>コト</t>
    </rPh>
    <rPh sb="3" eb="4">
      <t>コウ</t>
    </rPh>
    <rPh sb="5" eb="6">
      <t>タイ</t>
    </rPh>
    <rPh sb="8" eb="9">
      <t>アラタ</t>
    </rPh>
    <rPh sb="9" eb="10">
      <t>ゼン</t>
    </rPh>
    <rPh sb="10" eb="11">
      <t>ジョウ</t>
    </rPh>
    <rPh sb="11" eb="12">
      <t>キョウ</t>
    </rPh>
    <phoneticPr fontId="17"/>
  </si>
  <si>
    <t>（７）</t>
    <phoneticPr fontId="17"/>
  </si>
  <si>
    <t>事故発生時等の緊急マニュアル</t>
    <rPh sb="0" eb="2">
      <t>ジコ</t>
    </rPh>
    <rPh sb="2" eb="4">
      <t>ハッセイ</t>
    </rPh>
    <rPh sb="4" eb="5">
      <t>ジ</t>
    </rPh>
    <rPh sb="5" eb="6">
      <t>トウ</t>
    </rPh>
    <rPh sb="7" eb="9">
      <t>キンキュウ</t>
    </rPh>
    <phoneticPr fontId="17"/>
  </si>
  <si>
    <t>（</t>
    <phoneticPr fontId="17"/>
  </si>
  <si>
    <t>）</t>
    <phoneticPr fontId="17"/>
  </si>
  <si>
    <t>（</t>
    <phoneticPr fontId="17"/>
  </si>
  <si>
    <t>　 障害別</t>
    <rPh sb="2" eb="4">
      <t>ショウガイ</t>
    </rPh>
    <rPh sb="4" eb="5">
      <t>ベツ</t>
    </rPh>
    <phoneticPr fontId="17"/>
  </si>
  <si>
    <t xml:space="preserve"> 契　約　額</t>
  </si>
  <si>
    <t>工事名</t>
    <rPh sb="0" eb="3">
      <t>コウジメイ</t>
    </rPh>
    <phoneticPr fontId="17"/>
  </si>
  <si>
    <t>競争入札・
随意契約の別</t>
    <rPh sb="0" eb="2">
      <t>キョウソウ</t>
    </rPh>
    <rPh sb="2" eb="4">
      <t>ニュウサツ</t>
    </rPh>
    <rPh sb="6" eb="8">
      <t>ズイイ</t>
    </rPh>
    <rPh sb="8" eb="10">
      <t>ケイヤク</t>
    </rPh>
    <rPh sb="11" eb="12">
      <t>ベツ</t>
    </rPh>
    <phoneticPr fontId="17"/>
  </si>
  <si>
    <t>予定価格
（最低価格）</t>
    <rPh sb="0" eb="2">
      <t>ヨテイ</t>
    </rPh>
    <rPh sb="2" eb="4">
      <t>カカク</t>
    </rPh>
    <rPh sb="6" eb="8">
      <t>サイテイ</t>
    </rPh>
    <rPh sb="8" eb="10">
      <t>カカク</t>
    </rPh>
    <phoneticPr fontId="17"/>
  </si>
  <si>
    <t>入札（見積）業者数</t>
    <rPh sb="0" eb="2">
      <t>ニュウサツ</t>
    </rPh>
    <rPh sb="3" eb="5">
      <t>ミツ</t>
    </rPh>
    <rPh sb="6" eb="9">
      <t>ギョウシャスウ</t>
    </rPh>
    <phoneticPr fontId="17"/>
  </si>
  <si>
    <t>落札価格</t>
    <rPh sb="0" eb="2">
      <t>ラクサツ</t>
    </rPh>
    <rPh sb="2" eb="4">
      <t>カカク</t>
    </rPh>
    <phoneticPr fontId="17"/>
  </si>
  <si>
    <t>落札業者名
 （役員との関係）</t>
    <rPh sb="0" eb="2">
      <t>ラクサツ</t>
    </rPh>
    <rPh sb="2" eb="4">
      <t>ギョウシャ</t>
    </rPh>
    <rPh sb="4" eb="5">
      <t>メイ</t>
    </rPh>
    <phoneticPr fontId="17"/>
  </si>
  <si>
    <t>契約日</t>
    <rPh sb="0" eb="3">
      <t>ケイヤクビ</t>
    </rPh>
    <phoneticPr fontId="17"/>
  </si>
  <si>
    <t>月</t>
    <rPh sb="0" eb="1">
      <t>ガツ</t>
    </rPh>
    <phoneticPr fontId="17"/>
  </si>
  <si>
    <t>事業の財源</t>
    <rPh sb="0" eb="2">
      <t>ジギョウ</t>
    </rPh>
    <rPh sb="3" eb="5">
      <t>ザイゲン</t>
    </rPh>
    <phoneticPr fontId="17"/>
  </si>
  <si>
    <t>国・県補助金</t>
    <rPh sb="0" eb="1">
      <t>クニ</t>
    </rPh>
    <rPh sb="2" eb="3">
      <t>ケン</t>
    </rPh>
    <rPh sb="3" eb="6">
      <t>ホジョキン</t>
    </rPh>
    <phoneticPr fontId="17"/>
  </si>
  <si>
    <t>市町村補助金</t>
    <rPh sb="0" eb="3">
      <t>シチョウソン</t>
    </rPh>
    <rPh sb="3" eb="6">
      <t>ホジョキン</t>
    </rPh>
    <phoneticPr fontId="17"/>
  </si>
  <si>
    <t>民間助成金</t>
    <rPh sb="0" eb="2">
      <t>ミンカン</t>
    </rPh>
    <rPh sb="2" eb="4">
      <t>ジョセイ</t>
    </rPh>
    <rPh sb="4" eb="5">
      <t>キン</t>
    </rPh>
    <phoneticPr fontId="17"/>
  </si>
  <si>
    <t>福祉医療機構借入</t>
    <rPh sb="0" eb="2">
      <t>フクシ</t>
    </rPh>
    <rPh sb="2" eb="4">
      <t>イリョウ</t>
    </rPh>
    <rPh sb="4" eb="6">
      <t>キコウ</t>
    </rPh>
    <rPh sb="6" eb="8">
      <t>カリイレ</t>
    </rPh>
    <phoneticPr fontId="17"/>
  </si>
  <si>
    <t>その他借入</t>
    <rPh sb="2" eb="3">
      <t>タ</t>
    </rPh>
    <rPh sb="3" eb="5">
      <t>カリイレ</t>
    </rPh>
    <phoneticPr fontId="17"/>
  </si>
  <si>
    <t>４人部屋</t>
  </si>
  <si>
    <t>５人部屋</t>
  </si>
  <si>
    <t>室</t>
    <rPh sb="0" eb="1">
      <t>シツ</t>
    </rPh>
    <phoneticPr fontId="3"/>
  </si>
  <si>
    <t>６人部屋以上</t>
    <rPh sb="4" eb="6">
      <t>イジョウ</t>
    </rPh>
    <phoneticPr fontId="3"/>
  </si>
  <si>
    <t>５人部屋以上の居室を有する場合の今後の改善計画</t>
    <rPh sb="1" eb="2">
      <t>ニン</t>
    </rPh>
    <rPh sb="2" eb="4">
      <t>ベヤ</t>
    </rPh>
    <rPh sb="4" eb="6">
      <t>イジョウ</t>
    </rPh>
    <rPh sb="7" eb="9">
      <t>キョシツ</t>
    </rPh>
    <rPh sb="10" eb="11">
      <t>ユウ</t>
    </rPh>
    <rPh sb="13" eb="15">
      <t>バアイ</t>
    </rPh>
    <rPh sb="16" eb="18">
      <t>コンゴ</t>
    </rPh>
    <rPh sb="19" eb="21">
      <t>カイゼン</t>
    </rPh>
    <rPh sb="21" eb="23">
      <t>ケイカク</t>
    </rPh>
    <phoneticPr fontId="3"/>
  </si>
  <si>
    <t>円</t>
    <rPh sb="0" eb="1">
      <t>エン</t>
    </rPh>
    <phoneticPr fontId="17"/>
  </si>
  <si>
    <t>死</t>
    <rPh sb="0" eb="1">
      <t>シ</t>
    </rPh>
    <phoneticPr fontId="17"/>
  </si>
  <si>
    <t>葬祭の実施</t>
    <rPh sb="0" eb="2">
      <t>ソウサイ</t>
    </rPh>
    <rPh sb="3" eb="5">
      <t>ジッシ</t>
    </rPh>
    <phoneticPr fontId="17"/>
  </si>
  <si>
    <t>処　　　　　　　　　　分　　　　　　　　　　の　　　　　　　　　　状　　　　　　　　　　況</t>
    <rPh sb="0" eb="1">
      <t>トコロ</t>
    </rPh>
    <rPh sb="11" eb="12">
      <t>ブン</t>
    </rPh>
    <rPh sb="33" eb="34">
      <t>ジョウ</t>
    </rPh>
    <rPh sb="44" eb="45">
      <t>キョウ</t>
    </rPh>
    <phoneticPr fontId="17"/>
  </si>
  <si>
    <t>死亡者と引き渡した遺族の関係</t>
    <rPh sb="0" eb="3">
      <t>シボウシャ</t>
    </rPh>
    <rPh sb="4" eb="5">
      <t>ヒ</t>
    </rPh>
    <rPh sb="6" eb="7">
      <t>ワタ</t>
    </rPh>
    <rPh sb="9" eb="11">
      <t>イゾク</t>
    </rPh>
    <rPh sb="12" eb="14">
      <t>カンケイ</t>
    </rPh>
    <phoneticPr fontId="17"/>
  </si>
  <si>
    <t>亡</t>
    <rPh sb="0" eb="1">
      <t>ボウ</t>
    </rPh>
    <phoneticPr fontId="17"/>
  </si>
  <si>
    <t>施設で実施</t>
    <rPh sb="0" eb="2">
      <t>シセツ</t>
    </rPh>
    <rPh sb="3" eb="5">
      <t>ジッシ</t>
    </rPh>
    <phoneticPr fontId="17"/>
  </si>
  <si>
    <t>残額</t>
    <rPh sb="0" eb="2">
      <t>ザンガク</t>
    </rPh>
    <phoneticPr fontId="17"/>
  </si>
  <si>
    <t>記　録</t>
    <rPh sb="0" eb="1">
      <t>キ</t>
    </rPh>
    <rPh sb="2" eb="3">
      <t>ロク</t>
    </rPh>
    <phoneticPr fontId="17"/>
  </si>
  <si>
    <t>４月</t>
    <rPh sb="1" eb="2">
      <t>ツキ</t>
    </rPh>
    <phoneticPr fontId="17"/>
  </si>
  <si>
    <t>５月</t>
    <rPh sb="1" eb="2">
      <t>ツキ</t>
    </rPh>
    <phoneticPr fontId="17"/>
  </si>
  <si>
    <t>６月</t>
    <rPh sb="1" eb="2">
      <t>ツキ</t>
    </rPh>
    <phoneticPr fontId="17"/>
  </si>
  <si>
    <t>７月</t>
    <rPh sb="1" eb="2">
      <t>ツキ</t>
    </rPh>
    <phoneticPr fontId="17"/>
  </si>
  <si>
    <t>平均回数</t>
    <rPh sb="0" eb="2">
      <t>ヘイキン</t>
    </rPh>
    <rPh sb="2" eb="4">
      <t>カイスウ</t>
    </rPh>
    <phoneticPr fontId="17"/>
  </si>
  <si>
    <t>５～３回</t>
    <rPh sb="3" eb="4">
      <t>カイ</t>
    </rPh>
    <phoneticPr fontId="17"/>
  </si>
  <si>
    <t>面会の状況</t>
    <rPh sb="0" eb="2">
      <t>メンカイ</t>
    </rPh>
    <rPh sb="3" eb="5">
      <t>ジョウキョウ</t>
    </rPh>
    <phoneticPr fontId="17"/>
  </si>
  <si>
    <t>外泊の状況</t>
    <rPh sb="0" eb="2">
      <t>ガイハク</t>
    </rPh>
    <rPh sb="3" eb="5">
      <t>ジョウキョウ</t>
    </rPh>
    <phoneticPr fontId="17"/>
  </si>
  <si>
    <t>２回</t>
    <rPh sb="1" eb="2">
      <t>カイ</t>
    </rPh>
    <phoneticPr fontId="17"/>
  </si>
  <si>
    <t>１回</t>
    <rPh sb="1" eb="2">
      <t>カイ</t>
    </rPh>
    <phoneticPr fontId="17"/>
  </si>
  <si>
    <t>１１～６回</t>
    <rPh sb="4" eb="5">
      <t>カイ</t>
    </rPh>
    <phoneticPr fontId="17"/>
  </si>
  <si>
    <t>２３～１２回</t>
    <rPh sb="5" eb="6">
      <t>カイ</t>
    </rPh>
    <phoneticPr fontId="17"/>
  </si>
  <si>
    <t>２４回以上</t>
    <rPh sb="2" eb="3">
      <t>カイ</t>
    </rPh>
    <rPh sb="3" eb="5">
      <t>イジョウ</t>
    </rPh>
    <phoneticPr fontId="17"/>
  </si>
  <si>
    <t>連携方法</t>
    <rPh sb="0" eb="2">
      <t>レンケイ</t>
    </rPh>
    <rPh sb="2" eb="4">
      <t>ホウホウ</t>
    </rPh>
    <phoneticPr fontId="17"/>
  </si>
  <si>
    <t>（年</t>
    <rPh sb="1" eb="2">
      <t>ネン</t>
    </rPh>
    <phoneticPr fontId="17"/>
  </si>
  <si>
    <t>回）　　・</t>
    <rPh sb="0" eb="1">
      <t>カイ</t>
    </rPh>
    <phoneticPr fontId="17"/>
  </si>
  <si>
    <t>イ　施設だよりの家族等への配布</t>
    <phoneticPr fontId="17"/>
  </si>
  <si>
    <t>ア　施設だよりの発行</t>
    <phoneticPr fontId="17"/>
  </si>
  <si>
    <t>Ⅲb</t>
    <phoneticPr fontId="17"/>
  </si>
  <si>
    <t>Ⅳ</t>
    <phoneticPr fontId="17"/>
  </si>
  <si>
    <t>M</t>
    <phoneticPr fontId="17"/>
  </si>
  <si>
    <t>カ　要介護別の状況</t>
    <rPh sb="2" eb="5">
      <t>ヨウカイゴ</t>
    </rPh>
    <rPh sb="5" eb="6">
      <t>ベツ</t>
    </rPh>
    <rPh sb="7" eb="9">
      <t>ジョウキョウ</t>
    </rPh>
    <phoneticPr fontId="17"/>
  </si>
  <si>
    <t>福祉事務所に</t>
    <rPh sb="0" eb="2">
      <t>フクシ</t>
    </rPh>
    <rPh sb="2" eb="5">
      <t>ジムショ</t>
    </rPh>
    <phoneticPr fontId="17"/>
  </si>
  <si>
    <t>実施</t>
    <rPh sb="0" eb="2">
      <t>ジッシ</t>
    </rPh>
    <phoneticPr fontId="17"/>
  </si>
  <si>
    <t>の委託</t>
    <rPh sb="1" eb="3">
      <t>イタク</t>
    </rPh>
    <phoneticPr fontId="17"/>
  </si>
  <si>
    <t>引き渡した額</t>
    <rPh sb="0" eb="1">
      <t>ヒ</t>
    </rPh>
    <rPh sb="2" eb="3">
      <t>ワタ</t>
    </rPh>
    <rPh sb="5" eb="6">
      <t>ガク</t>
    </rPh>
    <phoneticPr fontId="17"/>
  </si>
  <si>
    <t>文</t>
    <rPh sb="0" eb="1">
      <t>ブン</t>
    </rPh>
    <phoneticPr fontId="17"/>
  </si>
  <si>
    <t>口</t>
    <rPh sb="0" eb="1">
      <t>クチ</t>
    </rPh>
    <phoneticPr fontId="17"/>
  </si>
  <si>
    <t>　（注）該当欄に記入又は○印を付すこと。　（文書指示の場合は　文、口頭指示の場合は　口）</t>
    <rPh sb="2" eb="3">
      <t>チュウ</t>
    </rPh>
    <rPh sb="4" eb="6">
      <t>ガイトウ</t>
    </rPh>
    <rPh sb="6" eb="7">
      <t>ラン</t>
    </rPh>
    <rPh sb="8" eb="10">
      <t>キニュウ</t>
    </rPh>
    <rPh sb="10" eb="11">
      <t>マタ</t>
    </rPh>
    <rPh sb="13" eb="14">
      <t>シルシ</t>
    </rPh>
    <rPh sb="15" eb="16">
      <t>フ</t>
    </rPh>
    <rPh sb="22" eb="24">
      <t>ブンショ</t>
    </rPh>
    <rPh sb="24" eb="26">
      <t>シジ</t>
    </rPh>
    <rPh sb="27" eb="29">
      <t>バアイ</t>
    </rPh>
    <rPh sb="31" eb="32">
      <t>ブン</t>
    </rPh>
    <rPh sb="33" eb="35">
      <t>コウトウ</t>
    </rPh>
    <rPh sb="35" eb="37">
      <t>シジ</t>
    </rPh>
    <rPh sb="38" eb="40">
      <t>バアイ</t>
    </rPh>
    <rPh sb="42" eb="43">
      <t>クチ</t>
    </rPh>
    <phoneticPr fontId="17"/>
  </si>
  <si>
    <t>中廊下</t>
    <phoneticPr fontId="3"/>
  </si>
  <si>
    <t>ｍ</t>
    <phoneticPr fontId="3"/>
  </si>
  <si>
    <t>自己(法人)所有地</t>
    <rPh sb="0" eb="2">
      <t>ジコ</t>
    </rPh>
    <rPh sb="3" eb="5">
      <t>ホウジン</t>
    </rPh>
    <rPh sb="6" eb="9">
      <t>ショユウチ</t>
    </rPh>
    <phoneticPr fontId="3"/>
  </si>
  <si>
    <t>借　　　　　　　　地</t>
    <rPh sb="0" eb="1">
      <t>シャク</t>
    </rPh>
    <rPh sb="9" eb="10">
      <t>チ</t>
    </rPh>
    <phoneticPr fontId="3"/>
  </si>
  <si>
    <t>人</t>
    <rPh sb="0" eb="1">
      <t>ニン</t>
    </rPh>
    <phoneticPr fontId="3"/>
  </si>
  <si>
    <t>※</t>
    <phoneticPr fontId="3"/>
  </si>
  <si>
    <t>歳</t>
    <rPh sb="0" eb="1">
      <t>サイ</t>
    </rPh>
    <phoneticPr fontId="3"/>
  </si>
  <si>
    <t>計</t>
    <rPh sb="0" eb="1">
      <t>ケイ</t>
    </rPh>
    <phoneticPr fontId="3"/>
  </si>
  <si>
    <t>その他</t>
    <rPh sb="2" eb="3">
      <t>タ</t>
    </rPh>
    <phoneticPr fontId="3"/>
  </si>
  <si>
    <t>日</t>
    <rPh sb="0" eb="1">
      <t>ニチ</t>
    </rPh>
    <phoneticPr fontId="3"/>
  </si>
  <si>
    <t>３　職員配置等の状況</t>
    <rPh sb="2" eb="4">
      <t>ショクイン</t>
    </rPh>
    <rPh sb="4" eb="6">
      <t>ハイチ</t>
    </rPh>
    <rPh sb="6" eb="7">
      <t>トウ</t>
    </rPh>
    <rPh sb="8" eb="10">
      <t>ジョウキョウ</t>
    </rPh>
    <phoneticPr fontId="3"/>
  </si>
  <si>
    <t>　（１）　職員配置</t>
    <rPh sb="5" eb="9">
      <t>ショクインハイチ</t>
    </rPh>
    <phoneticPr fontId="3"/>
  </si>
  <si>
    <t>施設長</t>
    <rPh sb="0" eb="3">
      <t>シセツチョウ</t>
    </rPh>
    <phoneticPr fontId="3"/>
  </si>
  <si>
    <t>事務員</t>
    <rPh sb="0" eb="3">
      <t>ジムイン</t>
    </rPh>
    <phoneticPr fontId="3"/>
  </si>
  <si>
    <t>主任生活相談員</t>
    <rPh sb="0" eb="2">
      <t>シュニン</t>
    </rPh>
    <rPh sb="2" eb="4">
      <t>セイカツ</t>
    </rPh>
    <rPh sb="4" eb="7">
      <t>ソウダンイン</t>
    </rPh>
    <phoneticPr fontId="3"/>
  </si>
  <si>
    <t>生活相談員</t>
    <rPh sb="0" eb="2">
      <t>セイカツ</t>
    </rPh>
    <rPh sb="2" eb="5">
      <t>ソウダンイン</t>
    </rPh>
    <phoneticPr fontId="3"/>
  </si>
  <si>
    <t>主任介護職員</t>
    <rPh sb="0" eb="2">
      <t>シュニン</t>
    </rPh>
    <rPh sb="2" eb="4">
      <t>カイゴ</t>
    </rPh>
    <rPh sb="4" eb="6">
      <t>ショクイン</t>
    </rPh>
    <phoneticPr fontId="3"/>
  </si>
  <si>
    <t>介護職員</t>
    <rPh sb="0" eb="2">
      <t>カイゴ</t>
    </rPh>
    <rPh sb="2" eb="4">
      <t>ショクイン</t>
    </rPh>
    <phoneticPr fontId="3"/>
  </si>
  <si>
    <t>看護職員</t>
    <rPh sb="0" eb="2">
      <t>カンゴ</t>
    </rPh>
    <rPh sb="2" eb="4">
      <t>ショクイン</t>
    </rPh>
    <phoneticPr fontId="3"/>
  </si>
  <si>
    <t>介護支援専門員</t>
    <rPh sb="0" eb="2">
      <t>カイゴ</t>
    </rPh>
    <rPh sb="2" eb="4">
      <t>シエン</t>
    </rPh>
    <rPh sb="4" eb="7">
      <t>センモンイン</t>
    </rPh>
    <phoneticPr fontId="3"/>
  </si>
  <si>
    <t>機能訓練指導員</t>
    <rPh sb="0" eb="2">
      <t>キノウ</t>
    </rPh>
    <rPh sb="2" eb="4">
      <t>クンレン</t>
    </rPh>
    <rPh sb="4" eb="7">
      <t>シドウイン</t>
    </rPh>
    <phoneticPr fontId="3"/>
  </si>
  <si>
    <t>管理栄養士</t>
    <rPh sb="0" eb="2">
      <t>カンリ</t>
    </rPh>
    <rPh sb="2" eb="5">
      <t>エイヨウシ</t>
    </rPh>
    <phoneticPr fontId="3"/>
  </si>
  <si>
    <t>栄養士</t>
    <rPh sb="0" eb="3">
      <t>エイヨウシ</t>
    </rPh>
    <phoneticPr fontId="3"/>
  </si>
  <si>
    <t>医師</t>
    <rPh sb="0" eb="2">
      <t>イシ</t>
    </rPh>
    <phoneticPr fontId="3"/>
  </si>
  <si>
    <t>その他の職員</t>
    <rPh sb="2" eb="3">
      <t>タ</t>
    </rPh>
    <rPh sb="4" eb="6">
      <t>ショクイン</t>
    </rPh>
    <phoneticPr fontId="3"/>
  </si>
  <si>
    <t>調理員</t>
    <rPh sb="0" eb="3">
      <t>チョウリイン</t>
    </rPh>
    <phoneticPr fontId="3"/>
  </si>
  <si>
    <t>非常勤</t>
    <rPh sb="0" eb="3">
      <t>ヒジョウキン</t>
    </rPh>
    <phoneticPr fontId="3"/>
  </si>
  <si>
    <t>区　　　　　　　　　分</t>
    <rPh sb="0" eb="1">
      <t>ク</t>
    </rPh>
    <rPh sb="10" eb="11">
      <t>ブン</t>
    </rPh>
    <phoneticPr fontId="3"/>
  </si>
  <si>
    <t>配　　　置　　　基　　　準</t>
    <rPh sb="0" eb="1">
      <t>クバ</t>
    </rPh>
    <rPh sb="4" eb="5">
      <t>オキ</t>
    </rPh>
    <rPh sb="8" eb="9">
      <t>モト</t>
    </rPh>
    <rPh sb="12" eb="13">
      <t>ジュン</t>
    </rPh>
    <phoneticPr fontId="3"/>
  </si>
  <si>
    <t>現　　　　　　　　　　　　員</t>
    <rPh sb="0" eb="1">
      <t>ウツツ</t>
    </rPh>
    <rPh sb="13" eb="14">
      <t>イン</t>
    </rPh>
    <phoneticPr fontId="3"/>
  </si>
  <si>
    <t>常　勤</t>
    <rPh sb="0" eb="1">
      <t>ツネ</t>
    </rPh>
    <rPh sb="2" eb="3">
      <t>ツトム</t>
    </rPh>
    <phoneticPr fontId="3"/>
  </si>
  <si>
    <t>（１）</t>
    <phoneticPr fontId="3"/>
  </si>
  <si>
    <t>（２）</t>
    <phoneticPr fontId="3"/>
  </si>
  <si>
    <t>（３）</t>
    <phoneticPr fontId="3"/>
  </si>
  <si>
    <t>（４）</t>
    <phoneticPr fontId="3"/>
  </si>
  <si>
    <t>（５）</t>
    <phoneticPr fontId="3"/>
  </si>
  <si>
    <t>（６）</t>
    <phoneticPr fontId="3"/>
  </si>
  <si>
    <t>（注）１．既存のパンフレット等の平面図があれば、適宜補整のうえ提出して差し支えない。</t>
    <phoneticPr fontId="3"/>
  </si>
  <si>
    <t>２．居室については、それぞれの定員数と居室面積を記入すること。</t>
    <phoneticPr fontId="3"/>
  </si>
  <si>
    <t>３．屋内消火栓及び消火器の位置・避難通路・避難器具の設置場所を朱書すること。（記入例）屋内消火栓　□   消火器　○    避難器具　　△</t>
    <phoneticPr fontId="3"/>
  </si>
  <si>
    <t>４．併設施設がある場合は、その施設の平面図を位置関係がわかるようにして添付すること。</t>
    <phoneticPr fontId="3"/>
  </si>
  <si>
    <t>５．同一敷地内に併設以外で他の施設がある場合は、施設それぞれの位置関係がわかるような図を添付すること。</t>
    <phoneticPr fontId="3"/>
  </si>
  <si>
    <t>感染症予防対策　……………………………………………………………………………………………</t>
    <phoneticPr fontId="3"/>
  </si>
  <si>
    <t>入所者の定期健康診断　……………………………………………………………………………………</t>
    <phoneticPr fontId="3"/>
  </si>
  <si>
    <t>職員の定期健康診断　………………………………………………………………………………………</t>
    <phoneticPr fontId="3"/>
  </si>
  <si>
    <t>レジオネラ症の防止対策の状況　…………………………………………………………………………</t>
    <phoneticPr fontId="3"/>
  </si>
  <si>
    <t>１４</t>
    <phoneticPr fontId="3"/>
  </si>
  <si>
    <t>入所者預り金等の状況　………………………………………………………………………………………</t>
    <phoneticPr fontId="3"/>
  </si>
  <si>
    <t>入所者預り金に関する規定の有無　………………………………………………………………………</t>
    <phoneticPr fontId="3"/>
  </si>
  <si>
    <t>入所者預り金の状況　………………………………………………………………………………………</t>
    <phoneticPr fontId="3"/>
  </si>
  <si>
    <t>印鑑・通帳の保管体制　……………………………………………………………………………………</t>
    <phoneticPr fontId="3"/>
  </si>
  <si>
    <t>入所者からの出金依頼に対する対応方法　………………………………………………………………</t>
    <phoneticPr fontId="3"/>
  </si>
  <si>
    <t>入所者預り金の確認状況　…………………………………………………………………………………</t>
    <phoneticPr fontId="3"/>
  </si>
  <si>
    <t>入所者預り金の現在高の連絡方法　………………………………………………………………………</t>
    <phoneticPr fontId="3"/>
  </si>
  <si>
    <t>関係帳簿の整備状況　………………………………………………………………………………………</t>
    <phoneticPr fontId="3"/>
  </si>
  <si>
    <t>１５</t>
    <phoneticPr fontId="3"/>
  </si>
  <si>
    <t>遺留金品の処分状況　…………………………………………………………………………………………</t>
    <phoneticPr fontId="3"/>
  </si>
  <si>
    <t>措置施設　……………………………………………………………………………………………………</t>
    <phoneticPr fontId="3"/>
  </si>
  <si>
    <t>措置施設以外の施設　………………………………………………………………………………………</t>
    <phoneticPr fontId="3"/>
  </si>
  <si>
    <t>１６</t>
    <phoneticPr fontId="3"/>
  </si>
  <si>
    <t>災害事故防止対策　……………………………………………………………………………………………</t>
    <phoneticPr fontId="3"/>
  </si>
  <si>
    <t>防火管理者　…………………………………………………………………………………………………</t>
    <phoneticPr fontId="3"/>
  </si>
  <si>
    <t>消防計画　……………………………………………………………………………………………………</t>
    <phoneticPr fontId="3"/>
  </si>
  <si>
    <t>防災・避難設備の状況　……………………………………………………………………………………</t>
    <phoneticPr fontId="3"/>
  </si>
  <si>
    <t>消防用設備等点検及び報告の状況　………………………………………………………………………</t>
    <phoneticPr fontId="3"/>
  </si>
  <si>
    <t>避難・消火等訓練の状況　…………………………………………………………………………………</t>
    <phoneticPr fontId="3"/>
  </si>
  <si>
    <t>消防署の立入検査の状況　…………………………………………………………………………………</t>
    <phoneticPr fontId="3"/>
  </si>
  <si>
    <t>消防計画及び防火管理者の届出状況事故発生時等の緊急マニュアル　………………………………</t>
    <phoneticPr fontId="3"/>
  </si>
  <si>
    <t>非常食の有無　………………………………………………………………………………………………</t>
    <phoneticPr fontId="3"/>
  </si>
  <si>
    <t>１７</t>
    <phoneticPr fontId="3"/>
  </si>
  <si>
    <t>管理宿直の状況　………………………………………………………………………………………………</t>
    <phoneticPr fontId="3"/>
  </si>
  <si>
    <t>宿直の形態及び人員　………………………………………………………………………………………</t>
    <phoneticPr fontId="3"/>
  </si>
  <si>
    <t>業務内容及び非常時の役割　………………………………………………………………………………</t>
    <phoneticPr fontId="3"/>
  </si>
  <si>
    <t>１８</t>
    <phoneticPr fontId="3"/>
  </si>
  <si>
    <t>苦情解決体制の整備状況　……………………………………………………………………………………</t>
    <phoneticPr fontId="3"/>
  </si>
  <si>
    <t>苦情解決体制を整備しているか　…………………………………………………………………………</t>
    <phoneticPr fontId="3"/>
  </si>
  <si>
    <t>苦情解決責任者を置いているか　…………………………………………………………………………</t>
    <phoneticPr fontId="3"/>
  </si>
  <si>
    <t>苦情担当者を置いているか　………………………………………………………………………………</t>
    <phoneticPr fontId="3"/>
  </si>
  <si>
    <t>第三者委員の設置　…………………………………………………………………………………………</t>
    <phoneticPr fontId="3"/>
  </si>
  <si>
    <t>１９</t>
    <phoneticPr fontId="3"/>
  </si>
  <si>
    <t>寄付金の状況　…………………………………………………………………………………………………</t>
    <phoneticPr fontId="3"/>
  </si>
  <si>
    <t>寄付の受入れ状況　…………………………………………………………………………………………</t>
    <phoneticPr fontId="3"/>
  </si>
  <si>
    <t>寄付金関係帳簿等の整備状況　……………………………………………………………………………</t>
    <phoneticPr fontId="3"/>
  </si>
  <si>
    <t>２０</t>
    <phoneticPr fontId="3"/>
  </si>
  <si>
    <t>契約の状況　……………………………………………………………………………………………………</t>
    <phoneticPr fontId="3"/>
  </si>
  <si>
    <t>２１</t>
    <phoneticPr fontId="3"/>
  </si>
  <si>
    <t>諸規程等の整備状況　…………………………………………………………………………………………</t>
    <phoneticPr fontId="3"/>
  </si>
  <si>
    <t>添付書類　………………………………………………………………………………………………………</t>
    <phoneticPr fontId="3"/>
  </si>
  <si>
    <t>ウ　設      備</t>
    <phoneticPr fontId="3"/>
  </si>
  <si>
    <t>室                名</t>
    <phoneticPr fontId="3"/>
  </si>
  <si>
    <t>室　　数</t>
    <phoneticPr fontId="3"/>
  </si>
  <si>
    <t>面　　　積</t>
    <phoneticPr fontId="3"/>
  </si>
  <si>
    <t>居　　　　　　室</t>
    <phoneticPr fontId="3"/>
  </si>
  <si>
    <t>宿　　直　　室</t>
    <phoneticPr fontId="3"/>
  </si>
  <si>
    <t>（居室）</t>
    <phoneticPr fontId="3"/>
  </si>
  <si>
    <t>(１人当り</t>
    <phoneticPr fontId="3"/>
  </si>
  <si>
    <t>)</t>
    <phoneticPr fontId="3"/>
  </si>
  <si>
    <t>医　　務　　室</t>
    <phoneticPr fontId="3"/>
  </si>
  <si>
    <t>共同生活室</t>
    <phoneticPr fontId="3"/>
  </si>
  <si>
    <t>霊　　安　　室</t>
    <phoneticPr fontId="3"/>
  </si>
  <si>
    <t>静　　養　　室</t>
    <phoneticPr fontId="3"/>
  </si>
  <si>
    <t>介護材料室</t>
    <phoneticPr fontId="3"/>
  </si>
  <si>
    <t>集　　会　　室</t>
    <phoneticPr fontId="3"/>
  </si>
  <si>
    <t>倉　　　　　庫</t>
    <phoneticPr fontId="3"/>
  </si>
  <si>
    <t>面　　接　　室</t>
    <phoneticPr fontId="3"/>
  </si>
  <si>
    <t>廊下、階段、その他計</t>
    <phoneticPr fontId="3"/>
  </si>
  <si>
    <t>食　　　　　堂</t>
    <phoneticPr fontId="3"/>
  </si>
  <si>
    <t>計</t>
    <phoneticPr fontId="3"/>
  </si>
  <si>
    <t>延</t>
    <phoneticPr fontId="3"/>
  </si>
  <si>
    <t>機能訓練室</t>
    <phoneticPr fontId="3"/>
  </si>
  <si>
    <t>汚物処理設備</t>
    <phoneticPr fontId="3"/>
  </si>
  <si>
    <t>－</t>
    <phoneticPr fontId="3"/>
  </si>
  <si>
    <t>調理室（炊事）</t>
    <phoneticPr fontId="3"/>
  </si>
  <si>
    <t>消　火　設　備</t>
    <phoneticPr fontId="3"/>
  </si>
  <si>
    <t>浴　　　　　　室</t>
    <phoneticPr fontId="3"/>
  </si>
  <si>
    <t>スプリンクラー設備</t>
    <phoneticPr fontId="3"/>
  </si>
  <si>
    <t>洗　　面　　所</t>
    <phoneticPr fontId="3"/>
  </si>
  <si>
    <t>非常通報装置設備</t>
    <phoneticPr fontId="3"/>
  </si>
  <si>
    <t>洗濯室又は洗濯所</t>
    <phoneticPr fontId="3"/>
  </si>
  <si>
    <t>避　難　設　備</t>
    <phoneticPr fontId="3"/>
  </si>
  <si>
    <t>便　　　　　　所</t>
    <phoneticPr fontId="3"/>
  </si>
  <si>
    <t>避　難　空　地</t>
    <phoneticPr fontId="3"/>
  </si>
  <si>
    <t>汚物処理室</t>
    <phoneticPr fontId="3"/>
  </si>
  <si>
    <t>物　　干　　場</t>
    <phoneticPr fontId="3"/>
  </si>
  <si>
    <t>事　　務　　室</t>
    <phoneticPr fontId="3"/>
  </si>
  <si>
    <t>廊　　下　　幅</t>
    <phoneticPr fontId="3"/>
  </si>
  <si>
    <t>片廊下</t>
    <phoneticPr fontId="3"/>
  </si>
  <si>
    <t>ｍ</t>
    <phoneticPr fontId="3"/>
  </si>
  <si>
    <t>部　　　屋</t>
    <phoneticPr fontId="17"/>
  </si>
  <si>
    <t>室　　　　数　</t>
    <phoneticPr fontId="3"/>
  </si>
  <si>
    <t>床　　面　　積</t>
    <phoneticPr fontId="3"/>
  </si>
  <si>
    <t>備　　考</t>
    <phoneticPr fontId="17"/>
  </si>
  <si>
    <t>㎡</t>
    <phoneticPr fontId="3"/>
  </si>
  <si>
    <t>オ　医務室の状況</t>
    <phoneticPr fontId="3"/>
  </si>
  <si>
    <t>①　医療法上の許可　…………</t>
    <phoneticPr fontId="3"/>
  </si>
  <si>
    <t>（</t>
    <phoneticPr fontId="3"/>
  </si>
  <si>
    <t>②　保険医療機関の指定　……</t>
    <phoneticPr fontId="3"/>
  </si>
  <si>
    <t>（</t>
    <phoneticPr fontId="3"/>
  </si>
  <si>
    <t>　　　年　　　月　　　日）</t>
    <phoneticPr fontId="3"/>
  </si>
  <si>
    <t>カ　売店等の活用状況</t>
    <phoneticPr fontId="3"/>
  </si>
  <si>
    <t>①　売　　　店　…………………</t>
    <phoneticPr fontId="3"/>
  </si>
  <si>
    <t>　有（週当りの回数　　　　　回　・　随時）　・　無</t>
    <phoneticPr fontId="3"/>
  </si>
  <si>
    <t>②　訪問販売　…………………</t>
    <phoneticPr fontId="3"/>
  </si>
  <si>
    <t>　（具体例</t>
    <phoneticPr fontId="3"/>
  </si>
  <si>
    <t>①おむつ使用者に対するおむつ外しのためのポータブル介助やトイレへの誘導策の働きかけ及び</t>
    <phoneticPr fontId="17"/>
  </si>
  <si>
    <t xml:space="preserve"> 　取り組みの方法　　　</t>
    <phoneticPr fontId="17"/>
  </si>
  <si>
    <t>③おむつ交換時、清潔なタオルでの清拭や、皮膚の状態・床ずれの有無などの肌の異常及び尿・</t>
    <phoneticPr fontId="17"/>
  </si>
  <si>
    <t>　 便の異常に対する観察</t>
    <phoneticPr fontId="17"/>
  </si>
  <si>
    <t>預金</t>
    <rPh sb="0" eb="2">
      <t>ヨキン</t>
    </rPh>
    <phoneticPr fontId="17"/>
  </si>
  <si>
    <t>　　看護師</t>
    <rPh sb="2" eb="5">
      <t>カンゴシ</t>
    </rPh>
    <phoneticPr fontId="17"/>
  </si>
  <si>
    <t>　　その他（　　　　　　　　　　　　　　　）</t>
    <rPh sb="4" eb="5">
      <t>タ</t>
    </rPh>
    <phoneticPr fontId="17"/>
  </si>
  <si>
    <t>その他（　　　　　　　　　　　　　　　　）</t>
    <rPh sb="2" eb="3">
      <t>タ</t>
    </rPh>
    <phoneticPr fontId="17"/>
  </si>
  <si>
    <t>１日平均トイレ又は
ポータブルトイレへの誘導回数</t>
    <rPh sb="20" eb="22">
      <t>ユウドウ</t>
    </rPh>
    <rPh sb="22" eb="24">
      <t>カイスウ</t>
    </rPh>
    <phoneticPr fontId="17"/>
  </si>
  <si>
    <t>浣腸</t>
    <rPh sb="0" eb="2">
      <t>カンチョウ</t>
    </rPh>
    <phoneticPr fontId="17"/>
  </si>
  <si>
    <t>・</t>
    <phoneticPr fontId="3"/>
  </si>
  <si>
    <t>有　・　無</t>
    <rPh sb="0" eb="1">
      <t>ユウ</t>
    </rPh>
    <rPh sb="4" eb="5">
      <t>ム</t>
    </rPh>
    <phoneticPr fontId="3"/>
  </si>
  <si>
    <t>有　　・　　無</t>
    <rPh sb="0" eb="1">
      <t>ユウ</t>
    </rPh>
    <rPh sb="6" eb="7">
      <t>ム</t>
    </rPh>
    <phoneticPr fontId="17"/>
  </si>
  <si>
    <t>区　　　　　　　　　　分</t>
    <rPh sb="0" eb="1">
      <t>ク</t>
    </rPh>
    <rPh sb="11" eb="12">
      <t>ブン</t>
    </rPh>
    <phoneticPr fontId="17"/>
  </si>
  <si>
    <t>整備の有無</t>
    <rPh sb="0" eb="2">
      <t>セイビ</t>
    </rPh>
    <rPh sb="3" eb="5">
      <t>ウム</t>
    </rPh>
    <phoneticPr fontId="17"/>
  </si>
  <si>
    <t>人事・労務管理関係</t>
    <rPh sb="0" eb="2">
      <t>ジンジ</t>
    </rPh>
    <rPh sb="3" eb="5">
      <t>ロウム</t>
    </rPh>
    <rPh sb="5" eb="7">
      <t>カンリ</t>
    </rPh>
    <rPh sb="7" eb="9">
      <t>カンケイ</t>
    </rPh>
    <phoneticPr fontId="17"/>
  </si>
  <si>
    <t>労働者名簿</t>
    <rPh sb="0" eb="3">
      <t>ロウドウシャ</t>
    </rPh>
    <rPh sb="3" eb="5">
      <t>メイボ</t>
    </rPh>
    <phoneticPr fontId="17"/>
  </si>
  <si>
    <t>栄養給与基準算出表</t>
    <rPh sb="0" eb="2">
      <t>エイヨウ</t>
    </rPh>
    <rPh sb="2" eb="4">
      <t>キュウヨ</t>
    </rPh>
    <rPh sb="4" eb="6">
      <t>キジュン</t>
    </rPh>
    <rPh sb="6" eb="8">
      <t>サンシュツ</t>
    </rPh>
    <rPh sb="8" eb="9">
      <t>ヒョウ</t>
    </rPh>
    <phoneticPr fontId="17"/>
  </si>
  <si>
    <t>児童施設以外処遇関係</t>
    <rPh sb="0" eb="2">
      <t>ジドウ</t>
    </rPh>
    <rPh sb="2" eb="4">
      <t>シセツ</t>
    </rPh>
    <rPh sb="4" eb="6">
      <t>イガイ</t>
    </rPh>
    <rPh sb="6" eb="8">
      <t>ショグウ</t>
    </rPh>
    <rPh sb="8" eb="10">
      <t>カンケイ</t>
    </rPh>
    <phoneticPr fontId="17"/>
  </si>
  <si>
    <t>入所者・利用者台帳</t>
    <rPh sb="0" eb="3">
      <t>ニュウショシャ</t>
    </rPh>
    <rPh sb="4" eb="7">
      <t>リヨウシャ</t>
    </rPh>
    <rPh sb="7" eb="9">
      <t>ダイチョウ</t>
    </rPh>
    <phoneticPr fontId="17"/>
  </si>
  <si>
    <t>履歴書</t>
    <rPh sb="0" eb="3">
      <t>リレキショ</t>
    </rPh>
    <phoneticPr fontId="17"/>
  </si>
  <si>
    <t>給</t>
    <rPh sb="0" eb="1">
      <t>キュウ</t>
    </rPh>
    <phoneticPr fontId="17"/>
  </si>
  <si>
    <t>実施栄養量計算記録</t>
    <rPh sb="0" eb="2">
      <t>ジッシ</t>
    </rPh>
    <rPh sb="2" eb="5">
      <t>エイヨウリョウ</t>
    </rPh>
    <rPh sb="5" eb="7">
      <t>ケイサン</t>
    </rPh>
    <rPh sb="7" eb="9">
      <t>キロク</t>
    </rPh>
    <phoneticPr fontId="17"/>
  </si>
  <si>
    <t>施設サービス計画（ｹｱﾌﾟﾗﾝ）</t>
    <rPh sb="0" eb="2">
      <t>シセツ</t>
    </rPh>
    <rPh sb="6" eb="8">
      <t>ケイカク</t>
    </rPh>
    <phoneticPr fontId="17"/>
  </si>
  <si>
    <t>資格証明書</t>
    <rPh sb="0" eb="2">
      <t>シカク</t>
    </rPh>
    <rPh sb="2" eb="5">
      <t>ショウメイショ</t>
    </rPh>
    <phoneticPr fontId="17"/>
  </si>
  <si>
    <t>食糧構成表</t>
    <rPh sb="0" eb="2">
      <t>ショクリョウ</t>
    </rPh>
    <rPh sb="2" eb="4">
      <t>コウセイ</t>
    </rPh>
    <rPh sb="4" eb="5">
      <t>ヒョウ</t>
    </rPh>
    <phoneticPr fontId="17"/>
  </si>
  <si>
    <t>介護日誌</t>
    <rPh sb="0" eb="2">
      <t>カイゴ</t>
    </rPh>
    <rPh sb="2" eb="4">
      <t>ニッシ</t>
    </rPh>
    <phoneticPr fontId="17"/>
  </si>
  <si>
    <t>採用通知書</t>
    <rPh sb="0" eb="2">
      <t>サイヨウ</t>
    </rPh>
    <rPh sb="2" eb="5">
      <t>ツウチショ</t>
    </rPh>
    <phoneticPr fontId="17"/>
  </si>
  <si>
    <t>予定（実施）献立表</t>
    <rPh sb="0" eb="2">
      <t>ヨテイ</t>
    </rPh>
    <rPh sb="3" eb="5">
      <t>ジッシ</t>
    </rPh>
    <rPh sb="6" eb="9">
      <t>コンダテヒョウ</t>
    </rPh>
    <phoneticPr fontId="17"/>
  </si>
  <si>
    <t>看護日誌</t>
    <rPh sb="0" eb="2">
      <t>カンゴ</t>
    </rPh>
    <rPh sb="2" eb="4">
      <t>ニッシ</t>
    </rPh>
    <phoneticPr fontId="17"/>
  </si>
  <si>
    <t>雇用契約書（非常勤含）</t>
    <rPh sb="0" eb="2">
      <t>コヨウ</t>
    </rPh>
    <rPh sb="2" eb="5">
      <t>ケイヤクショ</t>
    </rPh>
    <rPh sb="6" eb="9">
      <t>ヒジョウキン</t>
    </rPh>
    <rPh sb="9" eb="10">
      <t>フク</t>
    </rPh>
    <phoneticPr fontId="17"/>
  </si>
  <si>
    <t>発注書</t>
    <rPh sb="0" eb="3">
      <t>ハッチュウショ</t>
    </rPh>
    <phoneticPr fontId="17"/>
  </si>
  <si>
    <t>相談員日誌</t>
    <rPh sb="0" eb="3">
      <t>ソウダンイン</t>
    </rPh>
    <rPh sb="3" eb="5">
      <t>ニッシ</t>
    </rPh>
    <phoneticPr fontId="17"/>
  </si>
  <si>
    <t>職務発令書（辞令交付簿）</t>
    <rPh sb="0" eb="2">
      <t>ショクム</t>
    </rPh>
    <rPh sb="2" eb="4">
      <t>ハツレイ</t>
    </rPh>
    <rPh sb="4" eb="5">
      <t>ショ</t>
    </rPh>
    <rPh sb="6" eb="8">
      <t>ジレイ</t>
    </rPh>
    <rPh sb="8" eb="10">
      <t>コウフ</t>
    </rPh>
    <rPh sb="10" eb="11">
      <t>ボ</t>
    </rPh>
    <phoneticPr fontId="17"/>
  </si>
  <si>
    <t>納品書</t>
    <rPh sb="0" eb="3">
      <t>ノウヒンショ</t>
    </rPh>
    <phoneticPr fontId="17"/>
  </si>
  <si>
    <t>ケース記録</t>
    <rPh sb="3" eb="5">
      <t>キロク</t>
    </rPh>
    <phoneticPr fontId="17"/>
  </si>
  <si>
    <t>業務分担表</t>
    <rPh sb="0" eb="2">
      <t>ギョウム</t>
    </rPh>
    <rPh sb="2" eb="5">
      <t>ブンタンヒョウ</t>
    </rPh>
    <phoneticPr fontId="17"/>
  </si>
  <si>
    <t>　　　年　　　月　　　日　　第　　　　号）</t>
  </si>
  <si>
    <t>出身世帯の有無</t>
    <phoneticPr fontId="17"/>
  </si>
  <si>
    <t>名　　　称</t>
    <rPh sb="0" eb="1">
      <t>ナ</t>
    </rPh>
    <rPh sb="4" eb="5">
      <t>ショウ</t>
    </rPh>
    <phoneticPr fontId="17"/>
  </si>
  <si>
    <t>平均年齢</t>
    <rPh sb="0" eb="2">
      <t>ヘイキン</t>
    </rPh>
    <rPh sb="2" eb="4">
      <t>ネンレイ</t>
    </rPh>
    <phoneticPr fontId="17"/>
  </si>
  <si>
    <t>　　 (ｱ)　入浴日における入浴等の状況　　　　　　　　　　　　　　　　　　　　　　　　　　　　　</t>
    <phoneticPr fontId="17"/>
  </si>
  <si>
    <t>個　　数</t>
    <phoneticPr fontId="17"/>
  </si>
  <si>
    <t>②入浴に当たっての健康状態のチェックの状況（体調の悪い者、褥瘡のある者の入浴については、医師、看護師の指示をあおぐなど）　</t>
    <rPh sb="1" eb="3">
      <t>ニュウヨク</t>
    </rPh>
    <rPh sb="4" eb="5">
      <t>ア</t>
    </rPh>
    <rPh sb="9" eb="11">
      <t>ケンコウ</t>
    </rPh>
    <rPh sb="11" eb="13">
      <t>ジョウタイ</t>
    </rPh>
    <rPh sb="19" eb="21">
      <t>ジョウキョウ</t>
    </rPh>
    <rPh sb="22" eb="24">
      <t>タイチョウ</t>
    </rPh>
    <rPh sb="25" eb="26">
      <t>ワル</t>
    </rPh>
    <rPh sb="27" eb="28">
      <t>モノ</t>
    </rPh>
    <rPh sb="29" eb="30">
      <t>シトネ</t>
    </rPh>
    <rPh sb="30" eb="31">
      <t>カサ</t>
    </rPh>
    <rPh sb="34" eb="35">
      <t>モノ</t>
    </rPh>
    <rPh sb="36" eb="38">
      <t>ニュウヨク</t>
    </rPh>
    <rPh sb="44" eb="46">
      <t>イシ</t>
    </rPh>
    <rPh sb="47" eb="49">
      <t>カンゴ</t>
    </rPh>
    <rPh sb="49" eb="50">
      <t>シ</t>
    </rPh>
    <rPh sb="51" eb="53">
      <t>シジ</t>
    </rPh>
    <phoneticPr fontId="17"/>
  </si>
  <si>
    <t>③脱衣場の保温についての配慮　</t>
    <rPh sb="1" eb="4">
      <t>ダツイジョウ</t>
    </rPh>
    <rPh sb="5" eb="7">
      <t>ホオン</t>
    </rPh>
    <rPh sb="12" eb="14">
      <t>ハイリョ</t>
    </rPh>
    <phoneticPr fontId="17"/>
  </si>
  <si>
    <t>④自力で入浴可能な者に対する入浴回数を増やすなどの配慮　</t>
    <rPh sb="1" eb="3">
      <t>ジリキ</t>
    </rPh>
    <rPh sb="4" eb="6">
      <t>ニュウヨク</t>
    </rPh>
    <rPh sb="6" eb="8">
      <t>カノウ</t>
    </rPh>
    <rPh sb="9" eb="10">
      <t>モノ</t>
    </rPh>
    <rPh sb="11" eb="12">
      <t>タイ</t>
    </rPh>
    <rPh sb="14" eb="16">
      <t>ニュウヨク</t>
    </rPh>
    <rPh sb="16" eb="18">
      <t>カイスウ</t>
    </rPh>
    <rPh sb="19" eb="20">
      <t>フ</t>
    </rPh>
    <rPh sb="25" eb="27">
      <t>ハイリョ</t>
    </rPh>
    <phoneticPr fontId="17"/>
  </si>
  <si>
    <t>⑤循環式浴槽の衛生状態</t>
    <phoneticPr fontId="17"/>
  </si>
  <si>
    <t>　・　実施（前年度中の実施回数</t>
    <rPh sb="3" eb="5">
      <t>ジッシ</t>
    </rPh>
    <rPh sb="6" eb="9">
      <t>ゼンネンド</t>
    </rPh>
    <rPh sb="9" eb="10">
      <t>チュウ</t>
    </rPh>
    <rPh sb="11" eb="13">
      <t>ジッシ</t>
    </rPh>
    <rPh sb="13" eb="15">
      <t>カイスウ</t>
    </rPh>
    <phoneticPr fontId="17"/>
  </si>
  <si>
    <t>　・　未実施</t>
    <rPh sb="3" eb="4">
      <t>ミ</t>
    </rPh>
    <rPh sb="4" eb="6">
      <t>ジッシ</t>
    </rPh>
    <phoneticPr fontId="17"/>
  </si>
  <si>
    <t>全 　身
清拭者</t>
    <rPh sb="5" eb="6">
      <t>セイ</t>
    </rPh>
    <rPh sb="6" eb="7">
      <t>ショク</t>
    </rPh>
    <rPh sb="7" eb="8">
      <t>シャ</t>
    </rPh>
    <phoneticPr fontId="17"/>
  </si>
  <si>
    <t>　　　　　 ２　ア、イのいずれにも該当する場合は、両方に○印を付すこと。　　　　　　　　　　　　</t>
    <phoneticPr fontId="17"/>
  </si>
  <si>
    <t>　　 (イ)　入浴日に入浴ができない者の取扱い</t>
    <phoneticPr fontId="17"/>
  </si>
  <si>
    <t>　　 (イ)　正月、ゴールデンウイーク時の場合の対応状況　　　　　　　　　　　</t>
    <phoneticPr fontId="17"/>
  </si>
  <si>
    <t>　　(注)通常の場合と異なる体制、対応をしている場合についてのみ具体的にその方法等について記載すること</t>
    <phoneticPr fontId="17"/>
  </si>
  <si>
    <t>（参考）社会福祉施設等におけるレジオネラ症防止対策マニュアルについて（平成１３年９月１１日社援基発第３３号）の「循環式浴槽におけるレジオネラ症防止対策マニュアル」を参照のこと。</t>
    <phoneticPr fontId="17"/>
  </si>
  <si>
    <t>　　　　※１　「実施状況」欄について、実施、未実施の別に○印を付すこと。　　　　　　　　　　　</t>
    <phoneticPr fontId="17"/>
  </si>
  <si>
    <t>本　　　　　棒　（月　　額）</t>
    <rPh sb="0" eb="1">
      <t>ホン</t>
    </rPh>
    <rPh sb="6" eb="7">
      <t>ボウ</t>
    </rPh>
    <rPh sb="9" eb="10">
      <t>ツキ</t>
    </rPh>
    <rPh sb="12" eb="13">
      <t>ガク</t>
    </rPh>
    <phoneticPr fontId="3"/>
  </si>
  <si>
    <t>総支給額</t>
    <rPh sb="0" eb="1">
      <t>ソウ</t>
    </rPh>
    <rPh sb="1" eb="4">
      <t>シキュウガク</t>
    </rPh>
    <phoneticPr fontId="3"/>
  </si>
  <si>
    <t>調整手当</t>
    <rPh sb="0" eb="2">
      <t>チョウセイ</t>
    </rPh>
    <rPh sb="2" eb="4">
      <t>テアテ</t>
    </rPh>
    <phoneticPr fontId="3"/>
  </si>
  <si>
    <t>特殊業務</t>
    <rPh sb="0" eb="2">
      <t>トクシュ</t>
    </rPh>
    <rPh sb="2" eb="4">
      <t>ギョウム</t>
    </rPh>
    <phoneticPr fontId="3"/>
  </si>
  <si>
    <t>扶養手当</t>
    <rPh sb="0" eb="2">
      <t>フヨウ</t>
    </rPh>
    <rPh sb="2" eb="4">
      <t>テアテ</t>
    </rPh>
    <phoneticPr fontId="3"/>
  </si>
  <si>
    <t>住宅手当</t>
    <rPh sb="0" eb="2">
      <t>ジュウタク</t>
    </rPh>
    <rPh sb="2" eb="4">
      <t>テアテ</t>
    </rPh>
    <phoneticPr fontId="3"/>
  </si>
  <si>
    <t>通勤手当</t>
    <rPh sb="0" eb="2">
      <t>ツウキン</t>
    </rPh>
    <rPh sb="2" eb="4">
      <t>テアテ</t>
    </rPh>
    <phoneticPr fontId="3"/>
  </si>
  <si>
    <t>管 理 職</t>
    <rPh sb="0" eb="1">
      <t>カン</t>
    </rPh>
    <rPh sb="2" eb="3">
      <t>リ</t>
    </rPh>
    <rPh sb="4" eb="5">
      <t>ショク</t>
    </rPh>
    <phoneticPr fontId="3"/>
  </si>
  <si>
    <t>超過勤務</t>
    <rPh sb="0" eb="2">
      <t>チョウカ</t>
    </rPh>
    <rPh sb="2" eb="4">
      <t>キンム</t>
    </rPh>
    <phoneticPr fontId="3"/>
  </si>
  <si>
    <t>その他の</t>
    <rPh sb="2" eb="3">
      <t>タ</t>
    </rPh>
    <phoneticPr fontId="3"/>
  </si>
  <si>
    <t>氏　　　　名</t>
    <rPh sb="0" eb="1">
      <t>シ</t>
    </rPh>
    <rPh sb="5" eb="6">
      <t>メイ</t>
    </rPh>
    <phoneticPr fontId="3"/>
  </si>
  <si>
    <t>採 用 年 月 日</t>
    <rPh sb="0" eb="1">
      <t>サイ</t>
    </rPh>
    <rPh sb="2" eb="3">
      <t>ヨウ</t>
    </rPh>
    <rPh sb="4" eb="5">
      <t>トシ</t>
    </rPh>
    <rPh sb="6" eb="7">
      <t>ツキ</t>
    </rPh>
    <rPh sb="8" eb="9">
      <t>ヒ</t>
    </rPh>
    <phoneticPr fontId="3"/>
  </si>
  <si>
    <t>手　　　当</t>
    <rPh sb="0" eb="1">
      <t>テ</t>
    </rPh>
    <rPh sb="4" eb="5">
      <t>トウ</t>
    </rPh>
    <phoneticPr fontId="3"/>
  </si>
  <si>
    <t>及び資格名</t>
    <rPh sb="0" eb="1">
      <t>オヨ</t>
    </rPh>
    <rPh sb="2" eb="4">
      <t>シカク</t>
    </rPh>
    <rPh sb="4" eb="5">
      <t>メイ</t>
    </rPh>
    <phoneticPr fontId="3"/>
  </si>
  <si>
    <t>手　　当</t>
    <rPh sb="0" eb="1">
      <t>テ</t>
    </rPh>
    <rPh sb="3" eb="4">
      <t>トウ</t>
    </rPh>
    <phoneticPr fontId="3"/>
  </si>
  <si>
    <t>－</t>
    <phoneticPr fontId="3"/>
  </si>
  <si>
    <t>円</t>
    <rPh sb="0" eb="1">
      <t>エン</t>
    </rPh>
    <phoneticPr fontId="3"/>
  </si>
  <si>
    <t>－</t>
    <phoneticPr fontId="3"/>
  </si>
  <si>
    <t>（注）</t>
    <phoneticPr fontId="3"/>
  </si>
  <si>
    <t>１　在職している常勤職員全員を記入すること。（非常勤職員は、Ｐ７の(10)「非常勤職員の賃金等」欄に記入すること。）</t>
    <phoneticPr fontId="3"/>
  </si>
  <si>
    <t>所　　　属</t>
    <rPh sb="0" eb="1">
      <t>トコロ</t>
    </rPh>
    <rPh sb="4" eb="5">
      <t>ゾク</t>
    </rPh>
    <phoneticPr fontId="3"/>
  </si>
  <si>
    <t>氏　　　　　名</t>
    <rPh sb="0" eb="1">
      <t>シ</t>
    </rPh>
    <rPh sb="6" eb="7">
      <t>メイ</t>
    </rPh>
    <phoneticPr fontId="3"/>
  </si>
  <si>
    <t>性 別</t>
    <rPh sb="0" eb="1">
      <t>セイ</t>
    </rPh>
    <rPh sb="2" eb="3">
      <t>ベツ</t>
    </rPh>
    <phoneticPr fontId="3"/>
  </si>
  <si>
    <t>専任・兼任の別</t>
    <rPh sb="0" eb="2">
      <t>センニン</t>
    </rPh>
    <rPh sb="3" eb="5">
      <t>ケンニン</t>
    </rPh>
    <rPh sb="6" eb="7">
      <t>ベツ</t>
    </rPh>
    <phoneticPr fontId="3"/>
  </si>
  <si>
    <t>男</t>
    <rPh sb="0" eb="1">
      <t>オトコ</t>
    </rPh>
    <phoneticPr fontId="3"/>
  </si>
  <si>
    <t>兼任</t>
    <rPh sb="0" eb="2">
      <t>ケンニン</t>
    </rPh>
    <phoneticPr fontId="3"/>
  </si>
  <si>
    <t>女</t>
    <rPh sb="0" eb="1">
      <t>オンナ</t>
    </rPh>
    <phoneticPr fontId="3"/>
  </si>
  <si>
    <t>専任</t>
    <rPh sb="0" eb="2">
      <t>センニン</t>
    </rPh>
    <phoneticPr fontId="3"/>
  </si>
  <si>
    <t xml:space="preserve">３「専任、兼任の別」欄には、当該施設のみに常時勤務する場合を専とし、他の施設にも勤務する等ほかにも時間的拘束の伴う仕事をもっている場合は兼とする。                              </t>
    <phoneticPr fontId="3"/>
  </si>
  <si>
    <t xml:space="preserve">４「資格の種類」には、指導員（相談員）、介護職員（寮母）職で有資格の者について、社会福祉主事は「主」、介護福祉士は「介」、社会福祉士は「社」等と記入すること。                  </t>
    <phoneticPr fontId="3"/>
  </si>
  <si>
    <t xml:space="preserve">６「親族関係等」欄には、法人役員及び施設長と親族関係等特別な関係にある者について記入すること。（例）「施設長の妻」、「理事長の長男」、「○○理事の甥」等                        </t>
    <phoneticPr fontId="3"/>
  </si>
  <si>
    <t xml:space="preserve">　なお、職種がパ－トタイマ－の者については勤務の形態も記入すること。（例）「週３日、8:30～17:30 」、「日曜祝日のみ、6:00～15:30 」                                            </t>
    <phoneticPr fontId="3"/>
  </si>
  <si>
    <t xml:space="preserve">７併設するデイ・サ－ビスセンタ－等に主として勤務する者については、別葉とすること。                                                                                              </t>
    <phoneticPr fontId="3"/>
  </si>
  <si>
    <t>給食材料費　………………………………………………………………………………………………</t>
    <rPh sb="2" eb="5">
      <t>ザイリョウヒ</t>
    </rPh>
    <phoneticPr fontId="3"/>
  </si>
  <si>
    <t>職員食の実施状況…………………………………………………………………………………………</t>
    <rPh sb="0" eb="2">
      <t>ショクイン</t>
    </rPh>
    <rPh sb="2" eb="3">
      <t>ショク</t>
    </rPh>
    <rPh sb="4" eb="6">
      <t>ジッシ</t>
    </rPh>
    <rPh sb="6" eb="8">
      <t>ジョウキョウ</t>
    </rPh>
    <phoneticPr fontId="3"/>
  </si>
  <si>
    <t>給食関係職員の検便の実施状況…………………………………………………………………………………………</t>
    <rPh sb="0" eb="2">
      <t>キュウショク</t>
    </rPh>
    <rPh sb="2" eb="4">
      <t>カンケイ</t>
    </rPh>
    <rPh sb="4" eb="6">
      <t>ショクイン</t>
    </rPh>
    <rPh sb="7" eb="9">
      <t>ケンベン</t>
    </rPh>
    <rPh sb="10" eb="12">
      <t>ジッシ</t>
    </rPh>
    <rPh sb="12" eb="14">
      <t>ジョウキョウ</t>
    </rPh>
    <phoneticPr fontId="3"/>
  </si>
  <si>
    <t>衛生管理の状況…………………………………………………………………………………………………………………</t>
    <rPh sb="0" eb="2">
      <t>エイセイ</t>
    </rPh>
    <rPh sb="2" eb="4">
      <t>カンリ</t>
    </rPh>
    <rPh sb="5" eb="7">
      <t>ジョウキョウ</t>
    </rPh>
    <phoneticPr fontId="3"/>
  </si>
  <si>
    <t>危機管理対策の状況…………………………………………………………………………………………………………</t>
    <rPh sb="0" eb="2">
      <t>キキ</t>
    </rPh>
    <rPh sb="2" eb="4">
      <t>カンリ</t>
    </rPh>
    <rPh sb="4" eb="6">
      <t>タイサク</t>
    </rPh>
    <rPh sb="7" eb="9">
      <t>ジョウキョウ</t>
    </rPh>
    <phoneticPr fontId="3"/>
  </si>
  <si>
    <t>　　ア　入浴に関する方針、工夫等　　　　　　　　　　　　　　　　　　　　　　　　　　　　　　　　　　　　　　　　　　　</t>
    <phoneticPr fontId="17"/>
  </si>
  <si>
    <t>施設名</t>
  </si>
  <si>
    <t>施設長氏名</t>
  </si>
  <si>
    <t>認可定員</t>
    <rPh sb="0" eb="2">
      <t>ニンカ</t>
    </rPh>
    <rPh sb="2" eb="4">
      <t>テイイン</t>
    </rPh>
    <phoneticPr fontId="17"/>
  </si>
  <si>
    <t>運営方針等について</t>
    <rPh sb="0" eb="2">
      <t>ウンエイ</t>
    </rPh>
    <rPh sb="2" eb="4">
      <t>ホウシン</t>
    </rPh>
    <rPh sb="4" eb="5">
      <t>トウ</t>
    </rPh>
    <phoneticPr fontId="17"/>
  </si>
  <si>
    <t>　※２　サービス種別ごとに記載すること。</t>
    <rPh sb="8" eb="10">
      <t>シュベツ</t>
    </rPh>
    <rPh sb="13" eb="15">
      <t>キサイ</t>
    </rPh>
    <phoneticPr fontId="17"/>
  </si>
  <si>
    <t>電話番号</t>
    <rPh sb="0" eb="2">
      <t>デンワ</t>
    </rPh>
    <rPh sb="2" eb="4">
      <t>バンゴウ</t>
    </rPh>
    <phoneticPr fontId="17"/>
  </si>
  <si>
    <t>ファックス番号</t>
    <rPh sb="5" eb="7">
      <t>バンゴウ</t>
    </rPh>
    <phoneticPr fontId="17"/>
  </si>
  <si>
    <t>施設種類</t>
    <rPh sb="0" eb="2">
      <t>シセツ</t>
    </rPh>
    <rPh sb="2" eb="4">
      <t>シュルイ</t>
    </rPh>
    <phoneticPr fontId="17"/>
  </si>
  <si>
    <t>所在地　</t>
    <rPh sb="0" eb="3">
      <t>ショザイチ</t>
    </rPh>
    <phoneticPr fontId="17"/>
  </si>
  <si>
    <t>〒</t>
    <phoneticPr fontId="17"/>
  </si>
  <si>
    <t>メールアドレス</t>
    <phoneticPr fontId="17"/>
  </si>
  <si>
    <t>１人当たりの面積</t>
  </si>
  <si>
    <t>１人部屋</t>
  </si>
  <si>
    <t>２人部屋</t>
  </si>
  <si>
    <t>３人部屋</t>
  </si>
  <si>
    <r>
      <t>入所者からの寄付については、「寄付理由」欄にその内容を明記すること。</t>
    </r>
    <r>
      <rPr>
        <sz val="10"/>
        <rFont val="ＭＳ Ｐゴシック"/>
        <family val="3"/>
        <charset val="128"/>
      </rPr>
      <t xml:space="preserve"> </t>
    </r>
    <phoneticPr fontId="17"/>
  </si>
  <si>
    <r>
      <t>その他のうち、後援会、家族会等からの寄附については上段に再掲で（ ）書きすること。</t>
    </r>
    <r>
      <rPr>
        <sz val="10"/>
        <rFont val="ＭＳ Ｐゴシック"/>
        <family val="3"/>
        <charset val="128"/>
      </rPr>
      <t xml:space="preserve"> </t>
    </r>
    <phoneticPr fontId="17"/>
  </si>
  <si>
    <t>業者</t>
    <rPh sb="0" eb="2">
      <t>ギョウシャ</t>
    </rPh>
    <phoneticPr fontId="17"/>
  </si>
  <si>
    <t>運転手</t>
    <rPh sb="0" eb="2">
      <t>ウンテン</t>
    </rPh>
    <rPh sb="2" eb="3">
      <t>シュ</t>
    </rPh>
    <phoneticPr fontId="3"/>
  </si>
  <si>
    <t>寄附金（物品）台帳</t>
    <rPh sb="0" eb="3">
      <t>キフキン</t>
    </rPh>
    <rPh sb="4" eb="6">
      <t>ブッピン</t>
    </rPh>
    <rPh sb="7" eb="9">
      <t>ダイチョウ</t>
    </rPh>
    <phoneticPr fontId="17"/>
  </si>
  <si>
    <t>処遇会議録</t>
    <rPh sb="0" eb="2">
      <t>ショグウ</t>
    </rPh>
    <rPh sb="2" eb="5">
      <t>カイギロク</t>
    </rPh>
    <phoneticPr fontId="17"/>
  </si>
  <si>
    <t>管理規程（運営規程）</t>
    <rPh sb="0" eb="2">
      <t>カンリ</t>
    </rPh>
    <rPh sb="2" eb="4">
      <t>キテイ</t>
    </rPh>
    <rPh sb="5" eb="7">
      <t>ウンエイ</t>
    </rPh>
    <rPh sb="7" eb="9">
      <t>キテイ</t>
    </rPh>
    <phoneticPr fontId="17"/>
  </si>
  <si>
    <t>現金出納簿</t>
    <rPh sb="0" eb="2">
      <t>ゲンキン</t>
    </rPh>
    <rPh sb="2" eb="5">
      <t>スイトウボ</t>
    </rPh>
    <phoneticPr fontId="17"/>
  </si>
  <si>
    <t>ケース会議録</t>
    <rPh sb="3" eb="6">
      <t>カイギロク</t>
    </rPh>
    <phoneticPr fontId="17"/>
  </si>
  <si>
    <t>規</t>
    <rPh sb="0" eb="1">
      <t>タダシ</t>
    </rPh>
    <phoneticPr fontId="17"/>
  </si>
  <si>
    <t>就業規則</t>
    <rPh sb="0" eb="2">
      <t>シュウギョウ</t>
    </rPh>
    <rPh sb="2" eb="4">
      <t>キソク</t>
    </rPh>
    <phoneticPr fontId="17"/>
  </si>
  <si>
    <t>普通預金</t>
    <rPh sb="0" eb="2">
      <t>フツウ</t>
    </rPh>
    <rPh sb="2" eb="4">
      <t>ヨキン</t>
    </rPh>
    <phoneticPr fontId="17"/>
  </si>
  <si>
    <t>その他の会議録</t>
    <rPh sb="2" eb="3">
      <t>タ</t>
    </rPh>
    <rPh sb="4" eb="7">
      <t>カイギロク</t>
    </rPh>
    <phoneticPr fontId="17"/>
  </si>
  <si>
    <t>育児休業規程</t>
    <rPh sb="0" eb="2">
      <t>イクジ</t>
    </rPh>
    <rPh sb="2" eb="4">
      <t>キュウギョウ</t>
    </rPh>
    <rPh sb="4" eb="6">
      <t>キテイ</t>
    </rPh>
    <phoneticPr fontId="17"/>
  </si>
  <si>
    <t>定期預金</t>
    <rPh sb="0" eb="2">
      <t>テイキ</t>
    </rPh>
    <rPh sb="2" eb="4">
      <t>ヨキン</t>
    </rPh>
    <phoneticPr fontId="17"/>
  </si>
  <si>
    <t>程</t>
    <rPh sb="0" eb="1">
      <t>ホド</t>
    </rPh>
    <phoneticPr fontId="17"/>
  </si>
  <si>
    <t>介護休業規程</t>
    <rPh sb="0" eb="2">
      <t>カイゴ</t>
    </rPh>
    <rPh sb="2" eb="4">
      <t>キュウギョウ</t>
    </rPh>
    <rPh sb="4" eb="6">
      <t>キテイ</t>
    </rPh>
    <phoneticPr fontId="17"/>
  </si>
  <si>
    <t>当座預金</t>
    <rPh sb="0" eb="2">
      <t>トウザ</t>
    </rPh>
    <rPh sb="2" eb="4">
      <t>ヨキン</t>
    </rPh>
    <phoneticPr fontId="17"/>
  </si>
  <si>
    <t>給与規程</t>
    <rPh sb="0" eb="2">
      <t>キュウヨ</t>
    </rPh>
    <rPh sb="2" eb="4">
      <t>キテイ</t>
    </rPh>
    <phoneticPr fontId="17"/>
  </si>
  <si>
    <t>決算等会計処理関係</t>
    <rPh sb="0" eb="2">
      <t>ケッサン</t>
    </rPh>
    <rPh sb="2" eb="3">
      <t>トウ</t>
    </rPh>
    <rPh sb="3" eb="5">
      <t>カイケイ</t>
    </rPh>
    <rPh sb="5" eb="7">
      <t>ショリ</t>
    </rPh>
    <rPh sb="7" eb="9">
      <t>カンケイ</t>
    </rPh>
    <phoneticPr fontId="17"/>
  </si>
  <si>
    <t>貸借対照表</t>
    <rPh sb="0" eb="2">
      <t>タイシャク</t>
    </rPh>
    <rPh sb="2" eb="5">
      <t>タイショウヒョウ</t>
    </rPh>
    <phoneticPr fontId="17"/>
  </si>
  <si>
    <t>児童施設処遇関係</t>
    <rPh sb="0" eb="2">
      <t>ジドウ</t>
    </rPh>
    <rPh sb="2" eb="4">
      <t>シセツ</t>
    </rPh>
    <rPh sb="4" eb="6">
      <t>ショグウ</t>
    </rPh>
    <rPh sb="6" eb="8">
      <t>カンケイ</t>
    </rPh>
    <phoneticPr fontId="17"/>
  </si>
  <si>
    <t>児童原簿（児童票）</t>
    <rPh sb="0" eb="2">
      <t>ジドウ</t>
    </rPh>
    <rPh sb="2" eb="4">
      <t>ゲンボ</t>
    </rPh>
    <rPh sb="5" eb="7">
      <t>ジドウ</t>
    </rPh>
    <rPh sb="7" eb="8">
      <t>ヒョウ</t>
    </rPh>
    <phoneticPr fontId="17"/>
  </si>
  <si>
    <t>旅費規程</t>
    <rPh sb="0" eb="2">
      <t>リョヒ</t>
    </rPh>
    <rPh sb="2" eb="4">
      <t>キテイ</t>
    </rPh>
    <phoneticPr fontId="17"/>
  </si>
  <si>
    <t>収支計算書</t>
    <rPh sb="0" eb="2">
      <t>シュウシ</t>
    </rPh>
    <rPh sb="2" eb="5">
      <t>ケイサンショ</t>
    </rPh>
    <phoneticPr fontId="17"/>
  </si>
  <si>
    <t>出席簿</t>
    <rPh sb="0" eb="3">
      <t>シュッセキボ</t>
    </rPh>
    <phoneticPr fontId="17"/>
  </si>
  <si>
    <t>預り金管理規程</t>
    <rPh sb="0" eb="1">
      <t>アズカ</t>
    </rPh>
    <rPh sb="2" eb="3">
      <t>キン</t>
    </rPh>
    <rPh sb="3" eb="5">
      <t>カンリ</t>
    </rPh>
    <rPh sb="5" eb="7">
      <t>キテイ</t>
    </rPh>
    <phoneticPr fontId="17"/>
  </si>
  <si>
    <t>資金収支計算書・同内訳表</t>
    <rPh sb="0" eb="2">
      <t>シキン</t>
    </rPh>
    <rPh sb="2" eb="4">
      <t>シュウシ</t>
    </rPh>
    <rPh sb="4" eb="7">
      <t>ケイサンショ</t>
    </rPh>
    <rPh sb="8" eb="9">
      <t>ドウ</t>
    </rPh>
    <rPh sb="9" eb="12">
      <t>ウチワケヒョウ</t>
    </rPh>
    <phoneticPr fontId="17"/>
  </si>
  <si>
    <t>保育日誌</t>
    <rPh sb="0" eb="2">
      <t>ホイク</t>
    </rPh>
    <rPh sb="2" eb="4">
      <t>ニッシ</t>
    </rPh>
    <phoneticPr fontId="17"/>
  </si>
  <si>
    <t>慶弔規程</t>
    <rPh sb="0" eb="2">
      <t>ケイチョウ</t>
    </rPh>
    <rPh sb="2" eb="4">
      <t>キテイ</t>
    </rPh>
    <phoneticPr fontId="17"/>
  </si>
  <si>
    <t>事業活動収支計算書・同内訳表</t>
    <rPh sb="0" eb="2">
      <t>ジギョウ</t>
    </rPh>
    <rPh sb="2" eb="4">
      <t>カツドウ</t>
    </rPh>
    <rPh sb="4" eb="6">
      <t>シュウシ</t>
    </rPh>
    <rPh sb="6" eb="9">
      <t>ケイサンショ</t>
    </rPh>
    <rPh sb="10" eb="11">
      <t>ドウ</t>
    </rPh>
    <rPh sb="11" eb="14">
      <t>ウチワケヒョウ</t>
    </rPh>
    <phoneticPr fontId="17"/>
  </si>
  <si>
    <t>指導員日誌</t>
    <rPh sb="0" eb="3">
      <t>シドウイン</t>
    </rPh>
    <rPh sb="3" eb="5">
      <t>ニッシ</t>
    </rPh>
    <phoneticPr fontId="17"/>
  </si>
  <si>
    <t>決算等試算表</t>
    <rPh sb="0" eb="2">
      <t>ケッサン</t>
    </rPh>
    <rPh sb="2" eb="3">
      <t>トウ</t>
    </rPh>
    <rPh sb="3" eb="6">
      <t>シサンヒョウ</t>
    </rPh>
    <phoneticPr fontId="17"/>
  </si>
  <si>
    <t>そ</t>
    <phoneticPr fontId="17"/>
  </si>
  <si>
    <t>総勘定元帳（勘定票）</t>
    <rPh sb="0" eb="3">
      <t>ソウカンジョウ</t>
    </rPh>
    <rPh sb="3" eb="5">
      <t>モトチョウ</t>
    </rPh>
    <rPh sb="6" eb="9">
      <t>カンジョウヒョウ</t>
    </rPh>
    <phoneticPr fontId="17"/>
  </si>
  <si>
    <t>の</t>
    <phoneticPr fontId="17"/>
  </si>
  <si>
    <t>仕訳伝票（日記帳）</t>
    <rPh sb="0" eb="2">
      <t>シワケ</t>
    </rPh>
    <rPh sb="2" eb="4">
      <t>デンピョウ</t>
    </rPh>
    <rPh sb="5" eb="8">
      <t>ニッキチョウ</t>
    </rPh>
    <phoneticPr fontId="17"/>
  </si>
  <si>
    <t>領収書（支出）</t>
    <rPh sb="0" eb="3">
      <t>リョウシュウショ</t>
    </rPh>
    <rPh sb="4" eb="6">
      <t>シシュツ</t>
    </rPh>
    <phoneticPr fontId="17"/>
  </si>
  <si>
    <t>保護者との連絡簿</t>
    <rPh sb="0" eb="3">
      <t>ホゴシャ</t>
    </rPh>
    <rPh sb="5" eb="8">
      <t>レンラクボ</t>
    </rPh>
    <phoneticPr fontId="17"/>
  </si>
  <si>
    <t>領収書控（収入）</t>
    <rPh sb="0" eb="3">
      <t>リョウシュウショ</t>
    </rPh>
    <rPh sb="3" eb="4">
      <t>ヒカ</t>
    </rPh>
    <rPh sb="5" eb="7">
      <t>シュウニュウ</t>
    </rPh>
    <phoneticPr fontId="17"/>
  </si>
  <si>
    <t>保護者徴収金台帳</t>
    <rPh sb="0" eb="3">
      <t>ホゴシャ</t>
    </rPh>
    <rPh sb="3" eb="6">
      <t>チョウシュウキン</t>
    </rPh>
    <rPh sb="6" eb="8">
      <t>ダイチョウ</t>
    </rPh>
    <phoneticPr fontId="17"/>
  </si>
  <si>
    <t>小遣い帳</t>
    <rPh sb="0" eb="2">
      <t>コヅカ</t>
    </rPh>
    <rPh sb="3" eb="4">
      <t>チョウ</t>
    </rPh>
    <phoneticPr fontId="17"/>
  </si>
  <si>
    <t>施設平面図</t>
    <rPh sb="0" eb="2">
      <t>シセツ</t>
    </rPh>
    <rPh sb="2" eb="5">
      <t>ヘイメンズ</t>
    </rPh>
    <phoneticPr fontId="3"/>
  </si>
  <si>
    <t>（１）</t>
    <phoneticPr fontId="17"/>
  </si>
  <si>
    <t>防火管理者</t>
    <rPh sb="0" eb="2">
      <t>ボウカ</t>
    </rPh>
    <rPh sb="2" eb="5">
      <t>カンリシャ</t>
    </rPh>
    <phoneticPr fontId="17"/>
  </si>
  <si>
    <t>防火管理者届出</t>
    <rPh sb="0" eb="2">
      <t>ボウカ</t>
    </rPh>
    <rPh sb="2" eb="5">
      <t>カンリシャ</t>
    </rPh>
    <rPh sb="5" eb="7">
      <t>トドケデ</t>
    </rPh>
    <phoneticPr fontId="17"/>
  </si>
  <si>
    <t>・</t>
    <phoneticPr fontId="17"/>
  </si>
  <si>
    <t>届出</t>
    <rPh sb="0" eb="2">
      <t>トドケデ</t>
    </rPh>
    <phoneticPr fontId="17"/>
  </si>
  <si>
    <t>（２）</t>
    <phoneticPr fontId="17"/>
  </si>
  <si>
    <t>消防計画</t>
    <rPh sb="0" eb="2">
      <t>ショウボウ</t>
    </rPh>
    <rPh sb="2" eb="4">
      <t>ケイカク</t>
    </rPh>
    <phoneticPr fontId="17"/>
  </si>
  <si>
    <t>（３）</t>
    <phoneticPr fontId="17"/>
  </si>
  <si>
    <t>防災・避難設備の状況</t>
    <rPh sb="0" eb="2">
      <t>ボウサイ</t>
    </rPh>
    <rPh sb="3" eb="5">
      <t>ヒナン</t>
    </rPh>
    <rPh sb="5" eb="7">
      <t>セツビ</t>
    </rPh>
    <rPh sb="8" eb="10">
      <t>ジョウキョウ</t>
    </rPh>
    <phoneticPr fontId="17"/>
  </si>
  <si>
    <t>設　　　　　　　備</t>
    <rPh sb="0" eb="1">
      <t>セツ</t>
    </rPh>
    <rPh sb="8" eb="9">
      <t>ソナエ</t>
    </rPh>
    <phoneticPr fontId="17"/>
  </si>
  <si>
    <t>設　　備　　状　　況</t>
    <rPh sb="0" eb="1">
      <t>セツ</t>
    </rPh>
    <rPh sb="3" eb="4">
      <t>ソナエ</t>
    </rPh>
    <rPh sb="6" eb="7">
      <t>ジョウ</t>
    </rPh>
    <rPh sb="9" eb="10">
      <t>キョウ</t>
    </rPh>
    <phoneticPr fontId="17"/>
  </si>
  <si>
    <t>屋外避難階段</t>
    <rPh sb="0" eb="2">
      <t>オクガイ</t>
    </rPh>
    <rPh sb="2" eb="4">
      <t>ヒナン</t>
    </rPh>
    <rPh sb="4" eb="6">
      <t>カイダン</t>
    </rPh>
    <phoneticPr fontId="17"/>
  </si>
  <si>
    <t>ヶ所</t>
    <rPh sb="1" eb="2">
      <t>ショ</t>
    </rPh>
    <phoneticPr fontId="17"/>
  </si>
  <si>
    <t>）</t>
    <phoneticPr fontId="17"/>
  </si>
  <si>
    <t>自動火災警報器</t>
    <rPh sb="0" eb="2">
      <t>ジドウ</t>
    </rPh>
    <rPh sb="2" eb="4">
      <t>カサイ</t>
    </rPh>
    <rPh sb="4" eb="7">
      <t>ケイホウキ</t>
    </rPh>
    <phoneticPr fontId="17"/>
  </si>
  <si>
    <t>１</t>
    <phoneticPr fontId="17"/>
  </si>
  <si>
    <t>２</t>
  </si>
  <si>
    <t>３</t>
  </si>
  <si>
    <t>４</t>
  </si>
  <si>
    <t>５</t>
  </si>
  <si>
    <t>６</t>
  </si>
  <si>
    <t>避難口（非常口）</t>
    <rPh sb="0" eb="3">
      <t>ヒナングチ</t>
    </rPh>
    <rPh sb="4" eb="7">
      <t>ヒジョウグチ</t>
    </rPh>
    <phoneticPr fontId="17"/>
  </si>
  <si>
    <t>残　　額　　処　　分　　の　　状　　況</t>
    <rPh sb="0" eb="1">
      <t>ザン</t>
    </rPh>
    <rPh sb="3" eb="4">
      <t>ガク</t>
    </rPh>
    <rPh sb="6" eb="7">
      <t>トコロ</t>
    </rPh>
    <rPh sb="9" eb="10">
      <t>ブン</t>
    </rPh>
    <rPh sb="15" eb="16">
      <t>ジョウ</t>
    </rPh>
    <rPh sb="18" eb="19">
      <t>キョウ</t>
    </rPh>
    <phoneticPr fontId="17"/>
  </si>
  <si>
    <t>氏　　　名</t>
    <rPh sb="0" eb="1">
      <t>シ</t>
    </rPh>
    <rPh sb="4" eb="5">
      <t>メイ</t>
    </rPh>
    <phoneticPr fontId="17"/>
  </si>
  <si>
    <t>遺族が</t>
    <rPh sb="0" eb="2">
      <t>イゾク</t>
    </rPh>
    <phoneticPr fontId="17"/>
  </si>
  <si>
    <t>福祉事</t>
    <rPh sb="0" eb="2">
      <t>フクシ</t>
    </rPh>
    <rPh sb="2" eb="3">
      <t>コト</t>
    </rPh>
    <phoneticPr fontId="17"/>
  </si>
  <si>
    <t>務所長</t>
    <rPh sb="0" eb="1">
      <t>ツトム</t>
    </rPh>
    <rPh sb="1" eb="3">
      <t>ショチョウ</t>
    </rPh>
    <phoneticPr fontId="17"/>
  </si>
  <si>
    <t>遺族に</t>
    <rPh sb="0" eb="2">
      <t>イゾク</t>
    </rPh>
    <phoneticPr fontId="17"/>
  </si>
  <si>
    <t>職　　種</t>
    <rPh sb="0" eb="1">
      <t>ショク</t>
    </rPh>
    <rPh sb="3" eb="4">
      <t>シュ</t>
    </rPh>
    <phoneticPr fontId="3"/>
  </si>
  <si>
    <t>性　　別</t>
    <rPh sb="0" eb="1">
      <t>セイ</t>
    </rPh>
    <rPh sb="3" eb="4">
      <t>ベツ</t>
    </rPh>
    <phoneticPr fontId="3"/>
  </si>
  <si>
    <t>年　　齢</t>
    <rPh sb="0" eb="1">
      <t>トシ</t>
    </rPh>
    <rPh sb="3" eb="4">
      <t>ヨワイ</t>
    </rPh>
    <phoneticPr fontId="3"/>
  </si>
  <si>
    <t>J2</t>
  </si>
  <si>
    <t>要支援</t>
    <rPh sb="0" eb="3">
      <t>ヨウシエン</t>
    </rPh>
    <phoneticPr fontId="17"/>
  </si>
  <si>
    <t>要介護１</t>
    <rPh sb="0" eb="3">
      <t>ヨウカイゴ</t>
    </rPh>
    <phoneticPr fontId="17"/>
  </si>
  <si>
    <t>要介護２</t>
    <rPh sb="0" eb="3">
      <t>ヨウカイゴ</t>
    </rPh>
    <phoneticPr fontId="17"/>
  </si>
  <si>
    <t>要介護３</t>
    <rPh sb="0" eb="3">
      <t>ヨウカイゴ</t>
    </rPh>
    <phoneticPr fontId="17"/>
  </si>
  <si>
    <t>要介護４</t>
    <rPh sb="0" eb="3">
      <t>ヨウカイゴ</t>
    </rPh>
    <phoneticPr fontId="17"/>
  </si>
  <si>
    <t>要介護５</t>
    <rPh sb="0" eb="3">
      <t>ヨウカイゴ</t>
    </rPh>
    <phoneticPr fontId="17"/>
  </si>
  <si>
    <t>合　計</t>
    <rPh sb="0" eb="1">
      <t>ゴウ</t>
    </rPh>
    <rPh sb="2" eb="3">
      <t>ケイ</t>
    </rPh>
    <phoneticPr fontId="17"/>
  </si>
  <si>
    <t>人　　数</t>
    <rPh sb="0" eb="1">
      <t>ヒト</t>
    </rPh>
    <rPh sb="3" eb="4">
      <t>カズ</t>
    </rPh>
    <phoneticPr fontId="17"/>
  </si>
  <si>
    <t>正常</t>
    <rPh sb="0" eb="2">
      <t>セイジョウ</t>
    </rPh>
    <phoneticPr fontId="17"/>
  </si>
  <si>
    <t>実数（人）</t>
    <rPh sb="0" eb="2">
      <t>ジッスウ</t>
    </rPh>
    <rPh sb="3" eb="4">
      <t>ニン</t>
    </rPh>
    <phoneticPr fontId="17"/>
  </si>
  <si>
    <t>割合（％）</t>
    <rPh sb="0" eb="2">
      <t>ワリアイ</t>
    </rPh>
    <phoneticPr fontId="17"/>
  </si>
  <si>
    <t>・</t>
    <phoneticPr fontId="3"/>
  </si>
  <si>
    <t>規約の有・無</t>
    <phoneticPr fontId="17"/>
  </si>
  <si>
    <t>〔　　〕</t>
    <phoneticPr fontId="17"/>
  </si>
  <si>
    <t>　</t>
    <phoneticPr fontId="17"/>
  </si>
  <si>
    <t>〔　　〕</t>
    <phoneticPr fontId="17"/>
  </si>
  <si>
    <t>　　※ １ 「会員数」欄の〔　〕書には、施設職員が含まれている場合に、その職員数を記入（別掲）すること。</t>
    <phoneticPr fontId="17"/>
  </si>
  <si>
    <t>　　  　２ 規約等がある場合は、その写しを添付すること。</t>
    <phoneticPr fontId="17"/>
  </si>
  <si>
    <t>（有）　　人</t>
    <phoneticPr fontId="17"/>
  </si>
  <si>
    <t>給食の実施状況</t>
    <rPh sb="0" eb="2">
      <t>キュウショク</t>
    </rPh>
    <rPh sb="3" eb="5">
      <t>ジッシ</t>
    </rPh>
    <rPh sb="5" eb="7">
      <t>ジョウキョウ</t>
    </rPh>
    <phoneticPr fontId="17"/>
  </si>
  <si>
    <t>（１）給食に関する基本方針</t>
    <rPh sb="3" eb="5">
      <t>キュウショク</t>
    </rPh>
    <rPh sb="6" eb="7">
      <t>カン</t>
    </rPh>
    <rPh sb="9" eb="11">
      <t>キホン</t>
    </rPh>
    <rPh sb="11" eb="13">
      <t>ホウシン</t>
    </rPh>
    <phoneticPr fontId="17"/>
  </si>
  <si>
    <t>①給食の基本方針（明文化されている内容を記載すること）</t>
    <rPh sb="1" eb="3">
      <t>キュウショク</t>
    </rPh>
    <rPh sb="4" eb="6">
      <t>キホン</t>
    </rPh>
    <rPh sb="6" eb="8">
      <t>ホウシン</t>
    </rPh>
    <rPh sb="9" eb="12">
      <t>メイブンカ</t>
    </rPh>
    <rPh sb="17" eb="19">
      <t>ナイヨウ</t>
    </rPh>
    <rPh sb="20" eb="22">
      <t>キサイ</t>
    </rPh>
    <phoneticPr fontId="17"/>
  </si>
  <si>
    <t>②入所者がくつろいで食事ができるような配慮及び対応</t>
  </si>
  <si>
    <t>③入所者の身体状態に合わせた調理への配慮及び対応</t>
  </si>
  <si>
    <t>④食事が適温で食べられるような配慮及び対応</t>
  </si>
  <si>
    <t>⑤入所者の身体状態に応じた食事のための自助具等の活用</t>
    <rPh sb="1" eb="4">
      <t>ニュウショシャ</t>
    </rPh>
    <rPh sb="5" eb="7">
      <t>シンタイ</t>
    </rPh>
    <rPh sb="7" eb="9">
      <t>ジョウタイ</t>
    </rPh>
    <rPh sb="10" eb="11">
      <t>オウ</t>
    </rPh>
    <rPh sb="13" eb="15">
      <t>ショクジ</t>
    </rPh>
    <rPh sb="19" eb="21">
      <t>ジジョ</t>
    </rPh>
    <rPh sb="21" eb="22">
      <t>グ</t>
    </rPh>
    <rPh sb="22" eb="23">
      <t>トウ</t>
    </rPh>
    <rPh sb="24" eb="26">
      <t>カツヨウ</t>
    </rPh>
    <phoneticPr fontId="17"/>
  </si>
  <si>
    <t>⑥嗜好・残菜調査の実施状況（前年度実績）</t>
    <rPh sb="1" eb="3">
      <t>シコウ</t>
    </rPh>
    <rPh sb="4" eb="5">
      <t>ザン</t>
    </rPh>
    <rPh sb="5" eb="6">
      <t>サイ</t>
    </rPh>
    <rPh sb="6" eb="8">
      <t>チョウサ</t>
    </rPh>
    <rPh sb="9" eb="11">
      <t>ジッシ</t>
    </rPh>
    <rPh sb="11" eb="13">
      <t>ジョウキョウ</t>
    </rPh>
    <rPh sb="14" eb="17">
      <t>ゼンネンド</t>
    </rPh>
    <rPh sb="17" eb="19">
      <t>ジッセキ</t>
    </rPh>
    <phoneticPr fontId="17"/>
  </si>
  <si>
    <t>実施回数</t>
    <rPh sb="0" eb="2">
      <t>ジッシ</t>
    </rPh>
    <rPh sb="2" eb="4">
      <t>カイスウ</t>
    </rPh>
    <phoneticPr fontId="17"/>
  </si>
  <si>
    <t>実　施　内　容</t>
    <rPh sb="0" eb="1">
      <t>ジツ</t>
    </rPh>
    <rPh sb="2" eb="3">
      <t>シ</t>
    </rPh>
    <rPh sb="4" eb="5">
      <t>ナイ</t>
    </rPh>
    <rPh sb="6" eb="7">
      <t>カタチ</t>
    </rPh>
    <phoneticPr fontId="17"/>
  </si>
  <si>
    <t>嗜好調査</t>
    <rPh sb="0" eb="2">
      <t>シコウ</t>
    </rPh>
    <rPh sb="2" eb="4">
      <t>チョウサ</t>
    </rPh>
    <phoneticPr fontId="17"/>
  </si>
  <si>
    <t>＊記録　有・無</t>
    <rPh sb="1" eb="3">
      <t>キロク</t>
    </rPh>
    <rPh sb="4" eb="5">
      <t>ユウ</t>
    </rPh>
    <rPh sb="6" eb="7">
      <t>ム</t>
    </rPh>
    <phoneticPr fontId="17"/>
  </si>
  <si>
    <t>（献立への具体的反映方法）</t>
    <rPh sb="1" eb="3">
      <t>コンダテ</t>
    </rPh>
    <rPh sb="5" eb="8">
      <t>グタイテキ</t>
    </rPh>
    <rPh sb="8" eb="10">
      <t>ハンエイ</t>
    </rPh>
    <rPh sb="10" eb="12">
      <t>ホウホウ</t>
    </rPh>
    <phoneticPr fontId="17"/>
  </si>
  <si>
    <t>残菜(食）調査</t>
    <rPh sb="0" eb="1">
      <t>ザン</t>
    </rPh>
    <rPh sb="1" eb="2">
      <t>サイ</t>
    </rPh>
    <rPh sb="3" eb="4">
      <t>ショク</t>
    </rPh>
    <rPh sb="5" eb="7">
      <t>チョウサ</t>
    </rPh>
    <phoneticPr fontId="17"/>
  </si>
  <si>
    <t>⑦食事を提供する場所の状況</t>
    <rPh sb="1" eb="3">
      <t>ショクジ</t>
    </rPh>
    <rPh sb="4" eb="6">
      <t>テイキョウ</t>
    </rPh>
    <rPh sb="8" eb="10">
      <t>バショ</t>
    </rPh>
    <rPh sb="11" eb="13">
      <t>ジョウキョウ</t>
    </rPh>
    <phoneticPr fontId="17"/>
  </si>
  <si>
    <t>食堂の利用可能人員</t>
    <rPh sb="0" eb="2">
      <t>ショクドウ</t>
    </rPh>
    <rPh sb="3" eb="5">
      <t>リヨウ</t>
    </rPh>
    <rPh sb="5" eb="7">
      <t>カノウ</t>
    </rPh>
    <rPh sb="7" eb="9">
      <t>ジンイン</t>
    </rPh>
    <phoneticPr fontId="17"/>
  </si>
  <si>
    <t>人　</t>
    <rPh sb="0" eb="1">
      <t>ニン</t>
    </rPh>
    <phoneticPr fontId="17"/>
  </si>
  <si>
    <t>入所定員</t>
    <rPh sb="0" eb="2">
      <t>ニュウショ</t>
    </rPh>
    <rPh sb="2" eb="4">
      <t>テイイン</t>
    </rPh>
    <phoneticPr fontId="17"/>
  </si>
  <si>
    <t>食事の提供場所</t>
    <rPh sb="0" eb="2">
      <t>ショクジ</t>
    </rPh>
    <rPh sb="3" eb="5">
      <t>テイキョウ</t>
    </rPh>
    <rPh sb="5" eb="7">
      <t>バショ</t>
    </rPh>
    <phoneticPr fontId="17"/>
  </si>
  <si>
    <t>食堂</t>
    <rPh sb="0" eb="2">
      <t>ショクドウ</t>
    </rPh>
    <phoneticPr fontId="17"/>
  </si>
  <si>
    <t>（２）栄養摂取の状況</t>
    <rPh sb="3" eb="5">
      <t>エイヨウ</t>
    </rPh>
    <rPh sb="5" eb="7">
      <t>セッシュ</t>
    </rPh>
    <rPh sb="8" eb="10">
      <t>ジョウキョウ</t>
    </rPh>
    <phoneticPr fontId="17"/>
  </si>
  <si>
    <t>区    分</t>
    <rPh sb="0" eb="1">
      <t>ク</t>
    </rPh>
    <rPh sb="5" eb="6">
      <t>ブン</t>
    </rPh>
    <phoneticPr fontId="17"/>
  </si>
  <si>
    <t>たんぱく質</t>
    <rPh sb="4" eb="5">
      <t>シツ</t>
    </rPh>
    <phoneticPr fontId="17"/>
  </si>
  <si>
    <t>脂質</t>
    <rPh sb="0" eb="2">
      <t>シシツ</t>
    </rPh>
    <phoneticPr fontId="17"/>
  </si>
  <si>
    <t>鉄</t>
    <rPh sb="0" eb="1">
      <t>テツ</t>
    </rPh>
    <phoneticPr fontId="17"/>
  </si>
  <si>
    <t>給与栄養基準量
（給与栄養目標量）</t>
    <rPh sb="0" eb="2">
      <t>キュウヨ</t>
    </rPh>
    <rPh sb="2" eb="4">
      <t>エイヨウ</t>
    </rPh>
    <rPh sb="4" eb="6">
      <t>キジュン</t>
    </rPh>
    <rPh sb="6" eb="7">
      <t>リョウ</t>
    </rPh>
    <phoneticPr fontId="17"/>
  </si>
  <si>
    <t>　　　②通所施設の栄養量は、１日全体の概ね１/３を目安とすること。</t>
    <rPh sb="4" eb="5">
      <t>ツウ</t>
    </rPh>
    <rPh sb="5" eb="6">
      <t>ショ</t>
    </rPh>
    <rPh sb="6" eb="8">
      <t>シセツ</t>
    </rPh>
    <rPh sb="9" eb="11">
      <t>エイヨウ</t>
    </rPh>
    <rPh sb="11" eb="12">
      <t>リョウ</t>
    </rPh>
    <rPh sb="15" eb="16">
      <t>ニチ</t>
    </rPh>
    <rPh sb="16" eb="18">
      <t>ゼンタイ</t>
    </rPh>
    <rPh sb="19" eb="20">
      <t>オオム</t>
    </rPh>
    <rPh sb="25" eb="27">
      <t>メヤス</t>
    </rPh>
    <phoneticPr fontId="17"/>
  </si>
  <si>
    <t>（３）運営状況</t>
    <rPh sb="3" eb="5">
      <t>ウンエイ</t>
    </rPh>
    <rPh sb="5" eb="7">
      <t>ジョウキョウ</t>
    </rPh>
    <phoneticPr fontId="17"/>
  </si>
  <si>
    <t>運営方法</t>
    <rPh sb="0" eb="2">
      <t>ウンエイ</t>
    </rPh>
    <rPh sb="2" eb="4">
      <t>ホウホウ</t>
    </rPh>
    <phoneticPr fontId="17"/>
  </si>
  <si>
    <t>　　　　　・　直営　　　　　　　・　委託</t>
    <rPh sb="7" eb="9">
      <t>チョクエイ</t>
    </rPh>
    <rPh sb="18" eb="20">
      <t>イタク</t>
    </rPh>
    <phoneticPr fontId="17"/>
  </si>
  <si>
    <t>＊委託先名称</t>
    <rPh sb="1" eb="3">
      <t>イタク</t>
    </rPh>
    <rPh sb="3" eb="4">
      <t>サキ</t>
    </rPh>
    <rPh sb="4" eb="6">
      <t>メイショウ</t>
    </rPh>
    <phoneticPr fontId="17"/>
  </si>
  <si>
    <t>住所：</t>
    <rPh sb="0" eb="2">
      <t>ジュウショ</t>
    </rPh>
    <phoneticPr fontId="17"/>
  </si>
  <si>
    <t>＊委託内容</t>
    <rPh sb="1" eb="3">
      <t>イタク</t>
    </rPh>
    <rPh sb="3" eb="5">
      <t>ナイヨウ</t>
    </rPh>
    <phoneticPr fontId="17"/>
  </si>
  <si>
    <t>施設外の調理加工施設における調理業務の実施の有無</t>
    <rPh sb="0" eb="2">
      <t>シセツ</t>
    </rPh>
    <rPh sb="2" eb="3">
      <t>ガイ</t>
    </rPh>
    <rPh sb="4" eb="6">
      <t>チョウリ</t>
    </rPh>
    <rPh sb="6" eb="8">
      <t>カコウ</t>
    </rPh>
    <rPh sb="8" eb="10">
      <t>シセツ</t>
    </rPh>
    <rPh sb="14" eb="16">
      <t>チョウリ</t>
    </rPh>
    <rPh sb="16" eb="18">
      <t>ギョウム</t>
    </rPh>
    <rPh sb="19" eb="21">
      <t>ジッシ</t>
    </rPh>
    <rPh sb="22" eb="24">
      <t>ウム</t>
    </rPh>
    <phoneticPr fontId="17"/>
  </si>
  <si>
    <t>上記の場合の調理方式</t>
    <rPh sb="0" eb="2">
      <t>ジョウキ</t>
    </rPh>
    <rPh sb="3" eb="5">
      <t>バアイ</t>
    </rPh>
    <rPh sb="6" eb="8">
      <t>チョウリ</t>
    </rPh>
    <rPh sb="8" eb="10">
      <t>ホウシキ</t>
    </rPh>
    <phoneticPr fontId="17"/>
  </si>
  <si>
    <t>（例：クックチル）</t>
    <rPh sb="1" eb="2">
      <t>レイ</t>
    </rPh>
    <phoneticPr fontId="17"/>
  </si>
  <si>
    <t>（注）①委託の場合は、＊印の欄を必ず記入すること。</t>
    <rPh sb="1" eb="2">
      <t>チュウ</t>
    </rPh>
    <rPh sb="4" eb="6">
      <t>イタク</t>
    </rPh>
    <rPh sb="7" eb="9">
      <t>バアイ</t>
    </rPh>
    <rPh sb="12" eb="13">
      <t>シルシ</t>
    </rPh>
    <rPh sb="14" eb="15">
      <t>ラン</t>
    </rPh>
    <rPh sb="16" eb="17">
      <t>カナラ</t>
    </rPh>
    <rPh sb="18" eb="20">
      <t>キニュウ</t>
    </rPh>
    <phoneticPr fontId="17"/>
  </si>
  <si>
    <t>　　　②委託の場合は､委託契約書の写しを添付すること。</t>
    <rPh sb="4" eb="6">
      <t>イタク</t>
    </rPh>
    <rPh sb="7" eb="9">
      <t>バアイ</t>
    </rPh>
    <rPh sb="11" eb="13">
      <t>イタク</t>
    </rPh>
    <rPh sb="13" eb="16">
      <t>ケイヤクショ</t>
    </rPh>
    <rPh sb="17" eb="18">
      <t>ウツ</t>
    </rPh>
    <rPh sb="20" eb="22">
      <t>テンプ</t>
    </rPh>
    <phoneticPr fontId="17"/>
  </si>
  <si>
    <t>（４）保存食の実施状況</t>
    <rPh sb="3" eb="5">
      <t>ホゾン</t>
    </rPh>
    <rPh sb="5" eb="6">
      <t>ショク</t>
    </rPh>
    <rPh sb="7" eb="9">
      <t>ジッシ</t>
    </rPh>
    <rPh sb="9" eb="11">
      <t>ジョウキョウ</t>
    </rPh>
    <phoneticPr fontId="17"/>
  </si>
  <si>
    <t>・保存食は、－２０℃以下で２週間以上冷凍保存をしているか。　（　有　・　無　）</t>
    <rPh sb="1" eb="3">
      <t>ホゾン</t>
    </rPh>
    <rPh sb="3" eb="4">
      <t>ショク</t>
    </rPh>
    <rPh sb="10" eb="12">
      <t>イカ</t>
    </rPh>
    <rPh sb="14" eb="18">
      <t>シュウカンイジョウ</t>
    </rPh>
    <rPh sb="18" eb="20">
      <t>レイトウ</t>
    </rPh>
    <rPh sb="20" eb="22">
      <t>ホゾン</t>
    </rPh>
    <rPh sb="32" eb="33">
      <t>ユウ</t>
    </rPh>
    <rPh sb="36" eb="37">
      <t>ム</t>
    </rPh>
    <phoneticPr fontId="17"/>
  </si>
  <si>
    <t>・原材料及び調理済み食品を食品ごとに５０ｇ程度ずつ清潔な容器等に密封しているか（ 有 ・ 無 ）</t>
    <rPh sb="1" eb="4">
      <t>ゲンザイリョウ</t>
    </rPh>
    <rPh sb="4" eb="5">
      <t>オヨ</t>
    </rPh>
    <rPh sb="6" eb="8">
      <t>チョウリ</t>
    </rPh>
    <rPh sb="8" eb="9">
      <t>ズ</t>
    </rPh>
    <rPh sb="10" eb="12">
      <t>ショクヒン</t>
    </rPh>
    <rPh sb="13" eb="15">
      <t>ショクヒン</t>
    </rPh>
    <rPh sb="21" eb="23">
      <t>テイド</t>
    </rPh>
    <rPh sb="25" eb="27">
      <t>セイケツ</t>
    </rPh>
    <rPh sb="28" eb="30">
      <t>ヨウキ</t>
    </rPh>
    <rPh sb="30" eb="31">
      <t>トウ</t>
    </rPh>
    <rPh sb="32" eb="34">
      <t>ミップウ</t>
    </rPh>
    <rPh sb="41" eb="42">
      <t>ユウ</t>
    </rPh>
    <rPh sb="45" eb="46">
      <t>ム</t>
    </rPh>
    <phoneticPr fontId="17"/>
  </si>
  <si>
    <t>・温度計は設置されているか　（　有　・　無　）</t>
    <rPh sb="1" eb="4">
      <t>オンドケイ</t>
    </rPh>
    <rPh sb="5" eb="7">
      <t>セッチ</t>
    </rPh>
    <rPh sb="16" eb="17">
      <t>ユウ</t>
    </rPh>
    <rPh sb="20" eb="21">
      <t>ム</t>
    </rPh>
    <phoneticPr fontId="17"/>
  </si>
  <si>
    <t>（５）食事時間及び検食の実施状況</t>
    <rPh sb="3" eb="5">
      <t>ショクジ</t>
    </rPh>
    <rPh sb="5" eb="7">
      <t>ジカン</t>
    </rPh>
    <rPh sb="7" eb="8">
      <t>オヨ</t>
    </rPh>
    <rPh sb="9" eb="10">
      <t>ケン</t>
    </rPh>
    <rPh sb="10" eb="11">
      <t>ショク</t>
    </rPh>
    <rPh sb="12" eb="14">
      <t>ジッシ</t>
    </rPh>
    <rPh sb="14" eb="16">
      <t>ジョウキョウ</t>
    </rPh>
    <phoneticPr fontId="17"/>
  </si>
  <si>
    <t>食事時間</t>
    <rPh sb="0" eb="2">
      <t>ショクジ</t>
    </rPh>
    <rPh sb="2" eb="4">
      <t>ジカン</t>
    </rPh>
    <phoneticPr fontId="17"/>
  </si>
  <si>
    <t>検食時間</t>
    <rPh sb="0" eb="1">
      <t>ケン</t>
    </rPh>
    <rPh sb="1" eb="2">
      <t>ショク</t>
    </rPh>
    <rPh sb="2" eb="4">
      <t>ジカン</t>
    </rPh>
    <phoneticPr fontId="17"/>
  </si>
  <si>
    <t>検食者職名</t>
    <rPh sb="0" eb="1">
      <t>ケン</t>
    </rPh>
    <rPh sb="1" eb="2">
      <t>ショク</t>
    </rPh>
    <rPh sb="2" eb="3">
      <t>シャ</t>
    </rPh>
    <rPh sb="3" eb="5">
      <t>ショクメイ</t>
    </rPh>
    <phoneticPr fontId="17"/>
  </si>
  <si>
    <t>人員</t>
    <rPh sb="0" eb="2">
      <t>ジンイン</t>
    </rPh>
    <phoneticPr fontId="17"/>
  </si>
  <si>
    <t>記録の有無</t>
    <rPh sb="0" eb="2">
      <t>キロク</t>
    </rPh>
    <rPh sb="3" eb="5">
      <t>ウム</t>
    </rPh>
    <phoneticPr fontId="17"/>
  </si>
  <si>
    <t>朝食　　　　時　　　　分</t>
    <rPh sb="0" eb="2">
      <t>チョウショク</t>
    </rPh>
    <rPh sb="6" eb="7">
      <t>ジ</t>
    </rPh>
    <rPh sb="11" eb="12">
      <t>フン</t>
    </rPh>
    <phoneticPr fontId="17"/>
  </si>
  <si>
    <t>時　　　分</t>
    <rPh sb="0" eb="1">
      <t>ジ</t>
    </rPh>
    <rPh sb="4" eb="5">
      <t>フン</t>
    </rPh>
    <phoneticPr fontId="17"/>
  </si>
  <si>
    <t>有　・　無</t>
    <rPh sb="0" eb="1">
      <t>ユウ</t>
    </rPh>
    <rPh sb="4" eb="5">
      <t>ム</t>
    </rPh>
    <phoneticPr fontId="17"/>
  </si>
  <si>
    <t>昼食　　　　時　　　　分</t>
    <rPh sb="0" eb="2">
      <t>チュウショク</t>
    </rPh>
    <rPh sb="6" eb="7">
      <t>ジ</t>
    </rPh>
    <rPh sb="11" eb="12">
      <t>フン</t>
    </rPh>
    <phoneticPr fontId="17"/>
  </si>
  <si>
    <t>夕食　　　　時　　　　分</t>
    <rPh sb="0" eb="2">
      <t>ユウショク</t>
    </rPh>
    <rPh sb="6" eb="7">
      <t>ジ</t>
    </rPh>
    <rPh sb="11" eb="12">
      <t>フン</t>
    </rPh>
    <phoneticPr fontId="17"/>
  </si>
  <si>
    <t>おやつ　　　時　　　　分</t>
    <rPh sb="6" eb="7">
      <t>ジ</t>
    </rPh>
    <rPh sb="11" eb="12">
      <t>フン</t>
    </rPh>
    <phoneticPr fontId="17"/>
  </si>
  <si>
    <t>（注）①「人員」欄には１回当たりの検食者数を記入すること。</t>
    <rPh sb="1" eb="2">
      <t>チュウ</t>
    </rPh>
    <rPh sb="5" eb="7">
      <t>ジンイン</t>
    </rPh>
    <rPh sb="8" eb="9">
      <t>ラン</t>
    </rPh>
    <rPh sb="12" eb="13">
      <t>カイ</t>
    </rPh>
    <rPh sb="13" eb="14">
      <t>ア</t>
    </rPh>
    <rPh sb="17" eb="18">
      <t>ケン</t>
    </rPh>
    <rPh sb="18" eb="19">
      <t>ショク</t>
    </rPh>
    <rPh sb="19" eb="20">
      <t>シャ</t>
    </rPh>
    <rPh sb="20" eb="21">
      <t>スウ</t>
    </rPh>
    <rPh sb="22" eb="24">
      <t>キニュウ</t>
    </rPh>
    <phoneticPr fontId="17"/>
  </si>
  <si>
    <t>　　　②児童福祉施設は「おやつ」欄を記入すること。</t>
    <rPh sb="4" eb="6">
      <t>ジドウ</t>
    </rPh>
    <rPh sb="6" eb="8">
      <t>フクシ</t>
    </rPh>
    <rPh sb="8" eb="10">
      <t>シセツ</t>
    </rPh>
    <rPh sb="16" eb="17">
      <t>ラン</t>
    </rPh>
    <rPh sb="18" eb="20">
      <t>キニュウ</t>
    </rPh>
    <phoneticPr fontId="17"/>
  </si>
  <si>
    <t>（６）給食材料費</t>
    <rPh sb="3" eb="5">
      <t>キュウショク</t>
    </rPh>
    <rPh sb="5" eb="8">
      <t>ザイリョウヒ</t>
    </rPh>
    <phoneticPr fontId="17"/>
  </si>
  <si>
    <t>一人一日平均　前年度実績</t>
    <rPh sb="0" eb="2">
      <t>ヒトリ</t>
    </rPh>
    <rPh sb="2" eb="4">
      <t>イチニチ</t>
    </rPh>
    <rPh sb="4" eb="6">
      <t>ヘイキン</t>
    </rPh>
    <rPh sb="7" eb="10">
      <t>ゼンネンド</t>
    </rPh>
    <rPh sb="10" eb="12">
      <t>ジッセキ</t>
    </rPh>
    <phoneticPr fontId="17"/>
  </si>
  <si>
    <t>円　　</t>
    <rPh sb="0" eb="1">
      <t>エン</t>
    </rPh>
    <phoneticPr fontId="17"/>
  </si>
  <si>
    <t>一人一日平均　本年度予算</t>
    <rPh sb="0" eb="2">
      <t>ヒトリ</t>
    </rPh>
    <rPh sb="2" eb="4">
      <t>イチニチ</t>
    </rPh>
    <rPh sb="4" eb="6">
      <t>ヘイキン</t>
    </rPh>
    <rPh sb="7" eb="10">
      <t>ホンネンド</t>
    </rPh>
    <rPh sb="10" eb="12">
      <t>ヨサン</t>
    </rPh>
    <phoneticPr fontId="17"/>
  </si>
  <si>
    <t>（７）職員食の実施状況（１食当たりの負担額）</t>
    <rPh sb="3" eb="5">
      <t>ショクイン</t>
    </rPh>
    <rPh sb="5" eb="6">
      <t>ショク</t>
    </rPh>
    <rPh sb="7" eb="9">
      <t>ジッシ</t>
    </rPh>
    <rPh sb="9" eb="11">
      <t>ジョウキョウ</t>
    </rPh>
    <rPh sb="13" eb="14">
      <t>ショク</t>
    </rPh>
    <rPh sb="14" eb="15">
      <t>ア</t>
    </rPh>
    <rPh sb="18" eb="20">
      <t>フタン</t>
    </rPh>
    <rPh sb="20" eb="21">
      <t>ガク</t>
    </rPh>
    <phoneticPr fontId="17"/>
  </si>
  <si>
    <t>（前年度実績）</t>
    <rPh sb="1" eb="4">
      <t>ゼンネンド</t>
    </rPh>
    <rPh sb="4" eb="6">
      <t>ジッセキ</t>
    </rPh>
    <phoneticPr fontId="17"/>
  </si>
  <si>
    <t>朝　　食</t>
    <rPh sb="0" eb="1">
      <t>アサ</t>
    </rPh>
    <rPh sb="3" eb="4">
      <t>ショク</t>
    </rPh>
    <phoneticPr fontId="17"/>
  </si>
  <si>
    <t>昼　　食</t>
    <rPh sb="0" eb="1">
      <t>ヒル</t>
    </rPh>
    <rPh sb="3" eb="4">
      <t>ショク</t>
    </rPh>
    <phoneticPr fontId="17"/>
  </si>
  <si>
    <t>夕　　食</t>
    <rPh sb="0" eb="1">
      <t>ユウ</t>
    </rPh>
    <rPh sb="3" eb="4">
      <t>ショク</t>
    </rPh>
    <phoneticPr fontId="17"/>
  </si>
  <si>
    <t>合　　計</t>
    <rPh sb="0" eb="1">
      <t>ゴウ</t>
    </rPh>
    <rPh sb="3" eb="4">
      <t>ケイ</t>
    </rPh>
    <phoneticPr fontId="17"/>
  </si>
  <si>
    <t>負　担　額</t>
    <rPh sb="0" eb="1">
      <t>フ</t>
    </rPh>
    <rPh sb="2" eb="3">
      <t>タン</t>
    </rPh>
    <rPh sb="4" eb="5">
      <t>ガク</t>
    </rPh>
    <phoneticPr fontId="17"/>
  </si>
  <si>
    <t>円　</t>
    <rPh sb="0" eb="1">
      <t>エン</t>
    </rPh>
    <phoneticPr fontId="17"/>
  </si>
  <si>
    <t>利 用 者 数</t>
    <rPh sb="0" eb="1">
      <t>リ</t>
    </rPh>
    <rPh sb="2" eb="3">
      <t>ヨウ</t>
    </rPh>
    <rPh sb="4" eb="5">
      <t>シャ</t>
    </rPh>
    <rPh sb="6" eb="7">
      <t>スウ</t>
    </rPh>
    <phoneticPr fontId="17"/>
  </si>
  <si>
    <t>人　</t>
    <rPh sb="0" eb="1">
      <t>ヒト</t>
    </rPh>
    <phoneticPr fontId="17"/>
  </si>
  <si>
    <t>負担額の算出根拠</t>
    <rPh sb="0" eb="2">
      <t>フタン</t>
    </rPh>
    <rPh sb="2" eb="3">
      <t>ガク</t>
    </rPh>
    <rPh sb="4" eb="6">
      <t>サンシュツ</t>
    </rPh>
    <rPh sb="6" eb="8">
      <t>コンキョ</t>
    </rPh>
    <phoneticPr fontId="17"/>
  </si>
  <si>
    <t>（８）給食関係職員の検便の実施状況</t>
    <rPh sb="3" eb="5">
      <t>キュウショク</t>
    </rPh>
    <rPh sb="5" eb="7">
      <t>カンケイ</t>
    </rPh>
    <rPh sb="7" eb="9">
      <t>ショクイン</t>
    </rPh>
    <rPh sb="10" eb="12">
      <t>ケンベン</t>
    </rPh>
    <rPh sb="13" eb="15">
      <t>ジッシ</t>
    </rPh>
    <rPh sb="15" eb="17">
      <t>ジョウキョウ</t>
    </rPh>
    <phoneticPr fontId="17"/>
  </si>
  <si>
    <t>①実施人員等</t>
    <rPh sb="1" eb="3">
      <t>ジッシ</t>
    </rPh>
    <rPh sb="3" eb="5">
      <t>ジンイン</t>
    </rPh>
    <rPh sb="5" eb="6">
      <t>トウ</t>
    </rPh>
    <phoneticPr fontId="17"/>
  </si>
  <si>
    <t>　実施月</t>
    <rPh sb="1" eb="3">
      <t>ジッシ</t>
    </rPh>
    <rPh sb="3" eb="4">
      <t>ツキ</t>
    </rPh>
    <phoneticPr fontId="17"/>
  </si>
  <si>
    <t>実施人員 ／対象人員</t>
    <rPh sb="0" eb="2">
      <t>ジッシ</t>
    </rPh>
    <rPh sb="2" eb="4">
      <t>ジンイン</t>
    </rPh>
    <rPh sb="6" eb="8">
      <t>タイショウ</t>
    </rPh>
    <rPh sb="8" eb="10">
      <t>ジンイン</t>
    </rPh>
    <phoneticPr fontId="17"/>
  </si>
  <si>
    <t>実施月</t>
    <rPh sb="0" eb="2">
      <t>ジッシ</t>
    </rPh>
    <rPh sb="2" eb="3">
      <t>ツキ</t>
    </rPh>
    <phoneticPr fontId="17"/>
  </si>
  <si>
    <t>４月</t>
    <rPh sb="1" eb="2">
      <t>ガツ</t>
    </rPh>
    <phoneticPr fontId="17"/>
  </si>
  <si>
    <t>　　　　　　／　　　　　　人</t>
    <rPh sb="13" eb="14">
      <t>ニン</t>
    </rPh>
    <phoneticPr fontId="17"/>
  </si>
  <si>
    <t>１０月</t>
    <rPh sb="2" eb="3">
      <t>ガツ</t>
    </rPh>
    <phoneticPr fontId="17"/>
  </si>
  <si>
    <t>５月</t>
  </si>
  <si>
    <t>１１月</t>
  </si>
  <si>
    <t>６月</t>
  </si>
  <si>
    <t>１２月</t>
  </si>
  <si>
    <t>７月</t>
  </si>
  <si>
    <t>　１月</t>
    <rPh sb="2" eb="3">
      <t>ガツ</t>
    </rPh>
    <phoneticPr fontId="17"/>
  </si>
  <si>
    <t>８月</t>
  </si>
  <si>
    <t>９月</t>
  </si>
  <si>
    <t>②検査項目</t>
    <rPh sb="1" eb="3">
      <t>ケンサ</t>
    </rPh>
    <rPh sb="3" eb="5">
      <t>コウモク</t>
    </rPh>
    <phoneticPr fontId="17"/>
  </si>
  <si>
    <t>実施している検査項目に○印をつけること。</t>
    <rPh sb="0" eb="2">
      <t>ジッシ</t>
    </rPh>
    <rPh sb="6" eb="8">
      <t>ケンサ</t>
    </rPh>
    <rPh sb="8" eb="10">
      <t>コウモク</t>
    </rPh>
    <rPh sb="12" eb="13">
      <t>シルシ</t>
    </rPh>
    <phoneticPr fontId="17"/>
  </si>
  <si>
    <t>　　１．赤痢菌</t>
    <rPh sb="4" eb="7">
      <t>セキリキン</t>
    </rPh>
    <phoneticPr fontId="17"/>
  </si>
  <si>
    <t>２．腸チフス菌</t>
    <rPh sb="2" eb="3">
      <t>チョウ</t>
    </rPh>
    <rPh sb="6" eb="7">
      <t>キン</t>
    </rPh>
    <phoneticPr fontId="17"/>
  </si>
  <si>
    <t>３．パラチフス菌</t>
    <rPh sb="7" eb="8">
      <t>キン</t>
    </rPh>
    <phoneticPr fontId="17"/>
  </si>
  <si>
    <t>５．サルモネラ菌</t>
    <rPh sb="7" eb="8">
      <t>キン</t>
    </rPh>
    <phoneticPr fontId="17"/>
  </si>
  <si>
    <t>（９）衛生管理の状況</t>
    <rPh sb="3" eb="5">
      <t>エイセイ</t>
    </rPh>
    <rPh sb="5" eb="7">
      <t>カンリ</t>
    </rPh>
    <rPh sb="8" eb="10">
      <t>ジョウキョウ</t>
    </rPh>
    <phoneticPr fontId="17"/>
  </si>
  <si>
    <t>①調理に従事する日の健康状態のチェック表（自己管理チェック表）があるか　（　有　・　無　）</t>
    <rPh sb="1" eb="3">
      <t>チョウリ</t>
    </rPh>
    <rPh sb="4" eb="6">
      <t>ジュウジ</t>
    </rPh>
    <rPh sb="8" eb="9">
      <t>ヒ</t>
    </rPh>
    <rPh sb="10" eb="12">
      <t>ケンコウ</t>
    </rPh>
    <rPh sb="12" eb="14">
      <t>ジョウタイ</t>
    </rPh>
    <rPh sb="19" eb="20">
      <t>ヒョウ</t>
    </rPh>
    <rPh sb="21" eb="23">
      <t>ジコ</t>
    </rPh>
    <rPh sb="23" eb="25">
      <t>カンリ</t>
    </rPh>
    <rPh sb="29" eb="30">
      <t>ヒョウ</t>
    </rPh>
    <rPh sb="38" eb="39">
      <t>ア</t>
    </rPh>
    <rPh sb="42" eb="43">
      <t>ナ</t>
    </rPh>
    <phoneticPr fontId="17"/>
  </si>
  <si>
    <t>②調理場内に調理従事者以外の者が入っていないか　（　適　・　不適　）</t>
    <rPh sb="1" eb="3">
      <t>チョウリ</t>
    </rPh>
    <rPh sb="3" eb="5">
      <t>ジョウナイ</t>
    </rPh>
    <rPh sb="6" eb="8">
      <t>チョウリ</t>
    </rPh>
    <rPh sb="8" eb="11">
      <t>ジュウジシャ</t>
    </rPh>
    <rPh sb="11" eb="13">
      <t>イガイ</t>
    </rPh>
    <rPh sb="14" eb="15">
      <t>モノ</t>
    </rPh>
    <rPh sb="16" eb="17">
      <t>ハイ</t>
    </rPh>
    <rPh sb="26" eb="27">
      <t>テキ</t>
    </rPh>
    <rPh sb="30" eb="32">
      <t>フテキ</t>
    </rPh>
    <phoneticPr fontId="17"/>
  </si>
  <si>
    <t>③調理作業に不必要な物品を置いていないか　　　（　適　・　不適　）</t>
    <rPh sb="1" eb="3">
      <t>チョウリ</t>
    </rPh>
    <rPh sb="3" eb="5">
      <t>サギョウ</t>
    </rPh>
    <phoneticPr fontId="17"/>
  </si>
  <si>
    <t>④調理場内が高温多湿にならないよう換気等を十分行っているか　　（　適　・　不適　）</t>
    <rPh sb="1" eb="3">
      <t>チョウリ</t>
    </rPh>
    <rPh sb="3" eb="5">
      <t>ジョウナイ</t>
    </rPh>
    <rPh sb="6" eb="8">
      <t>コウオン</t>
    </rPh>
    <rPh sb="8" eb="10">
      <t>タシツ</t>
    </rPh>
    <rPh sb="17" eb="19">
      <t>カンキ</t>
    </rPh>
    <rPh sb="19" eb="20">
      <t>トウ</t>
    </rPh>
    <rPh sb="21" eb="23">
      <t>ジュウブン</t>
    </rPh>
    <rPh sb="23" eb="24">
      <t>オコナ</t>
    </rPh>
    <phoneticPr fontId="17"/>
  </si>
  <si>
    <t>⑤専用手洗いの状況</t>
    <rPh sb="1" eb="3">
      <t>センヨウ</t>
    </rPh>
    <rPh sb="3" eb="5">
      <t>テアラ</t>
    </rPh>
    <rPh sb="7" eb="9">
      <t>ジョウキョウ</t>
    </rPh>
    <phoneticPr fontId="17"/>
  </si>
  <si>
    <t>　・調理場出入口に専用手洗い設備があるか　　（　有　　・　　無　）</t>
    <rPh sb="2" eb="4">
      <t>チョウリ</t>
    </rPh>
    <rPh sb="4" eb="5">
      <t>バ</t>
    </rPh>
    <rPh sb="5" eb="7">
      <t>デイリ</t>
    </rPh>
    <rPh sb="7" eb="8">
      <t>グチ</t>
    </rPh>
    <rPh sb="9" eb="11">
      <t>センヨウ</t>
    </rPh>
    <rPh sb="11" eb="13">
      <t>テアラ</t>
    </rPh>
    <rPh sb="14" eb="16">
      <t>セツビ</t>
    </rPh>
    <rPh sb="24" eb="25">
      <t>ア</t>
    </rPh>
    <rPh sb="30" eb="31">
      <t>ナ</t>
    </rPh>
    <phoneticPr fontId="17"/>
  </si>
  <si>
    <t>　・石けん、消毒液、爪ブラシが備え付けられているか　　（　有　　・　　無　）　　</t>
    <rPh sb="2" eb="3">
      <t>セッ</t>
    </rPh>
    <rPh sb="6" eb="8">
      <t>ショウドク</t>
    </rPh>
    <rPh sb="8" eb="9">
      <t>エキ</t>
    </rPh>
    <rPh sb="10" eb="11">
      <t>ツメ</t>
    </rPh>
    <rPh sb="15" eb="16">
      <t>ソナ</t>
    </rPh>
    <rPh sb="17" eb="18">
      <t>ツ</t>
    </rPh>
    <phoneticPr fontId="17"/>
  </si>
  <si>
    <t>　・ペーパータオルが備え付けられているか　　（　有　　・　　無　）</t>
    <rPh sb="10" eb="11">
      <t>ソナ</t>
    </rPh>
    <rPh sb="12" eb="13">
      <t>ツ</t>
    </rPh>
    <phoneticPr fontId="17"/>
  </si>
  <si>
    <t>実施年月日</t>
    <rPh sb="0" eb="2">
      <t>ジッシ</t>
    </rPh>
    <rPh sb="2" eb="5">
      <t>ネンガッピ</t>
    </rPh>
    <phoneticPr fontId="17"/>
  </si>
  <si>
    <t>実施者</t>
    <rPh sb="0" eb="3">
      <t>ジッシシャ</t>
    </rPh>
    <phoneticPr fontId="17"/>
  </si>
  <si>
    <t>駆除方法</t>
    <rPh sb="0" eb="2">
      <t>クジョ</t>
    </rPh>
    <rPh sb="2" eb="4">
      <t>ホウホウ</t>
    </rPh>
    <phoneticPr fontId="17"/>
  </si>
  <si>
    <t>（１０）危機管理対策の状況</t>
    <rPh sb="4" eb="6">
      <t>キキ</t>
    </rPh>
    <rPh sb="6" eb="8">
      <t>カンリ</t>
    </rPh>
    <rPh sb="8" eb="10">
      <t>タイサク</t>
    </rPh>
    <rPh sb="11" eb="13">
      <t>ジョウキョウ</t>
    </rPh>
    <phoneticPr fontId="17"/>
  </si>
  <si>
    <t>危機管理対策</t>
    <rPh sb="0" eb="2">
      <t>キキ</t>
    </rPh>
    <rPh sb="2" eb="4">
      <t>カンリ</t>
    </rPh>
    <rPh sb="4" eb="6">
      <t>タイサク</t>
    </rPh>
    <phoneticPr fontId="17"/>
  </si>
  <si>
    <t>非常時（食中毒など）</t>
    <rPh sb="0" eb="2">
      <t>ヒジョウ</t>
    </rPh>
    <rPh sb="2" eb="3">
      <t>ジ</t>
    </rPh>
    <rPh sb="4" eb="7">
      <t>ショクチュウドク</t>
    </rPh>
    <phoneticPr fontId="17"/>
  </si>
  <si>
    <t>　マニュアル　　　有　　・　　無</t>
    <rPh sb="9" eb="10">
      <t>ユウ</t>
    </rPh>
    <rPh sb="15" eb="16">
      <t>ム</t>
    </rPh>
    <phoneticPr fontId="17"/>
  </si>
  <si>
    <t>　災害時　　　　　　　</t>
    <rPh sb="1" eb="3">
      <t>サイガイ</t>
    </rPh>
    <rPh sb="3" eb="4">
      <t>ジ</t>
    </rPh>
    <phoneticPr fontId="17"/>
  </si>
  <si>
    <t>非常用食料</t>
    <rPh sb="0" eb="3">
      <t>ヒジョウヨウ</t>
    </rPh>
    <rPh sb="3" eb="5">
      <t>ショクリョウ</t>
    </rPh>
    <phoneticPr fontId="17"/>
  </si>
  <si>
    <t>　備 蓄 品</t>
    <rPh sb="1" eb="2">
      <t>ソナエ</t>
    </rPh>
    <rPh sb="3" eb="4">
      <t>チク</t>
    </rPh>
    <rPh sb="5" eb="6">
      <t>ヒン</t>
    </rPh>
    <phoneticPr fontId="17"/>
  </si>
  <si>
    <t>　献 立 表</t>
    <rPh sb="1" eb="2">
      <t>ケン</t>
    </rPh>
    <rPh sb="3" eb="4">
      <t>リツ</t>
    </rPh>
    <rPh sb="5" eb="6">
      <t>ヒョウ</t>
    </rPh>
    <phoneticPr fontId="17"/>
  </si>
  <si>
    <t>　有　　・　　無</t>
    <rPh sb="1" eb="2">
      <t>ユウ</t>
    </rPh>
    <rPh sb="7" eb="8">
      <t>ム</t>
    </rPh>
    <phoneticPr fontId="17"/>
  </si>
  <si>
    <t>　保管場所</t>
    <rPh sb="1" eb="3">
      <t>ホカン</t>
    </rPh>
    <rPh sb="3" eb="5">
      <t>バショ</t>
    </rPh>
    <phoneticPr fontId="17"/>
  </si>
  <si>
    <t>６．その他（　　　　　　　　　　　　　　　　　　　）</t>
    <rPh sb="4" eb="5">
      <t>タ</t>
    </rPh>
    <phoneticPr fontId="17"/>
  </si>
  <si>
    <t>　厨房内　・　防災保管庫　・　その他（　　　　　　　　　）</t>
    <rPh sb="1" eb="3">
      <t>チュウボウ</t>
    </rPh>
    <rPh sb="3" eb="4">
      <t>ナイ</t>
    </rPh>
    <rPh sb="7" eb="9">
      <t>ボウサイ</t>
    </rPh>
    <rPh sb="9" eb="12">
      <t>ホカンコ</t>
    </rPh>
    <rPh sb="17" eb="18">
      <t>タ</t>
    </rPh>
    <phoneticPr fontId="17"/>
  </si>
  <si>
    <t>　（４）　レジオネラ症の防止対策の状況</t>
    <rPh sb="10" eb="11">
      <t>ショウ</t>
    </rPh>
    <rPh sb="12" eb="14">
      <t>ボウシ</t>
    </rPh>
    <rPh sb="14" eb="16">
      <t>タイサク</t>
    </rPh>
    <rPh sb="17" eb="19">
      <t>ジョウキョウ</t>
    </rPh>
    <phoneticPr fontId="17"/>
  </si>
  <si>
    <t>（５）　感染対策チェックリスト</t>
    <rPh sb="4" eb="6">
      <t>カンセン</t>
    </rPh>
    <rPh sb="6" eb="8">
      <t>タイサク</t>
    </rPh>
    <phoneticPr fontId="17"/>
  </si>
  <si>
    <t>エネルギー</t>
    <phoneticPr fontId="17"/>
  </si>
  <si>
    <t>カルシウム</t>
    <phoneticPr fontId="17"/>
  </si>
  <si>
    <t>ビタミン</t>
    <phoneticPr fontId="17"/>
  </si>
  <si>
    <t>A</t>
    <phoneticPr fontId="17"/>
  </si>
  <si>
    <t>B1</t>
    <phoneticPr fontId="17"/>
  </si>
  <si>
    <t>B2</t>
    <phoneticPr fontId="17"/>
  </si>
  <si>
    <t>C</t>
    <phoneticPr fontId="17"/>
  </si>
  <si>
    <t>kcal</t>
    <phoneticPr fontId="17"/>
  </si>
  <si>
    <t>g</t>
    <phoneticPr fontId="17"/>
  </si>
  <si>
    <t>mg</t>
    <phoneticPr fontId="17"/>
  </si>
  <si>
    <t>μｇRE</t>
    <phoneticPr fontId="17"/>
  </si>
  <si>
    <t>１人１日あたり平均栄養量</t>
    <phoneticPr fontId="17"/>
  </si>
  <si>
    <t>　２月</t>
    <phoneticPr fontId="17"/>
  </si>
  <si>
    <t>　３月</t>
    <phoneticPr fontId="17"/>
  </si>
  <si>
    <t>　　４．O１５７</t>
    <phoneticPr fontId="17"/>
  </si>
  <si>
    <t>⑥防虫・防そ等の駆除作業実施状況</t>
    <phoneticPr fontId="17"/>
  </si>
  <si>
    <t>　有　(　　　　　　）人分　（　　　　　　）日分　　・　　無</t>
    <rPh sb="1" eb="2">
      <t>ア</t>
    </rPh>
    <rPh sb="11" eb="13">
      <t>ニンブン</t>
    </rPh>
    <rPh sb="22" eb="24">
      <t>ニチブン</t>
    </rPh>
    <rPh sb="29" eb="30">
      <t>ナ</t>
    </rPh>
    <phoneticPr fontId="17"/>
  </si>
  <si>
    <t>備　　　　考</t>
    <rPh sb="0" eb="1">
      <t>ソナエ</t>
    </rPh>
    <rPh sb="5" eb="6">
      <t>コウ</t>
    </rPh>
    <phoneticPr fontId="17"/>
  </si>
  <si>
    <t>　　　※１　「発症の要因」欄には、「入院時（　年　月　日～　年　月　日）に発症」「帰省時(　年　月　日～</t>
    <phoneticPr fontId="17"/>
  </si>
  <si>
    <t xml:space="preserve">     　年　月　日)に発症」等簡潔に記入すること。</t>
    <phoneticPr fontId="17"/>
  </si>
  <si>
    <t>　　 　　２　「褥瘡の部位・程度」欄には、施設内での最も状況の悪化した時点及び基準日における褥瘡の</t>
    <rPh sb="39" eb="42">
      <t>キジュンビ</t>
    </rPh>
    <phoneticPr fontId="17"/>
  </si>
  <si>
    <t xml:space="preserve">     部位、数、大きさ、深さ等を具体的に記入すること。</t>
    <phoneticPr fontId="17"/>
  </si>
  <si>
    <t>屋内消火栓</t>
    <rPh sb="0" eb="2">
      <t>オクナイ</t>
    </rPh>
    <rPh sb="2" eb="5">
      <t>ショウカセン</t>
    </rPh>
    <phoneticPr fontId="17"/>
  </si>
  <si>
    <t>非常電源設備</t>
    <rPh sb="0" eb="2">
      <t>ヒジョウ</t>
    </rPh>
    <rPh sb="2" eb="4">
      <t>デンゲン</t>
    </rPh>
    <rPh sb="4" eb="6">
      <t>セツビ</t>
    </rPh>
    <phoneticPr fontId="17"/>
  </si>
  <si>
    <t>屋外消火栓</t>
    <rPh sb="0" eb="2">
      <t>オクガイ</t>
    </rPh>
    <rPh sb="2" eb="5">
      <t>ショウカセン</t>
    </rPh>
    <phoneticPr fontId="17"/>
  </si>
  <si>
    <t>排煙設備</t>
    <rPh sb="0" eb="2">
      <t>ハイエン</t>
    </rPh>
    <rPh sb="2" eb="4">
      <t>セツビ</t>
    </rPh>
    <phoneticPr fontId="17"/>
  </si>
  <si>
    <t>スプリンクラー</t>
    <phoneticPr fontId="17"/>
  </si>
  <si>
    <t>消火器</t>
    <rPh sb="0" eb="3">
      <t>ショウカキ</t>
    </rPh>
    <phoneticPr fontId="17"/>
  </si>
  <si>
    <t>防火用水</t>
    <rPh sb="0" eb="2">
      <t>ボウカ</t>
    </rPh>
    <rPh sb="2" eb="4">
      <t>ヨウスイ</t>
    </rPh>
    <phoneticPr fontId="17"/>
  </si>
  <si>
    <t>カーテン・じゅうたん等</t>
    <rPh sb="10" eb="11">
      <t>トウ</t>
    </rPh>
    <phoneticPr fontId="17"/>
  </si>
  <si>
    <t>の防炎処理</t>
    <rPh sb="1" eb="3">
      <t>ボウエン</t>
    </rPh>
    <rPh sb="3" eb="5">
      <t>ショリ</t>
    </rPh>
    <phoneticPr fontId="17"/>
  </si>
  <si>
    <t>（４）</t>
    <phoneticPr fontId="17"/>
  </si>
  <si>
    <t>随時</t>
    <rPh sb="0" eb="2">
      <t>ズイジ</t>
    </rPh>
    <phoneticPr fontId="17"/>
  </si>
  <si>
    <t>（</t>
    <phoneticPr fontId="17"/>
  </si>
  <si>
    <t>回</t>
    <rPh sb="0" eb="1">
      <t>カイ</t>
    </rPh>
    <phoneticPr fontId="17"/>
  </si>
  <si>
    <t>日</t>
    <rPh sb="0" eb="1">
      <t>ニチ</t>
    </rPh>
    <phoneticPr fontId="17"/>
  </si>
  <si>
    <t>人</t>
    <rPh sb="0" eb="1">
      <t>ニン</t>
    </rPh>
    <phoneticPr fontId="17"/>
  </si>
  <si>
    <t>区　　　分</t>
    <rPh sb="0" eb="1">
      <t>ク</t>
    </rPh>
    <rPh sb="4" eb="5">
      <t>ブン</t>
    </rPh>
    <phoneticPr fontId="17"/>
  </si>
  <si>
    <t>他</t>
    <rPh sb="0" eb="1">
      <t>タ</t>
    </rPh>
    <phoneticPr fontId="17"/>
  </si>
  <si>
    <t>年</t>
    <rPh sb="0" eb="1">
      <t>ネン</t>
    </rPh>
    <phoneticPr fontId="17"/>
  </si>
  <si>
    <t>月</t>
    <rPh sb="0" eb="1">
      <t>ツキ</t>
    </rPh>
    <phoneticPr fontId="17"/>
  </si>
  <si>
    <t>計</t>
    <rPh sb="0" eb="1">
      <t>ケイ</t>
    </rPh>
    <phoneticPr fontId="17"/>
  </si>
  <si>
    <t>食</t>
    <rPh sb="0" eb="1">
      <t>ショク</t>
    </rPh>
    <phoneticPr fontId="17"/>
  </si>
  <si>
    <t>有</t>
    <rPh sb="0" eb="1">
      <t>ウ</t>
    </rPh>
    <phoneticPr fontId="17"/>
  </si>
  <si>
    <t>・</t>
    <phoneticPr fontId="17"/>
  </si>
  <si>
    <t>無</t>
    <rPh sb="0" eb="1">
      <t>ム</t>
    </rPh>
    <phoneticPr fontId="17"/>
  </si>
  <si>
    <t>１</t>
    <phoneticPr fontId="3"/>
  </si>
  <si>
    <t>(2)</t>
  </si>
  <si>
    <t>(3)</t>
  </si>
  <si>
    <t>(4)</t>
  </si>
  <si>
    <t>(5)</t>
  </si>
  <si>
    <t>(6)</t>
  </si>
  <si>
    <t>(7)</t>
  </si>
  <si>
    <t>(8)</t>
  </si>
  <si>
    <t>(9)</t>
  </si>
  <si>
    <t>(10)</t>
  </si>
  <si>
    <t>(11)</t>
  </si>
  <si>
    <t>(12)</t>
  </si>
  <si>
    <t>検査機関</t>
    <phoneticPr fontId="17"/>
  </si>
  <si>
    <t>検査機関</t>
    <phoneticPr fontId="17"/>
  </si>
  <si>
    <t>（　有・無　）</t>
    <phoneticPr fontId="17"/>
  </si>
  <si>
    <t>　　　　　</t>
    <phoneticPr fontId="17"/>
  </si>
  <si>
    <t>遊離残留塩素濃度測定実施
及　び　記　録　の　有　無</t>
    <rPh sb="0" eb="2">
      <t>ユウリ</t>
    </rPh>
    <rPh sb="2" eb="4">
      <t>ザンリュウ</t>
    </rPh>
    <rPh sb="4" eb="6">
      <t>エンソ</t>
    </rPh>
    <rPh sb="6" eb="8">
      <t>ノウド</t>
    </rPh>
    <rPh sb="8" eb="10">
      <t>ソクテイ</t>
    </rPh>
    <rPh sb="10" eb="12">
      <t>ジッシ</t>
    </rPh>
    <rPh sb="13" eb="14">
      <t>オヨ</t>
    </rPh>
    <rPh sb="17" eb="18">
      <t>キ</t>
    </rPh>
    <rPh sb="19" eb="20">
      <t>ロク</t>
    </rPh>
    <rPh sb="23" eb="24">
      <t>ユウ</t>
    </rPh>
    <rPh sb="25" eb="26">
      <t>ム</t>
    </rPh>
    <phoneticPr fontId="17"/>
  </si>
  <si>
    <t>　　３　「清掃回数」欄は、浴槽については浴槽の全換水を行う１週間あたりの回数を、給湯設備については貯湯タンクの１年間あたりの清掃回数を記入すること。</t>
    <rPh sb="5" eb="7">
      <t>セイソウ</t>
    </rPh>
    <rPh sb="7" eb="9">
      <t>カイスウ</t>
    </rPh>
    <rPh sb="10" eb="11">
      <t>ラン</t>
    </rPh>
    <rPh sb="13" eb="15">
      <t>ヨクソウ</t>
    </rPh>
    <rPh sb="20" eb="22">
      <t>ヨクソウ</t>
    </rPh>
    <rPh sb="23" eb="24">
      <t>ゼン</t>
    </rPh>
    <rPh sb="24" eb="26">
      <t>カンスイ</t>
    </rPh>
    <rPh sb="27" eb="28">
      <t>オコナ</t>
    </rPh>
    <rPh sb="30" eb="32">
      <t>シュウカン</t>
    </rPh>
    <rPh sb="36" eb="38">
      <t>カイスウ</t>
    </rPh>
    <phoneticPr fontId="17"/>
  </si>
  <si>
    <t>　　４　「レジオネラ属菌の検査の実施年月日」欄は、基準日までの直近の検査実施年月日を記入すること。実施していない場合は「未実施」と記入すること。</t>
    <rPh sb="22" eb="23">
      <t>ラン</t>
    </rPh>
    <rPh sb="25" eb="28">
      <t>キジュンビ</t>
    </rPh>
    <rPh sb="31" eb="33">
      <t>チョッキン</t>
    </rPh>
    <rPh sb="34" eb="36">
      <t>ケンサ</t>
    </rPh>
    <rPh sb="36" eb="38">
      <t>ジッシ</t>
    </rPh>
    <rPh sb="38" eb="41">
      <t>ネンガッピ</t>
    </rPh>
    <rPh sb="42" eb="44">
      <t>キニュウ</t>
    </rPh>
    <rPh sb="49" eb="51">
      <t>ジッシ</t>
    </rPh>
    <rPh sb="56" eb="58">
      <t>バアイ</t>
    </rPh>
    <rPh sb="60" eb="63">
      <t>ミジッシ</t>
    </rPh>
    <rPh sb="65" eb="67">
      <t>キニュウ</t>
    </rPh>
    <phoneticPr fontId="17"/>
  </si>
  <si>
    <t xml:space="preserve">  　２　「浴槽及び給湯設備の仕様」欄には、該当する方を○で囲むこと。また、施設内で異なる仕様の設備を有する場合は、備考欄を利用し区別すること。</t>
    <rPh sb="6" eb="8">
      <t>ヨクソウ</t>
    </rPh>
    <rPh sb="8" eb="9">
      <t>オヨ</t>
    </rPh>
    <rPh sb="10" eb="12">
      <t>キュウトウ</t>
    </rPh>
    <rPh sb="12" eb="14">
      <t>セツビ</t>
    </rPh>
    <rPh sb="15" eb="17">
      <t>シヨウ</t>
    </rPh>
    <rPh sb="18" eb="19">
      <t>ラン</t>
    </rPh>
    <rPh sb="22" eb="24">
      <t>ガイトウ</t>
    </rPh>
    <rPh sb="26" eb="27">
      <t>ホウ</t>
    </rPh>
    <rPh sb="30" eb="31">
      <t>カコ</t>
    </rPh>
    <phoneticPr fontId="17"/>
  </si>
  <si>
    <t>※ １　施設内の全浴槽及び給湯設備について記入すること。</t>
    <phoneticPr fontId="17"/>
  </si>
  <si>
    <t>　（２）入所者の定期健康診断　　　　　　　　　　　　　　　　　　　　</t>
    <phoneticPr fontId="17"/>
  </si>
  <si>
    <t>　（１）感染症予防対策</t>
    <rPh sb="4" eb="7">
      <t>カンセンショウ</t>
    </rPh>
    <rPh sb="7" eb="9">
      <t>ヨボウ</t>
    </rPh>
    <rPh sb="9" eb="11">
      <t>タイサク</t>
    </rPh>
    <phoneticPr fontId="17"/>
  </si>
  <si>
    <t>　　ア　メチシリン耐性黄色ブドウ球菌（ＭＲＳＡ）、結核、疥癬等の予防対策及びその実施状況　　　　　　　　　　　　　　　　　　　　　　　　　　　　　　　　　　　　　　　　　　</t>
    <phoneticPr fontId="17"/>
  </si>
  <si>
    <t>　　イ　医療廃棄物の処分状況</t>
    <rPh sb="4" eb="6">
      <t>イリョウ</t>
    </rPh>
    <rPh sb="6" eb="9">
      <t>ハイキブツ</t>
    </rPh>
    <rPh sb="10" eb="12">
      <t>ショブン</t>
    </rPh>
    <rPh sb="12" eb="14">
      <t>ジョウキョウ</t>
    </rPh>
    <phoneticPr fontId="17"/>
  </si>
  <si>
    <t>　（３）職員の定期健康診断　　　　　　　　　　　　　　　　　　　　　　　　　　　</t>
    <phoneticPr fontId="17"/>
  </si>
  <si>
    <t>Ⅰ　感染管理体制</t>
    <rPh sb="2" eb="4">
      <t>カンセン</t>
    </rPh>
    <rPh sb="4" eb="6">
      <t>カンリ</t>
    </rPh>
    <rPh sb="6" eb="8">
      <t>タイセイ</t>
    </rPh>
    <phoneticPr fontId="17"/>
  </si>
  <si>
    <t>　　　　　　　　　　　　　　　　　　＊自己評価欄に○、△、×を記入してください。</t>
    <rPh sb="19" eb="21">
      <t>ジコ</t>
    </rPh>
    <rPh sb="21" eb="23">
      <t>ヒョウカ</t>
    </rPh>
    <rPh sb="23" eb="24">
      <t>ラン</t>
    </rPh>
    <rPh sb="31" eb="33">
      <t>キニュウ</t>
    </rPh>
    <phoneticPr fontId="17"/>
  </si>
  <si>
    <t>○</t>
    <phoneticPr fontId="17"/>
  </si>
  <si>
    <t>項　目</t>
    <rPh sb="0" eb="1">
      <t>コウ</t>
    </rPh>
    <rPh sb="2" eb="3">
      <t>メ</t>
    </rPh>
    <phoneticPr fontId="17"/>
  </si>
  <si>
    <t>内　　　容</t>
    <rPh sb="0" eb="1">
      <t>ウチ</t>
    </rPh>
    <rPh sb="4" eb="5">
      <t>カタチ</t>
    </rPh>
    <phoneticPr fontId="17"/>
  </si>
  <si>
    <t>評　価</t>
    <rPh sb="0" eb="1">
      <t>ヒョウ</t>
    </rPh>
    <rPh sb="2" eb="3">
      <t>アタイ</t>
    </rPh>
    <phoneticPr fontId="17"/>
  </si>
  <si>
    <t>△</t>
    <phoneticPr fontId="17"/>
  </si>
  <si>
    <t>自己</t>
    <rPh sb="0" eb="2">
      <t>ジコ</t>
    </rPh>
    <phoneticPr fontId="17"/>
  </si>
  <si>
    <t>×</t>
    <phoneticPr fontId="17"/>
  </si>
  <si>
    <t>Ⅰ－１．感染対策検討部
　　　　　門の設置</t>
    <rPh sb="4" eb="6">
      <t>カンセン</t>
    </rPh>
    <rPh sb="6" eb="8">
      <t>タイサク</t>
    </rPh>
    <rPh sb="8" eb="10">
      <t>ケントウ</t>
    </rPh>
    <rPh sb="10" eb="11">
      <t>ブ</t>
    </rPh>
    <rPh sb="17" eb="18">
      <t>モン</t>
    </rPh>
    <rPh sb="19" eb="21">
      <t>セッチ</t>
    </rPh>
    <phoneticPr fontId="17"/>
  </si>
  <si>
    <t>感染対策に関して検討する組織を設置していますか。</t>
    <rPh sb="0" eb="2">
      <t>カンセン</t>
    </rPh>
    <rPh sb="2" eb="4">
      <t>タイサク</t>
    </rPh>
    <rPh sb="5" eb="6">
      <t>カン</t>
    </rPh>
    <rPh sb="8" eb="10">
      <t>ケントウ</t>
    </rPh>
    <rPh sb="12" eb="14">
      <t>ソシキ</t>
    </rPh>
    <rPh sb="15" eb="17">
      <t>セッチ</t>
    </rPh>
    <phoneticPr fontId="17"/>
  </si>
  <si>
    <t>その組織は、幅広い職種（施設長、事務長、医師、看護師、介護職員、栄養士等）で構成されていますか。</t>
    <rPh sb="2" eb="4">
      <t>ソシキ</t>
    </rPh>
    <rPh sb="6" eb="7">
      <t>ハバ</t>
    </rPh>
    <rPh sb="7" eb="8">
      <t>ヒロ</t>
    </rPh>
    <rPh sb="9" eb="11">
      <t>ショクシュ</t>
    </rPh>
    <rPh sb="12" eb="15">
      <t>シセツチョウ</t>
    </rPh>
    <rPh sb="16" eb="19">
      <t>ジムチョウ</t>
    </rPh>
    <rPh sb="20" eb="22">
      <t>イシ</t>
    </rPh>
    <rPh sb="23" eb="26">
      <t>カンゴシ</t>
    </rPh>
    <rPh sb="27" eb="29">
      <t>カイゴ</t>
    </rPh>
    <rPh sb="29" eb="31">
      <t>ショクイン</t>
    </rPh>
    <rPh sb="32" eb="35">
      <t>エイヨウシ</t>
    </rPh>
    <rPh sb="35" eb="36">
      <t>トウ</t>
    </rPh>
    <rPh sb="38" eb="40">
      <t>コウセイ</t>
    </rPh>
    <phoneticPr fontId="17"/>
  </si>
  <si>
    <t>検討会を定期的（必要に応じ適宜）に開催していますか。
　　　　　□年に　　　　　回、　　　□　　　　ヶ月に　　　　回
　　　　　□その他（　　　　　　　　　　　　　　　　　　　　　　　　）</t>
    <rPh sb="0" eb="3">
      <t>ケントウカイ</t>
    </rPh>
    <rPh sb="4" eb="7">
      <t>テイキテキ</t>
    </rPh>
    <rPh sb="8" eb="10">
      <t>ヒツヨウ</t>
    </rPh>
    <rPh sb="11" eb="12">
      <t>オウ</t>
    </rPh>
    <rPh sb="13" eb="15">
      <t>テキギ</t>
    </rPh>
    <rPh sb="17" eb="19">
      <t>カイサイ</t>
    </rPh>
    <rPh sb="33" eb="34">
      <t>ネン</t>
    </rPh>
    <rPh sb="40" eb="41">
      <t>カイ</t>
    </rPh>
    <rPh sb="51" eb="52">
      <t>ゲツ</t>
    </rPh>
    <rPh sb="57" eb="58">
      <t>カイ</t>
    </rPh>
    <rPh sb="67" eb="68">
      <t>タ</t>
    </rPh>
    <phoneticPr fontId="17"/>
  </si>
  <si>
    <t>検討会の結果を職員にフィードバックしていますか。</t>
    <rPh sb="0" eb="3">
      <t>ケントウカイ</t>
    </rPh>
    <rPh sb="4" eb="6">
      <t>ケッカ</t>
    </rPh>
    <rPh sb="7" eb="9">
      <t>ショクイン</t>
    </rPh>
    <phoneticPr fontId="17"/>
  </si>
  <si>
    <t>感染対策マニュアルを作成し、職員に周知徹底していますか。</t>
    <rPh sb="0" eb="2">
      <t>カンセン</t>
    </rPh>
    <rPh sb="2" eb="4">
      <t>タイサク</t>
    </rPh>
    <rPh sb="10" eb="12">
      <t>サクセイ</t>
    </rPh>
    <rPh sb="14" eb="16">
      <t>ショクイン</t>
    </rPh>
    <rPh sb="17" eb="19">
      <t>シュウチ</t>
    </rPh>
    <rPh sb="19" eb="21">
      <t>テッテイ</t>
    </rPh>
    <phoneticPr fontId="17"/>
  </si>
  <si>
    <t>感染対策マニュアルに感染経路別、疾病別等の内容を入れていますか。</t>
    <rPh sb="0" eb="2">
      <t>カンセン</t>
    </rPh>
    <rPh sb="2" eb="4">
      <t>タイサク</t>
    </rPh>
    <rPh sb="10" eb="12">
      <t>カンセン</t>
    </rPh>
    <rPh sb="12" eb="14">
      <t>ケイロ</t>
    </rPh>
    <rPh sb="14" eb="15">
      <t>ベツ</t>
    </rPh>
    <rPh sb="16" eb="18">
      <t>シッペイ</t>
    </rPh>
    <rPh sb="18" eb="19">
      <t>ベツ</t>
    </rPh>
    <rPh sb="19" eb="20">
      <t>トウ</t>
    </rPh>
    <rPh sb="21" eb="23">
      <t>ナイヨウ</t>
    </rPh>
    <rPh sb="24" eb="25">
      <t>イ</t>
    </rPh>
    <phoneticPr fontId="17"/>
  </si>
  <si>
    <t>職員に対して感染対策に関する研修会を定期的に行っていますか。　　　　　□年に　　　　回、　　□　　　　ヶ月に　　　回
　　　　 　　　　 □その他（　　　　　　　　　　　　　　　　　　　　　）</t>
    <rPh sb="0" eb="2">
      <t>ショクイン</t>
    </rPh>
    <rPh sb="3" eb="4">
      <t>タイ</t>
    </rPh>
    <rPh sb="8" eb="10">
      <t>タイサク</t>
    </rPh>
    <rPh sb="11" eb="12">
      <t>カン</t>
    </rPh>
    <rPh sb="14" eb="16">
      <t>ケンシュウ</t>
    </rPh>
    <rPh sb="16" eb="17">
      <t>カイ</t>
    </rPh>
    <rPh sb="18" eb="21">
      <t>テイキテキ</t>
    </rPh>
    <rPh sb="22" eb="23">
      <t>オコナ</t>
    </rPh>
    <rPh sb="36" eb="37">
      <t>ネン</t>
    </rPh>
    <rPh sb="42" eb="43">
      <t>カイ</t>
    </rPh>
    <rPh sb="52" eb="53">
      <t>ゲツ</t>
    </rPh>
    <rPh sb="57" eb="58">
      <t>カイ</t>
    </rPh>
    <rPh sb="72" eb="73">
      <t>タ</t>
    </rPh>
    <phoneticPr fontId="17"/>
  </si>
  <si>
    <t>Ⅰ－２．利用者、職員の
  健康管理</t>
    <rPh sb="4" eb="7">
      <t>リヨウシャ</t>
    </rPh>
    <rPh sb="8" eb="10">
      <t>ショクイン</t>
    </rPh>
    <rPh sb="14" eb="16">
      <t>ケンコウ</t>
    </rPh>
    <rPh sb="16" eb="18">
      <t>カンリ</t>
    </rPh>
    <phoneticPr fontId="17"/>
  </si>
  <si>
    <t>利用時に健康状態の確認をしていますか。</t>
    <rPh sb="0" eb="3">
      <t>リヨウジ</t>
    </rPh>
    <rPh sb="4" eb="6">
      <t>ケンコウ</t>
    </rPh>
    <rPh sb="6" eb="8">
      <t>ジョウタイ</t>
    </rPh>
    <rPh sb="9" eb="11">
      <t>カクニン</t>
    </rPh>
    <phoneticPr fontId="17"/>
  </si>
  <si>
    <t>利用者の健康チェック（発熱・腹痛・下痢・咳・発疹等）を毎日行っていますか。</t>
    <rPh sb="0" eb="3">
      <t>リヨウシャ</t>
    </rPh>
    <rPh sb="4" eb="6">
      <t>ケンコウ</t>
    </rPh>
    <rPh sb="11" eb="13">
      <t>ハツネツ</t>
    </rPh>
    <rPh sb="14" eb="16">
      <t>フクツウ</t>
    </rPh>
    <rPh sb="17" eb="19">
      <t>ゲリ</t>
    </rPh>
    <rPh sb="20" eb="21">
      <t>セキ</t>
    </rPh>
    <rPh sb="22" eb="24">
      <t>ホッシン</t>
    </rPh>
    <rPh sb="24" eb="25">
      <t>トウ</t>
    </rPh>
    <rPh sb="27" eb="29">
      <t>マイニチ</t>
    </rPh>
    <rPh sb="29" eb="30">
      <t>オコナ</t>
    </rPh>
    <phoneticPr fontId="17"/>
  </si>
  <si>
    <t>利用者の健康チェックの結果を管理者は常に把握していますか。</t>
    <rPh sb="0" eb="2">
      <t>リヨウ</t>
    </rPh>
    <rPh sb="2" eb="3">
      <t>シャ</t>
    </rPh>
    <rPh sb="4" eb="6">
      <t>ケンコウ</t>
    </rPh>
    <rPh sb="11" eb="13">
      <t>ケッカ</t>
    </rPh>
    <rPh sb="14" eb="17">
      <t>カンリシャ</t>
    </rPh>
    <rPh sb="18" eb="19">
      <t>ツネ</t>
    </rPh>
    <rPh sb="20" eb="22">
      <t>ハアク</t>
    </rPh>
    <phoneticPr fontId="17"/>
  </si>
  <si>
    <t>利用者に対してインフルエンザ等の予防接種勧奨を行い、その機会を提供していますか。</t>
    <rPh sb="0" eb="2">
      <t>リヨウ</t>
    </rPh>
    <rPh sb="2" eb="3">
      <t>シャ</t>
    </rPh>
    <rPh sb="4" eb="5">
      <t>タイ</t>
    </rPh>
    <rPh sb="14" eb="15">
      <t>トウ</t>
    </rPh>
    <rPh sb="16" eb="18">
      <t>ヨボウ</t>
    </rPh>
    <rPh sb="18" eb="20">
      <t>セッシュ</t>
    </rPh>
    <rPh sb="20" eb="22">
      <t>カンショウ</t>
    </rPh>
    <rPh sb="23" eb="24">
      <t>オコナ</t>
    </rPh>
    <rPh sb="28" eb="30">
      <t>キカイ</t>
    </rPh>
    <rPh sb="31" eb="33">
      <t>テイキョウ</t>
    </rPh>
    <phoneticPr fontId="17"/>
  </si>
  <si>
    <t>利用者に手洗いやうがいの方法を指導し、実施状況を定期的に確認していますか。</t>
    <rPh sb="0" eb="3">
      <t>リヨウシャ</t>
    </rPh>
    <rPh sb="4" eb="6">
      <t>テアラ</t>
    </rPh>
    <rPh sb="12" eb="14">
      <t>ホウホウ</t>
    </rPh>
    <rPh sb="15" eb="17">
      <t>シドウ</t>
    </rPh>
    <rPh sb="19" eb="21">
      <t>ジッシ</t>
    </rPh>
    <rPh sb="21" eb="23">
      <t>ジョウキョウ</t>
    </rPh>
    <rPh sb="24" eb="27">
      <t>テイキテキ</t>
    </rPh>
    <rPh sb="28" eb="30">
      <t>カクニン</t>
    </rPh>
    <phoneticPr fontId="17"/>
  </si>
  <si>
    <t>２  「日課」欄の起床、朝食、昼食、夕食、消灯については、入所者の時間を記入すること。　</t>
    <phoneticPr fontId="17"/>
  </si>
  <si>
    <t>３　「変則夜勤」欄については、一人一人の勤務時間割を記入すること。ただし複数勤務の場合でも休憩時間等勤務割が全く同一の場合は、一勤務形態のみ記入すること。</t>
    <phoneticPr fontId="17"/>
  </si>
  <si>
    <t>４　施設で作成している業務表があれば、その写しを添付すること。</t>
    <phoneticPr fontId="17"/>
  </si>
  <si>
    <t>５　就業規則の始業時間・終業時間を「始業時間」「終業時間」欄に（　　）書きで記入すること。</t>
    <phoneticPr fontId="17"/>
  </si>
  <si>
    <t>＊　会議名は施設の実態に合わせて変更すること。</t>
    <rPh sb="2" eb="4">
      <t>カイギ</t>
    </rPh>
    <rPh sb="4" eb="5">
      <t>メイ</t>
    </rPh>
    <rPh sb="6" eb="8">
      <t>シセツ</t>
    </rPh>
    <rPh sb="9" eb="11">
      <t>ジッタイ</t>
    </rPh>
    <rPh sb="12" eb="13">
      <t>ア</t>
    </rPh>
    <rPh sb="16" eb="18">
      <t>ヘンコウ</t>
    </rPh>
    <phoneticPr fontId="3"/>
  </si>
  <si>
    <t>＊　研修は施設の実態に合わせて変更すること。</t>
    <rPh sb="2" eb="4">
      <t>ケンシュウ</t>
    </rPh>
    <rPh sb="8" eb="10">
      <t>ジッタイ</t>
    </rPh>
    <phoneticPr fontId="3"/>
  </si>
  <si>
    <t>６　職員会議・職員研修会等の状況</t>
    <rPh sb="2" eb="4">
      <t>ショクイン</t>
    </rPh>
    <rPh sb="4" eb="6">
      <t>カイギ</t>
    </rPh>
    <rPh sb="7" eb="9">
      <t>ショクイン</t>
    </rPh>
    <rPh sb="9" eb="12">
      <t>ケンシュウカイ</t>
    </rPh>
    <rPh sb="12" eb="13">
      <t>トウ</t>
    </rPh>
    <rPh sb="14" eb="16">
      <t>ジョウキョウ</t>
    </rPh>
    <phoneticPr fontId="3"/>
  </si>
  <si>
    <t>（１）入退所の状況</t>
    <rPh sb="3" eb="6">
      <t>ニュウタイショ</t>
    </rPh>
    <rPh sb="7" eb="9">
      <t>ジョウキョウ</t>
    </rPh>
    <phoneticPr fontId="17"/>
  </si>
  <si>
    <t>９　年</t>
  </si>
  <si>
    <t>１４年</t>
  </si>
  <si>
    <t>所期間　</t>
  </si>
  <si>
    <t>　年　月</t>
  </si>
  <si>
    <t>③</t>
    <phoneticPr fontId="3"/>
  </si>
  <si>
    <t>④</t>
    <phoneticPr fontId="3"/>
  </si>
  <si>
    <t>有 効 期 限</t>
    <rPh sb="0" eb="1">
      <t>ユウ</t>
    </rPh>
    <rPh sb="2" eb="3">
      <t>コウ</t>
    </rPh>
    <rPh sb="4" eb="5">
      <t>キ</t>
    </rPh>
    <rPh sb="6" eb="7">
      <t>キリ</t>
    </rPh>
    <phoneticPr fontId="3"/>
  </si>
  <si>
    <t>届 出 年 月 日</t>
    <rPh sb="0" eb="1">
      <t>トドケ</t>
    </rPh>
    <rPh sb="2" eb="3">
      <t>デ</t>
    </rPh>
    <rPh sb="4" eb="5">
      <t>トシ</t>
    </rPh>
    <rPh sb="6" eb="7">
      <t>ツキ</t>
    </rPh>
    <rPh sb="8" eb="9">
      <t>ヒ</t>
    </rPh>
    <phoneticPr fontId="3"/>
  </si>
  <si>
    <t>許可年月日</t>
    <rPh sb="0" eb="1">
      <t>モト</t>
    </rPh>
    <rPh sb="1" eb="2">
      <t>カ</t>
    </rPh>
    <rPh sb="2" eb="3">
      <t>トシ</t>
    </rPh>
    <rPh sb="3" eb="4">
      <t>ツキ</t>
    </rPh>
    <rPh sb="4" eb="5">
      <t>ヒ</t>
    </rPh>
    <phoneticPr fontId="3"/>
  </si>
  <si>
    <t>（３）週４０時間労働の導入状況</t>
    <rPh sb="3" eb="4">
      <t>シュウ</t>
    </rPh>
    <rPh sb="6" eb="8">
      <t>ジカン</t>
    </rPh>
    <rPh sb="8" eb="10">
      <t>ロウドウ</t>
    </rPh>
    <rPh sb="11" eb="13">
      <t>ドウニュウ</t>
    </rPh>
    <rPh sb="13" eb="15">
      <t>ジョウキョウ</t>
    </rPh>
    <phoneticPr fontId="3"/>
  </si>
  <si>
    <t>（４）福利厚生</t>
    <rPh sb="3" eb="5">
      <t>フクリ</t>
    </rPh>
    <rPh sb="5" eb="7">
      <t>コウセイ</t>
    </rPh>
    <phoneticPr fontId="3"/>
  </si>
  <si>
    <t>　　①各種保険等</t>
    <rPh sb="3" eb="5">
      <t>カクシュ</t>
    </rPh>
    <rPh sb="5" eb="7">
      <t>ホケン</t>
    </rPh>
    <rPh sb="7" eb="8">
      <t>トウ</t>
    </rPh>
    <phoneticPr fontId="3"/>
  </si>
  <si>
    <t>雇用保険</t>
    <rPh sb="0" eb="2">
      <t>コヨウ</t>
    </rPh>
    <rPh sb="2" eb="4">
      <t>ホケン</t>
    </rPh>
    <phoneticPr fontId="3"/>
  </si>
  <si>
    <t>労働者災害補償保険</t>
    <rPh sb="0" eb="3">
      <t>ロウドウシャ</t>
    </rPh>
    <rPh sb="3" eb="5">
      <t>サイガイ</t>
    </rPh>
    <rPh sb="5" eb="7">
      <t>ホショウ</t>
    </rPh>
    <rPh sb="7" eb="9">
      <t>ホケン</t>
    </rPh>
    <phoneticPr fontId="3"/>
  </si>
  <si>
    <t>健康保険</t>
    <rPh sb="0" eb="2">
      <t>ケンコウ</t>
    </rPh>
    <rPh sb="2" eb="4">
      <t>ホケン</t>
    </rPh>
    <phoneticPr fontId="3"/>
  </si>
  <si>
    <t>厚生年金</t>
    <rPh sb="0" eb="2">
      <t>コウセイ</t>
    </rPh>
    <rPh sb="2" eb="4">
      <t>ネンキン</t>
    </rPh>
    <phoneticPr fontId="3"/>
  </si>
  <si>
    <t>福利厚生センター</t>
    <rPh sb="0" eb="2">
      <t>フクリ</t>
    </rPh>
    <rPh sb="2" eb="4">
      <t>コウセイ</t>
    </rPh>
    <phoneticPr fontId="3"/>
  </si>
  <si>
    <t>　　②退職手当</t>
    <rPh sb="3" eb="5">
      <t>タイショク</t>
    </rPh>
    <rPh sb="5" eb="7">
      <t>テアテ</t>
    </rPh>
    <phoneticPr fontId="3"/>
  </si>
  <si>
    <t>全国共済</t>
    <rPh sb="0" eb="2">
      <t>ゼンコク</t>
    </rPh>
    <rPh sb="2" eb="4">
      <t>キョウサイ</t>
    </rPh>
    <phoneticPr fontId="3"/>
  </si>
  <si>
    <t>法人独自の退職手当制度</t>
    <rPh sb="0" eb="2">
      <t>ホウジン</t>
    </rPh>
    <rPh sb="2" eb="4">
      <t>ドクジ</t>
    </rPh>
    <rPh sb="5" eb="7">
      <t>タイショク</t>
    </rPh>
    <rPh sb="7" eb="9">
      <t>テアテ</t>
    </rPh>
    <rPh sb="9" eb="11">
      <t>セイド</t>
    </rPh>
    <phoneticPr fontId="3"/>
  </si>
  <si>
    <t>：</t>
    <phoneticPr fontId="3"/>
  </si>
  <si>
    <t>：</t>
    <phoneticPr fontId="3"/>
  </si>
  <si>
    <t>平均保有日数　①</t>
    <rPh sb="0" eb="2">
      <t>ヘイキン</t>
    </rPh>
    <rPh sb="2" eb="4">
      <t>ホユウ</t>
    </rPh>
    <rPh sb="4" eb="6">
      <t>ニッスウ</t>
    </rPh>
    <phoneticPr fontId="3"/>
  </si>
  <si>
    <t>平均取得日数　②</t>
    <rPh sb="0" eb="2">
      <t>ヘイキン</t>
    </rPh>
    <rPh sb="2" eb="4">
      <t>シュトク</t>
    </rPh>
    <rPh sb="4" eb="6">
      <t>ニッスウ</t>
    </rPh>
    <phoneticPr fontId="3"/>
  </si>
  <si>
    <t>取得率（②／①）</t>
    <rPh sb="0" eb="3">
      <t>シュトクリツ</t>
    </rPh>
    <phoneticPr fontId="3"/>
  </si>
  <si>
    <t>１か月単位の</t>
    <rPh sb="2" eb="3">
      <t>ゲツ</t>
    </rPh>
    <rPh sb="3" eb="5">
      <t>タンイ</t>
    </rPh>
    <phoneticPr fontId="3"/>
  </si>
  <si>
    <t>変形労働時間制</t>
    <rPh sb="0" eb="2">
      <t>ヘンケイ</t>
    </rPh>
    <rPh sb="2" eb="4">
      <t>ロウドウ</t>
    </rPh>
    <rPh sb="4" eb="7">
      <t>ジカンセイ</t>
    </rPh>
    <phoneticPr fontId="3"/>
  </si>
  <si>
    <t>１年単位の</t>
    <rPh sb="1" eb="2">
      <t>ネン</t>
    </rPh>
    <rPh sb="2" eb="4">
      <t>タンイ</t>
    </rPh>
    <phoneticPr fontId="3"/>
  </si>
  <si>
    <t>現行労働時間</t>
    <rPh sb="0" eb="2">
      <t>ゲンコウ</t>
    </rPh>
    <rPh sb="2" eb="4">
      <t>ロウドウ</t>
    </rPh>
    <rPh sb="4" eb="6">
      <t>ジカン</t>
    </rPh>
    <phoneticPr fontId="3"/>
  </si>
  <si>
    <t>届出日</t>
    <rPh sb="0" eb="2">
      <t>トドケデ</t>
    </rPh>
    <rPh sb="2" eb="3">
      <t>ビ</t>
    </rPh>
    <phoneticPr fontId="3"/>
  </si>
  <si>
    <t>実　　　施　　　状　　　況</t>
    <rPh sb="0" eb="1">
      <t>ジツ</t>
    </rPh>
    <rPh sb="4" eb="5">
      <t>シ</t>
    </rPh>
    <rPh sb="8" eb="9">
      <t>ジョウ</t>
    </rPh>
    <rPh sb="12" eb="13">
      <t>キョウ</t>
    </rPh>
    <phoneticPr fontId="3"/>
  </si>
  <si>
    <t>区　　　　　分</t>
    <rPh sb="0" eb="1">
      <t>ク</t>
    </rPh>
    <rPh sb="6" eb="7">
      <t>ブン</t>
    </rPh>
    <phoneticPr fontId="3"/>
  </si>
  <si>
    <t>（　　　　　　　　　　）</t>
    <phoneticPr fontId="3"/>
  </si>
  <si>
    <t>時間／週</t>
    <rPh sb="0" eb="2">
      <t>ジカン</t>
    </rPh>
    <rPh sb="3" eb="4">
      <t>シュウ</t>
    </rPh>
    <phoneticPr fontId="3"/>
  </si>
  <si>
    <t>区　　　　　　　分</t>
    <rPh sb="0" eb="1">
      <t>ク</t>
    </rPh>
    <rPh sb="8" eb="9">
      <t>ブン</t>
    </rPh>
    <phoneticPr fontId="3"/>
  </si>
  <si>
    <t>加入</t>
    <rPh sb="0" eb="2">
      <t>カニュウ</t>
    </rPh>
    <phoneticPr fontId="3"/>
  </si>
  <si>
    <t>未加入</t>
    <rPh sb="0" eb="3">
      <t>ミカニュウ</t>
    </rPh>
    <phoneticPr fontId="3"/>
  </si>
  <si>
    <t>加　入　状　況</t>
    <rPh sb="0" eb="1">
      <t>カ</t>
    </rPh>
    <rPh sb="2" eb="3">
      <t>イリ</t>
    </rPh>
    <rPh sb="4" eb="5">
      <t>ジョウ</t>
    </rPh>
    <rPh sb="6" eb="7">
      <t>キョウ</t>
    </rPh>
    <phoneticPr fontId="3"/>
  </si>
  <si>
    <t>有</t>
    <rPh sb="0" eb="1">
      <t>ア</t>
    </rPh>
    <phoneticPr fontId="3"/>
  </si>
  <si>
    <t>（規定</t>
    <rPh sb="1" eb="3">
      <t>キテイ</t>
    </rPh>
    <phoneticPr fontId="3"/>
  </si>
  <si>
    <t>）</t>
    <phoneticPr fontId="3"/>
  </si>
  <si>
    <t>直接処遇職員</t>
    <rPh sb="0" eb="2">
      <t>チョクセツ</t>
    </rPh>
    <rPh sb="2" eb="4">
      <t>ショグウ</t>
    </rPh>
    <rPh sb="4" eb="6">
      <t>ショクイン</t>
    </rPh>
    <phoneticPr fontId="3"/>
  </si>
  <si>
    <t>他の職員</t>
    <rPh sb="0" eb="1">
      <t>タ</t>
    </rPh>
    <rPh sb="2" eb="4">
      <t>ショクイン</t>
    </rPh>
    <phoneticPr fontId="3"/>
  </si>
  <si>
    <t xml:space="preserve">        協 定 成 立 年 月 日</t>
    <rPh sb="8" eb="9">
      <t>キョウ</t>
    </rPh>
    <rPh sb="10" eb="11">
      <t>サダム</t>
    </rPh>
    <rPh sb="12" eb="13">
      <t>シゲル</t>
    </rPh>
    <rPh sb="14" eb="15">
      <t>リツ</t>
    </rPh>
    <rPh sb="16" eb="17">
      <t>トシ</t>
    </rPh>
    <rPh sb="18" eb="19">
      <t>ツキ</t>
    </rPh>
    <rPh sb="20" eb="21">
      <t>ヒ</t>
    </rPh>
    <phoneticPr fontId="3"/>
  </si>
  <si>
    <t>資格の有無</t>
    <rPh sb="0" eb="2">
      <t>シカク</t>
    </rPh>
    <rPh sb="3" eb="5">
      <t>ウム</t>
    </rPh>
    <phoneticPr fontId="3"/>
  </si>
  <si>
    <t>）</t>
    <phoneticPr fontId="17"/>
  </si>
  <si>
    <t>ケース
番　号</t>
    <phoneticPr fontId="17"/>
  </si>
  <si>
    <t>昼間
のみ</t>
    <rPh sb="0" eb="2">
      <t>ヒルマ</t>
    </rPh>
    <phoneticPr fontId="17"/>
  </si>
  <si>
    <t>夜間
のみ</t>
    <rPh sb="0" eb="2">
      <t>ヤカン</t>
    </rPh>
    <phoneticPr fontId="17"/>
  </si>
  <si>
    <t>常時</t>
    <phoneticPr fontId="17"/>
  </si>
  <si>
    <t>入　 所
年月日</t>
    <phoneticPr fontId="17"/>
  </si>
  <si>
    <t>発   症
年月日</t>
    <phoneticPr fontId="17"/>
  </si>
  <si>
    <t>発症の
要   因　</t>
    <phoneticPr fontId="17"/>
  </si>
  <si>
    <t>最も悪化
した状況</t>
    <phoneticPr fontId="17"/>
  </si>
  <si>
    <t>医師の
意   見</t>
    <phoneticPr fontId="17"/>
  </si>
  <si>
    <t>施設における
処置及び対応</t>
    <phoneticPr fontId="17"/>
  </si>
  <si>
    <t>延実施
回   数</t>
    <rPh sb="4" eb="5">
      <t>カイ</t>
    </rPh>
    <rPh sb="8" eb="9">
      <t>カズ</t>
    </rPh>
    <phoneticPr fontId="17"/>
  </si>
  <si>
    <t>１  週  間
平均回数</t>
    <rPh sb="8" eb="10">
      <t>ヘイキン</t>
    </rPh>
    <rPh sb="10" eb="12">
      <t>カイスウ</t>
    </rPh>
    <phoneticPr fontId="17"/>
  </si>
  <si>
    <t>（９）クラブ活動の状況</t>
    <phoneticPr fontId="17"/>
  </si>
  <si>
    <t>（１０）　定期的な行事の実施状況</t>
    <phoneticPr fontId="17"/>
  </si>
  <si>
    <t>台</t>
    <rPh sb="0" eb="1">
      <t>ダイ</t>
    </rPh>
    <phoneticPr fontId="3"/>
  </si>
  <si>
    <t>医療機関
入院</t>
    <rPh sb="0" eb="2">
      <t>イリョウ</t>
    </rPh>
    <rPh sb="2" eb="4">
      <t>キカン</t>
    </rPh>
    <rPh sb="5" eb="7">
      <t>ニュウイン</t>
    </rPh>
    <phoneticPr fontId="17"/>
  </si>
  <si>
    <t>他施設へ
転出</t>
    <rPh sb="0" eb="3">
      <t>タシセツ</t>
    </rPh>
    <rPh sb="5" eb="7">
      <t>テンシュツ</t>
    </rPh>
    <phoneticPr fontId="17"/>
  </si>
  <si>
    <t>死亡</t>
    <rPh sb="0" eb="2">
      <t>シボウ</t>
    </rPh>
    <phoneticPr fontId="17"/>
  </si>
  <si>
    <t>年度</t>
    <rPh sb="0" eb="2">
      <t>ネンド</t>
    </rPh>
    <phoneticPr fontId="17"/>
  </si>
  <si>
    <r>
      <t xml:space="preserve"> </t>
    </r>
    <r>
      <rPr>
        <sz val="11"/>
        <rFont val="ＭＳ 明朝"/>
        <family val="1"/>
        <charset val="128"/>
      </rPr>
      <t>区　分</t>
    </r>
  </si>
  <si>
    <r>
      <t xml:space="preserve"> </t>
    </r>
    <r>
      <rPr>
        <sz val="11"/>
        <rFont val="ＭＳ 明朝"/>
        <family val="1"/>
        <charset val="128"/>
      </rPr>
      <t>県内</t>
    </r>
  </si>
  <si>
    <r>
      <t xml:space="preserve"> </t>
    </r>
    <r>
      <rPr>
        <sz val="11"/>
        <rFont val="ＭＳ 明朝"/>
        <family val="1"/>
        <charset val="128"/>
      </rPr>
      <t>県外</t>
    </r>
  </si>
  <si>
    <t>計</t>
    <phoneticPr fontId="17"/>
  </si>
  <si>
    <r>
      <t xml:space="preserve"> </t>
    </r>
    <r>
      <rPr>
        <sz val="11"/>
        <rFont val="ＭＳ 明朝"/>
        <family val="1"/>
        <charset val="128"/>
      </rPr>
      <t>その他</t>
    </r>
  </si>
  <si>
    <t>計</t>
    <phoneticPr fontId="17"/>
  </si>
  <si>
    <r>
      <t xml:space="preserve"> </t>
    </r>
    <r>
      <rPr>
        <sz val="11"/>
        <rFont val="ＭＳ 明朝"/>
        <family val="1"/>
        <charset val="128"/>
      </rPr>
      <t>月</t>
    </r>
  </si>
  <si>
    <r>
      <t xml:space="preserve"> </t>
    </r>
    <r>
      <rPr>
        <sz val="11"/>
        <rFont val="ＭＳ 明朝"/>
        <family val="1"/>
        <charset val="128"/>
      </rPr>
      <t>計</t>
    </r>
  </si>
  <si>
    <t>（注）「前月末入所者数」欄の記入に当たっては、次の例によること。</t>
    <phoneticPr fontId="17"/>
  </si>
  <si>
    <t>区分</t>
    <rPh sb="0" eb="2">
      <t>クブン</t>
    </rPh>
    <phoneticPr fontId="3"/>
  </si>
  <si>
    <t>前月末
入所者数</t>
    <rPh sb="0" eb="1">
      <t>マエ</t>
    </rPh>
    <rPh sb="1" eb="2">
      <t>ツキ</t>
    </rPh>
    <rPh sb="2" eb="3">
      <t>マツ</t>
    </rPh>
    <rPh sb="4" eb="7">
      <t>ニュウショシャ</t>
    </rPh>
    <rPh sb="7" eb="8">
      <t>スウ</t>
    </rPh>
    <phoneticPr fontId="3"/>
  </si>
  <si>
    <t>事務費、事業費全額公費負担者</t>
    <rPh sb="0" eb="3">
      <t>ジムヒ</t>
    </rPh>
    <rPh sb="4" eb="7">
      <t>ジギョウヒ</t>
    </rPh>
    <rPh sb="7" eb="9">
      <t>ゼンガク</t>
    </rPh>
    <rPh sb="9" eb="11">
      <t>コウヒ</t>
    </rPh>
    <rPh sb="11" eb="14">
      <t>フタンシャ</t>
    </rPh>
    <phoneticPr fontId="3"/>
  </si>
  <si>
    <t>事業費の一部公費負担＋事務費全額公費負担者</t>
    <rPh sb="0" eb="3">
      <t>ジギョウヒ</t>
    </rPh>
    <rPh sb="4" eb="6">
      <t>イチブ</t>
    </rPh>
    <rPh sb="6" eb="8">
      <t>コウヒ</t>
    </rPh>
    <rPh sb="8" eb="10">
      <t>フタン</t>
    </rPh>
    <rPh sb="11" eb="14">
      <t>ジムヒ</t>
    </rPh>
    <rPh sb="14" eb="16">
      <t>ゼンガク</t>
    </rPh>
    <rPh sb="16" eb="18">
      <t>コウヒ</t>
    </rPh>
    <rPh sb="18" eb="21">
      <t>フタンシャ</t>
    </rPh>
    <phoneticPr fontId="3"/>
  </si>
  <si>
    <t>事業費全額自己負担者＋事務費一部自己負担者</t>
    <rPh sb="0" eb="3">
      <t>ジギョウヒ</t>
    </rPh>
    <rPh sb="3" eb="5">
      <t>ゼンガク</t>
    </rPh>
    <rPh sb="5" eb="7">
      <t>ジコ</t>
    </rPh>
    <rPh sb="7" eb="10">
      <t>フタンシャ</t>
    </rPh>
    <rPh sb="11" eb="14">
      <t>ジムヒ</t>
    </rPh>
    <rPh sb="14" eb="16">
      <t>イチブ</t>
    </rPh>
    <rPh sb="16" eb="18">
      <t>ジコ</t>
    </rPh>
    <rPh sb="18" eb="21">
      <t>フタンシャ</t>
    </rPh>
    <phoneticPr fontId="3"/>
  </si>
  <si>
    <t>事務費、事業費全額自己負担者（私的契約者）</t>
    <rPh sb="0" eb="3">
      <t>ジムヒ</t>
    </rPh>
    <rPh sb="4" eb="7">
      <t>ジギョウヒ</t>
    </rPh>
    <rPh sb="7" eb="9">
      <t>ゼンガク</t>
    </rPh>
    <rPh sb="9" eb="11">
      <t>ジコ</t>
    </rPh>
    <rPh sb="11" eb="13">
      <t>フタン</t>
    </rPh>
    <rPh sb="13" eb="14">
      <t>シャ</t>
    </rPh>
    <rPh sb="15" eb="17">
      <t>シテキ</t>
    </rPh>
    <rPh sb="17" eb="20">
      <t>ケイヤクシャ</t>
    </rPh>
    <phoneticPr fontId="3"/>
  </si>
  <si>
    <t>年度</t>
    <rPh sb="0" eb="2">
      <t>ネンド</t>
    </rPh>
    <phoneticPr fontId="3"/>
  </si>
  <si>
    <t>自己資金</t>
    <rPh sb="0" eb="2">
      <t>ジコ</t>
    </rPh>
    <rPh sb="2" eb="4">
      <t>シキン</t>
    </rPh>
    <phoneticPr fontId="17"/>
  </si>
  <si>
    <t>寄附金</t>
    <rPh sb="0" eb="3">
      <t>キフキン</t>
    </rPh>
    <phoneticPr fontId="17"/>
  </si>
  <si>
    <t>本部経理区分等</t>
    <rPh sb="0" eb="2">
      <t>ホンブ</t>
    </rPh>
    <rPh sb="2" eb="4">
      <t>ケイリ</t>
    </rPh>
    <rPh sb="4" eb="6">
      <t>クブン</t>
    </rPh>
    <rPh sb="6" eb="7">
      <t>トウ</t>
    </rPh>
    <phoneticPr fontId="17"/>
  </si>
  <si>
    <t>公募方法</t>
    <rPh sb="0" eb="2">
      <t>コウボ</t>
    </rPh>
    <rPh sb="2" eb="4">
      <t>ホウホウ</t>
    </rPh>
    <phoneticPr fontId="17"/>
  </si>
  <si>
    <t>事前説明</t>
    <rPh sb="0" eb="2">
      <t>ジゼン</t>
    </rPh>
    <rPh sb="2" eb="4">
      <t>セツメイ</t>
    </rPh>
    <phoneticPr fontId="17"/>
  </si>
  <si>
    <t>入札日</t>
    <rPh sb="0" eb="3">
      <t>ニュウサツビ</t>
    </rPh>
    <phoneticPr fontId="17"/>
  </si>
  <si>
    <t>入札参加者数</t>
    <rPh sb="0" eb="2">
      <t>ニュウサツ</t>
    </rPh>
    <rPh sb="2" eb="6">
      <t>サンカシャスウ</t>
    </rPh>
    <phoneticPr fontId="17"/>
  </si>
  <si>
    <t>入札立会者氏名</t>
    <rPh sb="0" eb="2">
      <t>ニュウサツ</t>
    </rPh>
    <rPh sb="2" eb="3">
      <t>タ</t>
    </rPh>
    <rPh sb="3" eb="4">
      <t>ア</t>
    </rPh>
    <rPh sb="4" eb="5">
      <t>シャ</t>
    </rPh>
    <rPh sb="5" eb="7">
      <t>シメイ</t>
    </rPh>
    <phoneticPr fontId="17"/>
  </si>
  <si>
    <t>（県の立会を含む）</t>
    <rPh sb="1" eb="2">
      <t>ケン</t>
    </rPh>
    <rPh sb="3" eb="5">
      <t>タチアイ</t>
    </rPh>
    <rPh sb="6" eb="7">
      <t>フク</t>
    </rPh>
    <phoneticPr fontId="17"/>
  </si>
  <si>
    <t>施設の職員が通常業務以外に宿日直する場合</t>
    <rPh sb="0" eb="2">
      <t>シセツ</t>
    </rPh>
    <rPh sb="3" eb="5">
      <t>ショクイン</t>
    </rPh>
    <rPh sb="6" eb="8">
      <t>ツウジョウ</t>
    </rPh>
    <rPh sb="8" eb="10">
      <t>ギョウム</t>
    </rPh>
    <rPh sb="10" eb="12">
      <t>イガイ</t>
    </rPh>
    <rPh sb="13" eb="14">
      <t>シュク</t>
    </rPh>
    <rPh sb="14" eb="16">
      <t>ニッチョク</t>
    </rPh>
    <rPh sb="18" eb="20">
      <t>バアイ</t>
    </rPh>
    <phoneticPr fontId="3"/>
  </si>
  <si>
    <t>宿日直の専門員を雇用している場合</t>
    <rPh sb="0" eb="1">
      <t>シュク</t>
    </rPh>
    <rPh sb="1" eb="3">
      <t>ニッチョク</t>
    </rPh>
    <rPh sb="4" eb="7">
      <t>センモンイン</t>
    </rPh>
    <rPh sb="8" eb="10">
      <t>コヨウ</t>
    </rPh>
    <rPh sb="14" eb="16">
      <t>バアイ</t>
    </rPh>
    <phoneticPr fontId="3"/>
  </si>
  <si>
    <t>断続的な宿日直の許可</t>
    <rPh sb="0" eb="3">
      <t>ダンゾクテキ</t>
    </rPh>
    <rPh sb="4" eb="5">
      <t>シュク</t>
    </rPh>
    <rPh sb="5" eb="7">
      <t>ニッチョク</t>
    </rPh>
    <rPh sb="8" eb="10">
      <t>キョカ</t>
    </rPh>
    <phoneticPr fontId="3"/>
  </si>
  <si>
    <t>土地・建物・設備の状況　…………………………………………………………………………………</t>
    <phoneticPr fontId="3"/>
  </si>
  <si>
    <t>職員の採用・退職の状況　……………………………………………………………………………………</t>
    <phoneticPr fontId="3"/>
  </si>
  <si>
    <t>職員配置等の状況　……………………………………………………………………………………………</t>
    <phoneticPr fontId="3"/>
  </si>
  <si>
    <t>職員配置　……………………………………………………………………………………………………</t>
    <phoneticPr fontId="3"/>
  </si>
  <si>
    <t>職員の勤務時間　……………………………………………………………………………………………</t>
    <phoneticPr fontId="3"/>
  </si>
  <si>
    <t>週４０時間労働の導入状況　…………………………………………………………………………………</t>
    <phoneticPr fontId="3"/>
  </si>
  <si>
    <t>福利厚生　……………………………………………………………………………………………………</t>
    <phoneticPr fontId="3"/>
  </si>
  <si>
    <t>労働基準法各種協定・許可状況　……………………………………………………………………………</t>
    <phoneticPr fontId="3"/>
  </si>
  <si>
    <t>年次有給休暇の取得状況　…………………………………………………………………………………</t>
    <phoneticPr fontId="3"/>
  </si>
  <si>
    <t>職員の給与等の状況　…………………………………………………………………………………………</t>
    <phoneticPr fontId="3"/>
  </si>
  <si>
    <t>施設職員の給与　……………………………………………………………………………………………</t>
    <phoneticPr fontId="3"/>
  </si>
  <si>
    <t>デイサービス・グループホーム・訪問看護・診療所等の職員の給与　………………………………………</t>
    <phoneticPr fontId="3"/>
  </si>
  <si>
    <t>非常勤職員の賃金等　………………………………………………………………………………………</t>
    <phoneticPr fontId="3"/>
  </si>
  <si>
    <t>１日の勤務形態及び業務内容　……………………………………………………………………………</t>
    <phoneticPr fontId="3"/>
  </si>
  <si>
    <t>１ヶ月の勤務割表　…………………………………………………………………………………………</t>
    <phoneticPr fontId="3"/>
  </si>
  <si>
    <t>職員会議・職員研修会等の状況　……………………………………………………………………………</t>
    <phoneticPr fontId="3"/>
  </si>
  <si>
    <t>各種職員会議開催状況　……………………………………………………………………………………</t>
    <phoneticPr fontId="3"/>
  </si>
  <si>
    <t>各種研修会参加状況　………………………………………………………………………………………</t>
    <phoneticPr fontId="3"/>
  </si>
  <si>
    <t>７</t>
    <phoneticPr fontId="3"/>
  </si>
  <si>
    <t>入退所等の状況　………………………………………………………………………………………………</t>
    <phoneticPr fontId="3"/>
  </si>
  <si>
    <t>入退所の状況　………………………………………………………………………………………………</t>
    <phoneticPr fontId="3"/>
  </si>
  <si>
    <t>入所者（利用者）の状況　…………………………………………………………………………………</t>
    <phoneticPr fontId="3"/>
  </si>
  <si>
    <t>保護施設入所者に係る経費負担の状況　…………………………………………………………………</t>
    <phoneticPr fontId="3"/>
  </si>
  <si>
    <t>８</t>
    <phoneticPr fontId="3"/>
  </si>
  <si>
    <t>入所者の処遇状況　……………………………………………………………………………………………</t>
    <phoneticPr fontId="3"/>
  </si>
  <si>
    <t>利用者の週間日程　…………………………………………………………………………………………</t>
    <phoneticPr fontId="3"/>
  </si>
  <si>
    <t>個別処遇（援助）方針の策定　………………………………………………………………………………</t>
    <phoneticPr fontId="3"/>
  </si>
  <si>
    <t>日常生活状況　………………………………………………………………………………………………</t>
    <phoneticPr fontId="3"/>
  </si>
  <si>
    <t>おむつ外し、排泄、おむつ交換及び体位変換に関する方針並びに取り組み・工夫等　…………………</t>
    <phoneticPr fontId="3"/>
  </si>
  <si>
    <t>浣腸・摘便の実施状況　……………………………………………………………………………………</t>
    <phoneticPr fontId="3"/>
  </si>
  <si>
    <t>褥瘡予防対策等　……………………………………………………………………………………………</t>
    <phoneticPr fontId="3"/>
  </si>
  <si>
    <t>クラブ活動の状況　…………………………………………………………………………………………</t>
    <phoneticPr fontId="3"/>
  </si>
  <si>
    <t>定期的な行事の実施状況　…………………………………………………………………………………</t>
    <phoneticPr fontId="3"/>
  </si>
  <si>
    <t>入浴の実施状況　……………………………………………………………………………………………</t>
    <phoneticPr fontId="3"/>
  </si>
  <si>
    <t>地域等との交流状況　………………………………………………………………………………………</t>
    <phoneticPr fontId="3"/>
  </si>
  <si>
    <t>９</t>
    <phoneticPr fontId="3"/>
  </si>
  <si>
    <t>入所者（利用者）自治会及び家族会等の状況　………………………………………………………………</t>
    <phoneticPr fontId="3"/>
  </si>
  <si>
    <t>自治会及び家族会等の状況　………………………………………………………………………………</t>
    <phoneticPr fontId="3"/>
  </si>
  <si>
    <t>家族等の面会の状況、外泊の状況及び家族との連携方法　……………………………………………</t>
    <phoneticPr fontId="3"/>
  </si>
  <si>
    <t>面会を促進するための配慮　………………………………………………………………………………</t>
    <phoneticPr fontId="3"/>
  </si>
  <si>
    <t>１０</t>
    <phoneticPr fontId="3"/>
  </si>
  <si>
    <t>給食の実施状況　………………………………………………………………………………………………</t>
    <phoneticPr fontId="3"/>
  </si>
  <si>
    <t>給食に関する基本方針　……………………………………………………………………………………</t>
    <phoneticPr fontId="3"/>
  </si>
  <si>
    <t>監　　査　　資　　料　　目　　次</t>
    <rPh sb="0" eb="1">
      <t>ラン</t>
    </rPh>
    <rPh sb="3" eb="4">
      <t>サ</t>
    </rPh>
    <rPh sb="6" eb="7">
      <t>シ</t>
    </rPh>
    <rPh sb="9" eb="10">
      <t>リョウ</t>
    </rPh>
    <rPh sb="12" eb="13">
      <t>メ</t>
    </rPh>
    <rPh sb="15" eb="16">
      <t>ツギ</t>
    </rPh>
    <phoneticPr fontId="3"/>
  </si>
  <si>
    <t>３　｢採用｣｢退職｣欄には、本庁等及び施設内部での異動者数、試用期間満了による退職及びその後の本採用者数は上段〔　〕書きで別掲とすること。</t>
    <phoneticPr fontId="3"/>
  </si>
  <si>
    <t>度</t>
    <rPh sb="0" eb="1">
      <t>ド</t>
    </rPh>
    <phoneticPr fontId="3"/>
  </si>
  <si>
    <t>法人名</t>
    <rPh sb="0" eb="2">
      <t>ホウジン</t>
    </rPh>
    <rPh sb="2" eb="3">
      <t>メイ</t>
    </rPh>
    <phoneticPr fontId="3"/>
  </si>
  <si>
    <t>電話</t>
    <rPh sb="0" eb="2">
      <t>デンワ</t>
    </rPh>
    <phoneticPr fontId="3"/>
  </si>
  <si>
    <t>ファックス</t>
    <phoneticPr fontId="3"/>
  </si>
  <si>
    <t>E-mail：</t>
    <phoneticPr fontId="3"/>
  </si>
  <si>
    <t>HP URL：</t>
    <phoneticPr fontId="3"/>
  </si>
  <si>
    <t>大分県民間社会
福祉施設退職共済</t>
    <rPh sb="0" eb="3">
      <t>オオイタケン</t>
    </rPh>
    <rPh sb="3" eb="5">
      <t>ミンカン</t>
    </rPh>
    <rPh sb="5" eb="7">
      <t>シャカイ</t>
    </rPh>
    <rPh sb="8" eb="10">
      <t>フクシ</t>
    </rPh>
    <rPh sb="10" eb="12">
      <t>シセツ</t>
    </rPh>
    <rPh sb="12" eb="14">
      <t>タイショク</t>
    </rPh>
    <rPh sb="14" eb="16">
      <t>キョウサイ</t>
    </rPh>
    <phoneticPr fontId="3"/>
  </si>
  <si>
    <t>続柄</t>
    <rPh sb="0" eb="1">
      <t>ゾク</t>
    </rPh>
    <rPh sb="1" eb="2">
      <t>エ</t>
    </rPh>
    <phoneticPr fontId="17"/>
  </si>
  <si>
    <t>備　　　　　　　　　　　考</t>
    <rPh sb="0" eb="1">
      <t>ソナエ</t>
    </rPh>
    <rPh sb="12" eb="13">
      <t>コウ</t>
    </rPh>
    <phoneticPr fontId="17"/>
  </si>
  <si>
    <t>日</t>
    <rPh sb="0" eb="1">
      <t>ヒ</t>
    </rPh>
    <phoneticPr fontId="3"/>
  </si>
  <si>
    <t>１１</t>
    <phoneticPr fontId="3"/>
  </si>
  <si>
    <t>医師及び医務室の状況　………………………………………………………………………………………</t>
    <phoneticPr fontId="3"/>
  </si>
  <si>
    <t>医師の勤務状況　……………………………………………………………………………………………</t>
    <phoneticPr fontId="3"/>
  </si>
  <si>
    <t>医務室の状況　………………………………………………………………………………………………</t>
    <phoneticPr fontId="3"/>
  </si>
  <si>
    <t>１２</t>
    <phoneticPr fontId="3"/>
  </si>
  <si>
    <t>協力医療機関の状況　　……………………………………………………………………………………</t>
    <phoneticPr fontId="3"/>
  </si>
  <si>
    <t>施設会計における医薬品・衛生材料の購入状況　………………………………………………………</t>
    <phoneticPr fontId="3"/>
  </si>
  <si>
    <t>薬品に係る受払簿の整備状況　……………………………………………………………………………</t>
    <phoneticPr fontId="3"/>
  </si>
  <si>
    <t>１３</t>
    <phoneticPr fontId="3"/>
  </si>
  <si>
    <t>利用者並びに職員の定期健康診断等の実施状況　…………………………………………………………</t>
    <phoneticPr fontId="3"/>
  </si>
  <si>
    <t>給湯設備</t>
    <rPh sb="0" eb="2">
      <t>キュウトウ</t>
    </rPh>
    <rPh sb="2" eb="4">
      <t>セツビ</t>
    </rPh>
    <phoneticPr fontId="17"/>
  </si>
  <si>
    <t>貯湯タンクあり</t>
    <rPh sb="0" eb="2">
      <t>チョトウ</t>
    </rPh>
    <phoneticPr fontId="17"/>
  </si>
  <si>
    <t>貯湯タンクなし</t>
    <rPh sb="0" eb="2">
      <t>チョトウ</t>
    </rPh>
    <phoneticPr fontId="17"/>
  </si>
  <si>
    <t>運営方針等　…………………………………………………………………………………………………</t>
    <rPh sb="4" eb="5">
      <t>トウ</t>
    </rPh>
    <phoneticPr fontId="3"/>
  </si>
  <si>
    <t>職員の勤務形態　………………………………………………………………………………………………</t>
    <rPh sb="0" eb="2">
      <t>ショクイン</t>
    </rPh>
    <rPh sb="3" eb="5">
      <t>キンム</t>
    </rPh>
    <rPh sb="5" eb="7">
      <t>ケイタイ</t>
    </rPh>
    <phoneticPr fontId="3"/>
  </si>
  <si>
    <t>来所者・面会者の健康状態を確認し、手洗いや必要に応じマスクの着用等を勧奨し、個室での面会ができるよう配慮していますか。</t>
    <rPh sb="0" eb="2">
      <t>ライショ</t>
    </rPh>
    <rPh sb="2" eb="3">
      <t>シャ</t>
    </rPh>
    <rPh sb="4" eb="7">
      <t>メンカイシャ</t>
    </rPh>
    <rPh sb="8" eb="10">
      <t>ケンコウ</t>
    </rPh>
    <rPh sb="10" eb="12">
      <t>ジョウタイ</t>
    </rPh>
    <rPh sb="13" eb="15">
      <t>カクニン</t>
    </rPh>
    <rPh sb="17" eb="19">
      <t>テアラ</t>
    </rPh>
    <rPh sb="21" eb="23">
      <t>ヒツヨウ</t>
    </rPh>
    <rPh sb="24" eb="25">
      <t>オウ</t>
    </rPh>
    <rPh sb="30" eb="32">
      <t>チャクヨウ</t>
    </rPh>
    <rPh sb="32" eb="33">
      <t>トウ</t>
    </rPh>
    <rPh sb="34" eb="36">
      <t>カンショウ</t>
    </rPh>
    <rPh sb="38" eb="40">
      <t>コシツ</t>
    </rPh>
    <rPh sb="42" eb="44">
      <t>メンカイ</t>
    </rPh>
    <rPh sb="50" eb="52">
      <t>ハイリョ</t>
    </rPh>
    <phoneticPr fontId="17"/>
  </si>
  <si>
    <t>職員の健康管理を徹底し、職員自身、発熱、下痢、咳等の体調不良の際、業務を離れることができる配慮がなされていますか。</t>
    <rPh sb="0" eb="2">
      <t>ショクイン</t>
    </rPh>
    <rPh sb="3" eb="5">
      <t>ケンコウ</t>
    </rPh>
    <rPh sb="5" eb="7">
      <t>カンリ</t>
    </rPh>
    <rPh sb="8" eb="10">
      <t>テッテイ</t>
    </rPh>
    <phoneticPr fontId="17"/>
  </si>
  <si>
    <t>職員は定期健康診断を受けていますか。</t>
    <rPh sb="0" eb="2">
      <t>ショクイン</t>
    </rPh>
    <rPh sb="3" eb="5">
      <t>テイキ</t>
    </rPh>
    <rPh sb="5" eb="7">
      <t>ケンコウ</t>
    </rPh>
    <rPh sb="7" eb="9">
      <t>シンダン</t>
    </rPh>
    <rPh sb="10" eb="11">
      <t>ウ</t>
    </rPh>
    <phoneticPr fontId="17"/>
  </si>
  <si>
    <t>職員に対してインフルエンザ等の予防接種勧奨を行い、その機会を提供していますか。</t>
    <rPh sb="0" eb="2">
      <t>ショクイン</t>
    </rPh>
    <rPh sb="3" eb="4">
      <t>タイ</t>
    </rPh>
    <rPh sb="13" eb="14">
      <t>トウ</t>
    </rPh>
    <rPh sb="15" eb="17">
      <t>ヨボウ</t>
    </rPh>
    <rPh sb="17" eb="19">
      <t>セッシュ</t>
    </rPh>
    <rPh sb="19" eb="21">
      <t>カンショウ</t>
    </rPh>
    <rPh sb="22" eb="23">
      <t>オコナ</t>
    </rPh>
    <rPh sb="27" eb="29">
      <t>キカイ</t>
    </rPh>
    <rPh sb="30" eb="32">
      <t>テイキョウ</t>
    </rPh>
    <phoneticPr fontId="17"/>
  </si>
  <si>
    <t>Ⅰ－３．感染症発生時の
　　　　　対応と報告</t>
    <rPh sb="4" eb="7">
      <t>カンセンショウ</t>
    </rPh>
    <rPh sb="7" eb="10">
      <t>ハッセイジ</t>
    </rPh>
    <rPh sb="17" eb="19">
      <t>タイオウ</t>
    </rPh>
    <rPh sb="20" eb="22">
      <t>ホウコク</t>
    </rPh>
    <phoneticPr fontId="17"/>
  </si>
  <si>
    <t>感染症（疑い含む）発生時の連絡体制を整備し、周知していますか。</t>
    <rPh sb="0" eb="3">
      <t>カンセンショウ</t>
    </rPh>
    <rPh sb="4" eb="5">
      <t>ウタガ</t>
    </rPh>
    <rPh sb="6" eb="7">
      <t>フク</t>
    </rPh>
    <rPh sb="9" eb="12">
      <t>ハッセイジ</t>
    </rPh>
    <rPh sb="13" eb="15">
      <t>レンラク</t>
    </rPh>
    <rPh sb="15" eb="17">
      <t>タイセイ</t>
    </rPh>
    <rPh sb="18" eb="20">
      <t>セイビ</t>
    </rPh>
    <rPh sb="22" eb="24">
      <t>シュウチ</t>
    </rPh>
    <phoneticPr fontId="17"/>
  </si>
  <si>
    <t>有症状時には、すみやかに医療機関を受診するなど適切に対応していますか。</t>
    <rPh sb="0" eb="1">
      <t>ユウ</t>
    </rPh>
    <rPh sb="1" eb="3">
      <t>ショウジョウ</t>
    </rPh>
    <rPh sb="3" eb="4">
      <t>ジ</t>
    </rPh>
    <rPh sb="12" eb="14">
      <t>イリョウ</t>
    </rPh>
    <rPh sb="14" eb="16">
      <t>キカン</t>
    </rPh>
    <rPh sb="17" eb="19">
      <t>ジュシン</t>
    </rPh>
    <rPh sb="23" eb="25">
      <t>テキセツ</t>
    </rPh>
    <rPh sb="26" eb="28">
      <t>タイオウ</t>
    </rPh>
    <phoneticPr fontId="17"/>
  </si>
  <si>
    <t>管理者は、大分県感染症発生報告基準に基づき市町の主管課及び県民保健福祉センター（保健所）に報告するとともに、指示を求める体制を整えていますか。</t>
    <rPh sb="0" eb="3">
      <t>カンリシャ</t>
    </rPh>
    <rPh sb="5" eb="8">
      <t>オオイタケン</t>
    </rPh>
    <rPh sb="8" eb="11">
      <t>カンセンショウ</t>
    </rPh>
    <rPh sb="11" eb="13">
      <t>ハッセイ</t>
    </rPh>
    <rPh sb="13" eb="15">
      <t>ホウコク</t>
    </rPh>
    <rPh sb="15" eb="17">
      <t>キジュン</t>
    </rPh>
    <rPh sb="18" eb="19">
      <t>モト</t>
    </rPh>
    <rPh sb="21" eb="23">
      <t>シチョウ</t>
    </rPh>
    <rPh sb="24" eb="26">
      <t>シュカン</t>
    </rPh>
    <rPh sb="26" eb="27">
      <t>カ</t>
    </rPh>
    <rPh sb="27" eb="28">
      <t>オヨ</t>
    </rPh>
    <rPh sb="29" eb="31">
      <t>ケンミン</t>
    </rPh>
    <rPh sb="31" eb="33">
      <t>ホケン</t>
    </rPh>
    <rPh sb="33" eb="35">
      <t>フクシ</t>
    </rPh>
    <rPh sb="40" eb="43">
      <t>ホケンショ</t>
    </rPh>
    <rPh sb="45" eb="47">
      <t>ホウコク</t>
    </rPh>
    <rPh sb="54" eb="56">
      <t>シジ</t>
    </rPh>
    <rPh sb="57" eb="58">
      <t>モト</t>
    </rPh>
    <rPh sb="60" eb="62">
      <t>タイセイ</t>
    </rPh>
    <rPh sb="63" eb="64">
      <t>トトノ</t>
    </rPh>
    <phoneticPr fontId="17"/>
  </si>
  <si>
    <t>Ⅱ　平常時の衛生管理</t>
    <rPh sb="2" eb="5">
      <t>ヘイジョウジ</t>
    </rPh>
    <rPh sb="6" eb="8">
      <t>エイセイ</t>
    </rPh>
    <rPh sb="8" eb="10">
      <t>カンリ</t>
    </rPh>
    <phoneticPr fontId="17"/>
  </si>
  <si>
    <t>Ⅱ－１．環境の整備</t>
    <rPh sb="4" eb="6">
      <t>カンキョウ</t>
    </rPh>
    <rPh sb="7" eb="9">
      <t>セイビ</t>
    </rPh>
    <phoneticPr fontId="17"/>
  </si>
  <si>
    <t>施設内の環境の清潔を保つように努めていますか。</t>
    <rPh sb="0" eb="2">
      <t>シセツ</t>
    </rPh>
    <rPh sb="2" eb="3">
      <t>ナイ</t>
    </rPh>
    <rPh sb="4" eb="6">
      <t>カンキョウ</t>
    </rPh>
    <rPh sb="7" eb="9">
      <t>セイケツ</t>
    </rPh>
    <rPh sb="10" eb="11">
      <t>タモ</t>
    </rPh>
    <rPh sb="15" eb="16">
      <t>ツト</t>
    </rPh>
    <phoneticPr fontId="17"/>
  </si>
  <si>
    <t>床は１日１回湿式清掃（消毒は不要）し、乾燥させていますか。</t>
    <rPh sb="0" eb="1">
      <t>ユカ</t>
    </rPh>
    <rPh sb="3" eb="4">
      <t>ヒ</t>
    </rPh>
    <rPh sb="5" eb="6">
      <t>カイ</t>
    </rPh>
    <rPh sb="6" eb="7">
      <t>シツ</t>
    </rPh>
    <rPh sb="7" eb="8">
      <t>シキ</t>
    </rPh>
    <rPh sb="8" eb="10">
      <t>セイソウ</t>
    </rPh>
    <rPh sb="11" eb="13">
      <t>ショウドク</t>
    </rPh>
    <rPh sb="14" eb="16">
      <t>フヨウ</t>
    </rPh>
    <rPh sb="19" eb="21">
      <t>カンソウ</t>
    </rPh>
    <phoneticPr fontId="17"/>
  </si>
  <si>
    <t>使用した雑巾やモップはこまめに洗浄、乾燥していますか。</t>
    <rPh sb="0" eb="2">
      <t>シヨウ</t>
    </rPh>
    <rPh sb="4" eb="6">
      <t>ゾウキン</t>
    </rPh>
    <rPh sb="15" eb="17">
      <t>センジョウ</t>
    </rPh>
    <rPh sb="18" eb="20">
      <t>カンソウ</t>
    </rPh>
    <phoneticPr fontId="17"/>
  </si>
  <si>
    <t>血液、排泄物、吐しゃ物等を処理する際には手袋（必要時マスク）を使用し、処理後は手洗いを行っていますか。</t>
    <rPh sb="0" eb="2">
      <t>ケツエキ</t>
    </rPh>
    <rPh sb="3" eb="6">
      <t>ハイセツブツ</t>
    </rPh>
    <rPh sb="7" eb="8">
      <t>ト</t>
    </rPh>
    <rPh sb="10" eb="11">
      <t>モノ</t>
    </rPh>
    <rPh sb="11" eb="12">
      <t>トウ</t>
    </rPh>
    <rPh sb="13" eb="15">
      <t>ショリ</t>
    </rPh>
    <rPh sb="17" eb="18">
      <t>サイ</t>
    </rPh>
    <rPh sb="20" eb="22">
      <t>テブクロ</t>
    </rPh>
    <rPh sb="23" eb="26">
      <t>ヒツヨウジ</t>
    </rPh>
    <rPh sb="31" eb="33">
      <t>シヨウ</t>
    </rPh>
    <rPh sb="35" eb="37">
      <t>ショリ</t>
    </rPh>
    <rPh sb="37" eb="38">
      <t>ゴ</t>
    </rPh>
    <rPh sb="39" eb="41">
      <t>テアラ</t>
    </rPh>
    <rPh sb="43" eb="44">
      <t>オコナ</t>
    </rPh>
    <phoneticPr fontId="17"/>
  </si>
  <si>
    <t>手洗い場、うがい場、消毒薬の設置、汚物処理室の整備に努めていますか。</t>
    <rPh sb="0" eb="2">
      <t>テアラ</t>
    </rPh>
    <rPh sb="3" eb="4">
      <t>バ</t>
    </rPh>
    <rPh sb="8" eb="9">
      <t>バ</t>
    </rPh>
    <rPh sb="10" eb="12">
      <t>ショウドク</t>
    </rPh>
    <rPh sb="12" eb="13">
      <t>ヤク</t>
    </rPh>
    <rPh sb="14" eb="16">
      <t>セッチ</t>
    </rPh>
    <rPh sb="17" eb="19">
      <t>オブツ</t>
    </rPh>
    <rPh sb="19" eb="22">
      <t>ショリシツ</t>
    </rPh>
    <rPh sb="23" eb="25">
      <t>セイビ</t>
    </rPh>
    <rPh sb="26" eb="27">
      <t>ツト</t>
    </rPh>
    <phoneticPr fontId="17"/>
  </si>
  <si>
    <t>浴室は使用後、清掃し乾燥させていますか。</t>
    <rPh sb="0" eb="2">
      <t>ヨクシツ</t>
    </rPh>
    <rPh sb="3" eb="6">
      <t>シヨウゴ</t>
    </rPh>
    <rPh sb="7" eb="9">
      <t>セイソウ</t>
    </rPh>
    <rPh sb="10" eb="12">
      <t>カンソウ</t>
    </rPh>
    <phoneticPr fontId="17"/>
  </si>
  <si>
    <t>トイレのノブなどは、定期的に消毒用エタノールで清拭し消毒を行っていますか。</t>
    <rPh sb="10" eb="13">
      <t>テイキテキ</t>
    </rPh>
    <rPh sb="14" eb="17">
      <t>ショウドクヨウ</t>
    </rPh>
    <rPh sb="23" eb="25">
      <t>セイシキ</t>
    </rPh>
    <rPh sb="26" eb="28">
      <t>ショウドク</t>
    </rPh>
    <rPh sb="29" eb="30">
      <t>オコナ</t>
    </rPh>
    <phoneticPr fontId="17"/>
  </si>
  <si>
    <t>トイレに共用のタオルを設置しないようにしていますか。</t>
    <rPh sb="4" eb="6">
      <t>キョウヨウ</t>
    </rPh>
    <rPh sb="11" eb="13">
      <t>セッチ</t>
    </rPh>
    <phoneticPr fontId="17"/>
  </si>
  <si>
    <t>トイレなどに石けんや手指消毒薬を設置できない場合、どのような工夫をしていますか。</t>
    <rPh sb="6" eb="7">
      <t>セッ</t>
    </rPh>
    <rPh sb="10" eb="12">
      <t>シュシ</t>
    </rPh>
    <rPh sb="12" eb="15">
      <t>ショウドクヤク</t>
    </rPh>
    <rPh sb="16" eb="18">
      <t>セッチ</t>
    </rPh>
    <rPh sb="22" eb="24">
      <t>バアイ</t>
    </rPh>
    <rPh sb="30" eb="32">
      <t>クフウ</t>
    </rPh>
    <phoneticPr fontId="17"/>
  </si>
  <si>
    <t>　　＊具体的に
　　　　　　　　　　　　　　　　　　　　　　　　　　　　　　　　　　　</t>
    <rPh sb="3" eb="6">
      <t>グタイテキ</t>
    </rPh>
    <phoneticPr fontId="17"/>
  </si>
  <si>
    <t>清潔リネン類はリネン庫に保管していますか。また、リネン庫に清潔リネン以外の物を保管していませんか。</t>
    <rPh sb="0" eb="2">
      <t>セイケツ</t>
    </rPh>
    <rPh sb="5" eb="6">
      <t>ルイ</t>
    </rPh>
    <rPh sb="10" eb="11">
      <t>コ</t>
    </rPh>
    <rPh sb="12" eb="14">
      <t>ホカン</t>
    </rPh>
    <rPh sb="27" eb="28">
      <t>コ</t>
    </rPh>
    <rPh sb="29" eb="31">
      <t>セイケツ</t>
    </rPh>
    <rPh sb="34" eb="36">
      <t>イガイ</t>
    </rPh>
    <rPh sb="37" eb="38">
      <t>モノ</t>
    </rPh>
    <rPh sb="39" eb="41">
      <t>ホカン</t>
    </rPh>
    <phoneticPr fontId="17"/>
  </si>
  <si>
    <t>Ⅱ－２．介護、看護ケア
　　　　（標準的予防策）</t>
    <rPh sb="4" eb="6">
      <t>カイゴ</t>
    </rPh>
    <rPh sb="7" eb="9">
      <t>カンゴ</t>
    </rPh>
    <rPh sb="17" eb="20">
      <t>ヒョウジュンテキ</t>
    </rPh>
    <rPh sb="20" eb="23">
      <t>ヨボウサク</t>
    </rPh>
    <phoneticPr fontId="17"/>
  </si>
  <si>
    <t>（本表には、OT・PT等が行う専門療法の外、ラジオ体操など機能減退防止のために行うものも含むこと。）</t>
    <phoneticPr fontId="3"/>
  </si>
  <si>
    <t>①　作業療法　木工・あみもの・裁縫・タイプライティング・機械・手工芸・粘土・陶芸等・造形意欲をかきたて運動機能の回復と心理的更生を図るもの</t>
    <phoneticPr fontId="3"/>
  </si>
  <si>
    <t>②　理学療法　マッサージ・温浴・電気的療法・関節可動域訓練・物理的手段による機能回復訓練等</t>
    <phoneticPr fontId="3"/>
  </si>
  <si>
    <t>③　その他　　言語療法・レクリエーション療法・心理療法・ラジオ体操・歩行訓練等</t>
    <phoneticPr fontId="3"/>
  </si>
  <si>
    <t>　ア　施設の入所者処遇（援助）基本方針について</t>
    <phoneticPr fontId="3"/>
  </si>
  <si>
    <t>　イ　入所者個別の処遇（援助）方針の策定について</t>
    <phoneticPr fontId="3"/>
  </si>
  <si>
    <t>①策定者</t>
    <rPh sb="1" eb="3">
      <t>サクテイ</t>
    </rPh>
    <rPh sb="3" eb="4">
      <t>シャ</t>
    </rPh>
    <phoneticPr fontId="3"/>
  </si>
  <si>
    <r>
      <t>②時　</t>
    </r>
    <r>
      <rPr>
        <sz val="10.5"/>
        <rFont val="Times New Roman"/>
        <family val="1"/>
      </rPr>
      <t xml:space="preserve"> </t>
    </r>
    <r>
      <rPr>
        <sz val="10.5"/>
        <rFont val="ＭＳ Ｐ明朝"/>
        <family val="1"/>
        <charset val="128"/>
      </rPr>
      <t>期</t>
    </r>
    <rPh sb="1" eb="2">
      <t>ジ</t>
    </rPh>
    <rPh sb="4" eb="5">
      <t>キ</t>
    </rPh>
    <phoneticPr fontId="3"/>
  </si>
  <si>
    <r>
      <t>③内　</t>
    </r>
    <r>
      <rPr>
        <sz val="10.5"/>
        <rFont val="Times New Roman"/>
        <family val="1"/>
      </rPr>
      <t xml:space="preserve"> </t>
    </r>
    <r>
      <rPr>
        <sz val="10.5"/>
        <rFont val="ＭＳ Ｐ明朝"/>
        <family val="1"/>
        <charset val="128"/>
      </rPr>
      <t>容</t>
    </r>
    <rPh sb="1" eb="2">
      <t>ナイ</t>
    </rPh>
    <rPh sb="4" eb="5">
      <t>カタチ</t>
    </rPh>
    <phoneticPr fontId="3"/>
  </si>
  <si>
    <t>　ウ　新規入所者の処遇（援助）方針の策定について</t>
    <phoneticPr fontId="3"/>
  </si>
  <si>
    <t>　エ　 個別処遇（援助）方針の見直しについて</t>
    <phoneticPr fontId="3"/>
  </si>
  <si>
    <t>リハビリ機器名</t>
    <rPh sb="4" eb="6">
      <t>キキ</t>
    </rPh>
    <rPh sb="6" eb="7">
      <t>メイ</t>
    </rPh>
    <phoneticPr fontId="3"/>
  </si>
  <si>
    <t>保有台数</t>
    <rPh sb="0" eb="2">
      <t>ホユウ</t>
    </rPh>
    <rPh sb="2" eb="4">
      <t>ダイスウ</t>
    </rPh>
    <phoneticPr fontId="3"/>
  </si>
  <si>
    <t>１週当たりの使用回数</t>
    <rPh sb="1" eb="2">
      <t>シュウ</t>
    </rPh>
    <rPh sb="2" eb="3">
      <t>ア</t>
    </rPh>
    <rPh sb="6" eb="8">
      <t>シヨウ</t>
    </rPh>
    <rPh sb="8" eb="10">
      <t>カイスウ</t>
    </rPh>
    <phoneticPr fontId="3"/>
  </si>
  <si>
    <t>１回
当たり
参加
人員</t>
    <rPh sb="1" eb="2">
      <t>カイ</t>
    </rPh>
    <rPh sb="3" eb="4">
      <t>ア</t>
    </rPh>
    <rPh sb="7" eb="9">
      <t>サンカ</t>
    </rPh>
    <rPh sb="10" eb="12">
      <t>ジンイン</t>
    </rPh>
    <phoneticPr fontId="3"/>
  </si>
  <si>
    <t>　イ　リハビリテーションの実施状況</t>
    <rPh sb="13" eb="15">
      <t>ジッシ</t>
    </rPh>
    <rPh sb="15" eb="17">
      <t>ジョウキョウ</t>
    </rPh>
    <phoneticPr fontId="3"/>
  </si>
  <si>
    <t>　ア　リハビリテーションの実施方針</t>
    <rPh sb="13" eb="15">
      <t>ジッシ</t>
    </rPh>
    <rPh sb="15" eb="17">
      <t>ホウシン</t>
    </rPh>
    <phoneticPr fontId="3"/>
  </si>
  <si>
    <t>　ウ　リハビリ機器等の保有及び使用状況</t>
    <phoneticPr fontId="3"/>
  </si>
  <si>
    <t>（１）　利用者の週間日程</t>
    <rPh sb="4" eb="6">
      <t>リヨウ</t>
    </rPh>
    <phoneticPr fontId="17"/>
  </si>
  <si>
    <t>（２）個別処遇（援助）方針の策定</t>
    <rPh sb="3" eb="5">
      <t>コベツ</t>
    </rPh>
    <rPh sb="5" eb="7">
      <t>ショグウ</t>
    </rPh>
    <rPh sb="8" eb="10">
      <t>エンジョ</t>
    </rPh>
    <rPh sb="11" eb="13">
      <t>ホウシン</t>
    </rPh>
    <rPh sb="14" eb="16">
      <t>サクテイ</t>
    </rPh>
    <phoneticPr fontId="3"/>
  </si>
  <si>
    <t>（３）　リハビリテーションの状況</t>
    <rPh sb="14" eb="16">
      <t>ジョウキョウ</t>
    </rPh>
    <phoneticPr fontId="3"/>
  </si>
  <si>
    <t>（４）日常生活状況（該当施設のみ記入）　　　　　　　　　　　　　　　　　　　　　　　　　　　　　　　　　　　　　</t>
    <rPh sb="10" eb="12">
      <t>ガイトウ</t>
    </rPh>
    <rPh sb="12" eb="14">
      <t>シセツ</t>
    </rPh>
    <rPh sb="16" eb="18">
      <t>キニュウ</t>
    </rPh>
    <phoneticPr fontId="17"/>
  </si>
  <si>
    <t>（５）おむつ外し、排泄、おむつ交換及び体位変換に関する方針並びに取り組み・工夫等（入所施設のみ）</t>
    <rPh sb="41" eb="43">
      <t>ニュウショ</t>
    </rPh>
    <rPh sb="43" eb="45">
      <t>シセツ</t>
    </rPh>
    <phoneticPr fontId="17"/>
  </si>
  <si>
    <t>（６）浣腸・摘便の実施状況（入所施設のみ）</t>
    <phoneticPr fontId="17"/>
  </si>
  <si>
    <t>（７）褥瘡予防対策等（入所施設のみ）</t>
    <phoneticPr fontId="17"/>
  </si>
  <si>
    <t>ア　寝たきりを防止するための方策及び取組</t>
    <phoneticPr fontId="17"/>
  </si>
  <si>
    <t>（方策：食堂での食事、ポ－タブル介助やトイレへの排泄誘導、車いす・歩行器・ギャジベッドの活用など）</t>
    <phoneticPr fontId="17"/>
  </si>
  <si>
    <t>食堂　</t>
  </si>
  <si>
    <t>居室</t>
    <rPh sb="0" eb="2">
      <t>キョシツ</t>
    </rPh>
    <phoneticPr fontId="17"/>
  </si>
  <si>
    <t>人）</t>
    <rPh sb="0" eb="1">
      <t>ニン</t>
    </rPh>
    <phoneticPr fontId="17"/>
  </si>
  <si>
    <t>人（うちﾍﾞｯﾄ</t>
    <phoneticPr fontId="17"/>
  </si>
  <si>
    <t>→（理由：　　</t>
    <phoneticPr fontId="17"/>
  </si>
  <si>
    <t>人（場所：</t>
    <phoneticPr fontId="17"/>
  </si>
  <si>
    <t>イ　必要な車いす、歩行器、ギャジベッドの保有状況</t>
    <phoneticPr fontId="17"/>
  </si>
  <si>
    <t>ウ　所内における転倒防止のための工夫や段差解消の状況</t>
    <phoneticPr fontId="17"/>
  </si>
  <si>
    <t>(8)　寝たきり防止策（離床対策）実施状況</t>
    <rPh sb="4" eb="5">
      <t>ネ</t>
    </rPh>
    <rPh sb="8" eb="11">
      <t>ボウシサク</t>
    </rPh>
    <rPh sb="12" eb="14">
      <t>リショウ</t>
    </rPh>
    <rPh sb="14" eb="16">
      <t>タイサク</t>
    </rPh>
    <rPh sb="17" eb="19">
      <t>ジッシ</t>
    </rPh>
    <rPh sb="19" eb="21">
      <t>ジョウキョウ</t>
    </rPh>
    <phoneticPr fontId="17"/>
  </si>
  <si>
    <t>エ　④日常着と寝間着の着替えの有無</t>
    <phoneticPr fontId="17"/>
  </si>
  <si>
    <t>（　有　・　無　）</t>
    <phoneticPr fontId="17"/>
  </si>
  <si>
    <t>有　→　</t>
    <phoneticPr fontId="17"/>
  </si>
  <si>
    <t>回／日　（対象者：</t>
    <phoneticPr fontId="17"/>
  </si>
  <si>
    <t>ア　診療報酬</t>
    <rPh sb="2" eb="4">
      <t>シンリョウ</t>
    </rPh>
    <rPh sb="4" eb="6">
      <t>ホウシュウ</t>
    </rPh>
    <phoneticPr fontId="17"/>
  </si>
  <si>
    <t>イ　支出状況</t>
    <rPh sb="2" eb="4">
      <t>シシュツ</t>
    </rPh>
    <rPh sb="4" eb="6">
      <t>ジョウキョウ</t>
    </rPh>
    <phoneticPr fontId="17"/>
  </si>
  <si>
    <t>　　　　　　　　　　　　　　　</t>
  </si>
  <si>
    <t>　　本　　　　　俸　　</t>
  </si>
  <si>
    <t>前年度総支給額（税込み）</t>
  </si>
  <si>
    <t>うち措置費支出費</t>
  </si>
  <si>
    <t>　（３）医務室の状況　　　　　　　　　　　　　　　　　　　　　　　　　　　　　　　　　　　　　　　　　　　　　　　　　　　　　　　　　　　　　　　　　　　　　　　</t>
  </si>
  <si>
    <t>起床・洗面</t>
    <rPh sb="0" eb="2">
      <t>キショウ</t>
    </rPh>
    <rPh sb="3" eb="5">
      <t>センメン</t>
    </rPh>
    <phoneticPr fontId="17"/>
  </si>
  <si>
    <t>朝食</t>
    <rPh sb="0" eb="2">
      <t>チョウショク</t>
    </rPh>
    <phoneticPr fontId="17"/>
  </si>
  <si>
    <t>昼食</t>
    <rPh sb="0" eb="2">
      <t>チュウショク</t>
    </rPh>
    <phoneticPr fontId="17"/>
  </si>
  <si>
    <t>夕食</t>
    <rPh sb="0" eb="2">
      <t>ユウショク</t>
    </rPh>
    <phoneticPr fontId="17"/>
  </si>
  <si>
    <t>消灯・就寝</t>
    <rPh sb="0" eb="2">
      <t>ショウトウ</t>
    </rPh>
    <rPh sb="3" eb="5">
      <t>シュウシン</t>
    </rPh>
    <phoneticPr fontId="17"/>
  </si>
  <si>
    <t>日　　</t>
    <phoneticPr fontId="17"/>
  </si>
  <si>
    <t>○○指導</t>
    <rPh sb="2" eb="4">
      <t>シドウ</t>
    </rPh>
    <phoneticPr fontId="17"/>
  </si>
  <si>
    <t>(月・木・土）</t>
    <rPh sb="1" eb="2">
      <t>ゲツ</t>
    </rPh>
    <rPh sb="3" eb="4">
      <t>モク</t>
    </rPh>
    <rPh sb="5" eb="6">
      <t>ド</t>
    </rPh>
    <phoneticPr fontId="17"/>
  </si>
  <si>
    <t>（火・金）</t>
    <rPh sb="1" eb="2">
      <t>カ</t>
    </rPh>
    <rPh sb="3" eb="4">
      <t>キン</t>
    </rPh>
    <phoneticPr fontId="17"/>
  </si>
  <si>
    <t>課　</t>
    <phoneticPr fontId="17"/>
  </si>
  <si>
    <t>クラブ</t>
    <phoneticPr fontId="17"/>
  </si>
  <si>
    <t>（月・水・木）</t>
    <rPh sb="1" eb="2">
      <t>ゲツ</t>
    </rPh>
    <rPh sb="3" eb="4">
      <t>スイ</t>
    </rPh>
    <rPh sb="5" eb="6">
      <t>モク</t>
    </rPh>
    <phoneticPr fontId="17"/>
  </si>
  <si>
    <t>業　　</t>
    <phoneticPr fontId="17"/>
  </si>
  <si>
    <t>・勤務形態</t>
    <rPh sb="1" eb="3">
      <t>キンム</t>
    </rPh>
    <rPh sb="3" eb="5">
      <t>ケイタイ</t>
    </rPh>
    <phoneticPr fontId="17"/>
  </si>
  <si>
    <t>ア　三交替</t>
    <phoneticPr fontId="17"/>
  </si>
  <si>
    <t>務　　</t>
    <phoneticPr fontId="17"/>
  </si>
  <si>
    <t>イ　二交替</t>
    <rPh sb="2" eb="3">
      <t>ニ</t>
    </rPh>
    <rPh sb="3" eb="5">
      <t>コウタイ</t>
    </rPh>
    <phoneticPr fontId="17"/>
  </si>
  <si>
    <t>内　　</t>
    <phoneticPr fontId="17"/>
  </si>
  <si>
    <t>ウ　二直変則二交替</t>
    <rPh sb="2" eb="3">
      <t>ニ</t>
    </rPh>
    <rPh sb="3" eb="4">
      <t>チョク</t>
    </rPh>
    <rPh sb="4" eb="6">
      <t>ヘンソク</t>
    </rPh>
    <rPh sb="6" eb="9">
      <t>ニコウタイ</t>
    </rPh>
    <phoneticPr fontId="17"/>
  </si>
  <si>
    <t>容　　</t>
    <phoneticPr fontId="17"/>
  </si>
  <si>
    <t>　　　　　　　　　　　　　　　　　　　</t>
    <phoneticPr fontId="17"/>
  </si>
  <si>
    <t>エ　宿直</t>
    <rPh sb="2" eb="4">
      <t>シュクチョク</t>
    </rPh>
    <phoneticPr fontId="17"/>
  </si>
  <si>
    <t>オ　その他</t>
    <rPh sb="4" eb="5">
      <t>タ</t>
    </rPh>
    <phoneticPr fontId="17"/>
  </si>
  <si>
    <t>）</t>
    <phoneticPr fontId="3"/>
  </si>
  <si>
    <t>９　入所者（利用者）家族会等の状況</t>
    <rPh sb="2" eb="5">
      <t>ニュウショシャ</t>
    </rPh>
    <rPh sb="6" eb="9">
      <t>リヨウシャ</t>
    </rPh>
    <phoneticPr fontId="17"/>
  </si>
  <si>
    <t>（１）自治会及び家族会等の状況</t>
    <rPh sb="3" eb="6">
      <t>ジチカイ</t>
    </rPh>
    <rPh sb="6" eb="7">
      <t>オヨ</t>
    </rPh>
    <phoneticPr fontId="17"/>
  </si>
  <si>
    <t>（２）家族等の面会の状況、外泊の状況及び家族との連携方法（入所施設のみ）</t>
    <rPh sb="3" eb="5">
      <t>カゾク</t>
    </rPh>
    <rPh sb="5" eb="6">
      <t>トウ</t>
    </rPh>
    <rPh sb="7" eb="9">
      <t>メンカイ</t>
    </rPh>
    <rPh sb="10" eb="12">
      <t>ジョウキョウ</t>
    </rPh>
    <rPh sb="13" eb="15">
      <t>ガイハク</t>
    </rPh>
    <rPh sb="16" eb="18">
      <t>ジョウキョウ</t>
    </rPh>
    <rPh sb="18" eb="19">
      <t>オヨ</t>
    </rPh>
    <rPh sb="20" eb="22">
      <t>カゾク</t>
    </rPh>
    <rPh sb="24" eb="26">
      <t>レンケイ</t>
    </rPh>
    <rPh sb="26" eb="28">
      <t>ホウホウ</t>
    </rPh>
    <rPh sb="29" eb="31">
      <t>ニュウショ</t>
    </rPh>
    <rPh sb="31" eb="33">
      <t>シセツ</t>
    </rPh>
    <phoneticPr fontId="17"/>
  </si>
  <si>
    <t>（３）面会を促進するための配慮（入所施設のみ）</t>
    <phoneticPr fontId="17"/>
  </si>
  <si>
    <t>（４）面会の回数が少ない者に対する施設からの出身世帯に対する働きかけ（入所施設のみ）</t>
    <phoneticPr fontId="17"/>
  </si>
  <si>
    <t>１１　医師及び医務室の状況</t>
    <phoneticPr fontId="17"/>
  </si>
  <si>
    <t>１２　入所者（利用者）の医療管理等の状況</t>
    <rPh sb="3" eb="6">
      <t>ニュウショシャ</t>
    </rPh>
    <rPh sb="7" eb="10">
      <t>リヨウシャ</t>
    </rPh>
    <rPh sb="12" eb="14">
      <t>イリョウ</t>
    </rPh>
    <rPh sb="14" eb="16">
      <t>カンリ</t>
    </rPh>
    <rPh sb="16" eb="17">
      <t>トウ</t>
    </rPh>
    <rPh sb="18" eb="20">
      <t>ジョウキョウ</t>
    </rPh>
    <phoneticPr fontId="17"/>
  </si>
  <si>
    <t>１４　入所者預り金等の状況（該当施設のみ）</t>
    <rPh sb="3" eb="6">
      <t>ニュウショシャ</t>
    </rPh>
    <rPh sb="6" eb="7">
      <t>アズカ</t>
    </rPh>
    <rPh sb="8" eb="9">
      <t>キン</t>
    </rPh>
    <rPh sb="9" eb="10">
      <t>トウ</t>
    </rPh>
    <rPh sb="11" eb="13">
      <t>ジョウキョウ</t>
    </rPh>
    <rPh sb="14" eb="16">
      <t>ガイトウ</t>
    </rPh>
    <rPh sb="16" eb="18">
      <t>シセツ</t>
    </rPh>
    <phoneticPr fontId="3"/>
  </si>
  <si>
    <t>１５　遺留金品処分の状況</t>
    <rPh sb="3" eb="5">
      <t>イリュウ</t>
    </rPh>
    <rPh sb="5" eb="7">
      <t>キンピン</t>
    </rPh>
    <rPh sb="7" eb="9">
      <t>ショブン</t>
    </rPh>
    <rPh sb="10" eb="12">
      <t>ジョウキョウ</t>
    </rPh>
    <phoneticPr fontId="17"/>
  </si>
  <si>
    <t>（１）措置施設</t>
    <rPh sb="3" eb="5">
      <t>ソチ</t>
    </rPh>
    <rPh sb="5" eb="7">
      <t>シセツ</t>
    </rPh>
    <phoneticPr fontId="17"/>
  </si>
  <si>
    <t>　（２）措置施設以外の施設</t>
    <rPh sb="4" eb="6">
      <t>ソチ</t>
    </rPh>
    <rPh sb="6" eb="8">
      <t>シセツ</t>
    </rPh>
    <rPh sb="8" eb="10">
      <t>イガイ</t>
    </rPh>
    <rPh sb="11" eb="13">
      <t>シセツ</t>
    </rPh>
    <phoneticPr fontId="3"/>
  </si>
  <si>
    <t>１５　遺留金品の処分状況（該当施設のみ）</t>
    <rPh sb="3" eb="5">
      <t>イリュウ</t>
    </rPh>
    <rPh sb="5" eb="7">
      <t>キンピン</t>
    </rPh>
    <rPh sb="8" eb="10">
      <t>ショブン</t>
    </rPh>
    <rPh sb="10" eb="12">
      <t>ジョウキョウ</t>
    </rPh>
    <rPh sb="13" eb="15">
      <t>ガイトウ</t>
    </rPh>
    <rPh sb="15" eb="17">
      <t>シセツ</t>
    </rPh>
    <phoneticPr fontId="3"/>
  </si>
  <si>
    <t>１６　災害事故防止対策</t>
    <rPh sb="3" eb="5">
      <t>サイガイ</t>
    </rPh>
    <rPh sb="5" eb="7">
      <t>ジコ</t>
    </rPh>
    <rPh sb="7" eb="9">
      <t>ボウシ</t>
    </rPh>
    <rPh sb="9" eb="11">
      <t>タイサク</t>
    </rPh>
    <phoneticPr fontId="17"/>
  </si>
  <si>
    <t>１７　管理宿直の状況</t>
    <rPh sb="3" eb="5">
      <t>カンリ</t>
    </rPh>
    <rPh sb="5" eb="7">
      <t>シュクチョク</t>
    </rPh>
    <rPh sb="8" eb="10">
      <t>ジョウキョウ</t>
    </rPh>
    <phoneticPr fontId="3"/>
  </si>
  <si>
    <t>１８　苦情解決体制の整備状況</t>
    <rPh sb="3" eb="5">
      <t>クジョウ</t>
    </rPh>
    <rPh sb="5" eb="7">
      <t>カイケツ</t>
    </rPh>
    <rPh sb="7" eb="9">
      <t>タイセイ</t>
    </rPh>
    <rPh sb="10" eb="12">
      <t>セイビ</t>
    </rPh>
    <rPh sb="12" eb="14">
      <t>ジョウキョウ</t>
    </rPh>
    <phoneticPr fontId="3"/>
  </si>
  <si>
    <t>１９　施設に対する寄附金の状況</t>
    <rPh sb="3" eb="5">
      <t>シセツ</t>
    </rPh>
    <rPh sb="6" eb="7">
      <t>タイ</t>
    </rPh>
    <rPh sb="9" eb="12">
      <t>キフキン</t>
    </rPh>
    <rPh sb="13" eb="15">
      <t>ジョウキョウ</t>
    </rPh>
    <phoneticPr fontId="17"/>
  </si>
  <si>
    <t>２０　契約の状況</t>
    <phoneticPr fontId="17"/>
  </si>
  <si>
    <t>２１　諸規程類、必要書類の整備状況</t>
    <rPh sb="3" eb="6">
      <t>ショキテイ</t>
    </rPh>
    <rPh sb="6" eb="7">
      <t>ルイ</t>
    </rPh>
    <rPh sb="8" eb="10">
      <t>ヒツヨウ</t>
    </rPh>
    <rPh sb="10" eb="12">
      <t>ショルイ</t>
    </rPh>
    <rPh sb="13" eb="15">
      <t>セイビ</t>
    </rPh>
    <rPh sb="15" eb="17">
      <t>ジョウキョウ</t>
    </rPh>
    <phoneticPr fontId="17"/>
  </si>
  <si>
    <t>．</t>
    <phoneticPr fontId="3"/>
  </si>
  <si>
    <t>・全部介助　自分で全くできないので全て介助しなければならない｡</t>
    <phoneticPr fontId="17"/>
  </si>
  <si>
    <t>　　　　　　　　　　　　　　　　　　　　　　　　　　　　　　　　　　　　　　　　　　　</t>
    <phoneticPr fontId="17"/>
  </si>
  <si>
    <t>　  　　　　②起　　坐　・自　　立　自分でﾍﾞｯﾄﾞ上で起坐でき､坐位保持ができる｡</t>
    <phoneticPr fontId="17"/>
  </si>
  <si>
    <t>　  　　　　　　　　　　   ・一部介助　少し手を貸せば､ﾍﾞｯﾄﾞ上で起坐でき､坐位保持ができる｡</t>
    <phoneticPr fontId="17"/>
  </si>
  <si>
    <t>⑦歩　　行  　・自　　立　杖等を使用し､かつ時間がかかっても自分で歩ける｡</t>
    <phoneticPr fontId="17"/>
  </si>
  <si>
    <t>　　  　　　　　　　　　   ・全部介助　自分で全くできないので全て介助しなければならない｡　　　　　　　</t>
    <phoneticPr fontId="17"/>
  </si>
  <si>
    <t>・一部介助　手や肩を貸せば歩ける。</t>
    <phoneticPr fontId="17"/>
  </si>
  <si>
    <t>　　　　　　　　　　　　　　　　　　　　　　　　　　　　　　　　　　　　　　</t>
    <phoneticPr fontId="17"/>
  </si>
  <si>
    <t>・全部介助　歩行不可能。</t>
    <phoneticPr fontId="17"/>
  </si>
  <si>
    <t>　  　　　　③立ち上がり　・自　　立　自分で立ち上がれる。　　　　　　　　　　　　　　　　　　　</t>
    <phoneticPr fontId="17"/>
  </si>
  <si>
    <t>　  　　　　　　　　　　       ・一部介助　少し手や肩を貸せば立ち上がれる｡　　　　　　　</t>
    <phoneticPr fontId="17"/>
  </si>
  <si>
    <t>⑧体位変換 　・自　　立　自分で体位変換できる。</t>
    <phoneticPr fontId="17"/>
  </si>
  <si>
    <t xml:space="preserve">　　  　　　　　　　　　       ・全部介助　自分で全くできないので全て介助しなければならない｡　　　　　　　　 </t>
    <phoneticPr fontId="17"/>
  </si>
  <si>
    <t xml:space="preserve"> ・一部介助　少し手を貸せば体位変換できる。</t>
    <phoneticPr fontId="17"/>
  </si>
  <si>
    <t>　　　　　　　　　　　　　　　　　　　　　　　　　　　　　　　　　　　　　</t>
    <phoneticPr fontId="17"/>
  </si>
  <si>
    <t xml:space="preserve"> ・全部介助　自分で全くできないので全て介助しなければならない｡</t>
    <phoneticPr fontId="17"/>
  </si>
  <si>
    <t>　  　　　　④排　　泄　・自　　立　自分で昼夜とも便所又は簡易便器を使ってできる｡　　　　　　</t>
    <phoneticPr fontId="17"/>
  </si>
  <si>
    <t>　　  　　　　　　   　　　・一部介助　介助があれば簡易便器でできる。</t>
    <phoneticPr fontId="17"/>
  </si>
  <si>
    <t>⑨車椅子使用   ・自分で可　自分で乗り降りができ移動のための操作もできる｡</t>
    <phoneticPr fontId="17"/>
  </si>
  <si>
    <t>　　  　　　　　　　　   　・全部介助　自分で全くできないので全て介助しなければならない｡　　　　　　　</t>
    <phoneticPr fontId="17"/>
  </si>
  <si>
    <t>　  ・一部介助　乗り降りを介助してもらい移動のための操作は自分でできる｡</t>
    <phoneticPr fontId="17"/>
  </si>
  <si>
    <t xml:space="preserve">    ・全部介助　全て介助してもらえば車椅子を使用できる｡</t>
    <phoneticPr fontId="17"/>
  </si>
  <si>
    <t>　　  　　　⑤着脱衣　・自　　立　自分で着脱できる。</t>
    <phoneticPr fontId="17"/>
  </si>
  <si>
    <t>　    　　　　　　　　　　・一部介助　少し手を貸せば着脱できる。</t>
    <phoneticPr fontId="17"/>
  </si>
  <si>
    <t>　    　　　　　　　　　　・全部介助　自分で全くできないので全て介助しなければならない。</t>
    <phoneticPr fontId="17"/>
  </si>
  <si>
    <t>常時</t>
    <phoneticPr fontId="17"/>
  </si>
  <si>
    <t>　　　２　対象人員は実人員とする。</t>
    <phoneticPr fontId="17"/>
  </si>
  <si>
    <t>　イ　褥瘡発症者の状況　　　　　　　　　　　　　　　　　　　　　　　　　　　　　　　　　　　　　　　　　　　　　　</t>
    <phoneticPr fontId="17"/>
  </si>
  <si>
    <t>　　　※　定時以外におむつ交換・体位変換を実施している場合のみ、「随時」欄に回数を記入すること。</t>
    <phoneticPr fontId="17"/>
  </si>
  <si>
    <t>　　　      時間</t>
  </si>
  <si>
    <t>　時　　　　　　　　　　　　　　　　　　　　　　　　　　　　　　　　　　　　　　　　　　　　　　　　　</t>
  </si>
  <si>
    <t>月　　</t>
  </si>
  <si>
    <t>火　　</t>
  </si>
  <si>
    <t>水　　</t>
  </si>
  <si>
    <t>木　　</t>
  </si>
  <si>
    <t>金　　</t>
  </si>
  <si>
    <t>土　　</t>
  </si>
  <si>
    <t>日　　</t>
  </si>
  <si>
    <t>　　　　　　　　　　　　　　　　　　　　　　　　　　　　　　　　　　　　　　　　　　　　　　　　　　　</t>
  </si>
  <si>
    <t>　備　考　</t>
  </si>
  <si>
    <t>　　　　　なお、施設で既に作成しているものがあれば、その写しに代えて差し支えないこと。</t>
  </si>
  <si>
    <r>
      <t>　　　※　施設における標準的な日課を記入すること。（給食、入浴、</t>
    </r>
    <r>
      <rPr>
        <u/>
        <sz val="11"/>
        <rFont val="ＭＳ Ｐゴシック"/>
        <family val="3"/>
        <charset val="128"/>
      </rPr>
      <t>衣類の着脱、リネン交換、</t>
    </r>
    <r>
      <rPr>
        <sz val="11"/>
        <rFont val="ＭＳ Ｐゴシック"/>
        <family val="3"/>
        <charset val="128"/>
      </rPr>
      <t>リハビリテーション、作業訓練、クラブ活動等）</t>
    </r>
    <rPh sb="32" eb="34">
      <t>イルイ</t>
    </rPh>
    <rPh sb="35" eb="37">
      <t>チャクダツ</t>
    </rPh>
    <rPh sb="41" eb="43">
      <t>コウカン</t>
    </rPh>
    <phoneticPr fontId="17"/>
  </si>
  <si>
    <t>施</t>
    <rPh sb="0" eb="1">
      <t>シ</t>
    </rPh>
    <phoneticPr fontId="3"/>
  </si>
  <si>
    <t>設</t>
    <rPh sb="0" eb="1">
      <t>セツ</t>
    </rPh>
    <phoneticPr fontId="3"/>
  </si>
  <si>
    <t>合　　　　　　　　　　計</t>
    <rPh sb="0" eb="1">
      <t>ゴウ</t>
    </rPh>
    <rPh sb="11" eb="12">
      <t>ケイ</t>
    </rPh>
    <phoneticPr fontId="3"/>
  </si>
  <si>
    <t>施設名</t>
    <rPh sb="0" eb="2">
      <t>シセツ</t>
    </rPh>
    <rPh sb="2" eb="3">
      <t>メイ</t>
    </rPh>
    <phoneticPr fontId="3"/>
  </si>
  <si>
    <t>昭和</t>
    <rPh sb="0" eb="2">
      <t>ショウワ</t>
    </rPh>
    <phoneticPr fontId="3"/>
  </si>
  <si>
    <t>平成</t>
    <rPh sb="0" eb="2">
      <t>ヘイセイ</t>
    </rPh>
    <phoneticPr fontId="3"/>
  </si>
  <si>
    <t>年</t>
    <rPh sb="0" eb="1">
      <t>ネン</t>
    </rPh>
    <phoneticPr fontId="3"/>
  </si>
  <si>
    <t>月</t>
    <rPh sb="0" eb="1">
      <t>ツキ</t>
    </rPh>
    <phoneticPr fontId="3"/>
  </si>
  <si>
    <t>（２）職員の勤務時間</t>
    <rPh sb="3" eb="5">
      <t>ショクイン</t>
    </rPh>
    <rPh sb="6" eb="8">
      <t>キンム</t>
    </rPh>
    <rPh sb="8" eb="10">
      <t>ジカン</t>
    </rPh>
    <phoneticPr fontId="3"/>
  </si>
  <si>
    <t>区　　　　分</t>
    <rPh sb="0" eb="1">
      <t>ク</t>
    </rPh>
    <rPh sb="5" eb="6">
      <t>ブン</t>
    </rPh>
    <phoneticPr fontId="3"/>
  </si>
  <si>
    <t>宿直者</t>
    <rPh sb="0" eb="3">
      <t>シュクチョクシャ</t>
    </rPh>
    <phoneticPr fontId="3"/>
  </si>
  <si>
    <t>勤務形態</t>
    <rPh sb="0" eb="2">
      <t>キンム</t>
    </rPh>
    <rPh sb="2" eb="4">
      <t>ケイタイ</t>
    </rPh>
    <phoneticPr fontId="3"/>
  </si>
  <si>
    <t>夜勤</t>
    <rPh sb="0" eb="2">
      <t>ヤキン</t>
    </rPh>
    <phoneticPr fontId="3"/>
  </si>
  <si>
    <t>管理宿直</t>
    <rPh sb="0" eb="2">
      <t>カンリ</t>
    </rPh>
    <rPh sb="2" eb="4">
      <t>シュクチョク</t>
    </rPh>
    <phoneticPr fontId="3"/>
  </si>
  <si>
    <t>人数</t>
    <rPh sb="0" eb="2">
      <t>ニンズウ</t>
    </rPh>
    <phoneticPr fontId="3"/>
  </si>
  <si>
    <t>出勤時間</t>
    <rPh sb="0" eb="2">
      <t>シュッキン</t>
    </rPh>
    <rPh sb="2" eb="4">
      <t>ジカン</t>
    </rPh>
    <phoneticPr fontId="3"/>
  </si>
  <si>
    <t>退勤時間</t>
    <rPh sb="0" eb="2">
      <t>タイキン</t>
    </rPh>
    <rPh sb="2" eb="4">
      <t>ジカン</t>
    </rPh>
    <phoneticPr fontId="3"/>
  </si>
  <si>
    <t>（５）労働基準法各種協定・許可状況</t>
    <rPh sb="3" eb="5">
      <t>ロウドウ</t>
    </rPh>
    <rPh sb="5" eb="8">
      <t>キジュンホウ</t>
    </rPh>
    <rPh sb="8" eb="10">
      <t>カクシュ</t>
    </rPh>
    <rPh sb="10" eb="12">
      <t>キョウテイ</t>
    </rPh>
    <rPh sb="13" eb="15">
      <t>キョカ</t>
    </rPh>
    <rPh sb="15" eb="17">
      <t>ジョウキョウ</t>
    </rPh>
    <phoneticPr fontId="3"/>
  </si>
  <si>
    <t>労働基準法第２４条協定</t>
    <rPh sb="0" eb="2">
      <t>ロウドウ</t>
    </rPh>
    <rPh sb="2" eb="5">
      <t>キジュンホウ</t>
    </rPh>
    <rPh sb="5" eb="6">
      <t>ダイ</t>
    </rPh>
    <rPh sb="8" eb="9">
      <t>ジョウ</t>
    </rPh>
    <rPh sb="9" eb="11">
      <t>キョウテイ</t>
    </rPh>
    <phoneticPr fontId="3"/>
  </si>
  <si>
    <t>実際の控除科目</t>
    <rPh sb="0" eb="2">
      <t>ジッサイ</t>
    </rPh>
    <rPh sb="3" eb="5">
      <t>コウジョ</t>
    </rPh>
    <rPh sb="5" eb="7">
      <t>カモク</t>
    </rPh>
    <phoneticPr fontId="3"/>
  </si>
  <si>
    <t>第２４条協定の控除科目</t>
    <rPh sb="0" eb="1">
      <t>ダイ</t>
    </rPh>
    <rPh sb="3" eb="4">
      <t>ジョウ</t>
    </rPh>
    <rPh sb="4" eb="6">
      <t>キョウテイ</t>
    </rPh>
    <rPh sb="7" eb="9">
      <t>コウジョ</t>
    </rPh>
    <rPh sb="9" eb="11">
      <t>カモク</t>
    </rPh>
    <phoneticPr fontId="3"/>
  </si>
  <si>
    <t>労働基準法第３６条協定</t>
    <rPh sb="0" eb="2">
      <t>ロウドウ</t>
    </rPh>
    <rPh sb="2" eb="5">
      <t>キジュンホウ</t>
    </rPh>
    <rPh sb="5" eb="6">
      <t>ダイ</t>
    </rPh>
    <rPh sb="8" eb="9">
      <t>ジョウ</t>
    </rPh>
    <rPh sb="9" eb="11">
      <t>キョウテイ</t>
    </rPh>
    <phoneticPr fontId="3"/>
  </si>
  <si>
    <t>Ⅰ</t>
    <phoneticPr fontId="17"/>
  </si>
  <si>
    <t>区　　分</t>
    <rPh sb="0" eb="1">
      <t>ク</t>
    </rPh>
    <rPh sb="3" eb="4">
      <t>ブン</t>
    </rPh>
    <phoneticPr fontId="17"/>
  </si>
  <si>
    <t>嘱　　託　　医</t>
    <rPh sb="0" eb="1">
      <t>ショク</t>
    </rPh>
    <rPh sb="3" eb="4">
      <t>コトヅケ</t>
    </rPh>
    <rPh sb="6" eb="7">
      <t>イ</t>
    </rPh>
    <phoneticPr fontId="3"/>
  </si>
  <si>
    <t>　　　①</t>
    <phoneticPr fontId="3"/>
  </si>
  <si>
    <t>　　　②</t>
    <phoneticPr fontId="3"/>
  </si>
  <si>
    <t>　　　③</t>
    <phoneticPr fontId="3"/>
  </si>
  <si>
    <t>　　　④</t>
    <phoneticPr fontId="3"/>
  </si>
  <si>
    <t>　　　①</t>
    <phoneticPr fontId="3"/>
  </si>
  <si>
    <t>　　　②</t>
    <phoneticPr fontId="3"/>
  </si>
  <si>
    <t>　　　③</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</si>
  <si>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</si>
  <si>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</si>
  <si>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</si>
  <si>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</si>
  <si>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</si>
  <si>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</si>
  <si>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</si>
  <si>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</si>
  <si>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</si>
  <si>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</si>
  <si>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　　ア　おむつ外し、排泄、おむつ交換及び体位変換に関する方針並びに取り組み・工夫等</t>
  </si>
  <si>
    <t>②おむつ交換時の衝立、カーテンの活用　　　　　　　　　　　　　　　　　　　　　　　　　　　　　　　　　　　</t>
  </si>
  <si>
    <t>④おむつ交換時の体位変換に対する配慮　　　　　　　　　　　　　　　　　　　　　　　　　　　　　　　　　　　</t>
  </si>
  <si>
    <t>⑤おむつ交換時の換気に対する配慮　　　　　　　　　　　　　　　　　　　　　　　　　　　　　　　　　　　　　</t>
  </si>
  <si>
    <t>⑥その他　　　　　　　　　　　　　　　　　　　　　　　　　　　　　　　　　　　　　　　　　　　　　　　　　</t>
  </si>
  <si>
    <t>　　イ　おむつ交換及び体位変換の実施状況　　　　　　　　　　　　　　　　　　　　　　　　</t>
  </si>
  <si>
    <t>回数</t>
  </si>
  <si>
    <t>定　　　　　　　　　　時　　　　　　　　　　　</t>
  </si>
  <si>
    <t>　　　　　　　　　　　　　　　　　　　　　　　　</t>
  </si>
  <si>
    <t>１人当り</t>
  </si>
  <si>
    <t>おむつ交換、体位変換を行う時刻　　　　　</t>
  </si>
  <si>
    <t>１日平均</t>
  </si>
  <si>
    <t>最　　高</t>
  </si>
  <si>
    <t>最　　低</t>
  </si>
  <si>
    <t>回　　数</t>
  </si>
  <si>
    <t>　人</t>
  </si>
  <si>
    <t>　回</t>
  </si>
  <si>
    <t>　 　　　　　　　　　　　　　　　　　　　　　　 　　　　　</t>
  </si>
  <si>
    <t>　　 回</t>
  </si>
  <si>
    <t>　　　回</t>
  </si>
  <si>
    <t>お</t>
  </si>
  <si>
    <t>常　　時</t>
  </si>
  <si>
    <t>む</t>
  </si>
  <si>
    <t>つ</t>
  </si>
  <si>
    <t>夜間のみ</t>
  </si>
  <si>
    <t>　　　　　　　　　　　　　　　　　　　　　　　　　　　　</t>
  </si>
  <si>
    <t>　 　　</t>
  </si>
  <si>
    <t>　　　　　　　　　　　　　　　　　　　　　　　　　　　　　</t>
  </si>
  <si>
    <t>対象
人員</t>
    <rPh sb="0" eb="2">
      <t>タイショウ</t>
    </rPh>
    <rPh sb="3" eb="5">
      <t>ジンイン</t>
    </rPh>
    <phoneticPr fontId="17"/>
  </si>
  <si>
    <t>随　　　　　時　　</t>
    <rPh sb="0" eb="1">
      <t>ズイ</t>
    </rPh>
    <rPh sb="6" eb="7">
      <t>ジ</t>
    </rPh>
    <phoneticPr fontId="17"/>
  </si>
  <si>
    <t>体位変換</t>
    <rPh sb="0" eb="2">
      <t>タイイ</t>
    </rPh>
    <rPh sb="2" eb="4">
      <t>ヘンカン</t>
    </rPh>
    <phoneticPr fontId="17"/>
  </si>
  <si>
    <t>褥瘡者</t>
    <rPh sb="0" eb="1">
      <t>ジョク</t>
    </rPh>
    <rPh sb="2" eb="3">
      <t>シャ</t>
    </rPh>
    <phoneticPr fontId="17"/>
  </si>
  <si>
    <t>一般浴</t>
    <rPh sb="0" eb="2">
      <t>イッパン</t>
    </rPh>
    <rPh sb="2" eb="3">
      <t>ヨク</t>
    </rPh>
    <phoneticPr fontId="17"/>
  </si>
  <si>
    <t>特殊浴</t>
    <rPh sb="0" eb="2">
      <t>トクシュ</t>
    </rPh>
    <rPh sb="2" eb="3">
      <t>ヨク</t>
    </rPh>
    <phoneticPr fontId="17"/>
  </si>
  <si>
    <t>対象者</t>
    <rPh sb="0" eb="3">
      <t>タイショウシャ</t>
    </rPh>
    <phoneticPr fontId="17"/>
  </si>
  <si>
    <t>入浴者</t>
    <rPh sb="0" eb="2">
      <t>ニュウヨク</t>
    </rPh>
    <rPh sb="2" eb="3">
      <t>シャ</t>
    </rPh>
    <phoneticPr fontId="17"/>
  </si>
  <si>
    <t>運営状況　……………………………………………………………………………………………………</t>
    <phoneticPr fontId="3"/>
  </si>
  <si>
    <t>保存食の実施状況　…………………………………………………………………………………………</t>
    <phoneticPr fontId="3"/>
  </si>
  <si>
    <t>同一敷地内の診療所の状況　………………………………………………………………………………</t>
    <phoneticPr fontId="3"/>
  </si>
  <si>
    <t>施設内医務室が保険医療機関に指定されている場合の収支状況　………………………………………</t>
    <phoneticPr fontId="3"/>
  </si>
  <si>
    <t>入所者（利用者）の医療管理等の状況　………………………………………………………………………</t>
    <phoneticPr fontId="3"/>
  </si>
  <si>
    <t>入所者（利用者）の診療状況　………………………………………………………………………………</t>
    <phoneticPr fontId="3"/>
  </si>
  <si>
    <t>リハビリテーションの状況　…………………………………………………………………………………</t>
    <phoneticPr fontId="3"/>
  </si>
  <si>
    <t>寝たきり防止策（離床対策）実施状況　……………………………………………………………………</t>
    <phoneticPr fontId="3"/>
  </si>
  <si>
    <t>面会の回数が少ない者に対する施設からの出身世帯に対する働きかけ　………………………………</t>
    <phoneticPr fontId="3"/>
  </si>
  <si>
    <t>感染対策チェックリスト　……………………………………………………………………………………</t>
    <phoneticPr fontId="3"/>
  </si>
  <si>
    <t>預り金から小遣い程度の現金の引き渡しを受けた場合の保管状況　……………………………………</t>
    <phoneticPr fontId="3"/>
  </si>
  <si>
    <t>入所者所持金を自己管理できる者の保管・管理の方法及び保管場所　…………………………………</t>
    <phoneticPr fontId="3"/>
  </si>
  <si>
    <t>　　　　※１　基準月の４週間の状況について記入すること。　　　　　　　　　　　　　　　　　　　</t>
    <rPh sb="7" eb="10">
      <t>キジュンゲツ</t>
    </rPh>
    <phoneticPr fontId="17"/>
  </si>
  <si>
    <t>ｲ 　入浴可能となった場合、
次回入浴日前に入浴させる</t>
    <rPh sb="15" eb="17">
      <t>ジカイ</t>
    </rPh>
    <rPh sb="17" eb="20">
      <t>ニュウヨクビ</t>
    </rPh>
    <rPh sb="20" eb="21">
      <t>マエ</t>
    </rPh>
    <rPh sb="22" eb="24">
      <t>ニュウヨク</t>
    </rPh>
    <phoneticPr fontId="17"/>
  </si>
  <si>
    <t>項　　目</t>
    <rPh sb="0" eb="1">
      <t>コウ</t>
    </rPh>
    <rPh sb="3" eb="4">
      <t>メ</t>
    </rPh>
    <phoneticPr fontId="17"/>
  </si>
  <si>
    <t>監視・断続労働の許可（業務委託している場合は不要）</t>
    <rPh sb="0" eb="2">
      <t>カンシ</t>
    </rPh>
    <rPh sb="3" eb="5">
      <t>ダンゾク</t>
    </rPh>
    <rPh sb="5" eb="7">
      <t>ロウドウ</t>
    </rPh>
    <rPh sb="8" eb="10">
      <t>キョカ</t>
    </rPh>
    <rPh sb="11" eb="13">
      <t>ギョウム</t>
    </rPh>
    <rPh sb="13" eb="15">
      <t>イタク</t>
    </rPh>
    <rPh sb="19" eb="21">
      <t>バアイ</t>
    </rPh>
    <rPh sb="22" eb="24">
      <t>フヨウ</t>
    </rPh>
    <phoneticPr fontId="3"/>
  </si>
  <si>
    <t>　　　　　　</t>
  </si>
  <si>
    <t>　計　</t>
  </si>
  <si>
    <t>　　　　　　　</t>
  </si>
  <si>
    <t>　　人</t>
  </si>
  <si>
    <t>　　 　ウ　ボランティアの活用状況　　　　　　　　　　　　　　　</t>
  </si>
  <si>
    <t>　　　　　　　　　　　　　　　　　　　　　　　　　　　　　　　　　　　　</t>
  </si>
  <si>
    <t>　　　 　</t>
  </si>
  <si>
    <t>　登録者名　　</t>
  </si>
  <si>
    <t>登録人員　</t>
  </si>
  <si>
    <t>１回当たり</t>
  </si>
  <si>
    <t>事業の関わり方</t>
  </si>
  <si>
    <t>（グループ名）</t>
  </si>
  <si>
    <t>　　　　　　　　　　　　　　　　　　　　　　　　　　　　　　　　　　　　　　　　　　　　　　　　　　　　　　　　　　　　　　　</t>
  </si>
  <si>
    <t>　　　 　　　　 　</t>
  </si>
  <si>
    <t>　　　　参加者　　　　</t>
  </si>
  <si>
    <t>年月日</t>
  </si>
  <si>
    <t>内容</t>
  </si>
  <si>
    <t>地　域</t>
  </si>
  <si>
    <t>ボラン</t>
  </si>
  <si>
    <t>家　族</t>
  </si>
  <si>
    <t>入所者</t>
  </si>
  <si>
    <t>住　民</t>
  </si>
  <si>
    <t>ティア</t>
  </si>
  <si>
    <t>主催</t>
    <rPh sb="0" eb="2">
      <t>シュサイ</t>
    </rPh>
    <phoneticPr fontId="17"/>
  </si>
  <si>
    <t>　　　　※１　「主催」欄は、（例）施設、地域自治会等の主催者を記載すること。　　　　　　　　</t>
    <rPh sb="8" eb="10">
      <t>シュサイ</t>
    </rPh>
    <rPh sb="11" eb="12">
      <t>ラン</t>
    </rPh>
    <rPh sb="15" eb="16">
      <t>レイ</t>
    </rPh>
    <rPh sb="17" eb="19">
      <t>シセツ</t>
    </rPh>
    <rPh sb="20" eb="22">
      <t>チイキ</t>
    </rPh>
    <rPh sb="22" eb="25">
      <t>ジチカイ</t>
    </rPh>
    <rPh sb="25" eb="26">
      <t>トウ</t>
    </rPh>
    <rPh sb="27" eb="30">
      <t>シュサイシャ</t>
    </rPh>
    <rPh sb="31" eb="33">
      <t>キサイ</t>
    </rPh>
    <phoneticPr fontId="17"/>
  </si>
  <si>
    <t>　　　　　　２　＜その他記入例＞　納涼祭、市民文化祭に参加、避難訓練等</t>
    <phoneticPr fontId="17"/>
  </si>
  <si>
    <t>　　イ　実施状況　　　　　　　　　　　　　　　　　　　　　　　　　　　　　　　　　　　　　　　　</t>
  </si>
  <si>
    <t>入浴者の状況</t>
  </si>
  <si>
    <t>実施日</t>
  </si>
  <si>
    <t>曜日</t>
  </si>
  <si>
    <t>計</t>
  </si>
  <si>
    <t>・</t>
  </si>
  <si>
    <t>週間計</t>
  </si>
  <si>
    <t>－</t>
  </si>
  <si>
    <t>　　　　　　２　「入浴者の状況」欄の（　）書きには各々の対象者数を記入すること。　　　　　　　　</t>
  </si>
  <si>
    <t>入浴介助方法</t>
  </si>
  <si>
    <t>担当職員数</t>
  </si>
  <si>
    <t>所要時間</t>
  </si>
  <si>
    <t>実施状況</t>
  </si>
  <si>
    <t>実施　・　未実施</t>
  </si>
  <si>
    <t>　 実施　・　未実施</t>
  </si>
  <si>
    <t>　ウ　トイレ誘導の実施状況　　　　　　　　　　　　　　　</t>
  </si>
  <si>
    <t>対象人員</t>
  </si>
  <si>
    <t>対象実人員</t>
  </si>
  <si>
    <t>実　施　方　法　</t>
  </si>
  <si>
    <t>常時</t>
  </si>
  <si>
    <t>摘便</t>
  </si>
  <si>
    <t>随時</t>
  </si>
  <si>
    <t>　　　　　　　　　　　　　　　　　　　　　　　　　　　　　　　　　　　　　　　　　　</t>
  </si>
  <si>
    <t>　　　　　　　　　　　　　　　　　　　　　　　　　　　　　　　　　</t>
  </si>
  <si>
    <t>　ア　褥瘡予防のための具体的な方策・用具の活用及び関係職員に対する周知の方法等</t>
  </si>
  <si>
    <t>　　　　　　　　　　　　　　　　　　　　　　　　　　　　　　　　　　　　　　　　　　　　　　　　　　　　　　　　　　</t>
  </si>
  <si>
    <t>入所年月日</t>
  </si>
  <si>
    <t>発症年月日</t>
  </si>
  <si>
    <t>発　症　の　要　因　</t>
  </si>
  <si>
    <t>褥瘡の部位・程度　　　</t>
  </si>
  <si>
    <t>　直近時　</t>
  </si>
  <si>
    <t>　　　　　　　　　　　　</t>
  </si>
  <si>
    <t>その他</t>
  </si>
  <si>
    <t>作業室</t>
    <rPh sb="0" eb="3">
      <t>サギョウシツ</t>
    </rPh>
    <phoneticPr fontId="3"/>
  </si>
  <si>
    <t>寮母室</t>
    <rPh sb="0" eb="2">
      <t>リョウボ</t>
    </rPh>
    <phoneticPr fontId="3"/>
  </si>
  <si>
    <t>生活指導員</t>
    <rPh sb="0" eb="2">
      <t>セイカツ</t>
    </rPh>
    <rPh sb="2" eb="5">
      <t>シドウイン</t>
    </rPh>
    <phoneticPr fontId="3"/>
  </si>
  <si>
    <t>作業指導員</t>
    <rPh sb="0" eb="2">
      <t>サギョウ</t>
    </rPh>
    <rPh sb="2" eb="5">
      <t>シドウイン</t>
    </rPh>
    <phoneticPr fontId="3"/>
  </si>
  <si>
    <t>生活支援員</t>
    <rPh sb="0" eb="2">
      <t>セイカツ</t>
    </rPh>
    <rPh sb="2" eb="4">
      <t>シエン</t>
    </rPh>
    <rPh sb="4" eb="5">
      <t>イン</t>
    </rPh>
    <phoneticPr fontId="3"/>
  </si>
  <si>
    <t>４　職員の給与等の状況</t>
    <rPh sb="2" eb="4">
      <t>ショクイン</t>
    </rPh>
    <rPh sb="5" eb="8">
      <t>キュウヨナド</t>
    </rPh>
    <rPh sb="9" eb="11">
      <t>ジョウキョウ</t>
    </rPh>
    <phoneticPr fontId="3"/>
  </si>
  <si>
    <t>（１）施設職員の給与</t>
    <rPh sb="3" eb="5">
      <t>シセツ</t>
    </rPh>
    <rPh sb="5" eb="7">
      <t>ショクイン</t>
    </rPh>
    <rPh sb="8" eb="10">
      <t>キュウヨ</t>
    </rPh>
    <phoneticPr fontId="3"/>
  </si>
  <si>
    <t>（２）　土地・建物・設備の状況</t>
    <rPh sb="4" eb="6">
      <t>トチ</t>
    </rPh>
    <rPh sb="7" eb="9">
      <t>タテモノ</t>
    </rPh>
    <rPh sb="10" eb="12">
      <t>セツビ</t>
    </rPh>
    <rPh sb="13" eb="15">
      <t>ジョウキョウ</t>
    </rPh>
    <phoneticPr fontId="3"/>
  </si>
  <si>
    <t>エ　居室の状況</t>
    <rPh sb="2" eb="4">
      <t>キョシツ</t>
    </rPh>
    <rPh sb="5" eb="7">
      <t>ジョウキョウ</t>
    </rPh>
    <phoneticPr fontId="3"/>
  </si>
  <si>
    <t>ア　土　　　地</t>
    <rPh sb="2" eb="3">
      <t>ツチ</t>
    </rPh>
    <rPh sb="6" eb="7">
      <t>チ</t>
    </rPh>
    <phoneticPr fontId="3"/>
  </si>
  <si>
    <t>イ　建　　　物</t>
    <rPh sb="2" eb="3">
      <t>ダテ</t>
    </rPh>
    <rPh sb="6" eb="7">
      <t>ブツ</t>
    </rPh>
    <phoneticPr fontId="3"/>
  </si>
  <si>
    <t>２　職員の採用・退職の状況</t>
    <phoneticPr fontId="3"/>
  </si>
  <si>
    <t>（３）非常勤職員の賃金等</t>
    <rPh sb="3" eb="6">
      <t>ヒジョウキン</t>
    </rPh>
    <rPh sb="6" eb="8">
      <t>ショクイン</t>
    </rPh>
    <rPh sb="9" eb="11">
      <t>チンギン</t>
    </rPh>
    <rPh sb="11" eb="12">
      <t>トウ</t>
    </rPh>
    <phoneticPr fontId="3"/>
  </si>
  <si>
    <t>時間　　　　　　　　　　　　　　　　　　　　　　　　　　　　　　　　　　　　　　　　　　　　　　　　　　　</t>
  </si>
  <si>
    <t>始　業</t>
  </si>
  <si>
    <t>終　業</t>
  </si>
  <si>
    <t>　　　時　　　　　　　　　　　　　　　　　　　　　　　　　　　　　　　　　　　　　　　　　　　　　　　　　</t>
  </si>
  <si>
    <t>時　間</t>
  </si>
  <si>
    <t>実　働</t>
  </si>
  <si>
    <t>休　憩</t>
  </si>
  <si>
    <t>( 　 )</t>
  </si>
  <si>
    <t>早　番</t>
  </si>
  <si>
    <t>勤</t>
  </si>
  <si>
    <t>務</t>
  </si>
  <si>
    <t>平　常</t>
  </si>
  <si>
    <t>体</t>
  </si>
  <si>
    <t>遅　番</t>
  </si>
  <si>
    <t>制</t>
  </si>
  <si>
    <t>変　則</t>
  </si>
  <si>
    <t>夜　勤</t>
  </si>
  <si>
    <t>・引き継ぎ　　　　　　　　　　　　　　</t>
  </si>
  <si>
    <t>　　　　　　　　　　　　　　　　　　　</t>
  </si>
  <si>
    <t>　　（朝）　　　時　　　分　　　　　　</t>
  </si>
  <si>
    <t>　　（夕）　　　時　　　分　　　　　　</t>
  </si>
  <si>
    <t>　　　　　　　　　　　　　　　　　　　　　　　　　　　　　　　　　　　　　　　　　　　　　　　　　　　　　</t>
  </si>
  <si>
    <t>　（職種別　　　　　     ）</t>
    <phoneticPr fontId="17"/>
  </si>
  <si>
    <t>勤務時間　　</t>
    <phoneticPr fontId="17"/>
  </si>
  <si>
    <t>（２人）</t>
    <rPh sb="2" eb="3">
      <t>ニン</t>
    </rPh>
    <phoneticPr fontId="17"/>
  </si>
  <si>
    <t>　</t>
    <phoneticPr fontId="17"/>
  </si>
  <si>
    <t>（６人）</t>
    <rPh sb="2" eb="3">
      <t>ニン</t>
    </rPh>
    <phoneticPr fontId="17"/>
  </si>
  <si>
    <t>　　</t>
    <phoneticPr fontId="17"/>
  </si>
  <si>
    <t>（１人）</t>
    <rPh sb="2" eb="3">
      <t>ニン</t>
    </rPh>
    <phoneticPr fontId="17"/>
  </si>
  <si>
    <t>24:00</t>
    <phoneticPr fontId="17"/>
  </si>
  <si>
    <t>介護、看護ケアを行う際、１処置１手洗いを徹底していますか。</t>
    <rPh sb="0" eb="2">
      <t>カイゴ</t>
    </rPh>
    <rPh sb="3" eb="5">
      <t>カンゴ</t>
    </rPh>
    <rPh sb="8" eb="9">
      <t>オコナ</t>
    </rPh>
    <rPh sb="10" eb="11">
      <t>サイ</t>
    </rPh>
    <rPh sb="13" eb="15">
      <t>ショチ</t>
    </rPh>
    <rPh sb="16" eb="18">
      <t>テアラ</t>
    </rPh>
    <rPh sb="20" eb="22">
      <t>テッテイ</t>
    </rPh>
    <phoneticPr fontId="17"/>
  </si>
  <si>
    <t>手洗いは、液体石けんで１０～１５秒間行い、流水で洗い流していますか。</t>
    <rPh sb="0" eb="2">
      <t>テアラ</t>
    </rPh>
    <rPh sb="5" eb="7">
      <t>エキタイ</t>
    </rPh>
    <rPh sb="7" eb="8">
      <t>セッ</t>
    </rPh>
    <rPh sb="16" eb="17">
      <t>ビョウ</t>
    </rPh>
    <rPh sb="17" eb="18">
      <t>カン</t>
    </rPh>
    <rPh sb="18" eb="19">
      <t>オコナ</t>
    </rPh>
    <rPh sb="21" eb="23">
      <t>リュウスイ</t>
    </rPh>
    <rPh sb="24" eb="25">
      <t>アラ</t>
    </rPh>
    <rPh sb="26" eb="27">
      <t>ナガ</t>
    </rPh>
    <phoneticPr fontId="17"/>
  </si>
  <si>
    <t>食事の前には、利用者の手指を清潔にするためのケアが行われていますか。</t>
    <rPh sb="0" eb="2">
      <t>ショクジ</t>
    </rPh>
    <rPh sb="3" eb="4">
      <t>マエ</t>
    </rPh>
    <rPh sb="7" eb="10">
      <t>リヨウシャ</t>
    </rPh>
    <rPh sb="11" eb="13">
      <t>シュシ</t>
    </rPh>
    <rPh sb="14" eb="16">
      <t>セイケツ</t>
    </rPh>
    <rPh sb="25" eb="26">
      <t>オコナ</t>
    </rPh>
    <phoneticPr fontId="17"/>
  </si>
  <si>
    <t>タオルの共用は避け、ペーパータオルか個人の清潔なタオルを使用していますか。</t>
    <rPh sb="4" eb="6">
      <t>キョウヨウ</t>
    </rPh>
    <rPh sb="7" eb="8">
      <t>サ</t>
    </rPh>
    <rPh sb="18" eb="20">
      <t>コジン</t>
    </rPh>
    <rPh sb="21" eb="23">
      <t>セイケツ</t>
    </rPh>
    <rPh sb="28" eb="30">
      <t>シヨウ</t>
    </rPh>
    <phoneticPr fontId="17"/>
  </si>
  <si>
    <t>おむつ交換は使い捨ての手袋を着用し、１ケア毎に取り替えていますか。</t>
    <rPh sb="3" eb="5">
      <t>コウカン</t>
    </rPh>
    <rPh sb="6" eb="7">
      <t>ツカ</t>
    </rPh>
    <rPh sb="8" eb="9">
      <t>ス</t>
    </rPh>
    <rPh sb="11" eb="13">
      <t>テブクロ</t>
    </rPh>
    <rPh sb="14" eb="16">
      <t>チャクヨウ</t>
    </rPh>
    <rPh sb="21" eb="22">
      <t>ゴト</t>
    </rPh>
    <rPh sb="23" eb="24">
      <t>ト</t>
    </rPh>
    <rPh sb="25" eb="26">
      <t>カ</t>
    </rPh>
    <phoneticPr fontId="17"/>
  </si>
  <si>
    <t>血液、排泄物、吐しゃ物等感染のおそれがあるものに触れる時、またそれらの飛沫が予測される場合は、防水性のあるエプロン等を着用した上で、使い捨ての手袋（必要時マスク）を使う等の対応をしていますか。</t>
    <rPh sb="0" eb="2">
      <t>ケツエキ</t>
    </rPh>
    <rPh sb="3" eb="6">
      <t>ハイセツブツ</t>
    </rPh>
    <rPh sb="7" eb="8">
      <t>ト</t>
    </rPh>
    <rPh sb="10" eb="11">
      <t>モノ</t>
    </rPh>
    <rPh sb="11" eb="12">
      <t>トウ</t>
    </rPh>
    <rPh sb="12" eb="14">
      <t>カンセン</t>
    </rPh>
    <rPh sb="24" eb="25">
      <t>フ</t>
    </rPh>
    <rPh sb="27" eb="28">
      <t>トキ</t>
    </rPh>
    <rPh sb="35" eb="37">
      <t>ヒマツ</t>
    </rPh>
    <rPh sb="38" eb="40">
      <t>ヨソク</t>
    </rPh>
    <rPh sb="43" eb="45">
      <t>バアイ</t>
    </rPh>
    <rPh sb="47" eb="50">
      <t>ボウスイセイ</t>
    </rPh>
    <rPh sb="57" eb="58">
      <t>トウ</t>
    </rPh>
    <rPh sb="59" eb="61">
      <t>チャクヨウ</t>
    </rPh>
    <rPh sb="63" eb="64">
      <t>ウエ</t>
    </rPh>
    <rPh sb="66" eb="67">
      <t>ツカ</t>
    </rPh>
    <rPh sb="68" eb="69">
      <t>ス</t>
    </rPh>
    <rPh sb="71" eb="73">
      <t>テブクロ</t>
    </rPh>
    <rPh sb="74" eb="77">
      <t>ヒツヨウジ</t>
    </rPh>
    <rPh sb="82" eb="83">
      <t>ツカ</t>
    </rPh>
    <rPh sb="84" eb="85">
      <t>トウ</t>
    </rPh>
    <rPh sb="86" eb="88">
      <t>タイオウ</t>
    </rPh>
    <phoneticPr fontId="17"/>
  </si>
  <si>
    <t>血液、排泄物、吐しゃ物等で汚染された衣類やリネン類はビニール袋や蓋つきバケツなどに入れ、他の利用者や周囲環境を汚染しないように処理していますか。</t>
    <rPh sb="0" eb="2">
      <t>ケツエキ</t>
    </rPh>
    <rPh sb="3" eb="6">
      <t>ハイセツブツ</t>
    </rPh>
    <rPh sb="7" eb="8">
      <t>ト</t>
    </rPh>
    <rPh sb="10" eb="11">
      <t>モノ</t>
    </rPh>
    <rPh sb="11" eb="12">
      <t>トウ</t>
    </rPh>
    <rPh sb="13" eb="15">
      <t>オセン</t>
    </rPh>
    <rPh sb="18" eb="20">
      <t>イルイ</t>
    </rPh>
    <rPh sb="24" eb="25">
      <t>ルイ</t>
    </rPh>
    <rPh sb="30" eb="31">
      <t>フクロ</t>
    </rPh>
    <rPh sb="32" eb="33">
      <t>フタ</t>
    </rPh>
    <rPh sb="41" eb="42">
      <t>イ</t>
    </rPh>
    <rPh sb="44" eb="45">
      <t>タ</t>
    </rPh>
    <rPh sb="46" eb="48">
      <t>リヨウ</t>
    </rPh>
    <rPh sb="48" eb="49">
      <t>シャ</t>
    </rPh>
    <rPh sb="50" eb="52">
      <t>シュウイ</t>
    </rPh>
    <rPh sb="52" eb="54">
      <t>カンキョウ</t>
    </rPh>
    <rPh sb="55" eb="57">
      <t>オセン</t>
    </rPh>
    <rPh sb="63" eb="65">
      <t>ショリ</t>
    </rPh>
    <phoneticPr fontId="17"/>
  </si>
  <si>
    <t>（　有　・　無　）</t>
    <rPh sb="2" eb="3">
      <t>ユウ</t>
    </rPh>
    <rPh sb="6" eb="7">
      <t>ム</t>
    </rPh>
    <phoneticPr fontId="17"/>
  </si>
  <si>
    <t>有の場合</t>
    <rPh sb="0" eb="1">
      <t>ユウ</t>
    </rPh>
    <rPh sb="2" eb="4">
      <t>バアイ</t>
    </rPh>
    <phoneticPr fontId="17"/>
  </si>
  <si>
    <t>日分</t>
    <rPh sb="0" eb="2">
      <t>ニチブン</t>
    </rPh>
    <phoneticPr fontId="17"/>
  </si>
  <si>
    <t>非常食の有無</t>
    <phoneticPr fontId="17"/>
  </si>
  <si>
    <t>遺族実施</t>
    <rPh sb="0" eb="2">
      <t>イゾク</t>
    </rPh>
    <rPh sb="2" eb="4">
      <t>ジッシ</t>
    </rPh>
    <phoneticPr fontId="3"/>
  </si>
  <si>
    <t>（７）年次有給休暇の取得状況</t>
    <rPh sb="3" eb="5">
      <t>ネンジ</t>
    </rPh>
    <rPh sb="5" eb="7">
      <t>ユウキュウ</t>
    </rPh>
    <rPh sb="7" eb="9">
      <t>キュウカ</t>
    </rPh>
    <rPh sb="10" eb="12">
      <t>シュトク</t>
    </rPh>
    <rPh sb="12" eb="14">
      <t>ジョウキョウ</t>
    </rPh>
    <phoneticPr fontId="3"/>
  </si>
  <si>
    <t>％</t>
    <phoneticPr fontId="3"/>
  </si>
  <si>
    <t>(6)</t>
    <phoneticPr fontId="3"/>
  </si>
  <si>
    <t>(7)</t>
    <phoneticPr fontId="3"/>
  </si>
  <si>
    <t>労働基準監督署の立入検査　………………………………………………………………………………</t>
    <phoneticPr fontId="3"/>
  </si>
  <si>
    <t>指導事項及び改善状況</t>
    <rPh sb="0" eb="4">
      <t>シドウジコウ</t>
    </rPh>
    <rPh sb="4" eb="5">
      <t>オヨ</t>
    </rPh>
    <rPh sb="6" eb="8">
      <t>カイゼン</t>
    </rPh>
    <rPh sb="8" eb="10">
      <t>ジョウキョウ</t>
    </rPh>
    <phoneticPr fontId="3"/>
  </si>
  <si>
    <t>　　　　　　→　有の場合、年月日</t>
    <rPh sb="8" eb="9">
      <t>ユウ</t>
    </rPh>
    <rPh sb="10" eb="12">
      <t>バアイ</t>
    </rPh>
    <rPh sb="13" eb="14">
      <t>ネン</t>
    </rPh>
    <rPh sb="14" eb="15">
      <t>ガツ</t>
    </rPh>
    <rPh sb="15" eb="16">
      <t>ヒ</t>
    </rPh>
    <phoneticPr fontId="3"/>
  </si>
  <si>
    <t>・</t>
    <phoneticPr fontId="3"/>
  </si>
  <si>
    <t>施設実施</t>
    <rPh sb="0" eb="2">
      <t>シセツ</t>
    </rPh>
    <rPh sb="2" eb="4">
      <t>ジッシ</t>
    </rPh>
    <phoneticPr fontId="3"/>
  </si>
  <si>
    <t>遺留金品を引き渡した年月日</t>
    <rPh sb="0" eb="2">
      <t>イリュウ</t>
    </rPh>
    <rPh sb="2" eb="4">
      <t>キンピン</t>
    </rPh>
    <rPh sb="5" eb="6">
      <t>ヒ</t>
    </rPh>
    <rPh sb="7" eb="8">
      <t>ワタ</t>
    </rPh>
    <rPh sb="10" eb="11">
      <t>ネン</t>
    </rPh>
    <rPh sb="11" eb="12">
      <t>ガツ</t>
    </rPh>
    <rPh sb="12" eb="13">
      <t>ヒ</t>
    </rPh>
    <phoneticPr fontId="3"/>
  </si>
  <si>
    <t>続柄</t>
    <rPh sb="0" eb="2">
      <t>ゾクガラ</t>
    </rPh>
    <phoneticPr fontId="3"/>
  </si>
  <si>
    <t>備考</t>
    <rPh sb="0" eb="2">
      <t>ビコウ</t>
    </rPh>
    <phoneticPr fontId="3"/>
  </si>
  <si>
    <t>死　 亡
年月日</t>
    <rPh sb="0" eb="1">
      <t>シ</t>
    </rPh>
    <rPh sb="3" eb="4">
      <t>ボウ</t>
    </rPh>
    <rPh sb="5" eb="6">
      <t>ネン</t>
    </rPh>
    <rPh sb="6" eb="7">
      <t>ガツ</t>
    </rPh>
    <rPh sb="7" eb="8">
      <t>ヒ</t>
    </rPh>
    <phoneticPr fontId="3"/>
  </si>
  <si>
    <t>死亡
場所</t>
    <rPh sb="0" eb="2">
      <t>シボウ</t>
    </rPh>
    <rPh sb="3" eb="5">
      <t>バショ</t>
    </rPh>
    <phoneticPr fontId="3"/>
  </si>
  <si>
    <t>主たる
死  因</t>
    <rPh sb="0" eb="1">
      <t>シュ</t>
    </rPh>
    <rPh sb="4" eb="5">
      <t>シ</t>
    </rPh>
    <rPh sb="7" eb="8">
      <t>イン</t>
    </rPh>
    <phoneticPr fontId="3"/>
  </si>
  <si>
    <t xml:space="preserve">         事項
死亡者名</t>
    <rPh sb="9" eb="10">
      <t>コト</t>
    </rPh>
    <rPh sb="10" eb="11">
      <t>コウ</t>
    </rPh>
    <rPh sb="15" eb="18">
      <t>シボウシャ</t>
    </rPh>
    <rPh sb="18" eb="19">
      <t>メイ</t>
    </rPh>
    <phoneticPr fontId="3"/>
  </si>
  <si>
    <t>処　　　理　　　の　　　状　　　況</t>
    <rPh sb="0" eb="1">
      <t>トコロ</t>
    </rPh>
    <rPh sb="4" eb="5">
      <t>リ</t>
    </rPh>
    <rPh sb="12" eb="13">
      <t>ジョウ</t>
    </rPh>
    <rPh sb="16" eb="17">
      <t>キョウ</t>
    </rPh>
    <phoneticPr fontId="3"/>
  </si>
  <si>
    <t>遺留金品の総額
①</t>
    <rPh sb="0" eb="2">
      <t>イリュウ</t>
    </rPh>
    <rPh sb="2" eb="4">
      <t>キンピン</t>
    </rPh>
    <rPh sb="5" eb="7">
      <t>ソウガク</t>
    </rPh>
    <phoneticPr fontId="3"/>
  </si>
  <si>
    <t>葬祭費へ充当した額
②</t>
    <rPh sb="0" eb="3">
      <t>ソウサイヒ</t>
    </rPh>
    <rPh sb="4" eb="6">
      <t>ジュウトウ</t>
    </rPh>
    <rPh sb="8" eb="9">
      <t>ガク</t>
    </rPh>
    <phoneticPr fontId="3"/>
  </si>
  <si>
    <t>遺族に引き渡した額
④</t>
    <rPh sb="0" eb="2">
      <t>イゾク</t>
    </rPh>
    <rPh sb="3" eb="4">
      <t>ヒ</t>
    </rPh>
    <rPh sb="5" eb="6">
      <t>ワタ</t>
    </rPh>
    <rPh sb="8" eb="9">
      <t>ガク</t>
    </rPh>
    <phoneticPr fontId="3"/>
  </si>
  <si>
    <t>残　　額
(①－②)
＝③</t>
    <rPh sb="0" eb="1">
      <t>ザン</t>
    </rPh>
    <rPh sb="3" eb="4">
      <t>ガク</t>
    </rPh>
    <phoneticPr fontId="3"/>
  </si>
  <si>
    <t>その他
(③－④)</t>
    <rPh sb="2" eb="3">
      <t>タ</t>
    </rPh>
    <phoneticPr fontId="3"/>
  </si>
  <si>
    <t>＊　「その他」に記入した場合は、内容を具体的に備考欄に記入すること。</t>
    <rPh sb="5" eb="6">
      <t>タ</t>
    </rPh>
    <rPh sb="8" eb="10">
      <t>キニュウ</t>
    </rPh>
    <rPh sb="12" eb="14">
      <t>バアイ</t>
    </rPh>
    <rPh sb="16" eb="18">
      <t>ナイヨウ</t>
    </rPh>
    <rPh sb="19" eb="22">
      <t>グタイテキ</t>
    </rPh>
    <rPh sb="23" eb="26">
      <t>ビコウラン</t>
    </rPh>
    <rPh sb="27" eb="29">
      <t>キニュウ</t>
    </rPh>
    <phoneticPr fontId="3"/>
  </si>
  <si>
    <t>③　　の　　状　　況</t>
    <rPh sb="6" eb="7">
      <t>ジョウ</t>
    </rPh>
    <rPh sb="9" eb="10">
      <t>キョウ</t>
    </rPh>
    <phoneticPr fontId="3"/>
  </si>
  <si>
    <t>合　　　　　　　　計</t>
    <rPh sb="0" eb="1">
      <t>ゴウ</t>
    </rPh>
    <rPh sb="9" eb="10">
      <t>ケイ</t>
    </rPh>
    <phoneticPr fontId="3"/>
  </si>
  <si>
    <t>（</t>
    <phoneticPr fontId="17"/>
  </si>
  <si>
    <t>・</t>
    <phoneticPr fontId="17"/>
  </si>
  <si>
    <t>）</t>
    <phoneticPr fontId="17"/>
  </si>
  <si>
    <t>死亡者
氏　 名</t>
    <rPh sb="0" eb="3">
      <t>シボウシャ</t>
    </rPh>
    <rPh sb="4" eb="5">
      <t>シ</t>
    </rPh>
    <rPh sb="7" eb="8">
      <t>メイ</t>
    </rPh>
    <phoneticPr fontId="17"/>
  </si>
  <si>
    <t>葬祭費に充当した金額</t>
    <rPh sb="0" eb="3">
      <t>ソウサイヒ</t>
    </rPh>
    <rPh sb="4" eb="6">
      <t>ジュウトウ</t>
    </rPh>
    <rPh sb="8" eb="10">
      <t>キンガク</t>
    </rPh>
    <phoneticPr fontId="17"/>
  </si>
  <si>
    <t>遺留金銭の総額</t>
    <rPh sb="0" eb="2">
      <t>イリュウ</t>
    </rPh>
    <rPh sb="2" eb="4">
      <t>キンセン</t>
    </rPh>
    <rPh sb="5" eb="7">
      <t>ソウガク</t>
    </rPh>
    <phoneticPr fontId="17"/>
  </si>
  <si>
    <t>引き渡し
年月日</t>
    <rPh sb="0" eb="1">
      <t>ヒ</t>
    </rPh>
    <rPh sb="2" eb="3">
      <t>ワタ</t>
    </rPh>
    <rPh sb="5" eb="6">
      <t>ネン</t>
    </rPh>
    <rPh sb="6" eb="7">
      <t>ガツ</t>
    </rPh>
    <rPh sb="7" eb="8">
      <t>ヒ</t>
    </rPh>
    <phoneticPr fontId="17"/>
  </si>
  <si>
    <t>福祉事務
所長から
の指示</t>
    <rPh sb="0" eb="2">
      <t>フクシ</t>
    </rPh>
    <rPh sb="2" eb="4">
      <t>ジム</t>
    </rPh>
    <rPh sb="5" eb="7">
      <t>ショチョウ</t>
    </rPh>
    <phoneticPr fontId="17"/>
  </si>
  <si>
    <t>漏電火災報知器</t>
    <rPh sb="0" eb="2">
      <t>ロウデン</t>
    </rPh>
    <rPh sb="2" eb="4">
      <t>カサイ</t>
    </rPh>
    <rPh sb="4" eb="7">
      <t>ホウチキ</t>
    </rPh>
    <phoneticPr fontId="17"/>
  </si>
  <si>
    <t>防火戸・防火シャッター</t>
    <rPh sb="0" eb="2">
      <t>ボウカ</t>
    </rPh>
    <rPh sb="2" eb="3">
      <t>ト</t>
    </rPh>
    <rPh sb="4" eb="6">
      <t>ボウカ</t>
    </rPh>
    <phoneticPr fontId="17"/>
  </si>
  <si>
    <t>誘導警報設備</t>
    <rPh sb="0" eb="2">
      <t>ユウドウ</t>
    </rPh>
    <rPh sb="2" eb="4">
      <t>ケイホウ</t>
    </rPh>
    <rPh sb="4" eb="6">
      <t>セツビ</t>
    </rPh>
    <phoneticPr fontId="17"/>
  </si>
  <si>
    <t>避難用すべり台</t>
    <rPh sb="0" eb="3">
      <t>ヒナンヨウ</t>
    </rPh>
    <rPh sb="6" eb="7">
      <t>ダイ</t>
    </rPh>
    <phoneticPr fontId="17"/>
  </si>
  <si>
    <t>誘導灯及び誘導標識</t>
    <rPh sb="0" eb="3">
      <t>ユウドウトウ</t>
    </rPh>
    <rPh sb="3" eb="4">
      <t>オヨ</t>
    </rPh>
    <rPh sb="5" eb="7">
      <t>ユウドウ</t>
    </rPh>
    <rPh sb="7" eb="9">
      <t>ヒョウシキ</t>
    </rPh>
    <phoneticPr fontId="17"/>
  </si>
  <si>
    <t>(4)</t>
    <phoneticPr fontId="3"/>
  </si>
  <si>
    <t>栄養摂取の状況　……………………………………………………………………………………………</t>
    <rPh sb="2" eb="4">
      <t>セッシュ</t>
    </rPh>
    <phoneticPr fontId="3"/>
  </si>
  <si>
    <t>食事時間及び検食の実施状況　……………………………………………………………………………</t>
    <rPh sb="2" eb="4">
      <t>ジカン</t>
    </rPh>
    <phoneticPr fontId="3"/>
  </si>
  <si>
    <t>(7)</t>
    <phoneticPr fontId="3"/>
  </si>
  <si>
    <t>(8)</t>
    <phoneticPr fontId="3"/>
  </si>
  <si>
    <t>(9)</t>
    <phoneticPr fontId="3"/>
  </si>
  <si>
    <t>(10)</t>
    <phoneticPr fontId="3"/>
  </si>
  <si>
    <t xml:space="preserve">８（１）職員の給与等の「その他」欄には、常勤職員は前歴換算年数を、非常勤職員は雇用契約書の有無を記入すること。                                                                  </t>
    <phoneticPr fontId="3"/>
  </si>
  <si>
    <t>２　職種の欄には、事務員は事、生活相談員は生、介護職員は介、看護職員は看、管理栄養士は管栄、栄養士は栄、調理員は調、介護支援専門員はケア、機能訓練指導員は機　等と略して記入すること。</t>
    <rPh sb="69" eb="71">
      <t>キノウ</t>
    </rPh>
    <rPh sb="71" eb="73">
      <t>クンレン</t>
    </rPh>
    <rPh sb="73" eb="76">
      <t>シドウイン</t>
    </rPh>
    <rPh sb="77" eb="78">
      <t>キ</t>
    </rPh>
    <rPh sb="79" eb="80">
      <t>トウ</t>
    </rPh>
    <rPh sb="81" eb="82">
      <t>リャク</t>
    </rPh>
    <rPh sb="84" eb="86">
      <t>キニュウ</t>
    </rPh>
    <phoneticPr fontId="3"/>
  </si>
  <si>
    <t>等　　　級</t>
    <rPh sb="0" eb="1">
      <t>トウ</t>
    </rPh>
    <rPh sb="4" eb="5">
      <t>キュウ</t>
    </rPh>
    <phoneticPr fontId="3"/>
  </si>
  <si>
    <t>年 齢</t>
    <rPh sb="0" eb="1">
      <t>トシ</t>
    </rPh>
    <rPh sb="2" eb="3">
      <t>ヨワイ</t>
    </rPh>
    <phoneticPr fontId="3"/>
  </si>
  <si>
    <t>資 格 の 有 無</t>
    <rPh sb="0" eb="1">
      <t>シ</t>
    </rPh>
    <rPh sb="2" eb="3">
      <t>カク</t>
    </rPh>
    <rPh sb="6" eb="7">
      <t>ユウ</t>
    </rPh>
    <rPh sb="8" eb="9">
      <t>ム</t>
    </rPh>
    <phoneticPr fontId="3"/>
  </si>
  <si>
    <t>雇 用 期 間</t>
    <rPh sb="0" eb="1">
      <t>ヤトイ</t>
    </rPh>
    <rPh sb="2" eb="3">
      <t>ヨウ</t>
    </rPh>
    <rPh sb="4" eb="5">
      <t>キ</t>
    </rPh>
    <rPh sb="6" eb="7">
      <t>アイダ</t>
    </rPh>
    <phoneticPr fontId="3"/>
  </si>
  <si>
    <t>雇用契約書</t>
    <rPh sb="0" eb="2">
      <t>コヨウ</t>
    </rPh>
    <rPh sb="2" eb="5">
      <t>ケイヤクショ</t>
    </rPh>
    <phoneticPr fontId="3"/>
  </si>
  <si>
    <t>勤　 務　 曜　 日</t>
    <rPh sb="0" eb="1">
      <t>ツトム</t>
    </rPh>
    <rPh sb="3" eb="4">
      <t>ツトム</t>
    </rPh>
    <rPh sb="6" eb="7">
      <t>ヒカリ</t>
    </rPh>
    <rPh sb="9" eb="10">
      <t>ヒ</t>
    </rPh>
    <phoneticPr fontId="3"/>
  </si>
  <si>
    <t>職　　　種</t>
    <rPh sb="0" eb="1">
      <t>ショク</t>
    </rPh>
    <rPh sb="4" eb="5">
      <t>タネ</t>
    </rPh>
    <phoneticPr fontId="3"/>
  </si>
  <si>
    <t>及 び 資 格 名</t>
    <rPh sb="0" eb="1">
      <t>オヨ</t>
    </rPh>
    <rPh sb="4" eb="5">
      <t>シ</t>
    </rPh>
    <rPh sb="6" eb="7">
      <t>カク</t>
    </rPh>
    <rPh sb="8" eb="9">
      <t>メイ</t>
    </rPh>
    <phoneticPr fontId="3"/>
  </si>
  <si>
    <t>の　 有 　無</t>
    <rPh sb="3" eb="4">
      <t>ユウ</t>
    </rPh>
    <rPh sb="6" eb="7">
      <t>ム</t>
    </rPh>
    <phoneticPr fontId="3"/>
  </si>
  <si>
    <t>勤　 務　 時　 間</t>
    <rPh sb="0" eb="1">
      <t>ツトム</t>
    </rPh>
    <rPh sb="3" eb="4">
      <t>ツトム</t>
    </rPh>
    <rPh sb="6" eb="7">
      <t>トキ</t>
    </rPh>
    <rPh sb="9" eb="10">
      <t>アイダ</t>
    </rPh>
    <phoneticPr fontId="3"/>
  </si>
  <si>
    <t>賃 金 単 価</t>
    <rPh sb="0" eb="1">
      <t>チン</t>
    </rPh>
    <rPh sb="2" eb="3">
      <t>キン</t>
    </rPh>
    <rPh sb="4" eb="5">
      <t>タン</t>
    </rPh>
    <rPh sb="6" eb="7">
      <t>アタイ</t>
    </rPh>
    <phoneticPr fontId="3"/>
  </si>
  <si>
    <t>（注）　在職しているパート職員等非常勤職員全員を記入すること。</t>
    <rPh sb="1" eb="2">
      <t>チュウ</t>
    </rPh>
    <rPh sb="4" eb="6">
      <t>ザイショク</t>
    </rPh>
    <rPh sb="13" eb="15">
      <t>ショクイン</t>
    </rPh>
    <rPh sb="15" eb="16">
      <t>トウ</t>
    </rPh>
    <rPh sb="16" eb="19">
      <t>ヒジョウキン</t>
    </rPh>
    <rPh sb="19" eb="21">
      <t>ショクイン</t>
    </rPh>
    <rPh sb="21" eb="23">
      <t>ゼンイン</t>
    </rPh>
    <rPh sb="24" eb="26">
      <t>キニュウ</t>
    </rPh>
    <phoneticPr fontId="3"/>
  </si>
  <si>
    <t>（１１）職員の動向（非常勤職員を除く）</t>
    <rPh sb="4" eb="6">
      <t>ショクイン</t>
    </rPh>
    <rPh sb="7" eb="9">
      <t>ドウコウ</t>
    </rPh>
    <rPh sb="10" eb="13">
      <t>ヒジョウキン</t>
    </rPh>
    <rPh sb="13" eb="15">
      <t>ショクイン</t>
    </rPh>
    <rPh sb="16" eb="17">
      <t>ノゾ</t>
    </rPh>
    <phoneticPr fontId="3"/>
  </si>
  <si>
    <t>採 用 ・ 退 職 等
の　 年　 月　　日</t>
    <rPh sb="0" eb="1">
      <t>サイ</t>
    </rPh>
    <rPh sb="2" eb="3">
      <t>ヨウ</t>
    </rPh>
    <rPh sb="6" eb="7">
      <t>タイ</t>
    </rPh>
    <rPh sb="8" eb="9">
      <t>ショク</t>
    </rPh>
    <rPh sb="10" eb="11">
      <t>ナド</t>
    </rPh>
    <rPh sb="15" eb="16">
      <t>トシ</t>
    </rPh>
    <rPh sb="18" eb="19">
      <t>ツキ</t>
    </rPh>
    <rPh sb="21" eb="22">
      <t>ヒ</t>
    </rPh>
    <phoneticPr fontId="3"/>
  </si>
  <si>
    <t>異　　　　　　動　　　　　　内　　　　　　容</t>
    <rPh sb="0" eb="1">
      <t>イ</t>
    </rPh>
    <rPh sb="7" eb="8">
      <t>ドウ</t>
    </rPh>
    <rPh sb="14" eb="15">
      <t>ナイ</t>
    </rPh>
    <rPh sb="21" eb="22">
      <t>カタチ</t>
    </rPh>
    <phoneticPr fontId="3"/>
  </si>
  <si>
    <t>　から転入</t>
    <rPh sb="3" eb="5">
      <t>テンニュウ</t>
    </rPh>
    <phoneticPr fontId="3"/>
  </si>
  <si>
    <t>採 用</t>
    <rPh sb="0" eb="1">
      <t>サイ</t>
    </rPh>
    <rPh sb="2" eb="3">
      <t>ヨウ</t>
    </rPh>
    <phoneticPr fontId="3"/>
  </si>
  <si>
    <t>退 職</t>
    <rPh sb="0" eb="1">
      <t>タイ</t>
    </rPh>
    <rPh sb="2" eb="3">
      <t>ショク</t>
    </rPh>
    <phoneticPr fontId="3"/>
  </si>
  <si>
    <t>法人内他施設</t>
    <rPh sb="0" eb="2">
      <t>ホウジン</t>
    </rPh>
    <rPh sb="2" eb="3">
      <t>ナイ</t>
    </rPh>
    <rPh sb="3" eb="6">
      <t>タシセツ</t>
    </rPh>
    <phoneticPr fontId="3"/>
  </si>
  <si>
    <t>・</t>
    <phoneticPr fontId="3"/>
  </si>
  <si>
    <t>・預金通帳（　個人別　・　一括　）</t>
    <rPh sb="1" eb="3">
      <t>ヨキン</t>
    </rPh>
    <rPh sb="3" eb="5">
      <t>ツウチョウ</t>
    </rPh>
    <rPh sb="7" eb="10">
      <t>コジンベツ</t>
    </rPh>
    <rPh sb="13" eb="15">
      <t>イッカツ</t>
    </rPh>
    <phoneticPr fontId="3"/>
  </si>
  <si>
    <t>：</t>
    <phoneticPr fontId="3"/>
  </si>
  <si>
    <t>（　普通預金　・　定期預金　・　その他　）</t>
    <rPh sb="2" eb="4">
      <t>フツウ</t>
    </rPh>
    <rPh sb="4" eb="6">
      <t>ヨキン</t>
    </rPh>
    <rPh sb="9" eb="11">
      <t>テイキ</t>
    </rPh>
    <rPh sb="11" eb="13">
      <t>ヨキン</t>
    </rPh>
    <rPh sb="18" eb="19">
      <t>タ</t>
    </rPh>
    <phoneticPr fontId="3"/>
  </si>
  <si>
    <t>・出納帳（　個人別　・　一括　）</t>
    <rPh sb="1" eb="4">
      <t>スイトウチョウ</t>
    </rPh>
    <rPh sb="6" eb="9">
      <t>コジンベツ</t>
    </rPh>
    <rPh sb="12" eb="14">
      <t>イッカツ</t>
    </rPh>
    <phoneticPr fontId="3"/>
  </si>
  <si>
    <t>：</t>
    <phoneticPr fontId="3"/>
  </si>
  <si>
    <t>（　記帳担当者：</t>
    <rPh sb="2" eb="4">
      <t>キチョウ</t>
    </rPh>
    <rPh sb="4" eb="7">
      <t>タントウシャ</t>
    </rPh>
    <phoneticPr fontId="3"/>
  </si>
  <si>
    <t>・預り金台帳の整備の有無</t>
    <rPh sb="1" eb="2">
      <t>アズカ</t>
    </rPh>
    <rPh sb="3" eb="4">
      <t>キン</t>
    </rPh>
    <rPh sb="4" eb="6">
      <t>ダイチョウ</t>
    </rPh>
    <rPh sb="7" eb="9">
      <t>セイビ</t>
    </rPh>
    <rPh sb="10" eb="12">
      <t>ウム</t>
    </rPh>
    <phoneticPr fontId="3"/>
  </si>
  <si>
    <t>性別</t>
    <rPh sb="0" eb="2">
      <t>セイベツ</t>
    </rPh>
    <phoneticPr fontId="3"/>
  </si>
  <si>
    <t>年齢</t>
    <rPh sb="0" eb="2">
      <t>ネンレイ</t>
    </rPh>
    <phoneticPr fontId="3"/>
  </si>
  <si>
    <t>葬祭の状況</t>
    <rPh sb="0" eb="2">
      <t>ソウサイ</t>
    </rPh>
    <rPh sb="3" eb="5">
      <t>ジョウキョウ</t>
    </rPh>
    <phoneticPr fontId="3"/>
  </si>
  <si>
    <t>　※１　本表の合計欄は、その月の入所者数と一致すること。</t>
    <phoneticPr fontId="17"/>
  </si>
  <si>
    <t xml:space="preserve">    　２　複数のクラブに参加している者については、その合計参加回数とすること。</t>
    <rPh sb="7" eb="9">
      <t>フクスウ</t>
    </rPh>
    <rPh sb="14" eb="16">
      <t>サンカ</t>
    </rPh>
    <rPh sb="20" eb="21">
      <t>モノ</t>
    </rPh>
    <rPh sb="29" eb="31">
      <t>ゴウケイ</t>
    </rPh>
    <rPh sb="31" eb="33">
      <t>サンカ</t>
    </rPh>
    <rPh sb="33" eb="35">
      <t>カイスウ</t>
    </rPh>
    <phoneticPr fontId="17"/>
  </si>
  <si>
    <t>施設の概況</t>
    <rPh sb="3" eb="5">
      <t>ガイキョウ</t>
    </rPh>
    <phoneticPr fontId="3"/>
  </si>
  <si>
    <t>５　職員の勤務状況等</t>
    <rPh sb="2" eb="4">
      <t>ショクイン</t>
    </rPh>
    <rPh sb="9" eb="10">
      <t>トウ</t>
    </rPh>
    <phoneticPr fontId="17"/>
  </si>
  <si>
    <t>（１）　１日の勤務形態及び業務内容　　　　</t>
    <phoneticPr fontId="17"/>
  </si>
  <si>
    <t>（２）　１ヶ月の勤務割表　</t>
    <rPh sb="6" eb="7">
      <t>ゲツ</t>
    </rPh>
    <rPh sb="11" eb="12">
      <t>ヒョウ</t>
    </rPh>
    <phoneticPr fontId="17"/>
  </si>
  <si>
    <t>(1)</t>
    <phoneticPr fontId="3"/>
  </si>
  <si>
    <t>(2)</t>
    <phoneticPr fontId="3"/>
  </si>
  <si>
    <t>２</t>
    <phoneticPr fontId="3"/>
  </si>
  <si>
    <t>３</t>
    <phoneticPr fontId="3"/>
  </si>
  <si>
    <t>(1)</t>
    <phoneticPr fontId="3"/>
  </si>
  <si>
    <t>４</t>
    <phoneticPr fontId="3"/>
  </si>
  <si>
    <t>５</t>
    <phoneticPr fontId="3"/>
  </si>
  <si>
    <t>(1)</t>
    <phoneticPr fontId="3"/>
  </si>
  <si>
    <t>６</t>
    <phoneticPr fontId="3"/>
  </si>
  <si>
    <t>７　入退所等の状況</t>
    <phoneticPr fontId="17"/>
  </si>
  <si>
    <t>（３）保護施設入所者に係る経費負担の状況</t>
    <rPh sb="3" eb="5">
      <t>ホゴ</t>
    </rPh>
    <rPh sb="5" eb="7">
      <t>シセツ</t>
    </rPh>
    <rPh sb="7" eb="10">
      <t>ニュウショシャ</t>
    </rPh>
    <rPh sb="11" eb="12">
      <t>カカ</t>
    </rPh>
    <rPh sb="13" eb="15">
      <t>ケイヒ</t>
    </rPh>
    <rPh sb="15" eb="17">
      <t>フタン</t>
    </rPh>
    <rPh sb="18" eb="20">
      <t>ジョウキョウ</t>
    </rPh>
    <phoneticPr fontId="3"/>
  </si>
  <si>
    <t>８　入所者の処遇状況</t>
    <phoneticPr fontId="17"/>
  </si>
  <si>
    <t>　　　　※　日常生活状況の区分は次の内容により区分すること。</t>
    <phoneticPr fontId="17"/>
  </si>
  <si>
    <t xml:space="preserve">  　　　　　①食　　事　・自　　立　自分で食事ができる。　　　　　</t>
    <phoneticPr fontId="17"/>
  </si>
  <si>
    <t>⑥入　　浴    ・自　　立　自分で入浴でき洗える。</t>
    <phoneticPr fontId="17"/>
  </si>
  <si>
    <t xml:space="preserve">  　   　　　　　　　　　　・一部介助　ｽﾌﾟｰﾝ等を使用し一部介助すれば食事ができる｡　　　　　　　　　</t>
    <phoneticPr fontId="17"/>
  </si>
  <si>
    <t>・一部介助　自分で入浴できるが､洗うときや浴槽の出入りに介助を要する｡</t>
    <phoneticPr fontId="17"/>
  </si>
  <si>
    <t>　     　　　　　　　　　　・全部介助　自分で全くできないのですべて介助しなければならない｡　　　　　　　　</t>
    <phoneticPr fontId="17"/>
  </si>
  <si>
    <t>有 ・ 無</t>
    <phoneticPr fontId="17"/>
  </si>
  <si>
    <t>（無）　　人</t>
    <rPh sb="5" eb="6">
      <t>ニン</t>
    </rPh>
    <phoneticPr fontId="17"/>
  </si>
  <si>
    <t>　　年　　月　　日</t>
    <rPh sb="2" eb="3">
      <t>ネン</t>
    </rPh>
    <rPh sb="5" eb="6">
      <t>ガツ</t>
    </rPh>
    <rPh sb="8" eb="9">
      <t>ヒ</t>
    </rPh>
    <phoneticPr fontId="17"/>
  </si>
  <si>
    <t>号</t>
    <rPh sb="0" eb="1">
      <t>ゴウ</t>
    </rPh>
    <phoneticPr fontId="17"/>
  </si>
  <si>
    <t>有の場合の許可年月日・番号</t>
    <phoneticPr fontId="17"/>
  </si>
  <si>
    <t>※　兼任（嘱託）医師については、前年度から基準日まで勤務した者全員について記入すること。</t>
    <rPh sb="21" eb="24">
      <t>キジュンビ</t>
    </rPh>
    <phoneticPr fontId="17"/>
  </si>
  <si>
    <t>１ 「本年度」欄には、監査直近時点までの状況を記入すること。</t>
  </si>
  <si>
    <t>　　　　　　　　　　　　　職　種　別
区　　　分</t>
    <rPh sb="22" eb="23">
      <t>ク</t>
    </rPh>
    <rPh sb="26" eb="27">
      <t>ブン</t>
    </rPh>
    <phoneticPr fontId="3"/>
  </si>
  <si>
    <t>直接指導職員</t>
    <rPh sb="0" eb="2">
      <t>チョクセツ</t>
    </rPh>
    <rPh sb="2" eb="4">
      <t>シドウ</t>
    </rPh>
    <rPh sb="4" eb="6">
      <t>ショクイン</t>
    </rPh>
    <phoneticPr fontId="3"/>
  </si>
  <si>
    <t>医　　　師</t>
    <rPh sb="0" eb="1">
      <t>イ</t>
    </rPh>
    <rPh sb="4" eb="5">
      <t>シ</t>
    </rPh>
    <phoneticPr fontId="3"/>
  </si>
  <si>
    <t>介助員</t>
    <rPh sb="0" eb="3">
      <t>カイジョイン</t>
    </rPh>
    <phoneticPr fontId="3"/>
  </si>
  <si>
    <t>合　計</t>
    <rPh sb="0" eb="1">
      <t>ゴウ</t>
    </rPh>
    <rPh sb="2" eb="3">
      <t>ケイ</t>
    </rPh>
    <phoneticPr fontId="3"/>
  </si>
  <si>
    <t>生活指導員（生活支援員）</t>
    <rPh sb="0" eb="2">
      <t>セイカツ</t>
    </rPh>
    <rPh sb="2" eb="5">
      <t>シドウイン</t>
    </rPh>
    <rPh sb="6" eb="8">
      <t>セイカツ</t>
    </rPh>
    <rPh sb="8" eb="11">
      <t>シエンイン</t>
    </rPh>
    <phoneticPr fontId="3"/>
  </si>
  <si>
    <t>介護職員（作業指導員）</t>
    <rPh sb="0" eb="2">
      <t>カイゴ</t>
    </rPh>
    <rPh sb="2" eb="4">
      <t>ショクイン</t>
    </rPh>
    <rPh sb="5" eb="7">
      <t>サギョウ</t>
    </rPh>
    <rPh sb="7" eb="10">
      <t>シドウイン</t>
    </rPh>
    <phoneticPr fontId="3"/>
  </si>
  <si>
    <t>看護師</t>
    <rPh sb="0" eb="3">
      <t>カンゴシ</t>
    </rPh>
    <phoneticPr fontId="3"/>
  </si>
  <si>
    <t>小　計</t>
    <rPh sb="0" eb="1">
      <t>ショウ</t>
    </rPh>
    <rPh sb="2" eb="3">
      <t>ケイ</t>
    </rPh>
    <phoneticPr fontId="3"/>
  </si>
  <si>
    <t>兼　任
（嘱託）</t>
    <rPh sb="0" eb="1">
      <t>ケン</t>
    </rPh>
    <rPh sb="2" eb="3">
      <t>ニン</t>
    </rPh>
    <rPh sb="5" eb="7">
      <t>ショクタク</t>
    </rPh>
    <phoneticPr fontId="3"/>
  </si>
  <si>
    <t>年度中</t>
    <rPh sb="0" eb="2">
      <t>ネンド</t>
    </rPh>
    <rPh sb="2" eb="3">
      <t>チュウ</t>
    </rPh>
    <phoneticPr fontId="3"/>
  </si>
  <si>
    <r>
      <t xml:space="preserve"> </t>
    </r>
    <r>
      <rPr>
        <sz val="9.5"/>
        <rFont val="ＭＳ 明朝"/>
        <family val="1"/>
        <charset val="128"/>
      </rPr>
      <t xml:space="preserve">    人</t>
    </r>
  </si>
  <si>
    <t>採　　　　　　用</t>
    <phoneticPr fontId="3"/>
  </si>
  <si>
    <t>退　　　　　　職</t>
    <phoneticPr fontId="3"/>
  </si>
  <si>
    <r>
      <t xml:space="preserve"> </t>
    </r>
    <r>
      <rPr>
        <sz val="9.5"/>
        <rFont val="ＭＳ 明朝"/>
        <family val="1"/>
        <charset val="128"/>
      </rPr>
      <t xml:space="preserve">  　年度末職員数</t>
    </r>
  </si>
  <si>
    <t>採　　　　　　用</t>
    <phoneticPr fontId="3"/>
  </si>
  <si>
    <t>退　　　　　　職</t>
    <phoneticPr fontId="3"/>
  </si>
  <si>
    <r>
      <t xml:space="preserve"> </t>
    </r>
    <r>
      <rPr>
        <sz val="9.5"/>
        <rFont val="ＭＳ 明朝"/>
        <family val="1"/>
        <charset val="128"/>
      </rPr>
      <t xml:space="preserve"> 年度末職員数(常勤換算)</t>
    </r>
  </si>
  <si>
    <t>採　　　　　用</t>
    <phoneticPr fontId="3"/>
  </si>
  <si>
    <t>退　　　　　職</t>
    <phoneticPr fontId="3"/>
  </si>
  <si>
    <t>月　末　職　員　数</t>
    <phoneticPr fontId="3"/>
  </si>
  <si>
    <t>配置基準数</t>
    <rPh sb="0" eb="2">
      <t>ハイチ</t>
    </rPh>
    <rPh sb="2" eb="4">
      <t>キジュン</t>
    </rPh>
    <rPh sb="4" eb="5">
      <t>スウ</t>
    </rPh>
    <phoneticPr fontId="3"/>
  </si>
  <si>
    <t>不足数</t>
    <rPh sb="0" eb="3">
      <t>フソクスウ</t>
    </rPh>
    <phoneticPr fontId="3"/>
  </si>
  <si>
    <t>＜職員不足に対する補充状況＞</t>
    <phoneticPr fontId="3"/>
  </si>
  <si>
    <t>（注）</t>
    <phoneticPr fontId="3"/>
  </si>
  <si>
    <r>
      <t>２　本表は、常勤職員については、給与表の適用職員を、非常勤職員については、（　）書で再掲し、常勤職員の勤務時間に換算して得た数を小数点第１位（小数点第２位を</t>
    </r>
    <r>
      <rPr>
        <sz val="9"/>
        <color indexed="8"/>
        <rFont val="ＭＳ 明朝"/>
        <family val="1"/>
        <charset val="128"/>
      </rPr>
      <t>四捨五入</t>
    </r>
    <r>
      <rPr>
        <sz val="9"/>
        <rFont val="ＭＳ 明朝"/>
        <family val="1"/>
        <charset val="128"/>
      </rPr>
      <t>）まで記入すること。この場合の換算数とは、各職種ごとに、それぞれの非常勤職員の週当たり実労働時間の合算数を常勤職員の週当たりの実労働時間で除して得た数とすること。
　　なお、兼任医師又は嘱託医については、常勤換算の必要はなく、実人員を記入するとともに、（　）書きで上段に再掲すること。</t>
    </r>
    <phoneticPr fontId="3"/>
  </si>
  <si>
    <t>　　 人</t>
  </si>
  <si>
    <t>　　　人</t>
  </si>
  <si>
    <t>　 期間</t>
  </si>
  <si>
    <t>１　年</t>
  </si>
  <si>
    <t>３　年</t>
  </si>
  <si>
    <t>５　年</t>
  </si>
  <si>
    <t>１０年</t>
  </si>
  <si>
    <t>１５年</t>
  </si>
  <si>
    <t>１人当た</t>
  </si>
  <si>
    <t>り平均在</t>
  </si>
  <si>
    <t>２　年</t>
  </si>
  <si>
    <t>４　年</t>
  </si>
  <si>
    <t>　　　　　　　　　</t>
  </si>
  <si>
    <t>延診療日数　　　</t>
  </si>
  <si>
    <t>内科系疾患</t>
  </si>
  <si>
    <t>外科系疾患</t>
  </si>
  <si>
    <t>精　神　科</t>
  </si>
  <si>
    <t>皮　膚　科</t>
  </si>
  <si>
    <t>眼　　　科</t>
  </si>
  <si>
    <t>歯　　　科</t>
  </si>
  <si>
    <t>そ　の　他</t>
  </si>
  <si>
    <t>　千円</t>
  </si>
  <si>
    <t>　医療機関名</t>
  </si>
  <si>
    <t>医薬品</t>
  </si>
  <si>
    <t>診療科目</t>
  </si>
  <si>
    <t>病床数</t>
  </si>
  <si>
    <t>衛生材料</t>
  </si>
  <si>
    <t>施設からの距離</t>
  </si>
  <si>
    <t>契約の有・無</t>
  </si>
  <si>
    <t>委託金額（年額）</t>
  </si>
  <si>
    <t>診　療　科　目</t>
    <rPh sb="0" eb="1">
      <t>ミ</t>
    </rPh>
    <rPh sb="2" eb="3">
      <t>リョウ</t>
    </rPh>
    <rPh sb="4" eb="5">
      <t>カ</t>
    </rPh>
    <rPh sb="6" eb="7">
      <t>メ</t>
    </rPh>
    <phoneticPr fontId="17"/>
  </si>
  <si>
    <t>（３）施設会計における医薬品・衛生材料の購入状況</t>
    <rPh sb="22" eb="24">
      <t>ジョウキョウ</t>
    </rPh>
    <phoneticPr fontId="17"/>
  </si>
  <si>
    <t>法人・施設との関係</t>
    <rPh sb="0" eb="2">
      <t>ホウジン</t>
    </rPh>
    <rPh sb="3" eb="5">
      <t>シセツ</t>
    </rPh>
    <rPh sb="7" eb="9">
      <t>カンケイ</t>
    </rPh>
    <phoneticPr fontId="17"/>
  </si>
  <si>
    <t>・整備の有無</t>
    <rPh sb="1" eb="3">
      <t>セイビ</t>
    </rPh>
    <rPh sb="4" eb="6">
      <t>ウム</t>
    </rPh>
    <phoneticPr fontId="17"/>
  </si>
  <si>
    <t>（　　有　　・　　　無）</t>
    <rPh sb="3" eb="4">
      <t>ユウ</t>
    </rPh>
    <rPh sb="10" eb="11">
      <t>ム</t>
    </rPh>
    <phoneticPr fontId="17"/>
  </si>
  <si>
    <t>　　２　「法人・施設との関係」欄には、例えば理事長が医療法人の理事長を兼ねている場合には</t>
    <rPh sb="5" eb="7">
      <t>ホウジン</t>
    </rPh>
    <rPh sb="8" eb="10">
      <t>シセツ</t>
    </rPh>
    <rPh sb="12" eb="14">
      <t>カンケイ</t>
    </rPh>
    <rPh sb="15" eb="16">
      <t>ラン</t>
    </rPh>
    <rPh sb="19" eb="20">
      <t>タト</t>
    </rPh>
    <rPh sb="22" eb="25">
      <t>リジチョウ</t>
    </rPh>
    <rPh sb="26" eb="28">
      <t>イリョウ</t>
    </rPh>
    <rPh sb="28" eb="30">
      <t>ホウジン</t>
    </rPh>
    <rPh sb="31" eb="34">
      <t>リジチョウ</t>
    </rPh>
    <rPh sb="35" eb="36">
      <t>カ</t>
    </rPh>
    <rPh sb="40" eb="42">
      <t>バアイ</t>
    </rPh>
    <phoneticPr fontId="17"/>
  </si>
  <si>
    <t>　　　　「理事長経営の医療法人立病院」と記入すること。</t>
    <rPh sb="5" eb="8">
      <t>リジチョウ</t>
    </rPh>
    <rPh sb="8" eb="10">
      <t>ケイエイ</t>
    </rPh>
    <rPh sb="11" eb="13">
      <t>イリョウ</t>
    </rPh>
    <rPh sb="13" eb="15">
      <t>ホウジン</t>
    </rPh>
    <rPh sb="15" eb="16">
      <t>リツ</t>
    </rPh>
    <rPh sb="16" eb="18">
      <t>ビョウイン</t>
    </rPh>
    <rPh sb="20" eb="22">
      <t>キニュウ</t>
    </rPh>
    <phoneticPr fontId="17"/>
  </si>
  <si>
    <t>購　入　金　額</t>
    <rPh sb="0" eb="1">
      <t>コウ</t>
    </rPh>
    <rPh sb="2" eb="3">
      <t>イリ</t>
    </rPh>
    <rPh sb="4" eb="5">
      <t>キン</t>
    </rPh>
    <rPh sb="6" eb="7">
      <t>ガク</t>
    </rPh>
    <phoneticPr fontId="17"/>
  </si>
  <si>
    <t>（４）薬品に係る受払簿の整備状況</t>
    <rPh sb="3" eb="5">
      <t>ヤクヒン</t>
    </rPh>
    <rPh sb="6" eb="7">
      <t>カカ</t>
    </rPh>
    <rPh sb="8" eb="11">
      <t>ウケハライボ</t>
    </rPh>
    <rPh sb="12" eb="14">
      <t>セイビ</t>
    </rPh>
    <rPh sb="14" eb="16">
      <t>ジョウキョウ</t>
    </rPh>
    <phoneticPr fontId="17"/>
  </si>
  <si>
    <t>（２）協力医療機関の状況　　　　　　　　　　　　　　　　　　　　　　 　 　</t>
    <phoneticPr fontId="17"/>
  </si>
  <si>
    <t>　 　　２　　基準月の前月分について記入すること。　</t>
    <rPh sb="7" eb="9">
      <t>キジュン</t>
    </rPh>
    <rPh sb="9" eb="10">
      <t>ツキ</t>
    </rPh>
    <rPh sb="11" eb="13">
      <t>ゼンゲツ</t>
    </rPh>
    <rPh sb="13" eb="14">
      <t>ブン</t>
    </rPh>
    <rPh sb="18" eb="20">
      <t>キニュウ</t>
    </rPh>
    <phoneticPr fontId="17"/>
  </si>
  <si>
    <t>延診療日数　　　</t>
    <phoneticPr fontId="17"/>
  </si>
  <si>
    <t>人</t>
    <phoneticPr fontId="17"/>
  </si>
  <si>
    <t>日</t>
    <phoneticPr fontId="17"/>
  </si>
  <si>
    <t>　※　１　複合疾患等により診療科目別に記入できない場合は、「その他」欄に記入すること。　</t>
    <phoneticPr fontId="17"/>
  </si>
  <si>
    <t>（公営・私営の別）</t>
    <phoneticPr fontId="17"/>
  </si>
  <si>
    <t>　　　　　床</t>
    <phoneticPr fontId="17"/>
  </si>
  <si>
    <t>千円</t>
    <phoneticPr fontId="17"/>
  </si>
  <si>
    <t>　※１　協力医療機関が複数の場合には、それぞれ記入すること。　　　　　　　　　　　　　　　　</t>
    <phoneticPr fontId="17"/>
  </si>
  <si>
    <t>主　な　購　入　品　名</t>
    <phoneticPr fontId="17"/>
  </si>
  <si>
    <t>他の医療機関における診療</t>
    <phoneticPr fontId="17"/>
  </si>
  <si>
    <t>施設医務室における診療　</t>
    <phoneticPr fontId="17"/>
  </si>
  <si>
    <t>入　　　　院</t>
    <phoneticPr fontId="17"/>
  </si>
  <si>
    <t>通　　　　院</t>
    <phoneticPr fontId="17"/>
  </si>
  <si>
    <t>延診療日数　　　</t>
    <phoneticPr fontId="17"/>
  </si>
  <si>
    <t>実人員　　　　</t>
    <phoneticPr fontId="17"/>
  </si>
  <si>
    <t>分</t>
    <rPh sb="0" eb="1">
      <t>フン</t>
    </rPh>
    <phoneticPr fontId="17"/>
  </si>
  <si>
    <t>Ｋｍ・車で</t>
  </si>
  <si>
    <t>診　　療　　総　　数　</t>
    <phoneticPr fontId="17"/>
  </si>
  <si>
    <t>左のうち保険請求を伴う診療（医務室が保保険医療機関の指定を受けている場合）</t>
    <phoneticPr fontId="17"/>
  </si>
  <si>
    <t>実施人員</t>
  </si>
  <si>
    <t>実施職種</t>
  </si>
  <si>
    <t>検査結果</t>
  </si>
  <si>
    <t>予防対策　　</t>
  </si>
  <si>
    <t>実施状況　　　　</t>
  </si>
  <si>
    <t>全 職 員</t>
  </si>
  <si>
    <t>　　　　　　　　　　　　　　　　　　　　　　　　　　　　　　　　　　　</t>
  </si>
  <si>
    <t>夜 勤 者</t>
  </si>
  <si>
    <t>処分方法</t>
  </si>
  <si>
    <t>成人病検診</t>
  </si>
  <si>
    <t>期　　日　　　　　　　　　　　　　</t>
  </si>
  <si>
    <t>実施人員　　　　　　　　　　　　　　　　　　　　　　　　　　</t>
  </si>
  <si>
    <t>※　ページが増えた場合はページ番号は変えずに枝番をつけて下さい。</t>
    <phoneticPr fontId="3"/>
  </si>
  <si>
    <t>〔例〕</t>
    <phoneticPr fontId="17"/>
  </si>
  <si>
    <t>４月　3月31日現在の入所者数</t>
    <phoneticPr fontId="17"/>
  </si>
  <si>
    <t>５月　4月30日現在の入所者数</t>
    <phoneticPr fontId="17"/>
  </si>
  <si>
    <t>＊　当頁は養護老人ホームのみ記入のこと。</t>
    <rPh sb="2" eb="3">
      <t>トウ</t>
    </rPh>
    <rPh sb="3" eb="4">
      <t>ページ</t>
    </rPh>
    <rPh sb="5" eb="7">
      <t>ヨウゴ</t>
    </rPh>
    <rPh sb="7" eb="9">
      <t>ロウジン</t>
    </rPh>
    <rPh sb="14" eb="16">
      <t>キニュウ</t>
    </rPh>
    <phoneticPr fontId="17"/>
  </si>
  <si>
    <t>＊　当頁は保護施設のみ記入のこと。</t>
    <phoneticPr fontId="17"/>
  </si>
  <si>
    <t>イ　地域交流の実績</t>
    <phoneticPr fontId="17"/>
  </si>
  <si>
    <t>ア　地域交流への取り組み</t>
    <rPh sb="8" eb="9">
      <t>ト</t>
    </rPh>
    <rPh sb="10" eb="11">
      <t>ク</t>
    </rPh>
    <phoneticPr fontId="17"/>
  </si>
  <si>
    <t>＊地域貢献に向けた活動内容を具体的に記載すること。</t>
    <rPh sb="1" eb="3">
      <t>チイキ</t>
    </rPh>
    <rPh sb="3" eb="5">
      <t>コウケン</t>
    </rPh>
    <rPh sb="6" eb="7">
      <t>ム</t>
    </rPh>
    <rPh sb="9" eb="11">
      <t>カツドウ</t>
    </rPh>
    <rPh sb="11" eb="13">
      <t>ナイヨウ</t>
    </rPh>
    <rPh sb="14" eb="17">
      <t>グタイテキ</t>
    </rPh>
    <rPh sb="18" eb="20">
      <t>キサイ</t>
    </rPh>
    <phoneticPr fontId="17"/>
  </si>
  <si>
    <t>　　（活動内容、対象者、財政規模、活動の成果、地域への影響等）</t>
    <rPh sb="3" eb="5">
      <t>カツドウ</t>
    </rPh>
    <rPh sb="5" eb="7">
      <t>ナイヨウ</t>
    </rPh>
    <rPh sb="8" eb="11">
      <t>タイショウシャ</t>
    </rPh>
    <rPh sb="12" eb="14">
      <t>ザイセイ</t>
    </rPh>
    <rPh sb="14" eb="16">
      <t>キボ</t>
    </rPh>
    <rPh sb="17" eb="19">
      <t>カツドウ</t>
    </rPh>
    <rPh sb="20" eb="22">
      <t>セイカ</t>
    </rPh>
    <rPh sb="23" eb="25">
      <t>チイキ</t>
    </rPh>
    <rPh sb="27" eb="29">
      <t>エイキョウ</t>
    </rPh>
    <rPh sb="29" eb="30">
      <t>トウ</t>
    </rPh>
    <phoneticPr fontId="17"/>
  </si>
  <si>
    <t>※１　夜勤者とは、寮母等の夜間勤務を行う者のうち、労働安全衛生規則に定める深夜業に従事している者について記入すること。</t>
    <rPh sb="3" eb="5">
      <t>ヤキン</t>
    </rPh>
    <rPh sb="5" eb="6">
      <t>シャ</t>
    </rPh>
    <rPh sb="9" eb="11">
      <t>リョウボ</t>
    </rPh>
    <rPh sb="11" eb="12">
      <t>トウ</t>
    </rPh>
    <rPh sb="13" eb="15">
      <t>ヤカン</t>
    </rPh>
    <rPh sb="15" eb="17">
      <t>キンム</t>
    </rPh>
    <rPh sb="18" eb="19">
      <t>オコナ</t>
    </rPh>
    <rPh sb="20" eb="21">
      <t>モノ</t>
    </rPh>
    <rPh sb="25" eb="27">
      <t>ロウドウ</t>
    </rPh>
    <rPh sb="27" eb="29">
      <t>アンゼン</t>
    </rPh>
    <rPh sb="29" eb="31">
      <t>エイセイ</t>
    </rPh>
    <rPh sb="31" eb="33">
      <t>キソク</t>
    </rPh>
    <rPh sb="34" eb="35">
      <t>サダ</t>
    </rPh>
    <phoneticPr fontId="17"/>
  </si>
  <si>
    <t>氏　　名</t>
    <rPh sb="0" eb="1">
      <t>シ</t>
    </rPh>
    <rPh sb="3" eb="4">
      <t>メイ</t>
    </rPh>
    <phoneticPr fontId="17"/>
  </si>
  <si>
    <t>職　員</t>
    <rPh sb="0" eb="1">
      <t>ショク</t>
    </rPh>
    <rPh sb="2" eb="3">
      <t>イン</t>
    </rPh>
    <phoneticPr fontId="17"/>
  </si>
  <si>
    <t xml:space="preserve">役職員とは、当該法人の役員及び施設職員とし、金額の多少にかかわらず当該法人又は施設に寄付している額を記載すること。 </t>
    <phoneticPr fontId="17"/>
  </si>
  <si>
    <t xml:space="preserve"> </t>
    <phoneticPr fontId="17"/>
  </si>
  <si>
    <t>＊　１９　「施設に対する寄附金の状況」は法人資料を提出する場合は不要</t>
    <rPh sb="20" eb="22">
      <t>ホウジン</t>
    </rPh>
    <rPh sb="22" eb="24">
      <t>シリョウ</t>
    </rPh>
    <rPh sb="25" eb="27">
      <t>テイシュツ</t>
    </rPh>
    <rPh sb="29" eb="31">
      <t>バアイ</t>
    </rPh>
    <rPh sb="32" eb="34">
      <t>フヨウ</t>
    </rPh>
    <phoneticPr fontId="17"/>
  </si>
  <si>
    <t>ｱ　 全　　身　　清　　拭　</t>
    <phoneticPr fontId="17"/>
  </si>
  <si>
    <t>医学的リハビリ</t>
    <rPh sb="0" eb="3">
      <t>イガクテキ</t>
    </rPh>
    <phoneticPr fontId="3"/>
  </si>
  <si>
    <t>種目</t>
    <rPh sb="0" eb="2">
      <t>シュモク</t>
    </rPh>
    <phoneticPr fontId="3"/>
  </si>
  <si>
    <t>内容</t>
    <rPh sb="0" eb="2">
      <t>ナイヨウ</t>
    </rPh>
    <phoneticPr fontId="3"/>
  </si>
  <si>
    <t>種目別</t>
    <rPh sb="0" eb="3">
      <t>シュモクベツ</t>
    </rPh>
    <phoneticPr fontId="3"/>
  </si>
  <si>
    <t>職種</t>
    <rPh sb="0" eb="2">
      <t>ショクシュ</t>
    </rPh>
    <phoneticPr fontId="3"/>
  </si>
  <si>
    <t>担　　　　当</t>
    <rPh sb="0" eb="1">
      <t>タン</t>
    </rPh>
    <rPh sb="5" eb="6">
      <t>トウ</t>
    </rPh>
    <phoneticPr fontId="3"/>
  </si>
  <si>
    <t>参加状況（不参加者は記入不要）</t>
    <rPh sb="0" eb="4">
      <t>サンカジョウキョウ</t>
    </rPh>
    <rPh sb="5" eb="9">
      <t>フサンカシャ</t>
    </rPh>
    <rPh sb="10" eb="12">
      <t>キニュウ</t>
    </rPh>
    <rPh sb="12" eb="14">
      <t>フヨウ</t>
    </rPh>
    <phoneticPr fontId="3"/>
  </si>
  <si>
    <t>時々
参加</t>
    <rPh sb="0" eb="2">
      <t>トキドキ</t>
    </rPh>
    <rPh sb="3" eb="5">
      <t>サンカ</t>
    </rPh>
    <phoneticPr fontId="3"/>
  </si>
  <si>
    <t>半分
以上
参加</t>
    <rPh sb="0" eb="2">
      <t>ハンブン</t>
    </rPh>
    <rPh sb="3" eb="5">
      <t>イジョウ</t>
    </rPh>
    <rPh sb="6" eb="7">
      <t>サン</t>
    </rPh>
    <rPh sb="7" eb="8">
      <t>カ</t>
    </rPh>
    <phoneticPr fontId="3"/>
  </si>
  <si>
    <t>毎回
参加</t>
    <rPh sb="0" eb="2">
      <t>マイカイ</t>
    </rPh>
    <rPh sb="3" eb="5">
      <t>サンカ</t>
    </rPh>
    <phoneticPr fontId="3"/>
  </si>
  <si>
    <t>作業療法</t>
    <rPh sb="0" eb="2">
      <t>サギョウ</t>
    </rPh>
    <rPh sb="2" eb="4">
      <t>リョウホウ</t>
    </rPh>
    <phoneticPr fontId="3"/>
  </si>
  <si>
    <t>理学療法</t>
    <rPh sb="0" eb="2">
      <t>リガク</t>
    </rPh>
    <rPh sb="2" eb="4">
      <t>リョウホウ</t>
    </rPh>
    <phoneticPr fontId="3"/>
  </si>
  <si>
    <t>そ　の　他</t>
    <rPh sb="4" eb="5">
      <t>タ</t>
    </rPh>
    <phoneticPr fontId="3"/>
  </si>
  <si>
    <t>１週間
当たり
実施
回数</t>
    <rPh sb="1" eb="2">
      <t>シュウ</t>
    </rPh>
    <rPh sb="2" eb="3">
      <t>カン</t>
    </rPh>
    <rPh sb="4" eb="5">
      <t>ア</t>
    </rPh>
    <rPh sb="8" eb="10">
      <t>ジッシ</t>
    </rPh>
    <rPh sb="11" eb="13">
      <t>カイスウ</t>
    </rPh>
    <phoneticPr fontId="3"/>
  </si>
  <si>
    <t>１　「担当」欄については、非常勤職員等外部の者に委託している場合には、その職業（職種）を記入すること。</t>
    <phoneticPr fontId="3"/>
  </si>
  <si>
    <t>２＜記入例＞</t>
    <phoneticPr fontId="3"/>
  </si>
  <si>
    <t>ア　宿直の形態</t>
    <rPh sb="2" eb="4">
      <t>シュクチョク</t>
    </rPh>
    <rPh sb="5" eb="7">
      <t>ケイタイ</t>
    </rPh>
    <phoneticPr fontId="3"/>
  </si>
  <si>
    <t>　※１　基準月を含むそれ以前の３カ月について記入すること。</t>
    <rPh sb="4" eb="6">
      <t>キジュン</t>
    </rPh>
    <rPh sb="6" eb="7">
      <t>ゲツ</t>
    </rPh>
    <rPh sb="8" eb="9">
      <t>フク</t>
    </rPh>
    <rPh sb="12" eb="14">
      <t>イゼン</t>
    </rPh>
    <phoneticPr fontId="17"/>
  </si>
  <si>
    <t>年齢</t>
    <rPh sb="0" eb="2">
      <t>ネンレイ</t>
    </rPh>
    <phoneticPr fontId="17"/>
  </si>
  <si>
    <t>具体的対応</t>
    <rPh sb="0" eb="3">
      <t>グタイテキ</t>
    </rPh>
    <rPh sb="3" eb="5">
      <t>タイオウ</t>
    </rPh>
    <phoneticPr fontId="17"/>
  </si>
  <si>
    <t>①個々の入所者に応じた安全でくつろいだ入浴の確保についての配慮</t>
    <rPh sb="1" eb="3">
      <t>ココ</t>
    </rPh>
    <rPh sb="4" eb="7">
      <t>ニュウショシャ</t>
    </rPh>
    <rPh sb="8" eb="9">
      <t>オウ</t>
    </rPh>
    <rPh sb="11" eb="13">
      <t>アンゼン</t>
    </rPh>
    <rPh sb="19" eb="21">
      <t>ニュウヨク</t>
    </rPh>
    <rPh sb="22" eb="24">
      <t>カクホ</t>
    </rPh>
    <rPh sb="29" eb="31">
      <t>ハイリョ</t>
    </rPh>
    <phoneticPr fontId="17"/>
  </si>
  <si>
    <t>医師等の指示により入浴停止になっている者</t>
    <rPh sb="0" eb="2">
      <t>イシ</t>
    </rPh>
    <rPh sb="2" eb="3">
      <t>トウ</t>
    </rPh>
    <rPh sb="4" eb="6">
      <t>シジ</t>
    </rPh>
    <rPh sb="9" eb="11">
      <t>ニュウヨク</t>
    </rPh>
    <rPh sb="11" eb="13">
      <t>テイシ</t>
    </rPh>
    <rPh sb="19" eb="20">
      <t>モノ</t>
    </rPh>
    <phoneticPr fontId="17"/>
  </si>
  <si>
    <t>（A+B+C+D)</t>
    <phoneticPr fontId="17"/>
  </si>
  <si>
    <t>A</t>
    <phoneticPr fontId="17"/>
  </si>
  <si>
    <t>B</t>
    <phoneticPr fontId="17"/>
  </si>
  <si>
    <t>C</t>
    <phoneticPr fontId="17"/>
  </si>
  <si>
    <t>D</t>
    <phoneticPr fontId="17"/>
  </si>
  <si>
    <t>E</t>
    <phoneticPr fontId="17"/>
  </si>
  <si>
    <t>　（循環式浴槽を設置している施設のみ記入）</t>
    <rPh sb="2" eb="4">
      <t>ジュンカン</t>
    </rPh>
    <rPh sb="4" eb="5">
      <t>シキ</t>
    </rPh>
    <rPh sb="5" eb="7">
      <t>ヨクソウ</t>
    </rPh>
    <rPh sb="8" eb="10">
      <t>セッチ</t>
    </rPh>
    <rPh sb="14" eb="16">
      <t>シセツ</t>
    </rPh>
    <rPh sb="18" eb="20">
      <t>キニュウ</t>
    </rPh>
    <phoneticPr fontId="17"/>
  </si>
  <si>
    <t>〔水質検査〕</t>
    <rPh sb="1" eb="3">
      <t>スイシツ</t>
    </rPh>
    <rPh sb="3" eb="5">
      <t>ケンサ</t>
    </rPh>
    <phoneticPr fontId="17"/>
  </si>
  <si>
    <t>⑥その他</t>
    <rPh sb="3" eb="4">
      <t>タ</t>
    </rPh>
    <phoneticPr fontId="17"/>
  </si>
  <si>
    <t>合計</t>
    <rPh sb="0" eb="2">
      <t>ゴウケイ</t>
    </rPh>
    <phoneticPr fontId="17"/>
  </si>
  <si>
    <t>（イ）　特殊浴槽</t>
    <phoneticPr fontId="17"/>
  </si>
  <si>
    <t>浴槽及び装置の形状及び　　機種名</t>
    <phoneticPr fontId="17"/>
  </si>
  <si>
    <t>クラブ活動の実施方針等　　　　　　　　　　　　　</t>
  </si>
  <si>
    <t>１回当たり平均参加人員</t>
  </si>
  <si>
    <t>指導者に</t>
  </si>
  <si>
    <t>指導担当者</t>
  </si>
  <si>
    <t>　実施状況　</t>
  </si>
  <si>
    <t>対する謝</t>
  </si>
  <si>
    <t>　男　</t>
  </si>
  <si>
    <t>　女　</t>
  </si>
  <si>
    <t>礼の有無</t>
  </si>
  <si>
    <t>月　　　</t>
  </si>
  <si>
    <t>　　　　　回</t>
  </si>
  <si>
    <t>　　　　算出すること。</t>
  </si>
  <si>
    <t>不参加</t>
  </si>
  <si>
    <t>月１回以上</t>
  </si>
  <si>
    <t>月３回以上</t>
  </si>
  <si>
    <t>週１回以上</t>
  </si>
  <si>
    <t>週２回以上</t>
  </si>
  <si>
    <t>　合　計</t>
  </si>
  <si>
    <t>　　　　２　複数のクラブに参加している者については、その合計参加回数とすること。</t>
  </si>
  <si>
    <t>　　　　人</t>
  </si>
  <si>
    <t>　 　　 人</t>
  </si>
  <si>
    <t>　　　　　　（例）民謡クラブ２回＋生花クラブ１回→３回以上</t>
  </si>
  <si>
    <t>クラブ名</t>
    <rPh sb="3" eb="4">
      <t>メイ</t>
    </rPh>
    <phoneticPr fontId="17"/>
  </si>
  <si>
    <t>※　「１回当たり参加人員」欄の人数は、「年間延べ人÷年間延べ開催回数」で</t>
    <rPh sb="4" eb="5">
      <t>カイ</t>
    </rPh>
    <rPh sb="5" eb="6">
      <t>ア</t>
    </rPh>
    <rPh sb="8" eb="10">
      <t>サンカ</t>
    </rPh>
    <rPh sb="10" eb="12">
      <t>ジンイン</t>
    </rPh>
    <rPh sb="13" eb="14">
      <t>ラン</t>
    </rPh>
    <rPh sb="15" eb="17">
      <t>ニンズウ</t>
    </rPh>
    <rPh sb="20" eb="22">
      <t>ネンカン</t>
    </rPh>
    <rPh sb="22" eb="23">
      <t>ノ</t>
    </rPh>
    <rPh sb="24" eb="25">
      <t>ニン</t>
    </rPh>
    <rPh sb="26" eb="28">
      <t>ネンカン</t>
    </rPh>
    <rPh sb="28" eb="29">
      <t>ノ</t>
    </rPh>
    <rPh sb="30" eb="32">
      <t>カイサイ</t>
    </rPh>
    <rPh sb="32" eb="34">
      <t>カイスウ</t>
    </rPh>
    <phoneticPr fontId="17"/>
  </si>
  <si>
    <t>　　　　算出すること。</t>
    <rPh sb="4" eb="6">
      <t>サンシュツ</t>
    </rPh>
    <phoneticPr fontId="17"/>
  </si>
  <si>
    <t>　（４）施設内医務室が保健医療機関に指定されている場合の収支状況　　　　　　　　　　　　　　　　　　　　　　　　　　　　　　　　　　　　　　　　　　　　　　　　　　　　　　　　　　　　　　　</t>
    <rPh sb="4" eb="7">
      <t>シセツナイ</t>
    </rPh>
    <rPh sb="7" eb="10">
      <t>イムシツ</t>
    </rPh>
    <rPh sb="11" eb="13">
      <t>ホケン</t>
    </rPh>
    <rPh sb="13" eb="15">
      <t>イリョウ</t>
    </rPh>
    <rPh sb="15" eb="17">
      <t>キカン</t>
    </rPh>
    <rPh sb="18" eb="20">
      <t>シテイ</t>
    </rPh>
    <rPh sb="25" eb="27">
      <t>バアイ</t>
    </rPh>
    <rPh sb="28" eb="30">
      <t>シュウシ</t>
    </rPh>
    <rPh sb="30" eb="32">
      <t>ジョウキョウ</t>
    </rPh>
    <phoneticPr fontId="17"/>
  </si>
  <si>
    <t>人件費</t>
    <rPh sb="0" eb="3">
      <t>ジンケンヒ</t>
    </rPh>
    <phoneticPr fontId="17"/>
  </si>
  <si>
    <t>薬剤費</t>
    <rPh sb="0" eb="3">
      <t>ヤクザイヒ</t>
    </rPh>
    <phoneticPr fontId="17"/>
  </si>
  <si>
    <t>光熱水秘</t>
    <rPh sb="0" eb="2">
      <t>コウネツ</t>
    </rPh>
    <rPh sb="2" eb="3">
      <t>ミズ</t>
    </rPh>
    <rPh sb="3" eb="4">
      <t>ヒ</t>
    </rPh>
    <phoneticPr fontId="17"/>
  </si>
  <si>
    <t>施設会計負担額</t>
    <rPh sb="0" eb="2">
      <t>シセツ</t>
    </rPh>
    <rPh sb="2" eb="4">
      <t>カイケイ</t>
    </rPh>
    <rPh sb="4" eb="7">
      <t>フタンガク</t>
    </rPh>
    <phoneticPr fontId="17"/>
  </si>
  <si>
    <t>診療所特別会計負担額</t>
    <rPh sb="0" eb="3">
      <t>シンリョウショ</t>
    </rPh>
    <rPh sb="3" eb="5">
      <t>トクベツ</t>
    </rPh>
    <rPh sb="5" eb="7">
      <t>カイケイ</t>
    </rPh>
    <rPh sb="7" eb="10">
      <t>フタンガク</t>
    </rPh>
    <phoneticPr fontId="17"/>
  </si>
  <si>
    <t>按分の方法</t>
    <rPh sb="0" eb="2">
      <t>アンブン</t>
    </rPh>
    <rPh sb="3" eb="5">
      <t>ホウホウ</t>
    </rPh>
    <phoneticPr fontId="17"/>
  </si>
  <si>
    <t>　　医師</t>
    <rPh sb="2" eb="4">
      <t>イシ</t>
    </rPh>
    <phoneticPr fontId="17"/>
  </si>
  <si>
    <t>実　</t>
  </si>
  <si>
    <t>労</t>
  </si>
  <si>
    <t>働　</t>
  </si>
  <si>
    <t>時</t>
  </si>
  <si>
    <t>間　</t>
  </si>
  <si>
    <t>曜</t>
  </si>
  <si>
    <t>Ａ</t>
  </si>
  <si>
    <t>Ｂ</t>
  </si>
  <si>
    <t>Ｃ</t>
  </si>
  <si>
    <t>Ｄ</t>
  </si>
  <si>
    <t>Ｅ</t>
  </si>
  <si>
    <t>Ｆ</t>
  </si>
  <si>
    <t>Ｇ</t>
  </si>
  <si>
    <t>合計</t>
  </si>
  <si>
    <t>保有日数</t>
  </si>
  <si>
    <t>取得日数</t>
  </si>
  <si>
    <t>時間</t>
  </si>
  <si>
    <t>　　　日</t>
  </si>
  <si>
    <t>　Ａ</t>
  </si>
  <si>
    <t>　Ｂ</t>
  </si>
  <si>
    <t>　勤務形態の符合　－（例）　　　　　　　　</t>
  </si>
  <si>
    <t>　Ｃ</t>
  </si>
  <si>
    <t>　Ａ＝早　番　　（　　時　　分～　　時　　分）　　　　</t>
  </si>
  <si>
    <t>人　</t>
  </si>
  <si>
    <t>　Ｄ</t>
  </si>
  <si>
    <t>　Ｂ＝平　常　　（　　時　　分～　　時　　分）　　　　</t>
  </si>
  <si>
    <t>　Ｅ</t>
  </si>
  <si>
    <t>　Ｃ＝遅　番　　（　　時　　分～　　時　　分）　　　　</t>
  </si>
  <si>
    <t>数　</t>
  </si>
  <si>
    <t>　Ｆ</t>
  </si>
  <si>
    <t>　Ｄ＝夜　勤　　（　　時　　分～　　時　　分）　　　　</t>
  </si>
  <si>
    <t>　Ｇ</t>
  </si>
  <si>
    <t>計　</t>
  </si>
  <si>
    <t>　Ｆ＝休　日　　　　　　　　　　　　　　　　　　　　</t>
  </si>
  <si>
    <t>日数計</t>
    <phoneticPr fontId="17"/>
  </si>
  <si>
    <t>職種名</t>
    <rPh sb="0" eb="2">
      <t>ショクシュ</t>
    </rPh>
    <rPh sb="2" eb="3">
      <t>メイ</t>
    </rPh>
    <phoneticPr fontId="17"/>
  </si>
  <si>
    <t>職員名　　</t>
    <phoneticPr fontId="17"/>
  </si>
  <si>
    <t>　Ｅ＝夜勤明け　　　　　</t>
    <phoneticPr fontId="17"/>
  </si>
  <si>
    <t xml:space="preserve">  Ｇ＝年　休　　　　　　　　　　　　　　　　　　　　</t>
    <phoneticPr fontId="17"/>
  </si>
  <si>
    <t>　※１</t>
    <phoneticPr fontId="17"/>
  </si>
  <si>
    <t>本表は、施設に勤務する全職員の勤務形態について別記の符号の区分の例にならって、それぞれの勤務形態がわかるように作成すること。</t>
    <rPh sb="4" eb="6">
      <t>シセツ</t>
    </rPh>
    <rPh sb="7" eb="9">
      <t>キンム</t>
    </rPh>
    <rPh sb="11" eb="12">
      <t>ゼン</t>
    </rPh>
    <rPh sb="12" eb="14">
      <t>ショクイン</t>
    </rPh>
    <phoneticPr fontId="17"/>
  </si>
  <si>
    <t>２</t>
    <phoneticPr fontId="17"/>
  </si>
  <si>
    <t>１職種で１枚以上となる場合は、１枚目の「人数計」欄に合計を記入すること。</t>
    <phoneticPr fontId="17"/>
  </si>
  <si>
    <t>３</t>
    <phoneticPr fontId="17"/>
  </si>
  <si>
    <t>施設で作成している勤務表で、本表について代用できる場合は、その写しを添付して差し支えないこと。</t>
    <phoneticPr fontId="17"/>
  </si>
  <si>
    <t>　食　事　</t>
  </si>
  <si>
    <t>　起　坐　</t>
  </si>
  <si>
    <t>立ち上がり</t>
  </si>
  <si>
    <t>　排　泄　</t>
  </si>
  <si>
    <t>　着脱衣　</t>
  </si>
  <si>
    <t>　入　浴　</t>
  </si>
  <si>
    <t>　歩　行　</t>
  </si>
  <si>
    <t>体位変換</t>
  </si>
  <si>
    <t>車椅子使用</t>
  </si>
  <si>
    <t>自</t>
  </si>
  <si>
    <t>一</t>
  </si>
  <si>
    <t>全</t>
  </si>
  <si>
    <t>部</t>
  </si>
  <si>
    <t>分</t>
  </si>
  <si>
    <t>介</t>
  </si>
  <si>
    <t>で</t>
  </si>
  <si>
    <t>立</t>
  </si>
  <si>
    <t>助</t>
  </si>
  <si>
    <t>可</t>
  </si>
  <si>
    <t>実数（人）</t>
  </si>
  <si>
    <t>割合（％）</t>
  </si>
  <si>
    <t>　(例えば特殊浴槽を利用している場合など｡)</t>
  </si>
  <si>
    <t>区分</t>
    <rPh sb="0" eb="2">
      <t>クブン</t>
    </rPh>
    <phoneticPr fontId="17"/>
  </si>
  <si>
    <t>実数等</t>
    <rPh sb="0" eb="2">
      <t>ジッスウ</t>
    </rPh>
    <rPh sb="2" eb="3">
      <t>トウ</t>
    </rPh>
    <phoneticPr fontId="17"/>
  </si>
  <si>
    <t>ア　成人施設　　　　　　　　　　　　　　　　　　　　　　　　　　　　　　　　　　　　　　　　　</t>
    <phoneticPr fontId="17"/>
  </si>
  <si>
    <t>イ　児童入所施設　　　　　　　　　　　　</t>
    <phoneticPr fontId="17"/>
  </si>
  <si>
    <t>　 年齢</t>
    <phoneticPr fontId="17"/>
  </si>
  <si>
    <t>エ　在所期間の状況　　</t>
    <phoneticPr fontId="17"/>
  </si>
  <si>
    <t>J1</t>
    <phoneticPr fontId="17"/>
  </si>
  <si>
    <t>A1</t>
    <phoneticPr fontId="17"/>
  </si>
  <si>
    <t>A2</t>
    <phoneticPr fontId="17"/>
  </si>
  <si>
    <t>B1</t>
    <phoneticPr fontId="17"/>
  </si>
  <si>
    <t>B2</t>
    <phoneticPr fontId="17"/>
  </si>
  <si>
    <t>C1</t>
    <phoneticPr fontId="17"/>
  </si>
  <si>
    <t>C2</t>
    <phoneticPr fontId="17"/>
  </si>
  <si>
    <t>Ⅱa</t>
    <phoneticPr fontId="17"/>
  </si>
  <si>
    <t>Ⅱb</t>
    <phoneticPr fontId="17"/>
  </si>
  <si>
    <t>Ⅲa</t>
    <phoneticPr fontId="17"/>
  </si>
  <si>
    <t>前月末
入所者数</t>
    <rPh sb="4" eb="7">
      <t>ニュウショシャ</t>
    </rPh>
    <rPh sb="7" eb="8">
      <t>スウ</t>
    </rPh>
    <phoneticPr fontId="17"/>
  </si>
  <si>
    <t>入院
（再掲）</t>
    <rPh sb="0" eb="2">
      <t>ニュウイン</t>
    </rPh>
    <rPh sb="4" eb="5">
      <t>サイ</t>
    </rPh>
    <rPh sb="5" eb="6">
      <t>ケイ</t>
    </rPh>
    <phoneticPr fontId="17"/>
  </si>
  <si>
    <t>在宅から</t>
    <rPh sb="0" eb="2">
      <t>ザイタク</t>
    </rPh>
    <phoneticPr fontId="17"/>
  </si>
  <si>
    <t>病院から</t>
    <rPh sb="0" eb="2">
      <t>ビョウイン</t>
    </rPh>
    <phoneticPr fontId="17"/>
  </si>
  <si>
    <t>その他
（他施設から）</t>
    <rPh sb="2" eb="3">
      <t>タ</t>
    </rPh>
    <rPh sb="5" eb="6">
      <t>タ</t>
    </rPh>
    <rPh sb="6" eb="8">
      <t>シセツ</t>
    </rPh>
    <phoneticPr fontId="17"/>
  </si>
  <si>
    <t>社会復帰</t>
    <rPh sb="0" eb="2">
      <t>シャカイ</t>
    </rPh>
    <rPh sb="2" eb="4">
      <t>フッキ</t>
    </rPh>
    <phoneticPr fontId="17"/>
  </si>
  <si>
    <t>家庭復帰</t>
    <rPh sb="0" eb="2">
      <t>カテイ</t>
    </rPh>
    <rPh sb="2" eb="4">
      <t>フッキ</t>
    </rPh>
    <phoneticPr fontId="17"/>
  </si>
  <si>
    <t>（２)寄付金関係帳簿等の整備状況</t>
    <phoneticPr fontId="17"/>
  </si>
  <si>
    <t>（１）寄附金の状況</t>
    <rPh sb="3" eb="6">
      <t>キフキン</t>
    </rPh>
    <rPh sb="7" eb="9">
      <t>ジョウキョウ</t>
    </rPh>
    <phoneticPr fontId="17"/>
  </si>
  <si>
    <t>(2)</t>
    <phoneticPr fontId="3"/>
  </si>
  <si>
    <t>（２）　入所者（利用者）の状況</t>
    <rPh sb="8" eb="11">
      <t>リヨウシャ</t>
    </rPh>
    <phoneticPr fontId="17"/>
  </si>
  <si>
    <t>（２）兼任（嘱託）医師の勤務状況　　　　　　　　　　　　　　　　</t>
    <phoneticPr fontId="17"/>
  </si>
  <si>
    <t>　　※　常勤医師については、前年度から基準日まで勤務した者全員について記入すること。　　　　　　　　　　　　　　　　　　　　　　　　　　　　　　　　　　　　　　　　　　　　　　　　　　　　　　　　　　　　　　</t>
    <rPh sb="19" eb="22">
      <t>キジュンビ</t>
    </rPh>
    <phoneticPr fontId="17"/>
  </si>
  <si>
    <t>（１）常勤医師の勤務状況　　　　　　　　　　　　　　　　　　　　　　　　　　　　　　　　　　　　　　　　　　　　　　　　　　　　　　　</t>
    <phoneticPr fontId="17"/>
  </si>
  <si>
    <t>医療機関名　　</t>
    <phoneticPr fontId="17"/>
  </si>
  <si>
    <t>月　　　　　額</t>
    <rPh sb="0" eb="1">
      <t>ツキ</t>
    </rPh>
    <rPh sb="6" eb="7">
      <t>ガク</t>
    </rPh>
    <phoneticPr fontId="17"/>
  </si>
  <si>
    <t>嘱託契約の有無</t>
    <rPh sb="0" eb="2">
      <t>ショクタク</t>
    </rPh>
    <rPh sb="2" eb="4">
      <t>ケイヤク</t>
    </rPh>
    <rPh sb="5" eb="7">
      <t>ウム</t>
    </rPh>
    <phoneticPr fontId="17"/>
  </si>
  <si>
    <t>円</t>
    <phoneticPr fontId="17"/>
  </si>
  <si>
    <t>人</t>
    <phoneticPr fontId="17"/>
  </si>
  <si>
    <t>勤務の形態　　</t>
    <phoneticPr fontId="17"/>
  </si>
  <si>
    <t>１日当たり診療人数　　</t>
    <phoneticPr fontId="17"/>
  </si>
  <si>
    <t>保険請求の有無　　</t>
    <phoneticPr fontId="17"/>
  </si>
  <si>
    <t>医療法上の許可　　</t>
    <phoneticPr fontId="17"/>
  </si>
  <si>
    <t>在庫食品受払簿</t>
    <rPh sb="0" eb="2">
      <t>ザイコ</t>
    </rPh>
    <rPh sb="2" eb="4">
      <t>ショクヒン</t>
    </rPh>
    <rPh sb="4" eb="7">
      <t>ウケハライボ</t>
    </rPh>
    <phoneticPr fontId="17"/>
  </si>
  <si>
    <t>健康診断記録</t>
    <rPh sb="0" eb="2">
      <t>ケンコウ</t>
    </rPh>
    <rPh sb="2" eb="4">
      <t>シンダン</t>
    </rPh>
    <rPh sb="4" eb="6">
      <t>キロク</t>
    </rPh>
    <phoneticPr fontId="17"/>
  </si>
  <si>
    <t>退職届等退職関係書類</t>
    <rPh sb="0" eb="3">
      <t>タイショクトドケ</t>
    </rPh>
    <rPh sb="3" eb="4">
      <t>トウ</t>
    </rPh>
    <rPh sb="4" eb="6">
      <t>タイショク</t>
    </rPh>
    <rPh sb="6" eb="8">
      <t>カンケイ</t>
    </rPh>
    <rPh sb="8" eb="10">
      <t>ショルイ</t>
    </rPh>
    <phoneticPr fontId="17"/>
  </si>
  <si>
    <t>給食日誌</t>
    <rPh sb="0" eb="2">
      <t>キュウショク</t>
    </rPh>
    <rPh sb="2" eb="4">
      <t>ニッシ</t>
    </rPh>
    <phoneticPr fontId="17"/>
  </si>
  <si>
    <t>機能訓練実施記録</t>
    <rPh sb="0" eb="2">
      <t>キノウ</t>
    </rPh>
    <rPh sb="2" eb="4">
      <t>クンレン</t>
    </rPh>
    <rPh sb="4" eb="6">
      <t>ジッシ</t>
    </rPh>
    <rPh sb="6" eb="8">
      <t>キロク</t>
    </rPh>
    <phoneticPr fontId="17"/>
  </si>
  <si>
    <t>出勤簿（タイムカード）</t>
    <rPh sb="0" eb="3">
      <t>シュッキンボ</t>
    </rPh>
    <phoneticPr fontId="17"/>
  </si>
  <si>
    <t>検便記録</t>
    <rPh sb="0" eb="2">
      <t>ケンベン</t>
    </rPh>
    <rPh sb="2" eb="4">
      <t>キロク</t>
    </rPh>
    <phoneticPr fontId="17"/>
  </si>
  <si>
    <t>クラブ活動等実施記録</t>
    <rPh sb="3" eb="5">
      <t>カツドウ</t>
    </rPh>
    <rPh sb="5" eb="6">
      <t>トウ</t>
    </rPh>
    <rPh sb="6" eb="8">
      <t>ジッシ</t>
    </rPh>
    <rPh sb="8" eb="10">
      <t>キロク</t>
    </rPh>
    <phoneticPr fontId="17"/>
  </si>
  <si>
    <t>給与台帳</t>
    <rPh sb="0" eb="2">
      <t>キュウヨ</t>
    </rPh>
    <rPh sb="2" eb="4">
      <t>ダイチョウ</t>
    </rPh>
    <phoneticPr fontId="17"/>
  </si>
  <si>
    <t>身体がい</t>
    <rPh sb="0" eb="2">
      <t>シンタイ</t>
    </rPh>
    <phoneticPr fontId="17"/>
  </si>
  <si>
    <t>知的障がい</t>
    <rPh sb="0" eb="2">
      <t>チテキ</t>
    </rPh>
    <rPh sb="2" eb="3">
      <t>サワ</t>
    </rPh>
    <phoneticPr fontId="17"/>
  </si>
  <si>
    <t>精神障がい</t>
    <rPh sb="0" eb="2">
      <t>セイシン</t>
    </rPh>
    <rPh sb="2" eb="3">
      <t>サワ</t>
    </rPh>
    <phoneticPr fontId="17"/>
  </si>
  <si>
    <t>身体障がいと知的障がいの重複</t>
    <rPh sb="0" eb="2">
      <t>シンタイ</t>
    </rPh>
    <rPh sb="2" eb="3">
      <t>サワ</t>
    </rPh>
    <phoneticPr fontId="17"/>
  </si>
  <si>
    <t>身体障がいと精神障がいの重複</t>
    <rPh sb="0" eb="2">
      <t>シンタイ</t>
    </rPh>
    <rPh sb="2" eb="3">
      <t>サワ</t>
    </rPh>
    <rPh sb="12" eb="14">
      <t>チョウフク</t>
    </rPh>
    <phoneticPr fontId="17"/>
  </si>
  <si>
    <t>知的障がいと精神障がいの重複</t>
    <rPh sb="0" eb="2">
      <t>チテキ</t>
    </rPh>
    <rPh sb="2" eb="3">
      <t>サワ</t>
    </rPh>
    <rPh sb="12" eb="14">
      <t>チョウフク</t>
    </rPh>
    <phoneticPr fontId="17"/>
  </si>
  <si>
    <t>身体障がいと知的障がいと精神障がいとの重複</t>
    <rPh sb="0" eb="2">
      <t>シンタイ</t>
    </rPh>
    <rPh sb="2" eb="3">
      <t>サワ</t>
    </rPh>
    <phoneticPr fontId="17"/>
  </si>
  <si>
    <t>ウ　障害等の状況　　　　　　　　　　　　　　　　　　　　　　　　　　　　　　　　</t>
    <rPh sb="2" eb="4">
      <t>ショウガイ</t>
    </rPh>
    <rPh sb="4" eb="5">
      <t>トウ</t>
    </rPh>
    <rPh sb="6" eb="8">
      <t>ジョウキョウ</t>
    </rPh>
    <phoneticPr fontId="17"/>
  </si>
  <si>
    <t>開催者・場所</t>
    <rPh sb="0" eb="3">
      <t>カイサイシャ</t>
    </rPh>
    <rPh sb="4" eb="6">
      <t>バショ</t>
    </rPh>
    <phoneticPr fontId="3"/>
  </si>
  <si>
    <t>参　　加　　者（職　種）</t>
    <rPh sb="0" eb="1">
      <t>サン</t>
    </rPh>
    <rPh sb="3" eb="4">
      <t>カ</t>
    </rPh>
    <rPh sb="6" eb="7">
      <t>シャ</t>
    </rPh>
    <rPh sb="8" eb="9">
      <t>ショク</t>
    </rPh>
    <rPh sb="10" eb="11">
      <t>タネ</t>
    </rPh>
    <phoneticPr fontId="3"/>
  </si>
  <si>
    <t>衛生自主管理点検記録</t>
    <rPh sb="0" eb="2">
      <t>エイセイ</t>
    </rPh>
    <rPh sb="2" eb="4">
      <t>ジシュ</t>
    </rPh>
    <rPh sb="4" eb="6">
      <t>カンリ</t>
    </rPh>
    <rPh sb="6" eb="8">
      <t>テンケン</t>
    </rPh>
    <rPh sb="8" eb="10">
      <t>キロク</t>
    </rPh>
    <phoneticPr fontId="17"/>
  </si>
  <si>
    <t>入所者預り金台帳</t>
    <rPh sb="0" eb="3">
      <t>ニュウショシャ</t>
    </rPh>
    <rPh sb="3" eb="4">
      <t>アズカ</t>
    </rPh>
    <rPh sb="5" eb="6">
      <t>キン</t>
    </rPh>
    <rPh sb="6" eb="8">
      <t>ダイチョウ</t>
    </rPh>
    <phoneticPr fontId="17"/>
  </si>
  <si>
    <t>超過勤務命令簿</t>
    <rPh sb="0" eb="2">
      <t>チョウカ</t>
    </rPh>
    <rPh sb="2" eb="4">
      <t>キンム</t>
    </rPh>
    <rPh sb="4" eb="6">
      <t>メイレイ</t>
    </rPh>
    <rPh sb="6" eb="7">
      <t>ボ</t>
    </rPh>
    <phoneticPr fontId="17"/>
  </si>
  <si>
    <t>係</t>
    <rPh sb="0" eb="1">
      <t>カカリ</t>
    </rPh>
    <phoneticPr fontId="17"/>
  </si>
  <si>
    <t>検食簿</t>
    <rPh sb="0" eb="2">
      <t>ケンショク</t>
    </rPh>
    <rPh sb="2" eb="3">
      <t>ボ</t>
    </rPh>
    <phoneticPr fontId="17"/>
  </si>
  <si>
    <t>遺留金品引渡書類</t>
    <rPh sb="0" eb="2">
      <t>イリュウ</t>
    </rPh>
    <rPh sb="2" eb="4">
      <t>キンピン</t>
    </rPh>
    <rPh sb="4" eb="6">
      <t>ヒキワタシ</t>
    </rPh>
    <rPh sb="6" eb="8">
      <t>ショルイ</t>
    </rPh>
    <phoneticPr fontId="17"/>
  </si>
  <si>
    <t>出張命令簿</t>
    <rPh sb="0" eb="2">
      <t>シュッチョウ</t>
    </rPh>
    <rPh sb="2" eb="4">
      <t>メイレイ</t>
    </rPh>
    <rPh sb="4" eb="5">
      <t>ボ</t>
    </rPh>
    <phoneticPr fontId="17"/>
  </si>
  <si>
    <t>消費日計表</t>
    <rPh sb="0" eb="2">
      <t>ショウヒ</t>
    </rPh>
    <rPh sb="2" eb="5">
      <t>ニッケイヒョウ</t>
    </rPh>
    <phoneticPr fontId="17"/>
  </si>
  <si>
    <t>外出・外泊簿</t>
    <rPh sb="0" eb="2">
      <t>ガイシュツ</t>
    </rPh>
    <rPh sb="3" eb="5">
      <t>ガイハク</t>
    </rPh>
    <rPh sb="5" eb="6">
      <t>ボ</t>
    </rPh>
    <phoneticPr fontId="17"/>
  </si>
  <si>
    <t>健康診断個人票</t>
    <rPh sb="0" eb="2">
      <t>ケンコウ</t>
    </rPh>
    <rPh sb="2" eb="4">
      <t>シンダン</t>
    </rPh>
    <rPh sb="4" eb="7">
      <t>コジンヒョウ</t>
    </rPh>
    <phoneticPr fontId="17"/>
  </si>
  <si>
    <t>食事せん</t>
    <rPh sb="0" eb="2">
      <t>ショクジ</t>
    </rPh>
    <phoneticPr fontId="17"/>
  </si>
  <si>
    <t>会計管理関係</t>
    <rPh sb="0" eb="2">
      <t>カイケイ</t>
    </rPh>
    <rPh sb="2" eb="4">
      <t>カンリ</t>
    </rPh>
    <rPh sb="4" eb="6">
      <t>カンケイ</t>
    </rPh>
    <phoneticPr fontId="17"/>
  </si>
  <si>
    <t>備品台帳</t>
    <rPh sb="0" eb="2">
      <t>ビヒン</t>
    </rPh>
    <rPh sb="2" eb="4">
      <t>ダイチョウ</t>
    </rPh>
    <phoneticPr fontId="17"/>
  </si>
  <si>
    <t>会議関係</t>
    <rPh sb="0" eb="2">
      <t>カイギ</t>
    </rPh>
    <rPh sb="2" eb="4">
      <t>カンケイ</t>
    </rPh>
    <phoneticPr fontId="17"/>
  </si>
  <si>
    <t>職員会議録</t>
    <rPh sb="0" eb="2">
      <t>ショクイン</t>
    </rPh>
    <rPh sb="2" eb="5">
      <t>カイギロク</t>
    </rPh>
    <phoneticPr fontId="17"/>
  </si>
  <si>
    <t>定款細則（理事長専決事項）</t>
    <rPh sb="0" eb="2">
      <t>テイカン</t>
    </rPh>
    <rPh sb="2" eb="4">
      <t>サイソク</t>
    </rPh>
    <rPh sb="5" eb="8">
      <t>リジチョウ</t>
    </rPh>
    <rPh sb="8" eb="10">
      <t>センケツ</t>
    </rPh>
    <rPh sb="10" eb="12">
      <t>ジコウ</t>
    </rPh>
    <phoneticPr fontId="17"/>
  </si>
  <si>
    <t>固定資産管理台帳</t>
    <rPh sb="0" eb="4">
      <t>コテイシサン</t>
    </rPh>
    <rPh sb="4" eb="6">
      <t>カンリ</t>
    </rPh>
    <rPh sb="6" eb="8">
      <t>ダイチョウ</t>
    </rPh>
    <phoneticPr fontId="17"/>
  </si>
  <si>
    <t>給食会議録</t>
    <rPh sb="0" eb="2">
      <t>キュウショク</t>
    </rPh>
    <rPh sb="2" eb="5">
      <t>カイギロク</t>
    </rPh>
    <phoneticPr fontId="17"/>
  </si>
  <si>
    <t>諸</t>
    <rPh sb="0" eb="1">
      <t>ショ</t>
    </rPh>
    <phoneticPr fontId="17"/>
  </si>
  <si>
    <t>経理規程</t>
    <rPh sb="0" eb="2">
      <t>ケイリ</t>
    </rPh>
    <rPh sb="2" eb="4">
      <t>キテイ</t>
    </rPh>
    <phoneticPr fontId="17"/>
  </si>
  <si>
    <t>一般競争入札</t>
  </si>
  <si>
    <t>指名競争入札</t>
  </si>
  <si>
    <t>随  意  契  約</t>
  </si>
  <si>
    <t>（場所</t>
    <rPh sb="1" eb="3">
      <t>バショ</t>
    </rPh>
    <phoneticPr fontId="17"/>
  </si>
  <si>
    <t>）</t>
    <phoneticPr fontId="17"/>
  </si>
  <si>
    <t>有</t>
    <rPh sb="0" eb="1">
      <t>ユウ</t>
    </rPh>
    <phoneticPr fontId="17"/>
  </si>
  <si>
    <t xml:space="preserve">      ②</t>
    <phoneticPr fontId="17"/>
  </si>
  <si>
    <t>記入欄が不足する場合は、別紙にて作成すること。</t>
    <phoneticPr fontId="17"/>
  </si>
  <si>
    <t xml:space="preserve">      ③</t>
    <phoneticPr fontId="17"/>
  </si>
  <si>
    <t>「補助金等」の欄には、契約に係る補助金等（国・県補助、民間資金、共同募金等）を受けた場合に補助金名・補助額を記入すること。</t>
    <phoneticPr fontId="17"/>
  </si>
  <si>
    <t>有</t>
    <rPh sb="0" eb="1">
      <t>ユウ</t>
    </rPh>
    <phoneticPr fontId="3"/>
  </si>
  <si>
    <t>無</t>
    <rPh sb="0" eb="1">
      <t>ム</t>
    </rPh>
    <phoneticPr fontId="3"/>
  </si>
  <si>
    <t>(注)　</t>
    <phoneticPr fontId="17"/>
  </si>
  <si>
    <r>
      <t>寄付物品については、収入計上したものについて下段(　)書別掲とすること。</t>
    </r>
    <r>
      <rPr>
        <sz val="10"/>
        <rFont val="ＭＳ Ｐゴシック"/>
        <family val="3"/>
        <charset val="128"/>
      </rPr>
      <t xml:space="preserve"> </t>
    </r>
    <phoneticPr fontId="17"/>
  </si>
  <si>
    <r>
      <t>「業者」欄(企業・商店等)については、業者のうち施設整備及び運営等について直接施設と取引関係がある業者については上段に(　)書再掲とすること。</t>
    </r>
    <r>
      <rPr>
        <sz val="10"/>
        <rFont val="ＭＳ Ｐゴシック"/>
        <family val="3"/>
        <charset val="128"/>
      </rPr>
      <t xml:space="preserve"> </t>
    </r>
    <phoneticPr fontId="17"/>
  </si>
  <si>
    <t>（２）入所者預り金の状況</t>
    <rPh sb="3" eb="6">
      <t>ニュウショシャ</t>
    </rPh>
    <rPh sb="6" eb="7">
      <t>アズカ</t>
    </rPh>
    <rPh sb="8" eb="9">
      <t>キン</t>
    </rPh>
    <rPh sb="10" eb="12">
      <t>ジョウキョウ</t>
    </rPh>
    <phoneticPr fontId="3"/>
  </si>
  <si>
    <t>入所現員</t>
    <rPh sb="0" eb="2">
      <t>ニュウショ</t>
    </rPh>
    <rPh sb="2" eb="4">
      <t>ゲンイン</t>
    </rPh>
    <phoneticPr fontId="3"/>
  </si>
  <si>
    <t>最高額</t>
    <rPh sb="0" eb="3">
      <t>サイコウガク</t>
    </rPh>
    <phoneticPr fontId="3"/>
  </si>
  <si>
    <t>最低額</t>
    <rPh sb="0" eb="3">
      <t>サイテイガク</t>
    </rPh>
    <phoneticPr fontId="3"/>
  </si>
  <si>
    <t>（１）入所者預り金に関する規定の有無</t>
    <rPh sb="3" eb="6">
      <t>ニュウショシャ</t>
    </rPh>
    <rPh sb="6" eb="7">
      <t>アズカ</t>
    </rPh>
    <rPh sb="8" eb="9">
      <t>キン</t>
    </rPh>
    <rPh sb="10" eb="11">
      <t>カン</t>
    </rPh>
    <rPh sb="13" eb="15">
      <t>キテイ</t>
    </rPh>
    <rPh sb="16" eb="18">
      <t>ウム</t>
    </rPh>
    <phoneticPr fontId="3"/>
  </si>
  <si>
    <t>預り区分</t>
    <rPh sb="0" eb="1">
      <t>アズ</t>
    </rPh>
    <rPh sb="2" eb="4">
      <t>クブン</t>
    </rPh>
    <phoneticPr fontId="3"/>
  </si>
  <si>
    <t>預り人員
Ａ</t>
    <rPh sb="0" eb="1">
      <t>アズ</t>
    </rPh>
    <rPh sb="2" eb="4">
      <t>ジンイン</t>
    </rPh>
    <phoneticPr fontId="3"/>
  </si>
  <si>
    <t>預り金総額
Ｂ</t>
    <rPh sb="0" eb="1">
      <t>アズカ</t>
    </rPh>
    <rPh sb="2" eb="3">
      <t>キン</t>
    </rPh>
    <rPh sb="3" eb="5">
      <t>ソウガク</t>
    </rPh>
    <phoneticPr fontId="3"/>
  </si>
  <si>
    <t>１人当たりの
預り金　Ｂ／Ａ</t>
    <rPh sb="1" eb="2">
      <t>ニン</t>
    </rPh>
    <rPh sb="2" eb="3">
      <t>ア</t>
    </rPh>
    <rPh sb="7" eb="8">
      <t>アズカ</t>
    </rPh>
    <rPh sb="9" eb="10">
      <t>キン</t>
    </rPh>
    <phoneticPr fontId="3"/>
  </si>
  <si>
    <t>現金</t>
    <rPh sb="0" eb="2">
      <t>ゲンキン</t>
    </rPh>
    <phoneticPr fontId="3"/>
  </si>
  <si>
    <t>通帳等</t>
    <rPh sb="0" eb="2">
      <t>ツウチョウ</t>
    </rPh>
    <rPh sb="2" eb="3">
      <t>トウ</t>
    </rPh>
    <phoneticPr fontId="3"/>
  </si>
  <si>
    <t>印鑑</t>
    <rPh sb="0" eb="2">
      <t>インカン</t>
    </rPh>
    <phoneticPr fontId="3"/>
  </si>
  <si>
    <t>千円</t>
    <rPh sb="0" eb="2">
      <t>センエン</t>
    </rPh>
    <phoneticPr fontId="3"/>
  </si>
  <si>
    <t>個人別</t>
    <rPh sb="0" eb="2">
      <t>コジン</t>
    </rPh>
    <rPh sb="2" eb="3">
      <t>ベツ</t>
    </rPh>
    <phoneticPr fontId="3"/>
  </si>
  <si>
    <t>通帳</t>
    <rPh sb="0" eb="2">
      <t>ツウチョウ</t>
    </rPh>
    <phoneticPr fontId="3"/>
  </si>
  <si>
    <t>保管責任者（職・氏名）</t>
    <rPh sb="0" eb="2">
      <t>ホカン</t>
    </rPh>
    <rPh sb="2" eb="5">
      <t>セキニンシャ</t>
    </rPh>
    <rPh sb="6" eb="7">
      <t>ショク</t>
    </rPh>
    <rPh sb="8" eb="10">
      <t>シメイ</t>
    </rPh>
    <phoneticPr fontId="3"/>
  </si>
  <si>
    <t>保管場所</t>
    <rPh sb="0" eb="2">
      <t>ホカン</t>
    </rPh>
    <rPh sb="2" eb="4">
      <t>バショ</t>
    </rPh>
    <phoneticPr fontId="3"/>
  </si>
  <si>
    <t>＊　千円未満の端数は四捨五入すること。</t>
    <rPh sb="2" eb="4">
      <t>センエン</t>
    </rPh>
    <rPh sb="4" eb="6">
      <t>ミマン</t>
    </rPh>
    <rPh sb="7" eb="9">
      <t>ハスウ</t>
    </rPh>
    <rPh sb="10" eb="14">
      <t>シシャゴニュウ</t>
    </rPh>
    <phoneticPr fontId="3"/>
  </si>
  <si>
    <t>　　　＊　「有」の場合は規程の写しを添付すること。</t>
    <rPh sb="6" eb="7">
      <t>ユウ</t>
    </rPh>
    <rPh sb="9" eb="11">
      <t>バアイ</t>
    </rPh>
    <rPh sb="12" eb="14">
      <t>キテイ</t>
    </rPh>
    <rPh sb="15" eb="16">
      <t>ウツ</t>
    </rPh>
    <rPh sb="18" eb="20">
      <t>テンプ</t>
    </rPh>
    <phoneticPr fontId="3"/>
  </si>
  <si>
    <t>（３）印鑑・通帳の保管体制</t>
    <rPh sb="3" eb="5">
      <t>インカン</t>
    </rPh>
    <rPh sb="6" eb="8">
      <t>ツウチョウ</t>
    </rPh>
    <rPh sb="9" eb="11">
      <t>ホカン</t>
    </rPh>
    <rPh sb="11" eb="13">
      <t>タイセイ</t>
    </rPh>
    <phoneticPr fontId="3"/>
  </si>
  <si>
    <t>（４）預り金から小遣い程度の現金の引き渡しを受けた場合の保管状況</t>
    <rPh sb="3" eb="4">
      <t>アズカ</t>
    </rPh>
    <rPh sb="5" eb="6">
      <t>キン</t>
    </rPh>
    <rPh sb="8" eb="10">
      <t>コヅカ</t>
    </rPh>
    <rPh sb="11" eb="13">
      <t>テイド</t>
    </rPh>
    <rPh sb="14" eb="16">
      <t>ゲンキン</t>
    </rPh>
    <rPh sb="17" eb="18">
      <t>ヒ</t>
    </rPh>
    <rPh sb="19" eb="20">
      <t>ワタ</t>
    </rPh>
    <rPh sb="22" eb="23">
      <t>ウ</t>
    </rPh>
    <rPh sb="25" eb="27">
      <t>バアイ</t>
    </rPh>
    <rPh sb="28" eb="30">
      <t>ホカン</t>
    </rPh>
    <rPh sb="30" eb="32">
      <t>ジョウキョウ</t>
    </rPh>
    <phoneticPr fontId="3"/>
  </si>
  <si>
    <t>職員保管</t>
    <rPh sb="0" eb="2">
      <t>ショクイン</t>
    </rPh>
    <rPh sb="2" eb="4">
      <t>ホカン</t>
    </rPh>
    <phoneticPr fontId="3"/>
  </si>
  <si>
    <t>自己保管</t>
    <rPh sb="0" eb="2">
      <t>ジコ</t>
    </rPh>
    <rPh sb="2" eb="4">
      <t>ホカン</t>
    </rPh>
    <phoneticPr fontId="3"/>
  </si>
  <si>
    <t>１人当りの小遣い限度額</t>
    <rPh sb="1" eb="2">
      <t>ニン</t>
    </rPh>
    <rPh sb="2" eb="3">
      <t>ア</t>
    </rPh>
    <rPh sb="5" eb="7">
      <t>コヅカ</t>
    </rPh>
    <rPh sb="8" eb="11">
      <t>ゲンドガク</t>
    </rPh>
    <phoneticPr fontId="3"/>
  </si>
  <si>
    <t>保管責任者</t>
    <rPh sb="0" eb="2">
      <t>ホカン</t>
    </rPh>
    <rPh sb="2" eb="5">
      <t>セキニンシャ</t>
    </rPh>
    <phoneticPr fontId="3"/>
  </si>
  <si>
    <t>職名</t>
    <rPh sb="0" eb="2">
      <t>ショクメイ</t>
    </rPh>
    <phoneticPr fontId="3"/>
  </si>
  <si>
    <t>人　　　　数</t>
    <rPh sb="0" eb="1">
      <t>ヒト</t>
    </rPh>
    <rPh sb="5" eb="6">
      <t>カズ</t>
    </rPh>
    <phoneticPr fontId="3"/>
  </si>
  <si>
    <t>保　管　場　所</t>
    <rPh sb="0" eb="1">
      <t>ホ</t>
    </rPh>
    <rPh sb="2" eb="3">
      <t>カン</t>
    </rPh>
    <rPh sb="4" eb="5">
      <t>バ</t>
    </rPh>
    <rPh sb="6" eb="7">
      <t>ショ</t>
    </rPh>
    <phoneticPr fontId="3"/>
  </si>
  <si>
    <t>保管場所</t>
    <rPh sb="0" eb="1">
      <t>ホ</t>
    </rPh>
    <rPh sb="1" eb="2">
      <t>カン</t>
    </rPh>
    <rPh sb="2" eb="3">
      <t>バ</t>
    </rPh>
    <rPh sb="3" eb="4">
      <t>ショ</t>
    </rPh>
    <phoneticPr fontId="3"/>
  </si>
  <si>
    <t>鍵管理者</t>
    <rPh sb="0" eb="1">
      <t>カギ</t>
    </rPh>
    <rPh sb="1" eb="4">
      <t>カンリシャ</t>
    </rPh>
    <phoneticPr fontId="3"/>
  </si>
  <si>
    <t>保管方法</t>
    <rPh sb="0" eb="2">
      <t>ホカン</t>
    </rPh>
    <rPh sb="2" eb="4">
      <t>ホウホウ</t>
    </rPh>
    <phoneticPr fontId="3"/>
  </si>
  <si>
    <t>（５）入所者からの出金依頼に対する対応方法</t>
    <rPh sb="3" eb="6">
      <t>ニュウショシャ</t>
    </rPh>
    <rPh sb="9" eb="11">
      <t>シュッキン</t>
    </rPh>
    <rPh sb="11" eb="13">
      <t>イライ</t>
    </rPh>
    <rPh sb="14" eb="15">
      <t>タイ</t>
    </rPh>
    <rPh sb="17" eb="19">
      <t>タイオウ</t>
    </rPh>
    <rPh sb="19" eb="21">
      <t>ホウホウ</t>
    </rPh>
    <phoneticPr fontId="3"/>
  </si>
  <si>
    <t>（６）入所者預り金の確認状況（施設長による点検方法及び回数）</t>
    <rPh sb="3" eb="6">
      <t>ニュウショシャ</t>
    </rPh>
    <rPh sb="6" eb="7">
      <t>アズカ</t>
    </rPh>
    <rPh sb="8" eb="9">
      <t>キン</t>
    </rPh>
    <rPh sb="10" eb="12">
      <t>カクニン</t>
    </rPh>
    <rPh sb="12" eb="14">
      <t>ジョウキョウ</t>
    </rPh>
    <rPh sb="15" eb="18">
      <t>シセツチョウ</t>
    </rPh>
    <rPh sb="21" eb="23">
      <t>テンケン</t>
    </rPh>
    <rPh sb="23" eb="25">
      <t>ホウホウ</t>
    </rPh>
    <rPh sb="25" eb="26">
      <t>オヨ</t>
    </rPh>
    <rPh sb="27" eb="29">
      <t>カイスウ</t>
    </rPh>
    <phoneticPr fontId="3"/>
  </si>
  <si>
    <t>４　支援費制度上の施設については、配置基準数の直接処遇職員の小計欄に障害程度区分に応じた人員配置（ガイドライン）により指定基準上に配置数を加えて配置すべき員数を〈　〉書きで記入すること。（小数点第２位以下を四捨五入し、小数点第１位まで表示）</t>
    <phoneticPr fontId="3"/>
  </si>
  <si>
    <t>５　本年度の監査直近時点において職員数（直接処遇職員・栄養士）が配置基準数（支援費制度のガイドラインにより加算すべき数を含む。）に対して欠員を生じている場合は、「職員不足に対する補充状況」欄に施設の対応状況を記入すること。</t>
    <phoneticPr fontId="3"/>
  </si>
  <si>
    <t>記入日現在</t>
    <rPh sb="0" eb="2">
      <t>キニュウ</t>
    </rPh>
    <rPh sb="2" eb="3">
      <t>ビ</t>
    </rPh>
    <rPh sb="3" eb="5">
      <t>ゲンザイ</t>
    </rPh>
    <phoneticPr fontId="3"/>
  </si>
  <si>
    <t>諸　　　　　　手　　　　　　当　　</t>
    <phoneticPr fontId="3"/>
  </si>
  <si>
    <t>年４月分</t>
    <rPh sb="0" eb="1">
      <t>ネン</t>
    </rPh>
    <rPh sb="2" eb="3">
      <t>ガツ</t>
    </rPh>
    <rPh sb="3" eb="4">
      <t>ブン</t>
    </rPh>
    <phoneticPr fontId="3"/>
  </si>
  <si>
    <t>（年額・月額・日給
・時給）の別</t>
    <rPh sb="1" eb="3">
      <t>ネンガク</t>
    </rPh>
    <rPh sb="4" eb="6">
      <t>ゲツガク</t>
    </rPh>
    <rPh sb="15" eb="16">
      <t>ベツ</t>
    </rPh>
    <phoneticPr fontId="3"/>
  </si>
  <si>
    <t>記入日現在</t>
    <rPh sb="0" eb="2">
      <t>キニュウ</t>
    </rPh>
    <rPh sb="2" eb="3">
      <t>ビ</t>
    </rPh>
    <phoneticPr fontId="3"/>
  </si>
  <si>
    <t>　　※ １　本表は施設の基準条例の人員基準に定める職種について職種別に別葉として時間の経過ごとの業務の内容を具体的に記入すること。　　　　　　　　　　　　　　　　　　　　　　　　　　　　　　　　　　　　　　　　　　　　　　　　　　　　　　　　　　　　　　　　　　　　　　　　　　　　　　　　　　　　　　　　　　　　　　　　　　　　　　　　　　　　　　　　　　　　　　　　　　　　　　　　　　　　　　　　　　　　　　　　　　　　　　　　　　</t>
    <rPh sb="14" eb="16">
      <t>ジョウレイ</t>
    </rPh>
    <rPh sb="31" eb="33">
      <t>ショクシュ</t>
    </rPh>
    <phoneticPr fontId="17"/>
  </si>
  <si>
    <t>※記入例を参考に文言・数値等を変更して作成</t>
    <rPh sb="1" eb="3">
      <t>キニュウ</t>
    </rPh>
    <rPh sb="3" eb="4">
      <t>レイ</t>
    </rPh>
    <rPh sb="5" eb="7">
      <t>サンコウ</t>
    </rPh>
    <rPh sb="8" eb="10">
      <t>モンゴン</t>
    </rPh>
    <rPh sb="11" eb="13">
      <t>スウチ</t>
    </rPh>
    <rPh sb="13" eb="14">
      <t>トウ</t>
    </rPh>
    <rPh sb="15" eb="17">
      <t>ヘンコウ</t>
    </rPh>
    <rPh sb="19" eb="21">
      <t>サクセイ</t>
    </rPh>
    <phoneticPr fontId="17"/>
  </si>
  <si>
    <t>（直近月分実績）　</t>
    <rPh sb="1" eb="3">
      <t>チョッキン</t>
    </rPh>
    <phoneticPr fontId="17"/>
  </si>
  <si>
    <t>前年の年次有給休暇</t>
    <rPh sb="5" eb="7">
      <t>ユウキュウ</t>
    </rPh>
    <rPh sb="7" eb="9">
      <t>キュウカ</t>
    </rPh>
    <phoneticPr fontId="17"/>
  </si>
  <si>
    <t>の取得状況</t>
    <rPh sb="3" eb="5">
      <t>ジョウキョウ</t>
    </rPh>
    <phoneticPr fontId="17"/>
  </si>
  <si>
    <t>新規入所者数</t>
    <rPh sb="5" eb="6">
      <t>スウ</t>
    </rPh>
    <phoneticPr fontId="17"/>
  </si>
  <si>
    <t>退　所　者　数</t>
    <rPh sb="6" eb="7">
      <t>スウ</t>
    </rPh>
    <phoneticPr fontId="17"/>
  </si>
  <si>
    <r>
      <t xml:space="preserve">入所者数
</t>
    </r>
    <r>
      <rPr>
        <sz val="11"/>
        <color indexed="10"/>
        <rFont val="ＭＳ 明朝"/>
        <family val="1"/>
        <charset val="128"/>
      </rPr>
      <t>（左の内訳）</t>
    </r>
    <phoneticPr fontId="17"/>
  </si>
  <si>
    <t>（直近月実績）</t>
    <rPh sb="1" eb="3">
      <t>チョッキン</t>
    </rPh>
    <rPh sb="3" eb="6">
      <t>ツキジッセキ</t>
    </rPh>
    <phoneticPr fontId="3"/>
  </si>
  <si>
    <t>（注）①日本人の食事摂取基準を参考に算出すること。</t>
    <rPh sb="1" eb="2">
      <t>チュウ</t>
    </rPh>
    <rPh sb="4" eb="7">
      <t>ニホンジン</t>
    </rPh>
    <rPh sb="8" eb="10">
      <t>ショクジ</t>
    </rPh>
    <rPh sb="10" eb="12">
      <t>セッシュ</t>
    </rPh>
    <rPh sb="12" eb="14">
      <t>キジュン</t>
    </rPh>
    <rPh sb="15" eb="17">
      <t>サンコウ</t>
    </rPh>
    <rPh sb="18" eb="20">
      <t>サンシュツ</t>
    </rPh>
    <phoneticPr fontId="17"/>
  </si>
  <si>
    <t>運営（管理）規程・就業規則・給与規程（給与表等の別表も必ず添付）・経理規程等</t>
    <rPh sb="3" eb="5">
      <t>カンリ</t>
    </rPh>
    <rPh sb="22" eb="23">
      <t>トウ</t>
    </rPh>
    <rPh sb="24" eb="26">
      <t>ベッピョウ</t>
    </rPh>
    <phoneticPr fontId="3"/>
  </si>
  <si>
    <t>　法人監査資料として添付しているときは二重に添付する必要はない。</t>
    <rPh sb="1" eb="3">
      <t>ホウジン</t>
    </rPh>
    <rPh sb="3" eb="5">
      <t>カンサ</t>
    </rPh>
    <rPh sb="5" eb="7">
      <t>シリョウ</t>
    </rPh>
    <rPh sb="10" eb="12">
      <t>テンプ</t>
    </rPh>
    <rPh sb="19" eb="21">
      <t>ニジュウ</t>
    </rPh>
    <rPh sb="22" eb="24">
      <t>テンプ</t>
    </rPh>
    <rPh sb="26" eb="28">
      <t>ヒツヨウ</t>
    </rPh>
    <phoneticPr fontId="3"/>
  </si>
  <si>
    <t>カリウム</t>
    <phoneticPr fontId="3"/>
  </si>
  <si>
    <t>mg</t>
  </si>
  <si>
    <t>食塩相当量</t>
    <rPh sb="0" eb="2">
      <t>ショクエン</t>
    </rPh>
    <rPh sb="2" eb="5">
      <t>ソウトウリョウ</t>
    </rPh>
    <phoneticPr fontId="3"/>
  </si>
  <si>
    <t>g</t>
  </si>
  <si>
    <t>※（１）～（５）の資料は、法人監査を同時に実施する場合（県実施に限る）、</t>
    <rPh sb="18" eb="20">
      <t>ドウジ</t>
    </rPh>
    <rPh sb="21" eb="23">
      <t>ジッシ</t>
    </rPh>
    <rPh sb="25" eb="27">
      <t>バアイ</t>
    </rPh>
    <rPh sb="28" eb="29">
      <t>ケン</t>
    </rPh>
    <rPh sb="29" eb="31">
      <t>ジッシ</t>
    </rPh>
    <rPh sb="32" eb="33">
      <t>カギ</t>
    </rPh>
    <phoneticPr fontId="3"/>
  </si>
  <si>
    <t>（７）</t>
    <phoneticPr fontId="3"/>
  </si>
  <si>
    <t>前回指導監査における指摘事項に対する処理報告書の写し</t>
    <rPh sb="0" eb="2">
      <t>ゼンカイ</t>
    </rPh>
    <rPh sb="2" eb="4">
      <t>シドウ</t>
    </rPh>
    <rPh sb="4" eb="6">
      <t>カンサ</t>
    </rPh>
    <rPh sb="10" eb="12">
      <t>シテキ</t>
    </rPh>
    <rPh sb="12" eb="14">
      <t>ジコウ</t>
    </rPh>
    <rPh sb="15" eb="16">
      <t>タイ</t>
    </rPh>
    <rPh sb="18" eb="20">
      <t>ショリ</t>
    </rPh>
    <rPh sb="20" eb="23">
      <t>ホウコクショ</t>
    </rPh>
    <rPh sb="24" eb="25">
      <t>ウツ</t>
    </rPh>
    <phoneticPr fontId="3"/>
  </si>
  <si>
    <t>（口頭指導については指導項目を添付すること）</t>
    <rPh sb="1" eb="3">
      <t>コウトウ</t>
    </rPh>
    <rPh sb="3" eb="5">
      <t>シドウ</t>
    </rPh>
    <rPh sb="10" eb="12">
      <t>シドウ</t>
    </rPh>
    <rPh sb="12" eb="14">
      <t>コウモク</t>
    </rPh>
    <rPh sb="15" eb="17">
      <t>テンプ</t>
    </rPh>
    <phoneticPr fontId="3"/>
  </si>
  <si>
    <t>　　</t>
    <phoneticPr fontId="17"/>
  </si>
  <si>
    <t>１　開設者・施設の概況</t>
    <rPh sb="2" eb="5">
      <t>カイセツシャ</t>
    </rPh>
    <rPh sb="6" eb="8">
      <t>シセツ</t>
    </rPh>
    <phoneticPr fontId="17"/>
  </si>
  <si>
    <t>（１）運営方針等</t>
    <rPh sb="3" eb="5">
      <t>ウンエイ</t>
    </rPh>
    <rPh sb="5" eb="7">
      <t>ホウシン</t>
    </rPh>
    <rPh sb="7" eb="8">
      <t>トウ</t>
    </rPh>
    <phoneticPr fontId="17"/>
  </si>
  <si>
    <t>法人等の名称</t>
    <rPh sb="0" eb="2">
      <t>ホウジン</t>
    </rPh>
    <rPh sb="2" eb="3">
      <t>トウ</t>
    </rPh>
    <rPh sb="4" eb="6">
      <t>メイショウ</t>
    </rPh>
    <phoneticPr fontId="17"/>
  </si>
  <si>
    <t>法人の種別</t>
    <rPh sb="0" eb="2">
      <t>ホウジン</t>
    </rPh>
    <rPh sb="3" eb="5">
      <t>シュベツ</t>
    </rPh>
    <phoneticPr fontId="17"/>
  </si>
  <si>
    <t>開 設 者</t>
    <rPh sb="0" eb="1">
      <t>カイ</t>
    </rPh>
    <rPh sb="2" eb="3">
      <t>セツ</t>
    </rPh>
    <rPh sb="4" eb="5">
      <t>モノ</t>
    </rPh>
    <phoneticPr fontId="17"/>
  </si>
  <si>
    <t>社会福祉法人</t>
    <phoneticPr fontId="17"/>
  </si>
  <si>
    <t>代表者氏名</t>
    <rPh sb="0" eb="3">
      <t>ダイヒョウシャ</t>
    </rPh>
    <rPh sb="3" eb="5">
      <t>シメイ</t>
    </rPh>
    <phoneticPr fontId="17"/>
  </si>
  <si>
    <t>施　　設</t>
    <rPh sb="0" eb="1">
      <t>シ</t>
    </rPh>
    <rPh sb="3" eb="4">
      <t>セツ</t>
    </rPh>
    <phoneticPr fontId="17"/>
  </si>
  <si>
    <t>２２</t>
    <phoneticPr fontId="3"/>
  </si>
  <si>
    <t>令和</t>
    <rPh sb="0" eb="2">
      <t>レイワ</t>
    </rPh>
    <phoneticPr fontId="17"/>
  </si>
  <si>
    <t>（令和</t>
    <rPh sb="1" eb="3">
      <t>レイワ</t>
    </rPh>
    <phoneticPr fontId="3"/>
  </si>
  <si>
    <t>令和</t>
    <rPh sb="0" eb="2">
      <t>レイワ</t>
    </rPh>
    <phoneticPr fontId="3"/>
  </si>
  <si>
    <t>昭和・平成・令和</t>
    <rPh sb="0" eb="2">
      <t>ショウワ</t>
    </rPh>
    <rPh sb="3" eb="5">
      <t>ヘイセイ</t>
    </rPh>
    <rPh sb="6" eb="8">
      <t>レイワ</t>
    </rPh>
    <phoneticPr fontId="17"/>
  </si>
  <si>
    <t>２２　添付書類</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</si>
</sst>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0_ "/>
    <numFmt numFmtId="179" formatCode="0_ "/>
    <numFmt numFmtId="180" formatCode="#,##0_);[Red]\(#,##0\)"/>
  </numFmts>
  <fonts count="72" x14ac:knownFonts="1">
    <font>
      <sz val="10.5"/>
      <name val="Times New Roman"/>
      <family val="1"/>
    </font>
    <font>
      <sz val="11"/>
      <color theme="1"/>
      <name val="ＭＳ Ｐゴシック"/>
      <family val="2"/>
      <charset val="128"/>
      <scheme val="minor"/>
    </font>
    <font>
      <b/>
      <sz val="10.5"/>
      <name val="Times New Roman"/>
      <family val="1"/>
    </font>
    <font>
      <sz val="6"/>
      <name val="ＭＳ Ｐ明朝"/>
      <family val="1"/>
      <charset val="128"/>
    </font>
    <font>
      <sz val="10.5"/>
      <name val="ＭＳ Ｐ明朝"/>
      <family val="1"/>
      <charset val="128"/>
    </font>
    <font>
      <sz val="10"/>
      <name val="ＭＳ Ｐ明朝"/>
      <family val="1"/>
      <charset val="128"/>
    </font>
    <font>
      <sz val="12"/>
      <name val="ＭＳ Ｐ明朝"/>
      <family val="1"/>
      <charset val="128"/>
    </font>
    <font>
      <sz val="12"/>
      <name val="Times New Roman"/>
      <family val="1"/>
    </font>
    <font>
      <sz val="12"/>
      <name val="ＭＳ Ｐゴシック"/>
      <family val="3"/>
      <charset val="128"/>
    </font>
    <font>
      <u/>
      <sz val="10.5"/>
      <color indexed="12"/>
      <name val="Times New Roman"/>
      <family val="1"/>
    </font>
    <font>
      <sz val="14"/>
      <name val="ＭＳ Ｐ明朝"/>
      <family val="1"/>
      <charset val="128"/>
    </font>
    <font>
      <sz val="16"/>
      <name val="ＭＳ Ｐ明朝"/>
      <family val="1"/>
      <charset val="128"/>
    </font>
    <font>
      <sz val="18"/>
      <name val="ＭＳ Ｐ明朝"/>
      <family val="1"/>
      <charset val="128"/>
    </font>
    <font>
      <sz val="13"/>
      <name val="ＭＳ Ｐゴシック"/>
      <family val="3"/>
      <charset val="128"/>
    </font>
    <font>
      <sz val="15"/>
      <name val="ＭＳ Ｐ明朝"/>
      <family val="1"/>
      <charset val="128"/>
    </font>
    <font>
      <sz val="16"/>
      <name val="Times New Roman"/>
      <family val="1"/>
    </font>
    <font>
      <sz val="11"/>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b/>
      <sz val="11"/>
      <name val="ＭＳ Ｐゴシック"/>
      <family val="3"/>
      <charset val="128"/>
    </font>
    <font>
      <b/>
      <sz val="9"/>
      <color indexed="81"/>
      <name val="ＭＳ Ｐゴシック"/>
      <family val="3"/>
      <charset val="128"/>
    </font>
    <font>
      <b/>
      <sz val="20"/>
      <name val="ＭＳ Ｐゴシック"/>
      <family val="3"/>
      <charset val="128"/>
    </font>
    <font>
      <sz val="9.5"/>
      <name val="ＭＳ 明朝"/>
      <family val="1"/>
      <charset val="128"/>
    </font>
    <font>
      <sz val="11"/>
      <name val="ＭＳ Ｐ明朝"/>
      <family val="1"/>
      <charset val="128"/>
    </font>
    <font>
      <sz val="10.5"/>
      <name val="ＭＳ Ｐゴシック"/>
      <family val="3"/>
      <charset val="128"/>
    </font>
    <font>
      <sz val="11"/>
      <name val="ＭＳ 明朝"/>
      <family val="1"/>
      <charset val="128"/>
    </font>
    <font>
      <sz val="12"/>
      <name val="ＭＳ ゴシック"/>
      <family val="3"/>
      <charset val="128"/>
    </font>
    <font>
      <sz val="10"/>
      <name val="Century"/>
      <family val="1"/>
    </font>
    <font>
      <sz val="10"/>
      <name val="ＭＳ 明朝"/>
      <family val="1"/>
      <charset val="128"/>
    </font>
    <font>
      <sz val="8"/>
      <name val="ＭＳ 明朝"/>
      <family val="1"/>
      <charset val="128"/>
    </font>
    <font>
      <sz val="10"/>
      <color indexed="8"/>
      <name val="ＭＳ Ｐゴシック"/>
      <family val="3"/>
      <charset val="128"/>
    </font>
    <font>
      <sz val="11"/>
      <color indexed="8"/>
      <name val="ＭＳ Ｐゴシック"/>
      <family val="3"/>
      <charset val="128"/>
    </font>
    <font>
      <sz val="9"/>
      <color indexed="81"/>
      <name val="ＭＳ Ｐゴシック"/>
      <family val="3"/>
      <charset val="128"/>
    </font>
    <font>
      <sz val="15"/>
      <name val="ＭＳ 明朝"/>
      <family val="1"/>
      <charset val="128"/>
    </font>
    <font>
      <b/>
      <sz val="14"/>
      <color indexed="81"/>
      <name val="ＭＳ Ｐゴシック"/>
      <family val="3"/>
      <charset val="128"/>
    </font>
    <font>
      <b/>
      <sz val="9"/>
      <color indexed="10"/>
      <name val="ＭＳ Ｐゴシック"/>
      <family val="3"/>
      <charset val="128"/>
    </font>
    <font>
      <b/>
      <sz val="14"/>
      <name val="ＭＳ Ｐゴシック"/>
      <family val="3"/>
      <charset val="128"/>
    </font>
    <font>
      <u/>
      <sz val="11"/>
      <name val="ＭＳ Ｐゴシック"/>
      <family val="3"/>
      <charset val="128"/>
    </font>
    <font>
      <sz val="11"/>
      <name val="Times New Roman"/>
      <family val="1"/>
    </font>
    <font>
      <u/>
      <sz val="11"/>
      <color indexed="12"/>
      <name val="ＭＳ Ｐゴシック"/>
      <family val="3"/>
      <charset val="128"/>
    </font>
    <font>
      <sz val="10"/>
      <color indexed="81"/>
      <name val="ＭＳ Ｐゴシック"/>
      <family val="3"/>
      <charset val="128"/>
    </font>
    <font>
      <u/>
      <sz val="14"/>
      <color indexed="12"/>
      <name val="Times New Roman"/>
      <family val="1"/>
    </font>
    <font>
      <sz val="9"/>
      <name val="ＭＳ Ｐゴシック"/>
      <family val="3"/>
      <charset val="128"/>
    </font>
    <font>
      <sz val="11"/>
      <name val="ＭＳ ゴシック"/>
      <family val="3"/>
      <charset val="128"/>
    </font>
    <font>
      <sz val="11"/>
      <name val="Century"/>
      <family val="1"/>
    </font>
    <font>
      <sz val="9.5"/>
      <name val="Century"/>
      <family val="1"/>
    </font>
    <font>
      <sz val="9.5"/>
      <name val="ＭＳ Ｐ明朝"/>
      <family val="1"/>
      <charset val="128"/>
    </font>
    <font>
      <sz val="6"/>
      <name val="Century"/>
      <family val="1"/>
    </font>
    <font>
      <sz val="9"/>
      <name val="ＭＳ 明朝"/>
      <family val="1"/>
      <charset val="128"/>
    </font>
    <font>
      <sz val="9"/>
      <color indexed="8"/>
      <name val="ＭＳ 明朝"/>
      <family val="1"/>
      <charset val="128"/>
    </font>
    <font>
      <sz val="16"/>
      <name val="ＭＳ Ｐゴシック"/>
      <family val="3"/>
      <charset val="128"/>
    </font>
    <font>
      <u/>
      <sz val="18"/>
      <name val="ＭＳ Ｐゴシック"/>
      <family val="3"/>
      <charset val="128"/>
    </font>
    <font>
      <b/>
      <sz val="10"/>
      <color indexed="81"/>
      <name val="ＭＳ Ｐゴシック"/>
      <family val="3"/>
      <charset val="128"/>
    </font>
    <font>
      <b/>
      <sz val="12"/>
      <color indexed="81"/>
      <name val="ＭＳ Ｐゴシック"/>
      <family val="3"/>
      <charset val="128"/>
    </font>
    <font>
      <sz val="8"/>
      <name val="ＭＳ Ｐゴシック"/>
      <family val="3"/>
      <charset val="128"/>
    </font>
    <font>
      <sz val="11"/>
      <color indexed="10"/>
      <name val="ＭＳ 明朝"/>
      <family val="1"/>
      <charset val="128"/>
    </font>
    <font>
      <sz val="10"/>
      <color rgb="FFFF0000"/>
      <name val="ＭＳ Ｐ明朝"/>
      <family val="1"/>
      <charset val="128"/>
    </font>
    <font>
      <sz val="12"/>
      <color rgb="FFFF0000"/>
      <name val="ＭＳ Ｐ明朝"/>
      <family val="1"/>
      <charset val="128"/>
    </font>
    <font>
      <sz val="11"/>
      <color rgb="FFFF0000"/>
      <name val="ＭＳ Ｐゴシック"/>
      <family val="3"/>
      <charset val="128"/>
    </font>
    <font>
      <sz val="11"/>
      <color rgb="FFFF0000"/>
      <name val="ＭＳ 明朝"/>
      <family val="1"/>
      <charset val="128"/>
    </font>
    <font>
      <sz val="11"/>
      <color rgb="FFFF0000"/>
      <name val="Times New Roman"/>
      <family val="1"/>
    </font>
    <font>
      <sz val="10.5"/>
      <color rgb="FFFF0000"/>
      <name val="Times New Roman"/>
      <family val="1"/>
    </font>
    <font>
      <b/>
      <sz val="9"/>
      <color rgb="FFFF0000"/>
      <name val="ＭＳ 明朝"/>
      <family val="1"/>
      <charset val="128"/>
    </font>
    <font>
      <b/>
      <sz val="9"/>
      <color rgb="FFFF0000"/>
      <name val="Times New Roman"/>
      <family val="1"/>
    </font>
    <font>
      <b/>
      <sz val="9"/>
      <color rgb="FFFF0000"/>
      <name val="ＭＳ Ｐ明朝"/>
      <family val="1"/>
      <charset val="128"/>
    </font>
    <font>
      <sz val="11"/>
      <color rgb="FFFF0000"/>
      <name val="Century"/>
      <family val="1"/>
    </font>
    <font>
      <b/>
      <sz val="11"/>
      <color rgb="FFFF0000"/>
      <name val="ＭＳ 明朝"/>
      <family val="1"/>
      <charset val="128"/>
    </font>
    <font>
      <sz val="11"/>
      <color theme="1"/>
      <name val="ＭＳ Ｐゴシック"/>
      <family val="3"/>
      <charset val="128"/>
      <scheme val="minor"/>
    </font>
    <font>
      <sz val="11.5"/>
      <name val="ＭＳ Ｐ明朝"/>
      <family val="1"/>
      <charset val="128"/>
    </font>
    <font>
      <sz val="20"/>
      <color rgb="FFFF0000"/>
      <name val="ＭＳ Ｐゴシック"/>
      <family val="3"/>
      <charset val="128"/>
      <scheme val="minor"/>
    </font>
    <font>
      <sz val="14"/>
      <color rgb="FFFF0000"/>
      <name val="ＭＳ Ｐ明朝"/>
      <family val="1"/>
      <charset val="128"/>
    </font>
  </fonts>
  <fills count="5">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rgb="FFFFFF00"/>
        <bgColor indexed="64"/>
      </patternFill>
    </fill>
  </fills>
  <borders count="135">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style="thin">
        <color indexed="64"/>
      </left>
      <right/>
      <top style="thin">
        <color indexed="64"/>
      </top>
      <bottom/>
      <diagonal/>
    </border>
    <border>
      <left/>
      <right style="double">
        <color indexed="64"/>
      </right>
      <top/>
      <bottom style="thin">
        <color indexed="64"/>
      </bottom>
      <diagonal/>
    </border>
    <border>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style="thin">
        <color indexed="8"/>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thin">
        <color indexed="64"/>
      </right>
      <top/>
      <bottom style="double">
        <color indexed="64"/>
      </bottom>
      <diagonal/>
    </border>
    <border>
      <left style="thin">
        <color indexed="8"/>
      </left>
      <right/>
      <top/>
      <bottom style="thin">
        <color indexed="8"/>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style="thin">
        <color indexed="8"/>
      </top>
      <bottom style="dashed">
        <color indexed="8"/>
      </bottom>
      <diagonal/>
    </border>
    <border>
      <left/>
      <right style="thin">
        <color indexed="8"/>
      </right>
      <top style="thin">
        <color indexed="8"/>
      </top>
      <bottom style="dashed">
        <color indexed="8"/>
      </bottom>
      <diagonal/>
    </border>
    <border>
      <left/>
      <right/>
      <top style="thin">
        <color indexed="8"/>
      </top>
      <bottom style="dashed">
        <color indexed="8"/>
      </bottom>
      <diagonal/>
    </border>
    <border>
      <left/>
      <right style="thin">
        <color indexed="8"/>
      </right>
      <top style="thin">
        <color indexed="8"/>
      </top>
      <bottom style="thin">
        <color indexed="8"/>
      </bottom>
      <diagonal/>
    </border>
    <border>
      <left style="thin">
        <color indexed="8"/>
      </left>
      <right style="thin">
        <color indexed="8"/>
      </right>
      <top style="double">
        <color indexed="8"/>
      </top>
      <bottom/>
      <diagonal/>
    </border>
    <border>
      <left/>
      <right/>
      <top style="double">
        <color indexed="8"/>
      </top>
      <bottom/>
      <diagonal/>
    </border>
    <border>
      <left/>
      <right style="thin">
        <color indexed="8"/>
      </right>
      <top style="double">
        <color indexed="8"/>
      </top>
      <bottom/>
      <diagonal/>
    </border>
    <border>
      <left style="thin">
        <color indexed="8"/>
      </left>
      <right/>
      <top style="double">
        <color indexed="8"/>
      </top>
      <bottom/>
      <diagonal/>
    </border>
    <border>
      <left/>
      <right/>
      <top style="thin">
        <color indexed="8"/>
      </top>
      <bottom style="thin">
        <color indexed="8"/>
      </bottom>
      <diagonal/>
    </border>
    <border>
      <left style="thin">
        <color indexed="64"/>
      </left>
      <right style="thin">
        <color indexed="8"/>
      </right>
      <top style="thin">
        <color indexed="64"/>
      </top>
      <bottom/>
      <diagonal/>
    </border>
    <border>
      <left/>
      <right style="dotted">
        <color indexed="8"/>
      </right>
      <top/>
      <bottom/>
      <diagonal/>
    </border>
    <border>
      <left/>
      <right style="dotted">
        <color indexed="8"/>
      </right>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8"/>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double">
        <color indexed="64"/>
      </left>
      <right style="thin">
        <color indexed="64"/>
      </right>
      <top/>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right/>
      <top/>
      <bottom style="dashed">
        <color indexed="64"/>
      </bottom>
      <diagonal/>
    </border>
    <border>
      <left style="thin">
        <color indexed="8"/>
      </left>
      <right/>
      <top style="thin">
        <color indexed="64"/>
      </top>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8"/>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top style="thin">
        <color indexed="8"/>
      </top>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right/>
      <top style="thin">
        <color indexed="8"/>
      </top>
      <bottom style="thin">
        <color indexed="64"/>
      </bottom>
      <diagonal/>
    </border>
    <border>
      <left style="thin">
        <color indexed="8"/>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8">
    <xf numFmtId="0" fontId="0" fillId="0" borderId="0"/>
    <xf numFmtId="0" fontId="9" fillId="0" borderId="0" applyNumberFormat="0" applyFill="0" applyBorder="0" applyAlignment="0" applyProtection="0">
      <alignment vertical="top"/>
      <protection locked="0"/>
    </xf>
    <xf numFmtId="38" fontId="2" fillId="0" borderId="0" applyFont="0" applyFill="0" applyBorder="0" applyAlignment="0" applyProtection="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 fillId="0" borderId="0">
      <alignment vertical="center"/>
    </xf>
    <xf numFmtId="9" fontId="1" fillId="0" borderId="0" applyFont="0" applyFill="0" applyBorder="0" applyAlignment="0" applyProtection="0">
      <alignment vertical="center"/>
    </xf>
    <xf numFmtId="0" fontId="68" fillId="0" borderId="0">
      <alignment vertical="center"/>
    </xf>
    <xf numFmtId="0" fontId="1" fillId="0" borderId="0">
      <alignment vertical="center"/>
    </xf>
    <xf numFmtId="0" fontId="1" fillId="0" borderId="0">
      <alignment vertical="center"/>
    </xf>
  </cellStyleXfs>
  <cellXfs count="1727">
    <xf numFmtId="0" fontId="0" fillId="0" borderId="0" xfId="0"/>
    <xf numFmtId="0" fontId="4" fillId="0" borderId="0" xfId="0" applyFont="1"/>
    <xf numFmtId="0" fontId="5" fillId="0" borderId="0" xfId="0" applyFont="1" applyAlignment="1">
      <alignment vertical="center"/>
    </xf>
    <xf numFmtId="0" fontId="0" fillId="0" borderId="0" xfId="0" applyAlignment="1">
      <alignment vertical="center"/>
    </xf>
    <xf numFmtId="0" fontId="4" fillId="0" borderId="0" xfId="0" applyFont="1" applyAlignment="1">
      <alignment vertical="center"/>
    </xf>
    <xf numFmtId="0" fontId="6" fillId="0" borderId="0" xfId="0" applyFont="1" applyAlignment="1">
      <alignment vertical="center"/>
    </xf>
    <xf numFmtId="0" fontId="6" fillId="0" borderId="1" xfId="0" applyFont="1" applyBorder="1" applyAlignment="1">
      <alignment horizontal="left" vertical="center"/>
    </xf>
    <xf numFmtId="0" fontId="6" fillId="0" borderId="1" xfId="0" applyFont="1" applyBorder="1" applyAlignment="1">
      <alignment vertical="center"/>
    </xf>
    <xf numFmtId="0" fontId="6" fillId="0" borderId="1" xfId="0" applyFont="1" applyBorder="1" applyAlignment="1">
      <alignment horizontal="right" vertical="center"/>
    </xf>
    <xf numFmtId="0" fontId="7" fillId="0" borderId="0" xfId="0" applyFont="1"/>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4" xfId="0" applyFont="1" applyBorder="1" applyAlignment="1">
      <alignment horizontal="center" vertical="center"/>
    </xf>
    <xf numFmtId="0" fontId="6" fillId="0" borderId="6" xfId="0" applyFont="1" applyBorder="1" applyAlignment="1">
      <alignment vertical="center"/>
    </xf>
    <xf numFmtId="0" fontId="6" fillId="0" borderId="0" xfId="0" applyFont="1"/>
    <xf numFmtId="0" fontId="6" fillId="0" borderId="7"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7" xfId="0" applyFont="1" applyBorder="1" applyAlignment="1">
      <alignment horizontal="center" vertical="center"/>
    </xf>
    <xf numFmtId="0" fontId="6" fillId="0" borderId="10" xfId="0" applyFont="1" applyBorder="1" applyAlignment="1">
      <alignment vertical="center"/>
    </xf>
    <xf numFmtId="179" fontId="10" fillId="0" borderId="0" xfId="0" applyNumberFormat="1" applyFont="1" applyAlignment="1">
      <alignment vertical="center"/>
    </xf>
    <xf numFmtId="179" fontId="10" fillId="0" borderId="5" xfId="0" applyNumberFormat="1" applyFont="1" applyBorder="1" applyAlignment="1">
      <alignment vertical="center"/>
    </xf>
    <xf numFmtId="0" fontId="6" fillId="0" borderId="1" xfId="0" applyFont="1" applyBorder="1" applyAlignment="1">
      <alignment horizontal="center" vertical="center"/>
    </xf>
    <xf numFmtId="0" fontId="6" fillId="0" borderId="0" xfId="0" applyFont="1" applyAlignment="1">
      <alignment horizontal="left" vertical="center"/>
    </xf>
    <xf numFmtId="0" fontId="6" fillId="0" borderId="5" xfId="0" applyFont="1" applyBorder="1" applyAlignment="1">
      <alignment horizontal="center" vertical="center"/>
    </xf>
    <xf numFmtId="0" fontId="6" fillId="0" borderId="0" xfId="0" applyFont="1" applyAlignment="1">
      <alignment horizontal="distributed"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right" vertical="center"/>
    </xf>
    <xf numFmtId="0" fontId="6" fillId="0" borderId="7" xfId="0" applyFont="1" applyBorder="1" applyAlignment="1">
      <alignment horizontal="distributed" vertical="center"/>
    </xf>
    <xf numFmtId="179" fontId="6" fillId="0" borderId="0" xfId="0" applyNumberFormat="1" applyFont="1" applyAlignment="1">
      <alignment horizontal="center" vertical="center"/>
    </xf>
    <xf numFmtId="179" fontId="6" fillId="0" borderId="1" xfId="0" applyNumberFormat="1" applyFont="1" applyBorder="1" applyAlignment="1">
      <alignment horizontal="center" vertical="center"/>
    </xf>
    <xf numFmtId="0" fontId="6" fillId="0" borderId="0" xfId="0" applyFont="1" applyAlignment="1">
      <alignment horizontal="right" vertical="center"/>
    </xf>
    <xf numFmtId="177" fontId="6" fillId="0" borderId="5" xfId="0" applyNumberFormat="1" applyFont="1" applyBorder="1" applyAlignment="1">
      <alignment horizontal="center" vertical="center"/>
    </xf>
    <xf numFmtId="0" fontId="13" fillId="0" borderId="0" xfId="0" applyFont="1" applyAlignment="1">
      <alignment vertical="center"/>
    </xf>
    <xf numFmtId="0" fontId="12" fillId="0" borderId="0" xfId="0" applyFont="1" applyAlignment="1">
      <alignment vertical="center"/>
    </xf>
    <xf numFmtId="0" fontId="10" fillId="0" borderId="0" xfId="0" applyFont="1" applyAlignment="1">
      <alignment vertical="center"/>
    </xf>
    <xf numFmtId="0" fontId="11" fillId="0" borderId="11" xfId="0" applyFont="1" applyBorder="1" applyAlignment="1">
      <alignment vertical="center"/>
    </xf>
    <xf numFmtId="0" fontId="14" fillId="0" borderId="0" xfId="0" applyFont="1" applyAlignment="1">
      <alignment horizontal="right" vertical="center"/>
    </xf>
    <xf numFmtId="0" fontId="14" fillId="0" borderId="0" xfId="0" applyFont="1" applyAlignment="1">
      <alignment vertical="center"/>
    </xf>
    <xf numFmtId="0" fontId="11" fillId="0" borderId="0" xfId="0" applyFont="1" applyAlignment="1">
      <alignment vertical="center"/>
    </xf>
    <xf numFmtId="0" fontId="6" fillId="0" borderId="3" xfId="0" applyFont="1" applyBorder="1" applyAlignment="1">
      <alignment horizontal="center" vertical="center"/>
    </xf>
    <xf numFmtId="0" fontId="6" fillId="0" borderId="12" xfId="0" applyFont="1" applyBorder="1" applyAlignment="1">
      <alignment vertical="center"/>
    </xf>
    <xf numFmtId="0" fontId="6" fillId="0" borderId="8" xfId="0" applyFont="1" applyBorder="1" applyAlignment="1">
      <alignment horizontal="center" vertical="center"/>
    </xf>
    <xf numFmtId="0" fontId="20" fillId="2" borderId="0" xfId="0" applyFont="1" applyFill="1"/>
    <xf numFmtId="0" fontId="0" fillId="0" borderId="0" xfId="0" applyAlignment="1">
      <alignment horizontal="left"/>
    </xf>
    <xf numFmtId="49" fontId="10" fillId="0" borderId="1" xfId="0" applyNumberFormat="1" applyFont="1" applyBorder="1" applyAlignment="1">
      <alignment vertical="center" wrapText="1"/>
    </xf>
    <xf numFmtId="0" fontId="6" fillId="0" borderId="0" xfId="3" applyFont="1" applyAlignment="1">
      <alignment horizontal="right" vertical="center"/>
    </xf>
    <xf numFmtId="0" fontId="24" fillId="0" borderId="11" xfId="4" applyFont="1" applyBorder="1" applyAlignment="1">
      <alignment horizontal="distributed" vertical="center"/>
    </xf>
    <xf numFmtId="0" fontId="23" fillId="0" borderId="0" xfId="0" applyFont="1"/>
    <xf numFmtId="0" fontId="4" fillId="0" borderId="8" xfId="0" applyFont="1" applyBorder="1"/>
    <xf numFmtId="0" fontId="12" fillId="0" borderId="0" xfId="0" applyFont="1" applyAlignment="1">
      <alignment vertical="center" shrinkToFit="1"/>
    </xf>
    <xf numFmtId="0" fontId="11" fillId="0" borderId="11" xfId="0" applyFont="1" applyBorder="1" applyAlignment="1">
      <alignment horizontal="center" vertical="center" shrinkToFit="1"/>
    </xf>
    <xf numFmtId="0" fontId="11" fillId="0" borderId="13" xfId="0" applyFont="1" applyBorder="1" applyAlignment="1">
      <alignment vertical="center" shrinkToFit="1"/>
    </xf>
    <xf numFmtId="0" fontId="11" fillId="0" borderId="0" xfId="0" applyFont="1" applyAlignment="1">
      <alignment vertical="center" shrinkToFit="1"/>
    </xf>
    <xf numFmtId="0" fontId="11" fillId="0" borderId="7" xfId="0" applyFont="1" applyBorder="1" applyAlignment="1">
      <alignment vertical="center" shrinkToFit="1"/>
    </xf>
    <xf numFmtId="0" fontId="10" fillId="0" borderId="0" xfId="0" applyFont="1" applyAlignment="1">
      <alignment horizontal="center" vertical="center" shrinkToFit="1"/>
    </xf>
    <xf numFmtId="0" fontId="10" fillId="0" borderId="0" xfId="0" applyFont="1" applyAlignment="1">
      <alignment vertical="center" shrinkToFit="1"/>
    </xf>
    <xf numFmtId="0" fontId="10" fillId="0" borderId="7" xfId="0" applyFont="1" applyBorder="1" applyAlignment="1">
      <alignment vertical="center" shrinkToFit="1"/>
    </xf>
    <xf numFmtId="49" fontId="10" fillId="0" borderId="1" xfId="0" applyNumberFormat="1" applyFont="1" applyBorder="1" applyAlignment="1">
      <alignment vertical="center" shrinkToFit="1"/>
    </xf>
    <xf numFmtId="0" fontId="12" fillId="0" borderId="1" xfId="0" applyFont="1" applyBorder="1" applyAlignment="1">
      <alignment horizontal="center" vertical="center" shrinkToFit="1"/>
    </xf>
    <xf numFmtId="179" fontId="10" fillId="0" borderId="8" xfId="0" applyNumberFormat="1" applyFont="1" applyBorder="1" applyAlignment="1">
      <alignment vertical="center" shrinkToFit="1"/>
    </xf>
    <xf numFmtId="0" fontId="11" fillId="0" borderId="2" xfId="0" applyFont="1" applyBorder="1" applyAlignment="1">
      <alignment horizontal="center" vertical="center" shrinkToFit="1"/>
    </xf>
    <xf numFmtId="49" fontId="10" fillId="0" borderId="14" xfId="0" applyNumberFormat="1" applyFont="1" applyBorder="1" applyAlignment="1">
      <alignment vertical="center" shrinkToFit="1"/>
    </xf>
    <xf numFmtId="0" fontId="12" fillId="0" borderId="14" xfId="0" applyFont="1" applyBorder="1" applyAlignment="1">
      <alignment horizontal="center" vertical="center" shrinkToFit="1"/>
    </xf>
    <xf numFmtId="179" fontId="10" fillId="0" borderId="15" xfId="0" applyNumberFormat="1" applyFont="1" applyBorder="1" applyAlignment="1">
      <alignment vertical="center" shrinkToFit="1"/>
    </xf>
    <xf numFmtId="0" fontId="10" fillId="0" borderId="3" xfId="0" applyFont="1" applyBorder="1" applyAlignment="1">
      <alignment vertical="center" shrinkToFit="1"/>
    </xf>
    <xf numFmtId="0" fontId="11" fillId="0" borderId="16" xfId="0" applyFont="1" applyBorder="1" applyAlignment="1">
      <alignment horizontal="center" vertical="center" shrinkToFit="1"/>
    </xf>
    <xf numFmtId="179" fontId="10" fillId="0" borderId="9" xfId="0" applyNumberFormat="1" applyFont="1" applyBorder="1" applyAlignment="1">
      <alignment vertical="center" shrinkToFit="1"/>
    </xf>
    <xf numFmtId="0" fontId="10" fillId="0" borderId="1" xfId="0" applyFont="1" applyBorder="1" applyAlignment="1">
      <alignment vertical="center" shrinkToFit="1"/>
    </xf>
    <xf numFmtId="179" fontId="10" fillId="0" borderId="1" xfId="0" applyNumberFormat="1" applyFont="1" applyBorder="1" applyAlignment="1">
      <alignment vertical="center" shrinkToFit="1"/>
    </xf>
    <xf numFmtId="0" fontId="10" fillId="0" borderId="8" xfId="0" applyFont="1" applyBorder="1" applyAlignment="1">
      <alignment vertical="center" shrinkToFit="1"/>
    </xf>
    <xf numFmtId="0" fontId="14" fillId="0" borderId="0" xfId="0" applyFont="1" applyAlignment="1">
      <alignment vertical="center" shrinkToFit="1"/>
    </xf>
    <xf numFmtId="0" fontId="0" fillId="0" borderId="0" xfId="0" applyAlignment="1">
      <alignment shrinkToFit="1"/>
    </xf>
    <xf numFmtId="0" fontId="13" fillId="0" borderId="0" xfId="5" applyFont="1">
      <alignment vertical="center"/>
    </xf>
    <xf numFmtId="0" fontId="8" fillId="0" borderId="0" xfId="5" applyFont="1">
      <alignment vertical="center"/>
    </xf>
    <xf numFmtId="0" fontId="6" fillId="0" borderId="0" xfId="5" applyFont="1">
      <alignment vertical="center"/>
    </xf>
    <xf numFmtId="0" fontId="16" fillId="0" borderId="0" xfId="5">
      <alignment vertical="center"/>
    </xf>
    <xf numFmtId="49" fontId="6" fillId="0" borderId="0" xfId="5" applyNumberFormat="1" applyFont="1" applyAlignment="1">
      <alignment horizontal="right" vertical="center"/>
    </xf>
    <xf numFmtId="0" fontId="6" fillId="0" borderId="0" xfId="5" applyFont="1" applyAlignment="1">
      <alignment horizontal="distributed" vertical="center"/>
    </xf>
    <xf numFmtId="0" fontId="6" fillId="0" borderId="1" xfId="5" applyFont="1" applyBorder="1" applyAlignment="1">
      <alignment horizontal="center" vertical="center"/>
    </xf>
    <xf numFmtId="0" fontId="6" fillId="0" borderId="1" xfId="5" applyFont="1" applyBorder="1">
      <alignment vertical="center"/>
    </xf>
    <xf numFmtId="0" fontId="16" fillId="0" borderId="0" xfId="5" applyAlignment="1">
      <alignment horizontal="distributed" vertical="center"/>
    </xf>
    <xf numFmtId="0" fontId="6" fillId="0" borderId="0" xfId="5" applyFont="1" applyAlignment="1">
      <alignment horizontal="center" vertical="center"/>
    </xf>
    <xf numFmtId="0" fontId="6" fillId="0" borderId="0" xfId="5" applyFont="1" applyAlignment="1">
      <alignment horizontal="right" vertical="center"/>
    </xf>
    <xf numFmtId="0" fontId="6" fillId="0" borderId="5" xfId="5" applyFont="1" applyBorder="1" applyAlignment="1">
      <alignment horizontal="distributed" vertical="center"/>
    </xf>
    <xf numFmtId="0" fontId="6" fillId="0" borderId="5" xfId="5" applyFont="1" applyBorder="1" applyAlignment="1">
      <alignment horizontal="right" vertical="center"/>
    </xf>
    <xf numFmtId="0" fontId="6" fillId="0" borderId="5" xfId="5" applyFont="1" applyBorder="1" applyAlignment="1">
      <alignment horizontal="left" vertical="center"/>
    </xf>
    <xf numFmtId="0" fontId="6" fillId="0" borderId="5" xfId="5" applyFont="1" applyBorder="1">
      <alignment vertical="center"/>
    </xf>
    <xf numFmtId="0" fontId="6" fillId="0" borderId="17" xfId="5" applyFont="1" applyBorder="1">
      <alignment vertical="center"/>
    </xf>
    <xf numFmtId="0" fontId="6" fillId="0" borderId="18" xfId="5" applyFont="1" applyBorder="1">
      <alignment vertical="center"/>
    </xf>
    <xf numFmtId="0" fontId="6" fillId="0" borderId="7" xfId="5" applyFont="1" applyBorder="1" applyAlignment="1">
      <alignment horizontal="center" vertical="top"/>
    </xf>
    <xf numFmtId="0" fontId="6" fillId="0" borderId="9" xfId="5" applyFont="1" applyBorder="1" applyAlignment="1">
      <alignment horizontal="right" vertical="center"/>
    </xf>
    <xf numFmtId="0" fontId="6" fillId="0" borderId="7" xfId="5" applyFont="1" applyBorder="1" applyAlignment="1">
      <alignment horizontal="left" vertical="center"/>
    </xf>
    <xf numFmtId="0" fontId="6" fillId="0" borderId="12" xfId="5" applyFont="1" applyBorder="1" applyAlignment="1">
      <alignment horizontal="center" vertical="top"/>
    </xf>
    <xf numFmtId="0" fontId="6" fillId="0" borderId="8" xfId="5" applyFont="1" applyBorder="1" applyAlignment="1">
      <alignment horizontal="left" vertical="center"/>
    </xf>
    <xf numFmtId="0" fontId="6" fillId="0" borderId="0" xfId="6" applyFont="1">
      <alignment vertical="center"/>
    </xf>
    <xf numFmtId="0" fontId="16" fillId="0" borderId="0" xfId="6">
      <alignment vertical="center"/>
    </xf>
    <xf numFmtId="0" fontId="27" fillId="0" borderId="0" xfId="0" applyFont="1" applyAlignment="1">
      <alignment horizontal="left"/>
    </xf>
    <xf numFmtId="0" fontId="28" fillId="0" borderId="0" xfId="0" applyFont="1" applyAlignment="1">
      <alignment horizontal="left"/>
    </xf>
    <xf numFmtId="0" fontId="30" fillId="0" borderId="0" xfId="0" applyFont="1"/>
    <xf numFmtId="0" fontId="0" fillId="0" borderId="0" xfId="0" applyAlignment="1">
      <alignment horizontal="right"/>
    </xf>
    <xf numFmtId="0" fontId="16" fillId="0" borderId="0" xfId="12" applyAlignment="1">
      <alignment horizontal="left" vertical="center"/>
    </xf>
    <xf numFmtId="0" fontId="16" fillId="0" borderId="5" xfId="12" applyBorder="1" applyAlignment="1">
      <alignment horizontal="center" vertical="center"/>
    </xf>
    <xf numFmtId="0" fontId="16" fillId="0" borderId="10" xfId="12" applyBorder="1" applyAlignment="1">
      <alignment horizontal="center" vertical="center"/>
    </xf>
    <xf numFmtId="0" fontId="16" fillId="0" borderId="12" xfId="12" applyBorder="1" applyAlignment="1">
      <alignment horizontal="right" vertical="center" wrapText="1"/>
    </xf>
    <xf numFmtId="0" fontId="16" fillId="0" borderId="8" xfId="12" applyBorder="1" applyAlignment="1">
      <alignment horizontal="right" vertical="center" wrapText="1"/>
    </xf>
    <xf numFmtId="0" fontId="16" fillId="0" borderId="6" xfId="12" applyBorder="1" applyAlignment="1">
      <alignment horizontal="center" vertical="center"/>
    </xf>
    <xf numFmtId="0" fontId="16" fillId="0" borderId="12" xfId="12" applyBorder="1" applyAlignment="1">
      <alignment vertical="center" wrapText="1"/>
    </xf>
    <xf numFmtId="0" fontId="16" fillId="0" borderId="8" xfId="12" applyBorder="1" applyAlignment="1">
      <alignment vertical="center" wrapText="1"/>
    </xf>
    <xf numFmtId="0" fontId="16" fillId="0" borderId="0" xfId="12" applyAlignment="1">
      <alignment horizontal="left" vertical="top"/>
    </xf>
    <xf numFmtId="38" fontId="16" fillId="0" borderId="0" xfId="2" applyFont="1" applyAlignment="1">
      <alignment vertical="center"/>
    </xf>
    <xf numFmtId="38" fontId="19" fillId="0" borderId="0" xfId="2" applyFont="1" applyAlignment="1">
      <alignment vertical="center"/>
    </xf>
    <xf numFmtId="38" fontId="19" fillId="0" borderId="0" xfId="2" applyFont="1" applyBorder="1" applyAlignment="1">
      <alignment horizontal="left" vertical="center"/>
    </xf>
    <xf numFmtId="38" fontId="19" fillId="0" borderId="0" xfId="2" applyFont="1" applyBorder="1" applyAlignment="1">
      <alignment horizontal="center" vertical="center"/>
    </xf>
    <xf numFmtId="38" fontId="19" fillId="0" borderId="0" xfId="2" applyFont="1" applyBorder="1" applyAlignment="1">
      <alignment vertical="center"/>
    </xf>
    <xf numFmtId="38" fontId="16" fillId="0" borderId="0" xfId="2" applyFont="1" applyBorder="1" applyAlignment="1">
      <alignment horizontal="left" vertical="top"/>
    </xf>
    <xf numFmtId="38" fontId="31" fillId="0" borderId="0" xfId="2" applyFont="1" applyAlignment="1">
      <alignment vertical="center"/>
    </xf>
    <xf numFmtId="38" fontId="31" fillId="0" borderId="0" xfId="2" applyFont="1" applyAlignment="1">
      <alignment horizontal="left" vertical="center"/>
    </xf>
    <xf numFmtId="179" fontId="6" fillId="0" borderId="3" xfId="0" applyNumberFormat="1" applyFont="1" applyBorder="1" applyAlignment="1">
      <alignment horizontal="center" vertical="center"/>
    </xf>
    <xf numFmtId="0" fontId="16" fillId="0" borderId="5" xfId="12" applyBorder="1" applyAlignment="1">
      <alignment horizontal="left" vertical="center"/>
    </xf>
    <xf numFmtId="0" fontId="16" fillId="0" borderId="0" xfId="12" applyAlignment="1">
      <alignment horizontal="right" vertical="center"/>
    </xf>
    <xf numFmtId="0" fontId="16" fillId="0" borderId="0" xfId="12" applyAlignment="1">
      <alignment horizontal="right" vertical="top"/>
    </xf>
    <xf numFmtId="0" fontId="6" fillId="0" borderId="0" xfId="0" applyFont="1" applyAlignment="1">
      <alignment horizontal="right"/>
    </xf>
    <xf numFmtId="0" fontId="6" fillId="0" borderId="12" xfId="0" applyFont="1" applyBorder="1" applyAlignment="1">
      <alignment horizontal="center" vertical="center"/>
    </xf>
    <xf numFmtId="0" fontId="6" fillId="0" borderId="19" xfId="0" applyFont="1" applyBorder="1" applyAlignment="1">
      <alignment horizontal="center" vertical="center"/>
    </xf>
    <xf numFmtId="0" fontId="34" fillId="0" borderId="0" xfId="0" applyFont="1"/>
    <xf numFmtId="0" fontId="11" fillId="0" borderId="0" xfId="0" applyFont="1" applyAlignment="1">
      <alignment horizontal="right" vertical="center"/>
    </xf>
    <xf numFmtId="0" fontId="15" fillId="0" borderId="0" xfId="0" applyFont="1"/>
    <xf numFmtId="0" fontId="15" fillId="0" borderId="0" xfId="0" applyFont="1" applyAlignment="1">
      <alignment shrinkToFit="1"/>
    </xf>
    <xf numFmtId="0" fontId="10" fillId="0" borderId="1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3" xfId="5" applyFont="1" applyBorder="1">
      <alignment vertical="center"/>
    </xf>
    <xf numFmtId="0" fontId="6" fillId="0" borderId="3" xfId="5" applyFont="1" applyBorder="1" applyAlignment="1">
      <alignment horizontal="right" vertical="center"/>
    </xf>
    <xf numFmtId="0" fontId="6" fillId="0" borderId="3" xfId="5" applyFont="1" applyBorder="1" applyAlignment="1">
      <alignment horizontal="left" vertical="center"/>
    </xf>
    <xf numFmtId="0" fontId="6" fillId="0" borderId="3" xfId="5" applyFont="1" applyBorder="1" applyAlignment="1">
      <alignment horizontal="distributed" vertical="center"/>
    </xf>
    <xf numFmtId="0" fontId="6" fillId="0" borderId="1" xfId="5" applyFont="1" applyBorder="1" applyAlignment="1">
      <alignment horizontal="distributed" vertical="center"/>
    </xf>
    <xf numFmtId="38" fontId="32" fillId="0" borderId="0" xfId="2" applyFont="1" applyAlignment="1">
      <alignment horizontal="left" vertical="center"/>
    </xf>
    <xf numFmtId="49" fontId="5" fillId="0" borderId="0" xfId="0" applyNumberFormat="1" applyFont="1" applyAlignment="1">
      <alignment horizontal="right"/>
    </xf>
    <xf numFmtId="0" fontId="5" fillId="0" borderId="0" xfId="0" applyFont="1"/>
    <xf numFmtId="0" fontId="5" fillId="0" borderId="0" xfId="0" applyFont="1" applyAlignment="1">
      <alignment horizontal="left"/>
    </xf>
    <xf numFmtId="0" fontId="6" fillId="0" borderId="19" xfId="0" applyFont="1" applyBorder="1" applyAlignment="1">
      <alignment vertical="center"/>
    </xf>
    <xf numFmtId="0" fontId="6" fillId="0" borderId="8" xfId="0" applyFont="1" applyBorder="1" applyAlignment="1">
      <alignment horizontal="distributed" vertical="center"/>
    </xf>
    <xf numFmtId="0" fontId="6" fillId="0" borderId="13" xfId="0" applyFont="1" applyBorder="1" applyAlignment="1">
      <alignment vertical="center"/>
    </xf>
    <xf numFmtId="179" fontId="10" fillId="0" borderId="19" xfId="0" applyNumberFormat="1" applyFont="1" applyBorder="1" applyAlignment="1">
      <alignment vertical="center"/>
    </xf>
    <xf numFmtId="179" fontId="10" fillId="0" borderId="3" xfId="0" applyNumberFormat="1" applyFont="1" applyBorder="1" applyAlignment="1">
      <alignment vertical="center"/>
    </xf>
    <xf numFmtId="179" fontId="10" fillId="0" borderId="6" xfId="0" applyNumberFormat="1" applyFont="1" applyBorder="1" applyAlignment="1">
      <alignment vertical="center"/>
    </xf>
    <xf numFmtId="0" fontId="6" fillId="0" borderId="2" xfId="0" applyFont="1" applyBorder="1" applyAlignment="1">
      <alignment horizontal="center" vertical="center"/>
    </xf>
    <xf numFmtId="0" fontId="6" fillId="0" borderId="4" xfId="0" applyFont="1" applyBorder="1" applyAlignment="1">
      <alignment horizontal="distributed" vertical="center"/>
    </xf>
    <xf numFmtId="0" fontId="6" fillId="0" borderId="16" xfId="0" applyFont="1" applyBorder="1" applyAlignment="1">
      <alignment vertical="center"/>
    </xf>
    <xf numFmtId="0" fontId="6" fillId="0" borderId="16" xfId="0" applyFont="1" applyBorder="1" applyAlignment="1">
      <alignment horizontal="center" vertical="center"/>
    </xf>
    <xf numFmtId="0" fontId="6" fillId="0" borderId="9" xfId="0" applyFont="1" applyBorder="1"/>
    <xf numFmtId="0" fontId="6" fillId="0" borderId="10" xfId="0" applyFont="1" applyBorder="1" applyAlignment="1">
      <alignment horizontal="right" vertical="center"/>
    </xf>
    <xf numFmtId="177" fontId="6" fillId="0" borderId="1" xfId="0" applyNumberFormat="1" applyFont="1" applyBorder="1" applyAlignment="1">
      <alignment horizontal="center" vertical="center"/>
    </xf>
    <xf numFmtId="177" fontId="6" fillId="0" borderId="0" xfId="0" applyNumberFormat="1" applyFont="1" applyAlignment="1">
      <alignment horizontal="center" vertical="center"/>
    </xf>
    <xf numFmtId="0" fontId="12" fillId="0" borderId="0" xfId="0" applyFont="1"/>
    <xf numFmtId="0" fontId="12" fillId="0" borderId="0" xfId="0" applyFont="1" applyAlignment="1">
      <alignment horizontal="right"/>
    </xf>
    <xf numFmtId="0" fontId="11" fillId="0" borderId="2" xfId="0" applyFont="1" applyBorder="1" applyAlignment="1">
      <alignment vertical="center"/>
    </xf>
    <xf numFmtId="0" fontId="11" fillId="0" borderId="19" xfId="0" applyFont="1" applyBorder="1" applyAlignment="1">
      <alignment vertical="center" shrinkToFit="1"/>
    </xf>
    <xf numFmtId="0" fontId="11" fillId="0" borderId="3" xfId="0" applyFont="1" applyBorder="1" applyAlignment="1">
      <alignment vertical="center" shrinkToFit="1"/>
    </xf>
    <xf numFmtId="0" fontId="11" fillId="0" borderId="12" xfId="0" applyFont="1" applyBorder="1" applyAlignment="1">
      <alignment vertical="center" shrinkToFit="1"/>
    </xf>
    <xf numFmtId="0" fontId="11" fillId="0" borderId="16" xfId="0" applyFont="1" applyBorder="1" applyAlignment="1">
      <alignment vertical="center"/>
    </xf>
    <xf numFmtId="0" fontId="11" fillId="0" borderId="9" xfId="0" applyFont="1" applyBorder="1" applyAlignment="1">
      <alignment vertical="center" shrinkToFit="1"/>
    </xf>
    <xf numFmtId="0" fontId="11" fillId="0" borderId="1" xfId="0" applyFont="1" applyBorder="1" applyAlignment="1">
      <alignment vertical="center" shrinkToFit="1"/>
    </xf>
    <xf numFmtId="0" fontId="11" fillId="0" borderId="8" xfId="0" applyFont="1" applyBorder="1" applyAlignment="1">
      <alignment vertical="center" shrinkToFit="1"/>
    </xf>
    <xf numFmtId="0" fontId="10" fillId="0" borderId="12" xfId="0" applyFont="1" applyBorder="1" applyAlignment="1">
      <alignment vertical="center" shrinkToFit="1"/>
    </xf>
    <xf numFmtId="49" fontId="10" fillId="0" borderId="14" xfId="0" applyNumberFormat="1" applyFont="1" applyBorder="1" applyAlignment="1">
      <alignment horizontal="right" vertical="center" shrinkToFit="1"/>
    </xf>
    <xf numFmtId="179" fontId="10" fillId="0" borderId="15" xfId="0" applyNumberFormat="1" applyFont="1" applyBorder="1" applyAlignment="1">
      <alignment horizontal="left" vertical="center" shrinkToFit="1"/>
    </xf>
    <xf numFmtId="38" fontId="16" fillId="0" borderId="2" xfId="2" applyFont="1" applyBorder="1" applyAlignment="1">
      <alignment horizontal="left" vertical="center" shrinkToFit="1"/>
    </xf>
    <xf numFmtId="38" fontId="16" fillId="0" borderId="11" xfId="2" applyFont="1" applyBorder="1" applyAlignment="1">
      <alignment horizontal="left" vertical="top"/>
    </xf>
    <xf numFmtId="38" fontId="16" fillId="0" borderId="16" xfId="2" applyFont="1" applyBorder="1" applyAlignment="1">
      <alignment horizontal="left" vertical="top"/>
    </xf>
    <xf numFmtId="0" fontId="24" fillId="0" borderId="16" xfId="4" applyFont="1" applyBorder="1" applyAlignment="1">
      <alignment horizontal="distributed" vertical="center"/>
    </xf>
    <xf numFmtId="0" fontId="6" fillId="0" borderId="19" xfId="5" applyFont="1" applyBorder="1" applyAlignment="1">
      <alignment horizontal="distributed" vertical="center"/>
    </xf>
    <xf numFmtId="0" fontId="6" fillId="0" borderId="12" xfId="5" applyFont="1" applyBorder="1" applyAlignment="1">
      <alignment horizontal="distributed" vertical="center"/>
    </xf>
    <xf numFmtId="0" fontId="6" fillId="0" borderId="12" xfId="5" applyFont="1" applyBorder="1">
      <alignment vertical="center"/>
    </xf>
    <xf numFmtId="0" fontId="6" fillId="0" borderId="10" xfId="5" applyFont="1" applyBorder="1">
      <alignment vertical="center"/>
    </xf>
    <xf numFmtId="0" fontId="6" fillId="0" borderId="7" xfId="5" applyFont="1" applyBorder="1">
      <alignment vertical="center"/>
    </xf>
    <xf numFmtId="0" fontId="6" fillId="0" borderId="9" xfId="5" applyFont="1" applyBorder="1" applyAlignment="1">
      <alignment horizontal="distributed" vertical="center"/>
    </xf>
    <xf numFmtId="0" fontId="6" fillId="0" borderId="20" xfId="5" applyFont="1" applyBorder="1">
      <alignment vertical="center"/>
    </xf>
    <xf numFmtId="0" fontId="6" fillId="0" borderId="8" xfId="5" applyFont="1" applyBorder="1">
      <alignment vertical="center"/>
    </xf>
    <xf numFmtId="0" fontId="6" fillId="0" borderId="19" xfId="5" applyFont="1" applyBorder="1">
      <alignment vertical="center"/>
    </xf>
    <xf numFmtId="0" fontId="6" fillId="0" borderId="9" xfId="5" applyFont="1" applyBorder="1" applyAlignment="1">
      <alignment horizontal="left" vertical="center"/>
    </xf>
    <xf numFmtId="0" fontId="6" fillId="0" borderId="9" xfId="5" applyFont="1" applyBorder="1">
      <alignment vertical="center"/>
    </xf>
    <xf numFmtId="0" fontId="6" fillId="0" borderId="8" xfId="5" applyFont="1" applyBorder="1" applyAlignment="1">
      <alignment horizontal="right" vertical="center"/>
    </xf>
    <xf numFmtId="0" fontId="6" fillId="0" borderId="19" xfId="0" applyFont="1" applyBorder="1"/>
    <xf numFmtId="0" fontId="6" fillId="0" borderId="3" xfId="0" applyFont="1" applyBorder="1"/>
    <xf numFmtId="0" fontId="6" fillId="0" borderId="12" xfId="0" applyFont="1" applyBorder="1"/>
    <xf numFmtId="0" fontId="6" fillId="0" borderId="8" xfId="0" applyFont="1" applyBorder="1"/>
    <xf numFmtId="0" fontId="16" fillId="0" borderId="0" xfId="8">
      <alignment vertical="center"/>
    </xf>
    <xf numFmtId="0" fontId="37" fillId="0" borderId="0" xfId="8" applyFont="1">
      <alignment vertical="center"/>
    </xf>
    <xf numFmtId="0" fontId="16" fillId="0" borderId="21" xfId="8" applyBorder="1" applyAlignment="1">
      <alignment vertical="top" wrapText="1"/>
    </xf>
    <xf numFmtId="0" fontId="16" fillId="0" borderId="22" xfId="8" applyBorder="1" applyAlignment="1">
      <alignment vertical="top" wrapText="1"/>
    </xf>
    <xf numFmtId="0" fontId="16" fillId="0" borderId="22" xfId="8" applyBorder="1" applyAlignment="1">
      <alignment horizontal="center" vertical="top" wrapText="1"/>
    </xf>
    <xf numFmtId="0" fontId="16" fillId="0" borderId="21" xfId="8" applyBorder="1" applyAlignment="1">
      <alignment horizontal="center" vertical="top" wrapText="1"/>
    </xf>
    <xf numFmtId="0" fontId="16" fillId="0" borderId="0" xfId="8" applyAlignment="1">
      <alignment vertical="top" wrapText="1"/>
    </xf>
    <xf numFmtId="0" fontId="16" fillId="0" borderId="21" xfId="8" applyBorder="1" applyAlignment="1">
      <alignment horizontal="right" vertical="top" wrapText="1"/>
    </xf>
    <xf numFmtId="0" fontId="16" fillId="0" borderId="23" xfId="8" applyBorder="1" applyAlignment="1">
      <alignment vertical="top" wrapText="1"/>
    </xf>
    <xf numFmtId="0" fontId="16" fillId="0" borderId="24" xfId="8" applyBorder="1" applyAlignment="1">
      <alignment vertical="top" wrapText="1"/>
    </xf>
    <xf numFmtId="0" fontId="16" fillId="0" borderId="0" xfId="8" applyAlignment="1">
      <alignment vertical="top"/>
    </xf>
    <xf numFmtId="0" fontId="16" fillId="0" borderId="23" xfId="8" applyBorder="1" applyAlignment="1">
      <alignment horizontal="center" vertical="top" wrapText="1"/>
    </xf>
    <xf numFmtId="0" fontId="16" fillId="0" borderId="25" xfId="8" applyBorder="1" applyAlignment="1">
      <alignment horizontal="center" vertical="top" wrapText="1"/>
    </xf>
    <xf numFmtId="0" fontId="16" fillId="0" borderId="26" xfId="8" applyBorder="1" applyAlignment="1">
      <alignment vertical="top" wrapText="1"/>
    </xf>
    <xf numFmtId="0" fontId="16" fillId="0" borderId="25" xfId="8" applyBorder="1" applyAlignment="1">
      <alignment vertical="top" wrapText="1"/>
    </xf>
    <xf numFmtId="0" fontId="16" fillId="0" borderId="21" xfId="8" applyBorder="1" applyAlignment="1">
      <alignment vertical="top"/>
    </xf>
    <xf numFmtId="0" fontId="16" fillId="0" borderId="13" xfId="8" applyBorder="1" applyAlignment="1">
      <alignment vertical="top" wrapText="1"/>
    </xf>
    <xf numFmtId="0" fontId="16" fillId="0" borderId="13" xfId="8" applyBorder="1">
      <alignment vertical="center"/>
    </xf>
    <xf numFmtId="0" fontId="25" fillId="0" borderId="0" xfId="8" applyFont="1">
      <alignment vertical="center"/>
    </xf>
    <xf numFmtId="0" fontId="16" fillId="0" borderId="27" xfId="8" applyBorder="1" applyAlignment="1">
      <alignment vertical="top" wrapText="1"/>
    </xf>
    <xf numFmtId="0" fontId="16" fillId="0" borderId="25" xfId="8" applyBorder="1" applyAlignment="1">
      <alignment horizontal="center" vertical="top"/>
    </xf>
    <xf numFmtId="0" fontId="16" fillId="0" borderId="24" xfId="8" applyBorder="1" applyAlignment="1">
      <alignment vertical="top"/>
    </xf>
    <xf numFmtId="0" fontId="16" fillId="0" borderId="28" xfId="8" applyBorder="1" applyAlignment="1">
      <alignment vertical="top"/>
    </xf>
    <xf numFmtId="0" fontId="16" fillId="0" borderId="0" xfId="8" applyAlignment="1">
      <alignment horizontal="right" vertical="center"/>
    </xf>
    <xf numFmtId="0" fontId="16" fillId="0" borderId="26" xfId="8" applyBorder="1" applyAlignment="1">
      <alignment horizontal="center" vertical="center" wrapText="1"/>
    </xf>
    <xf numFmtId="0" fontId="16" fillId="0" borderId="0" xfId="8" applyAlignment="1">
      <alignment vertical="center" shrinkToFit="1"/>
    </xf>
    <xf numFmtId="0" fontId="16" fillId="0" borderId="13" xfId="8" applyBorder="1" applyAlignment="1">
      <alignment horizontal="right" vertical="center"/>
    </xf>
    <xf numFmtId="0" fontId="16" fillId="0" borderId="11" xfId="8" applyBorder="1" applyAlignment="1">
      <alignment horizontal="right" vertical="center"/>
    </xf>
    <xf numFmtId="0" fontId="16" fillId="0" borderId="0" xfId="8" applyAlignment="1">
      <alignment horizontal="center" vertical="center"/>
    </xf>
    <xf numFmtId="0" fontId="16" fillId="0" borderId="19" xfId="8" applyBorder="1" applyAlignment="1">
      <alignment vertical="top" wrapText="1"/>
    </xf>
    <xf numFmtId="0" fontId="16" fillId="0" borderId="12" xfId="8" applyBorder="1" applyAlignment="1">
      <alignment vertical="top" wrapText="1"/>
    </xf>
    <xf numFmtId="0" fontId="16" fillId="0" borderId="7" xfId="8" applyBorder="1" applyAlignment="1">
      <alignment vertical="top" wrapText="1"/>
    </xf>
    <xf numFmtId="0" fontId="16" fillId="0" borderId="7" xfId="8" applyBorder="1" applyAlignment="1">
      <alignment horizontal="right" vertical="top" wrapText="1"/>
    </xf>
    <xf numFmtId="0" fontId="16" fillId="0" borderId="9" xfId="8" applyBorder="1" applyAlignment="1">
      <alignment vertical="top" wrapText="1"/>
    </xf>
    <xf numFmtId="0" fontId="16" fillId="0" borderId="6" xfId="8" applyBorder="1" applyAlignment="1">
      <alignment vertical="top"/>
    </xf>
    <xf numFmtId="0" fontId="16" fillId="0" borderId="6" xfId="8" applyBorder="1">
      <alignment vertical="center"/>
    </xf>
    <xf numFmtId="0" fontId="24" fillId="0" borderId="0" xfId="0" applyFont="1" applyAlignment="1">
      <alignment vertical="center"/>
    </xf>
    <xf numFmtId="0" fontId="24" fillId="0" borderId="0" xfId="0" applyFont="1" applyAlignment="1">
      <alignment horizontal="right"/>
    </xf>
    <xf numFmtId="0" fontId="39" fillId="0" borderId="0" xfId="0" applyFont="1"/>
    <xf numFmtId="0" fontId="24" fillId="0" borderId="3" xfId="0" applyFont="1" applyBorder="1" applyAlignment="1">
      <alignment horizontal="center" vertical="center"/>
    </xf>
    <xf numFmtId="0" fontId="24" fillId="0" borderId="0" xfId="0" applyFont="1" applyAlignment="1">
      <alignment horizontal="center" vertical="center"/>
    </xf>
    <xf numFmtId="0" fontId="24" fillId="0" borderId="12" xfId="0" applyFont="1" applyBorder="1" applyAlignment="1">
      <alignment vertical="center"/>
    </xf>
    <xf numFmtId="0" fontId="24" fillId="0" borderId="13" xfId="0" applyFont="1" applyBorder="1" applyAlignment="1">
      <alignment vertical="center"/>
    </xf>
    <xf numFmtId="0" fontId="24" fillId="0" borderId="7" xfId="0" applyFont="1" applyBorder="1" applyAlignment="1">
      <alignment vertical="center"/>
    </xf>
    <xf numFmtId="0" fontId="24" fillId="0" borderId="1" xfId="0" applyFont="1" applyBorder="1" applyAlignment="1">
      <alignment vertical="center"/>
    </xf>
    <xf numFmtId="0" fontId="24" fillId="0" borderId="9" xfId="0" applyFont="1" applyBorder="1" applyAlignment="1">
      <alignment vertical="center"/>
    </xf>
    <xf numFmtId="0" fontId="24" fillId="0" borderId="0" xfId="0" applyFont="1"/>
    <xf numFmtId="0" fontId="24" fillId="0" borderId="0" xfId="0" applyFont="1" applyAlignment="1">
      <alignment horizontal="right" vertical="center"/>
    </xf>
    <xf numFmtId="0" fontId="6" fillId="0" borderId="1" xfId="0" applyFont="1" applyBorder="1" applyAlignment="1">
      <alignment horizontal="distributed" vertical="center"/>
    </xf>
    <xf numFmtId="0" fontId="40" fillId="0" borderId="0" xfId="1" applyFont="1" applyBorder="1" applyAlignment="1" applyProtection="1">
      <alignment vertical="center"/>
    </xf>
    <xf numFmtId="0" fontId="8" fillId="0" borderId="0" xfId="0" applyFont="1" applyAlignment="1">
      <alignment vertical="center"/>
    </xf>
    <xf numFmtId="49" fontId="6" fillId="0" borderId="1" xfId="0" applyNumberFormat="1" applyFont="1" applyBorder="1" applyAlignment="1">
      <alignment horizontal="center" vertical="center"/>
    </xf>
    <xf numFmtId="49" fontId="10" fillId="0" borderId="1" xfId="0" applyNumberFormat="1" applyFont="1" applyBorder="1" applyAlignment="1">
      <alignment horizontal="center" vertical="center" wrapText="1"/>
    </xf>
    <xf numFmtId="0" fontId="16" fillId="0" borderId="7" xfId="8" applyBorder="1">
      <alignment vertical="center"/>
    </xf>
    <xf numFmtId="0" fontId="16" fillId="0" borderId="19" xfId="8" applyBorder="1">
      <alignment vertical="center"/>
    </xf>
    <xf numFmtId="0" fontId="16" fillId="0" borderId="12" xfId="8" applyBorder="1">
      <alignment vertical="center"/>
    </xf>
    <xf numFmtId="0" fontId="16" fillId="0" borderId="13" xfId="8" applyBorder="1" applyAlignment="1">
      <alignment horizontal="centerContinuous" vertical="top"/>
    </xf>
    <xf numFmtId="0" fontId="16" fillId="0" borderId="7" xfId="8" applyBorder="1" applyAlignment="1">
      <alignment horizontal="centerContinuous" vertical="center"/>
    </xf>
    <xf numFmtId="0" fontId="16" fillId="0" borderId="7" xfId="8" applyBorder="1" applyAlignment="1">
      <alignment horizontal="centerContinuous" vertical="top"/>
    </xf>
    <xf numFmtId="0" fontId="16" fillId="0" borderId="13" xfId="8" applyBorder="1" applyAlignment="1">
      <alignment horizontal="centerContinuous" vertical="center"/>
    </xf>
    <xf numFmtId="0" fontId="16" fillId="0" borderId="13" xfId="8" applyBorder="1" applyAlignment="1">
      <alignment horizontal="left" vertical="top" indent="1"/>
    </xf>
    <xf numFmtId="0" fontId="16" fillId="0" borderId="13" xfId="8" applyBorder="1" applyAlignment="1">
      <alignment vertical="top"/>
    </xf>
    <xf numFmtId="0" fontId="16" fillId="0" borderId="7" xfId="8" applyBorder="1" applyAlignment="1">
      <alignment vertical="top"/>
    </xf>
    <xf numFmtId="0" fontId="16" fillId="0" borderId="12" xfId="8" applyBorder="1" applyAlignment="1">
      <alignment horizontal="right" vertical="top" wrapText="1"/>
    </xf>
    <xf numFmtId="0" fontId="16" fillId="0" borderId="8" xfId="8" applyBorder="1" applyAlignment="1">
      <alignment vertical="top" wrapText="1"/>
    </xf>
    <xf numFmtId="0" fontId="8" fillId="0" borderId="0" xfId="8" applyFont="1">
      <alignment vertical="center"/>
    </xf>
    <xf numFmtId="0" fontId="8" fillId="0" borderId="0" xfId="8" applyFont="1" applyAlignment="1">
      <alignment horizontal="right" vertical="center"/>
    </xf>
    <xf numFmtId="0" fontId="16" fillId="0" borderId="6" xfId="8" applyBorder="1" applyAlignment="1">
      <alignment horizontal="center" vertical="center" wrapText="1"/>
    </xf>
    <xf numFmtId="0" fontId="16" fillId="0" borderId="4" xfId="8" applyBorder="1" applyAlignment="1">
      <alignment vertical="center" wrapText="1"/>
    </xf>
    <xf numFmtId="0" fontId="16" fillId="0" borderId="0" xfId="8" applyAlignment="1">
      <alignment horizontal="center" vertical="center" wrapText="1"/>
    </xf>
    <xf numFmtId="0" fontId="16" fillId="0" borderId="0" xfId="8" applyAlignment="1">
      <alignment vertical="center" wrapText="1"/>
    </xf>
    <xf numFmtId="0" fontId="16" fillId="0" borderId="6" xfId="8" applyBorder="1" applyAlignment="1">
      <alignment vertical="center" wrapText="1"/>
    </xf>
    <xf numFmtId="0" fontId="16" fillId="0" borderId="10" xfId="8" applyBorder="1" applyAlignment="1">
      <alignment horizontal="right" vertical="center" wrapText="1"/>
    </xf>
    <xf numFmtId="0" fontId="16" fillId="0" borderId="13" xfId="8" applyBorder="1" applyAlignment="1">
      <alignment vertical="center" wrapText="1"/>
    </xf>
    <xf numFmtId="0" fontId="16" fillId="0" borderId="0" xfId="8" applyAlignment="1">
      <alignment horizontal="right" vertical="center" wrapText="1"/>
    </xf>
    <xf numFmtId="0" fontId="16" fillId="0" borderId="13" xfId="8" applyBorder="1" applyAlignment="1">
      <alignment horizontal="center" vertical="center" wrapText="1"/>
    </xf>
    <xf numFmtId="0" fontId="16" fillId="0" borderId="3" xfId="8" applyBorder="1" applyAlignment="1">
      <alignment horizontal="right" vertical="center"/>
    </xf>
    <xf numFmtId="0" fontId="16" fillId="0" borderId="3" xfId="8" applyBorder="1">
      <alignment vertical="center"/>
    </xf>
    <xf numFmtId="0" fontId="16" fillId="0" borderId="3" xfId="8" applyBorder="1" applyAlignment="1">
      <alignment horizontal="right" vertical="top"/>
    </xf>
    <xf numFmtId="0" fontId="16" fillId="0" borderId="9" xfId="8" applyBorder="1" applyAlignment="1">
      <alignment horizontal="right" vertical="top"/>
    </xf>
    <xf numFmtId="0" fontId="16" fillId="0" borderId="1" xfId="8" applyBorder="1">
      <alignment vertical="center"/>
    </xf>
    <xf numFmtId="0" fontId="16" fillId="0" borderId="1" xfId="8" applyBorder="1" applyAlignment="1">
      <alignment horizontal="right" vertical="center"/>
    </xf>
    <xf numFmtId="0" fontId="16" fillId="0" borderId="8" xfId="8" applyBorder="1">
      <alignment vertical="center"/>
    </xf>
    <xf numFmtId="0" fontId="16" fillId="0" borderId="6" xfId="8" applyBorder="1" applyAlignment="1">
      <alignment horizontal="centerContinuous" vertical="top"/>
    </xf>
    <xf numFmtId="0" fontId="16" fillId="0" borderId="5" xfId="8" applyBorder="1" applyAlignment="1">
      <alignment horizontal="centerContinuous" vertical="top"/>
    </xf>
    <xf numFmtId="0" fontId="16" fillId="0" borderId="10" xfId="8" applyBorder="1" applyAlignment="1">
      <alignment horizontal="centerContinuous" vertical="top"/>
    </xf>
    <xf numFmtId="0" fontId="16" fillId="0" borderId="10" xfId="8" applyBorder="1" applyAlignment="1">
      <alignment vertical="top"/>
    </xf>
    <xf numFmtId="0" fontId="16" fillId="0" borderId="4" xfId="8" applyBorder="1" applyAlignment="1">
      <alignment vertical="top"/>
    </xf>
    <xf numFmtId="0" fontId="16" fillId="0" borderId="10" xfId="8" applyBorder="1">
      <alignment vertical="center"/>
    </xf>
    <xf numFmtId="0" fontId="16" fillId="0" borderId="4" xfId="8" applyBorder="1" applyAlignment="1">
      <alignment horizontal="center" vertical="center" shrinkToFit="1"/>
    </xf>
    <xf numFmtId="0" fontId="16" fillId="0" borderId="29" xfId="8" applyBorder="1" applyAlignment="1">
      <alignment horizontal="center" vertical="center" wrapText="1"/>
    </xf>
    <xf numFmtId="0" fontId="16" fillId="0" borderId="26" xfId="8" applyBorder="1" applyAlignment="1">
      <alignment horizontal="right" vertical="center" wrapText="1"/>
    </xf>
    <xf numFmtId="0" fontId="16" fillId="0" borderId="22" xfId="8" applyBorder="1" applyAlignment="1">
      <alignment horizontal="center" vertical="center" wrapText="1"/>
    </xf>
    <xf numFmtId="0" fontId="16" fillId="0" borderId="25" xfId="8" applyBorder="1" applyAlignment="1">
      <alignment vertical="center" wrapText="1"/>
    </xf>
    <xf numFmtId="0" fontId="16" fillId="0" borderId="21" xfId="8" applyBorder="1" applyAlignment="1">
      <alignment horizontal="center" vertical="center" wrapText="1"/>
    </xf>
    <xf numFmtId="0" fontId="16" fillId="0" borderId="24" xfId="8" applyBorder="1" applyAlignment="1">
      <alignment vertical="center" wrapText="1"/>
    </xf>
    <xf numFmtId="0" fontId="16" fillId="0" borderId="23" xfId="8" applyBorder="1" applyAlignment="1">
      <alignment horizontal="center" vertical="center" wrapText="1"/>
    </xf>
    <xf numFmtId="0" fontId="16" fillId="0" borderId="25" xfId="8" applyBorder="1" applyAlignment="1">
      <alignment horizontal="center" vertical="center" wrapText="1"/>
    </xf>
    <xf numFmtId="0" fontId="16" fillId="0" borderId="21" xfId="8" applyBorder="1" applyAlignment="1">
      <alignment horizontal="right" vertical="center" wrapText="1"/>
    </xf>
    <xf numFmtId="0" fontId="16" fillId="0" borderId="21" xfId="8" applyBorder="1" applyAlignment="1">
      <alignment vertical="center" wrapText="1"/>
    </xf>
    <xf numFmtId="0" fontId="16" fillId="0" borderId="30" xfId="8" applyBorder="1" applyAlignment="1">
      <alignment vertical="center" wrapText="1"/>
    </xf>
    <xf numFmtId="0" fontId="16" fillId="0" borderId="31" xfId="8" applyBorder="1" applyAlignment="1">
      <alignment horizontal="center" vertical="center" wrapText="1"/>
    </xf>
    <xf numFmtId="0" fontId="16" fillId="0" borderId="32" xfId="8" applyBorder="1" applyAlignment="1">
      <alignment vertical="center" wrapText="1"/>
    </xf>
    <xf numFmtId="0" fontId="16" fillId="0" borderId="22" xfId="8" applyBorder="1" applyAlignment="1">
      <alignment vertical="center" wrapText="1"/>
    </xf>
    <xf numFmtId="0" fontId="16" fillId="0" borderId="3" xfId="8" applyBorder="1" applyAlignment="1">
      <alignment horizontal="center" vertical="center" wrapText="1"/>
    </xf>
    <xf numFmtId="0" fontId="16" fillId="0" borderId="28" xfId="8" applyBorder="1" applyAlignment="1">
      <alignment horizontal="center" vertical="center" wrapText="1"/>
    </xf>
    <xf numFmtId="0" fontId="16" fillId="0" borderId="23" xfId="8" applyBorder="1" applyAlignment="1">
      <alignment vertical="center" wrapText="1"/>
    </xf>
    <xf numFmtId="0" fontId="16" fillId="0" borderId="27" xfId="8" applyBorder="1" applyAlignment="1">
      <alignment vertical="center" wrapText="1"/>
    </xf>
    <xf numFmtId="0" fontId="16" fillId="0" borderId="5" xfId="8" applyBorder="1" applyAlignment="1">
      <alignment vertical="center" wrapText="1"/>
    </xf>
    <xf numFmtId="0" fontId="16" fillId="0" borderId="33" xfId="8" applyBorder="1" applyAlignment="1">
      <alignment horizontal="right" vertical="center" wrapText="1"/>
    </xf>
    <xf numFmtId="0" fontId="16" fillId="0" borderId="34" xfId="8" applyBorder="1" applyAlignment="1">
      <alignment horizontal="center" vertical="center" wrapText="1"/>
    </xf>
    <xf numFmtId="0" fontId="16" fillId="0" borderId="35" xfId="8" applyBorder="1" applyAlignment="1">
      <alignment horizontal="center" vertical="center" wrapText="1"/>
    </xf>
    <xf numFmtId="0" fontId="16" fillId="0" borderId="36" xfId="8" applyBorder="1" applyAlignment="1">
      <alignment horizontal="right" vertical="center" wrapText="1"/>
    </xf>
    <xf numFmtId="0" fontId="16" fillId="0" borderId="24" xfId="8" applyBorder="1" applyAlignment="1">
      <alignment horizontal="center" vertical="center" wrapText="1"/>
    </xf>
    <xf numFmtId="0" fontId="16" fillId="0" borderId="37" xfId="8" applyBorder="1" applyAlignment="1">
      <alignment horizontal="center" vertical="center" wrapText="1"/>
    </xf>
    <xf numFmtId="0" fontId="16" fillId="0" borderId="4" xfId="8" applyBorder="1" applyAlignment="1">
      <alignment horizontal="right" vertical="top" wrapText="1"/>
    </xf>
    <xf numFmtId="0" fontId="24" fillId="0" borderId="13" xfId="0" applyFont="1" applyBorder="1" applyAlignment="1">
      <alignment horizontal="center" vertical="center"/>
    </xf>
    <xf numFmtId="0" fontId="24" fillId="0" borderId="19" xfId="0" applyFont="1" applyBorder="1" applyAlignment="1">
      <alignment horizontal="center" vertical="center"/>
    </xf>
    <xf numFmtId="0" fontId="24" fillId="0" borderId="8" xfId="0" applyFont="1" applyBorder="1" applyAlignment="1">
      <alignment horizontal="center" vertical="center"/>
    </xf>
    <xf numFmtId="38" fontId="31" fillId="0" borderId="0" xfId="2" quotePrefix="1" applyFont="1" applyBorder="1" applyAlignment="1">
      <alignment horizontal="right" vertical="center" wrapText="1"/>
    </xf>
    <xf numFmtId="0" fontId="16" fillId="0" borderId="1" xfId="8" applyBorder="1" applyAlignment="1">
      <alignment horizontal="center" vertical="center"/>
    </xf>
    <xf numFmtId="0" fontId="16" fillId="0" borderId="3" xfId="8" applyBorder="1" applyAlignment="1">
      <alignment horizontal="center" vertical="center"/>
    </xf>
    <xf numFmtId="0" fontId="16" fillId="0" borderId="0" xfId="7" applyAlignment="1">
      <alignment horizontal="right" vertical="center"/>
    </xf>
    <xf numFmtId="0" fontId="16" fillId="0" borderId="2" xfId="8" applyBorder="1">
      <alignment vertical="center"/>
    </xf>
    <xf numFmtId="0" fontId="16" fillId="0" borderId="13" xfId="8" applyBorder="1" applyAlignment="1">
      <alignment horizontal="center" vertical="center" shrinkToFit="1"/>
    </xf>
    <xf numFmtId="0" fontId="16" fillId="0" borderId="11" xfId="8" applyBorder="1" applyAlignment="1">
      <alignment horizontal="center" vertical="center" shrinkToFit="1"/>
    </xf>
    <xf numFmtId="0" fontId="16" fillId="0" borderId="9" xfId="8" applyBorder="1">
      <alignment vertical="center"/>
    </xf>
    <xf numFmtId="0" fontId="16" fillId="0" borderId="16" xfId="8" applyBorder="1">
      <alignment vertical="center"/>
    </xf>
    <xf numFmtId="0" fontId="16" fillId="0" borderId="13" xfId="8" applyBorder="1" applyAlignment="1">
      <alignment horizontal="center" vertical="center"/>
    </xf>
    <xf numFmtId="0" fontId="16" fillId="0" borderId="9" xfId="8" applyBorder="1" applyAlignment="1">
      <alignment horizontal="right" vertical="center"/>
    </xf>
    <xf numFmtId="0" fontId="16" fillId="0" borderId="16" xfId="8" applyBorder="1" applyAlignment="1">
      <alignment horizontal="right" vertical="center"/>
    </xf>
    <xf numFmtId="0" fontId="16" fillId="0" borderId="4" xfId="8" applyBorder="1" applyAlignment="1">
      <alignment horizontal="center" vertical="center"/>
    </xf>
    <xf numFmtId="0" fontId="16" fillId="0" borderId="4" xfId="8" applyBorder="1">
      <alignment vertical="center"/>
    </xf>
    <xf numFmtId="0" fontId="16" fillId="0" borderId="0" xfId="0" applyFont="1" applyAlignment="1">
      <alignment vertical="center"/>
    </xf>
    <xf numFmtId="0" fontId="24" fillId="0" borderId="8" xfId="0" applyFont="1" applyBorder="1" applyAlignment="1">
      <alignment vertical="center"/>
    </xf>
    <xf numFmtId="0" fontId="16" fillId="0" borderId="28" xfId="8" applyBorder="1" applyAlignment="1">
      <alignment horizontal="right" vertical="center"/>
    </xf>
    <xf numFmtId="0" fontId="20" fillId="0" borderId="0" xfId="8" applyFont="1">
      <alignment vertical="center"/>
    </xf>
    <xf numFmtId="10" fontId="16" fillId="0" borderId="4" xfId="8" applyNumberFormat="1" applyBorder="1">
      <alignment vertical="center"/>
    </xf>
    <xf numFmtId="0" fontId="16" fillId="0" borderId="0" xfId="3">
      <alignment vertical="center"/>
    </xf>
    <xf numFmtId="0" fontId="24" fillId="0" borderId="0" xfId="3" applyFont="1">
      <alignment vertical="center"/>
    </xf>
    <xf numFmtId="0" fontId="16" fillId="0" borderId="19" xfId="8" applyBorder="1" applyAlignment="1">
      <alignment horizontal="left" vertical="center"/>
    </xf>
    <xf numFmtId="0" fontId="16" fillId="0" borderId="9" xfId="8" applyBorder="1" applyAlignment="1">
      <alignment horizontal="left" vertical="center"/>
    </xf>
    <xf numFmtId="0" fontId="16" fillId="0" borderId="0" xfId="7">
      <alignment vertical="center"/>
    </xf>
    <xf numFmtId="0" fontId="26" fillId="0" borderId="0" xfId="7" applyFont="1">
      <alignment vertical="center"/>
    </xf>
    <xf numFmtId="0" fontId="44" fillId="0" borderId="0" xfId="7" applyFont="1">
      <alignment vertical="center"/>
    </xf>
    <xf numFmtId="0" fontId="45" fillId="0" borderId="4" xfId="7" applyFont="1" applyBorder="1" applyAlignment="1">
      <alignment horizontal="center" vertical="center"/>
    </xf>
    <xf numFmtId="0" fontId="45" fillId="0" borderId="4" xfId="7" applyFont="1" applyBorder="1">
      <alignment vertical="center"/>
    </xf>
    <xf numFmtId="0" fontId="45" fillId="0" borderId="16" xfId="7" applyFont="1" applyBorder="1">
      <alignment vertical="center"/>
    </xf>
    <xf numFmtId="0" fontId="26" fillId="0" borderId="0" xfId="7" applyFont="1" applyAlignment="1">
      <alignment horizontal="right" vertical="center"/>
    </xf>
    <xf numFmtId="0" fontId="16" fillId="0" borderId="0" xfId="7" applyAlignment="1">
      <alignment vertical="center" shrinkToFit="1"/>
    </xf>
    <xf numFmtId="0" fontId="26" fillId="0" borderId="0" xfId="7" applyFont="1" applyAlignment="1">
      <alignment vertical="center" shrinkToFit="1"/>
    </xf>
    <xf numFmtId="0" fontId="4" fillId="0" borderId="4" xfId="0" applyFont="1" applyBorder="1" applyAlignment="1">
      <alignment vertical="center" textRotation="255"/>
    </xf>
    <xf numFmtId="0" fontId="4" fillId="0" borderId="4" xfId="0" applyFont="1" applyBorder="1" applyAlignment="1">
      <alignment horizontal="center" vertical="center"/>
    </xf>
    <xf numFmtId="0" fontId="4" fillId="0" borderId="2" xfId="0" applyFont="1" applyBorder="1" applyAlignment="1">
      <alignment vertical="center" textRotation="255"/>
    </xf>
    <xf numFmtId="0" fontId="4" fillId="0" borderId="12" xfId="0" applyFont="1" applyBorder="1" applyAlignment="1">
      <alignment horizontal="center" vertical="center"/>
    </xf>
    <xf numFmtId="0" fontId="4" fillId="0" borderId="2" xfId="0" applyFont="1" applyBorder="1" applyAlignment="1">
      <alignment horizontal="right" wrapText="1"/>
    </xf>
    <xf numFmtId="0" fontId="0" fillId="0" borderId="8" xfId="0" applyBorder="1"/>
    <xf numFmtId="0" fontId="0" fillId="0" borderId="16" xfId="0" applyBorder="1"/>
    <xf numFmtId="0" fontId="0" fillId="0" borderId="16" xfId="0" applyBorder="1" applyAlignment="1">
      <alignment horizontal="left"/>
    </xf>
    <xf numFmtId="0" fontId="0" fillId="0" borderId="4" xfId="0" applyBorder="1"/>
    <xf numFmtId="0" fontId="0" fillId="0" borderId="4" xfId="0" applyBorder="1" applyAlignment="1">
      <alignment horizontal="left"/>
    </xf>
    <xf numFmtId="0" fontId="4" fillId="0" borderId="4" xfId="0" applyFont="1" applyBorder="1" applyAlignment="1">
      <alignment horizontal="center" vertical="center" wrapText="1"/>
    </xf>
    <xf numFmtId="0" fontId="24" fillId="0" borderId="0" xfId="0" applyFont="1" applyAlignment="1">
      <alignment horizontal="center"/>
    </xf>
    <xf numFmtId="0" fontId="24" fillId="0" borderId="4" xfId="0" applyFont="1" applyBorder="1" applyAlignment="1">
      <alignment horizontal="center" wrapText="1"/>
    </xf>
    <xf numFmtId="0" fontId="24" fillId="0" borderId="2" xfId="0" applyFont="1" applyBorder="1" applyAlignment="1">
      <alignment horizontal="right" vertical="center" wrapText="1"/>
    </xf>
    <xf numFmtId="0" fontId="24" fillId="0" borderId="12" xfId="0" applyFont="1" applyBorder="1" applyAlignment="1">
      <alignment horizontal="center" vertical="center" wrapText="1"/>
    </xf>
    <xf numFmtId="0" fontId="39" fillId="0" borderId="11" xfId="0" applyFont="1" applyBorder="1"/>
    <xf numFmtId="0" fontId="24" fillId="0" borderId="8" xfId="0" applyFont="1" applyBorder="1"/>
    <xf numFmtId="0" fontId="39" fillId="0" borderId="16" xfId="0" applyFont="1" applyBorder="1"/>
    <xf numFmtId="0" fontId="24" fillId="0" borderId="10" xfId="0" applyFont="1" applyBorder="1"/>
    <xf numFmtId="0" fontId="39" fillId="0" borderId="4" xfId="0" applyFont="1" applyBorder="1"/>
    <xf numFmtId="0" fontId="24" fillId="0" borderId="4" xfId="0" applyFont="1" applyBorder="1"/>
    <xf numFmtId="0" fontId="24" fillId="0" borderId="6" xfId="0" applyFont="1" applyBorder="1" applyAlignment="1">
      <alignment horizontal="centerContinuous"/>
    </xf>
    <xf numFmtId="0" fontId="39" fillId="0" borderId="10" xfId="0" applyFont="1" applyBorder="1" applyAlignment="1">
      <alignment horizontal="centerContinuous"/>
    </xf>
    <xf numFmtId="0" fontId="39" fillId="0" borderId="6" xfId="0" applyFont="1" applyBorder="1"/>
    <xf numFmtId="0" fontId="39" fillId="0" borderId="10" xfId="0" applyFont="1" applyBorder="1"/>
    <xf numFmtId="0" fontId="24" fillId="0" borderId="12" xfId="0" applyFont="1" applyBorder="1" applyAlignment="1">
      <alignment horizontal="right" vertical="center" wrapText="1"/>
    </xf>
    <xf numFmtId="0" fontId="24" fillId="0" borderId="19" xfId="0" applyFont="1" applyBorder="1" applyAlignment="1">
      <alignment horizontal="centerContinuous"/>
    </xf>
    <xf numFmtId="0" fontId="24" fillId="0" borderId="13" xfId="0" applyFont="1" applyBorder="1"/>
    <xf numFmtId="0" fontId="39" fillId="0" borderId="7" xfId="0" applyFont="1" applyBorder="1"/>
    <xf numFmtId="0" fontId="24" fillId="0" borderId="9" xfId="0" applyFont="1" applyBorder="1"/>
    <xf numFmtId="0" fontId="39" fillId="0" borderId="8" xfId="0" applyFont="1" applyBorder="1"/>
    <xf numFmtId="0" fontId="39" fillId="0" borderId="2" xfId="0" applyFont="1" applyBorder="1"/>
    <xf numFmtId="0" fontId="24" fillId="0" borderId="6" xfId="0" applyFont="1" applyBorder="1"/>
    <xf numFmtId="0" fontId="4" fillId="0" borderId="4" xfId="0" applyFont="1" applyBorder="1" applyAlignment="1">
      <alignment vertical="center"/>
    </xf>
    <xf numFmtId="0" fontId="4" fillId="0" borderId="2" xfId="0" applyFont="1" applyBorder="1" applyAlignment="1">
      <alignment horizontal="right"/>
    </xf>
    <xf numFmtId="0" fontId="16" fillId="0" borderId="0" xfId="4">
      <alignment vertical="center"/>
    </xf>
    <xf numFmtId="0" fontId="24" fillId="0" borderId="0" xfId="4" applyFont="1">
      <alignment vertical="center"/>
    </xf>
    <xf numFmtId="0" fontId="24" fillId="0" borderId="7" xfId="4" applyFont="1" applyBorder="1" applyAlignment="1">
      <alignment horizontal="center" vertical="center"/>
    </xf>
    <xf numFmtId="0" fontId="24" fillId="0" borderId="19" xfId="4" applyFont="1" applyBorder="1" applyAlignment="1">
      <alignment horizontal="center" vertical="center"/>
    </xf>
    <xf numFmtId="0" fontId="24" fillId="0" borderId="3" xfId="4" applyFont="1" applyBorder="1" applyAlignment="1">
      <alignment horizontal="center" vertical="center"/>
    </xf>
    <xf numFmtId="0" fontId="24" fillId="0" borderId="9" xfId="4" applyFont="1" applyBorder="1" applyAlignment="1">
      <alignment horizontal="center" vertical="center"/>
    </xf>
    <xf numFmtId="0" fontId="24" fillId="0" borderId="1" xfId="4" applyFont="1" applyBorder="1" applyAlignment="1">
      <alignment horizontal="center" vertical="center"/>
    </xf>
    <xf numFmtId="0" fontId="24" fillId="0" borderId="11" xfId="4" applyFont="1" applyBorder="1">
      <alignment vertical="center"/>
    </xf>
    <xf numFmtId="0" fontId="24" fillId="0" borderId="13" xfId="4" applyFont="1" applyBorder="1">
      <alignment vertical="center"/>
    </xf>
    <xf numFmtId="0" fontId="24" fillId="0" borderId="0" xfId="4" applyFont="1" applyAlignment="1">
      <alignment horizontal="center" vertical="center"/>
    </xf>
    <xf numFmtId="0" fontId="24" fillId="0" borderId="7" xfId="4" applyFont="1" applyBorder="1">
      <alignment vertical="center"/>
    </xf>
    <xf numFmtId="0" fontId="24" fillId="0" borderId="1" xfId="4" applyFont="1" applyBorder="1">
      <alignment vertical="center"/>
    </xf>
    <xf numFmtId="0" fontId="24" fillId="0" borderId="8" xfId="4" applyFont="1" applyBorder="1">
      <alignment vertical="center"/>
    </xf>
    <xf numFmtId="0" fontId="24" fillId="0" borderId="9" xfId="4" applyFont="1" applyBorder="1" applyAlignment="1">
      <alignment horizontal="right" vertical="center"/>
    </xf>
    <xf numFmtId="0" fontId="24" fillId="0" borderId="8" xfId="4" applyFont="1" applyBorder="1" applyAlignment="1">
      <alignment horizontal="left" vertical="center"/>
    </xf>
    <xf numFmtId="0" fontId="24" fillId="0" borderId="12" xfId="4" applyFont="1" applyBorder="1" applyAlignment="1">
      <alignment horizontal="center" vertical="center"/>
    </xf>
    <xf numFmtId="0" fontId="24" fillId="0" borderId="19" xfId="4" applyFont="1" applyBorder="1">
      <alignment vertical="center"/>
    </xf>
    <xf numFmtId="0" fontId="24" fillId="0" borderId="12" xfId="4" applyFont="1" applyBorder="1">
      <alignment vertical="center"/>
    </xf>
    <xf numFmtId="0" fontId="24" fillId="0" borderId="13" xfId="4" applyFont="1" applyBorder="1" applyAlignment="1">
      <alignment horizontal="center" vertical="center"/>
    </xf>
    <xf numFmtId="0" fontId="43" fillId="0" borderId="0" xfId="8" applyFont="1">
      <alignment vertical="center"/>
    </xf>
    <xf numFmtId="0" fontId="6" fillId="0" borderId="38" xfId="0" applyFont="1" applyBorder="1" applyAlignment="1">
      <alignment vertical="center"/>
    </xf>
    <xf numFmtId="0" fontId="46" fillId="0" borderId="0" xfId="0" applyFont="1" applyAlignment="1">
      <alignment horizontal="justify"/>
    </xf>
    <xf numFmtId="0" fontId="46" fillId="0" borderId="19" xfId="0" applyFont="1" applyBorder="1" applyAlignment="1">
      <alignment horizontal="distributed" vertical="center" wrapText="1" justifyLastLine="1"/>
    </xf>
    <xf numFmtId="0" fontId="46" fillId="0" borderId="3" xfId="0" applyFont="1" applyBorder="1" applyAlignment="1">
      <alignment horizontal="distributed" vertical="center" wrapText="1" justifyLastLine="1"/>
    </xf>
    <xf numFmtId="0" fontId="46" fillId="0" borderId="12" xfId="0" applyFont="1" applyBorder="1" applyAlignment="1">
      <alignment horizontal="distributed" vertical="center" wrapText="1" justifyLastLine="1"/>
    </xf>
    <xf numFmtId="0" fontId="46" fillId="0" borderId="12" xfId="0" applyFont="1" applyBorder="1" applyAlignment="1">
      <alignment horizontal="right" vertical="top" wrapText="1"/>
    </xf>
    <xf numFmtId="0" fontId="46" fillId="0" borderId="2" xfId="0" applyFont="1" applyBorder="1" applyAlignment="1">
      <alignment horizontal="right" vertical="top" wrapText="1"/>
    </xf>
    <xf numFmtId="0" fontId="46" fillId="0" borderId="19" xfId="0" applyFont="1" applyBorder="1" applyAlignment="1">
      <alignment horizontal="right" vertical="top" wrapText="1"/>
    </xf>
    <xf numFmtId="0" fontId="47" fillId="0" borderId="39" xfId="0" applyFont="1" applyBorder="1" applyAlignment="1">
      <alignment horizontal="right" vertical="top" wrapText="1"/>
    </xf>
    <xf numFmtId="0" fontId="46" fillId="0" borderId="16" xfId="0" applyFont="1" applyBorder="1" applyAlignment="1">
      <alignment vertical="top" wrapText="1"/>
    </xf>
    <xf numFmtId="0" fontId="46" fillId="0" borderId="9" xfId="0" applyFont="1" applyBorder="1" applyAlignment="1">
      <alignment vertical="top" wrapText="1"/>
    </xf>
    <xf numFmtId="0" fontId="46" fillId="0" borderId="40" xfId="0" applyFont="1" applyBorder="1" applyAlignment="1">
      <alignment vertical="top" wrapText="1"/>
    </xf>
    <xf numFmtId="0" fontId="46" fillId="0" borderId="4" xfId="0" applyFont="1" applyBorder="1" applyAlignment="1">
      <alignment horizontal="justify" vertical="top" wrapText="1"/>
    </xf>
    <xf numFmtId="0" fontId="46" fillId="0" borderId="6" xfId="0" applyFont="1" applyBorder="1" applyAlignment="1">
      <alignment horizontal="justify" vertical="top" wrapText="1"/>
    </xf>
    <xf numFmtId="0" fontId="46" fillId="0" borderId="41" xfId="0" applyFont="1" applyBorder="1" applyAlignment="1">
      <alignment horizontal="justify" vertical="top" wrapText="1"/>
    </xf>
    <xf numFmtId="0" fontId="46" fillId="0" borderId="42" xfId="0" applyFont="1" applyBorder="1" applyAlignment="1">
      <alignment horizontal="justify" vertical="top" wrapText="1"/>
    </xf>
    <xf numFmtId="0" fontId="46" fillId="0" borderId="43" xfId="0" applyFont="1" applyBorder="1" applyAlignment="1">
      <alignment horizontal="justify" vertical="top" wrapText="1"/>
    </xf>
    <xf numFmtId="0" fontId="46" fillId="0" borderId="44" xfId="0" applyFont="1" applyBorder="1" applyAlignment="1">
      <alignment horizontal="justify" vertical="top" wrapText="1"/>
    </xf>
    <xf numFmtId="0" fontId="46" fillId="0" borderId="45" xfId="0" applyFont="1" applyBorder="1" applyAlignment="1">
      <alignment horizontal="justify" vertical="top" wrapText="1"/>
    </xf>
    <xf numFmtId="0" fontId="46" fillId="0" borderId="46" xfId="0" applyFont="1" applyBorder="1" applyAlignment="1">
      <alignment horizontal="justify" vertical="top" wrapText="1"/>
    </xf>
    <xf numFmtId="0" fontId="46" fillId="0" borderId="47" xfId="0" applyFont="1" applyBorder="1" applyAlignment="1">
      <alignment horizontal="justify" vertical="top" wrapText="1"/>
    </xf>
    <xf numFmtId="0" fontId="46" fillId="0" borderId="16" xfId="0" applyFont="1" applyBorder="1" applyAlignment="1">
      <alignment horizontal="justify" vertical="top" wrapText="1"/>
    </xf>
    <xf numFmtId="0" fontId="46" fillId="0" borderId="9" xfId="0" applyFont="1" applyBorder="1" applyAlignment="1">
      <alignment horizontal="justify" vertical="top" wrapText="1"/>
    </xf>
    <xf numFmtId="0" fontId="46" fillId="0" borderId="40" xfId="0" applyFont="1" applyBorder="1" applyAlignment="1">
      <alignment horizontal="justify" vertical="top" wrapText="1"/>
    </xf>
    <xf numFmtId="0" fontId="23" fillId="0" borderId="0" xfId="0" applyFont="1" applyAlignment="1">
      <alignment horizontal="center" vertical="center" wrapText="1"/>
    </xf>
    <xf numFmtId="0" fontId="46" fillId="0" borderId="0" xfId="0" applyFont="1" applyAlignment="1">
      <alignment horizontal="justify" vertical="top" wrapText="1"/>
    </xf>
    <xf numFmtId="0" fontId="23" fillId="0" borderId="48" xfId="0" applyFont="1" applyBorder="1" applyAlignment="1">
      <alignment vertical="top"/>
    </xf>
    <xf numFmtId="0" fontId="23" fillId="0" borderId="49" xfId="0" applyFont="1" applyBorder="1" applyAlignment="1">
      <alignment vertical="top" wrapText="1"/>
    </xf>
    <xf numFmtId="0" fontId="23" fillId="0" borderId="50" xfId="0" applyFont="1" applyBorder="1" applyAlignment="1">
      <alignment vertical="top" wrapText="1"/>
    </xf>
    <xf numFmtId="0" fontId="49" fillId="0" borderId="0" xfId="0" applyFont="1" applyAlignment="1">
      <alignment vertical="center"/>
    </xf>
    <xf numFmtId="0" fontId="23" fillId="0" borderId="11" xfId="0" applyFont="1" applyBorder="1" applyAlignment="1">
      <alignment horizontal="center" vertical="center" wrapText="1"/>
    </xf>
    <xf numFmtId="0" fontId="23" fillId="0" borderId="11" xfId="0" applyFont="1" applyBorder="1" applyAlignment="1">
      <alignment horizontal="center" vertical="center" textRotation="255" wrapText="1"/>
    </xf>
    <xf numFmtId="0" fontId="23" fillId="0" borderId="51" xfId="0" applyFont="1" applyBorder="1" applyAlignment="1">
      <alignment horizontal="center" vertical="center" textRotation="255" wrapText="1"/>
    </xf>
    <xf numFmtId="0" fontId="23" fillId="0" borderId="2" xfId="0" applyFont="1" applyBorder="1" applyAlignment="1">
      <alignment horizontal="center" vertical="center" wrapText="1"/>
    </xf>
    <xf numFmtId="0" fontId="4" fillId="0" borderId="0" xfId="0" applyFont="1" applyAlignment="1">
      <alignment horizontal="center"/>
    </xf>
    <xf numFmtId="0" fontId="24" fillId="0" borderId="0" xfId="0" applyFont="1" applyAlignment="1">
      <alignment vertical="center" wrapText="1"/>
    </xf>
    <xf numFmtId="0" fontId="16" fillId="0" borderId="52" xfId="8" applyBorder="1" applyAlignment="1">
      <alignment horizontal="left" vertical="top" wrapText="1"/>
    </xf>
    <xf numFmtId="0" fontId="16" fillId="0" borderId="23" xfId="8" applyBorder="1" applyAlignment="1">
      <alignment horizontal="left" vertical="top" wrapText="1"/>
    </xf>
    <xf numFmtId="0" fontId="26" fillId="0" borderId="0" xfId="0" applyFont="1" applyAlignment="1">
      <alignment horizontal="left"/>
    </xf>
    <xf numFmtId="0" fontId="51" fillId="0" borderId="0" xfId="8" applyFont="1">
      <alignment vertical="center"/>
    </xf>
    <xf numFmtId="0" fontId="52" fillId="0" borderId="0" xfId="8" applyFont="1">
      <alignment vertical="center"/>
    </xf>
    <xf numFmtId="0" fontId="18" fillId="0" borderId="0" xfId="8" applyFont="1">
      <alignment vertical="center"/>
    </xf>
    <xf numFmtId="0" fontId="16" fillId="0" borderId="26" xfId="8" applyBorder="1" applyAlignment="1">
      <alignment horizontal="center" vertical="top" wrapText="1"/>
    </xf>
    <xf numFmtId="0" fontId="16" fillId="0" borderId="53" xfId="8" applyBorder="1" applyAlignment="1">
      <alignment vertical="top" wrapText="1"/>
    </xf>
    <xf numFmtId="0" fontId="16" fillId="0" borderId="28" xfId="8" applyBorder="1" applyAlignment="1">
      <alignment horizontal="left" vertical="top" wrapText="1"/>
    </xf>
    <xf numFmtId="0" fontId="16" fillId="0" borderId="54" xfId="8" applyBorder="1" applyAlignment="1">
      <alignment horizontal="center" vertical="top" wrapText="1"/>
    </xf>
    <xf numFmtId="0" fontId="16" fillId="0" borderId="24" xfId="8" applyBorder="1" applyAlignment="1">
      <alignment horizontal="center" vertical="top" wrapText="1"/>
    </xf>
    <xf numFmtId="0" fontId="16" fillId="0" borderId="26" xfId="8" applyBorder="1" applyAlignment="1">
      <alignment vertical="top"/>
    </xf>
    <xf numFmtId="0" fontId="16" fillId="0" borderId="55" xfId="8" applyBorder="1" applyAlignment="1">
      <alignment vertical="top"/>
    </xf>
    <xf numFmtId="0" fontId="16" fillId="0" borderId="22" xfId="8" applyBorder="1" applyAlignment="1">
      <alignment vertical="top"/>
    </xf>
    <xf numFmtId="0" fontId="16" fillId="0" borderId="25" xfId="8" applyBorder="1" applyAlignment="1">
      <alignment vertical="top"/>
    </xf>
    <xf numFmtId="0" fontId="16" fillId="0" borderId="53" xfId="8" applyBorder="1" applyAlignment="1">
      <alignment vertical="top"/>
    </xf>
    <xf numFmtId="0" fontId="16" fillId="0" borderId="25" xfId="8" applyBorder="1" applyAlignment="1">
      <alignment horizontal="right" vertical="top" wrapText="1"/>
    </xf>
    <xf numFmtId="0" fontId="16" fillId="0" borderId="19" xfId="8" applyBorder="1" applyAlignment="1">
      <alignment vertical="top"/>
    </xf>
    <xf numFmtId="0" fontId="16" fillId="0" borderId="3" xfId="8" applyBorder="1" applyAlignment="1">
      <alignment vertical="top"/>
    </xf>
    <xf numFmtId="0" fontId="16" fillId="3" borderId="19" xfId="8" applyFill="1" applyBorder="1" applyAlignment="1">
      <alignment vertical="top"/>
    </xf>
    <xf numFmtId="0" fontId="16" fillId="3" borderId="12" xfId="8" applyFill="1" applyBorder="1" applyAlignment="1">
      <alignment vertical="top"/>
    </xf>
    <xf numFmtId="0" fontId="16" fillId="0" borderId="12" xfId="8" applyBorder="1" applyAlignment="1">
      <alignment vertical="top"/>
    </xf>
    <xf numFmtId="20" fontId="16" fillId="0" borderId="25" xfId="8" applyNumberFormat="1" applyBorder="1" applyAlignment="1">
      <alignment vertical="top" wrapText="1"/>
    </xf>
    <xf numFmtId="0" fontId="16" fillId="0" borderId="9" xfId="8" applyBorder="1" applyAlignment="1">
      <alignment vertical="top"/>
    </xf>
    <xf numFmtId="0" fontId="16" fillId="0" borderId="1" xfId="8" applyBorder="1" applyAlignment="1">
      <alignment vertical="top"/>
    </xf>
    <xf numFmtId="0" fontId="16" fillId="3" borderId="9" xfId="8" applyFill="1" applyBorder="1" applyAlignment="1">
      <alignment vertical="top"/>
    </xf>
    <xf numFmtId="0" fontId="16" fillId="3" borderId="8" xfId="8" applyFill="1" applyBorder="1" applyAlignment="1">
      <alignment vertical="top"/>
    </xf>
    <xf numFmtId="0" fontId="16" fillId="0" borderId="8" xfId="8" applyBorder="1" applyAlignment="1">
      <alignment vertical="top"/>
    </xf>
    <xf numFmtId="0" fontId="16" fillId="0" borderId="52" xfId="8" applyBorder="1" applyAlignment="1">
      <alignment vertical="top"/>
    </xf>
    <xf numFmtId="0" fontId="16" fillId="0" borderId="23" xfId="8" applyBorder="1" applyAlignment="1">
      <alignment vertical="top"/>
    </xf>
    <xf numFmtId="0" fontId="16" fillId="0" borderId="27" xfId="8" applyBorder="1" applyAlignment="1">
      <alignment vertical="top"/>
    </xf>
    <xf numFmtId="0" fontId="16" fillId="3" borderId="55" xfId="8" applyFill="1" applyBorder="1" applyAlignment="1">
      <alignment vertical="top"/>
    </xf>
    <xf numFmtId="0" fontId="16" fillId="3" borderId="22" xfId="8" applyFill="1" applyBorder="1" applyAlignment="1">
      <alignment vertical="top"/>
    </xf>
    <xf numFmtId="0" fontId="16" fillId="3" borderId="52" xfId="8" applyFill="1" applyBorder="1" applyAlignment="1">
      <alignment vertical="top"/>
    </xf>
    <xf numFmtId="0" fontId="16" fillId="3" borderId="23" xfId="8" applyFill="1" applyBorder="1" applyAlignment="1">
      <alignment vertical="top"/>
    </xf>
    <xf numFmtId="0" fontId="16" fillId="3" borderId="26" xfId="8" applyFill="1" applyBorder="1" applyAlignment="1">
      <alignment vertical="top"/>
    </xf>
    <xf numFmtId="20" fontId="16" fillId="0" borderId="25" xfId="8" applyNumberFormat="1" applyBorder="1" applyAlignment="1">
      <alignment horizontal="right" vertical="top" wrapText="1"/>
    </xf>
    <xf numFmtId="46" fontId="16" fillId="0" borderId="25" xfId="8" quotePrefix="1" applyNumberFormat="1" applyBorder="1" applyAlignment="1">
      <alignment horizontal="right" vertical="top" wrapText="1"/>
    </xf>
    <xf numFmtId="0" fontId="16" fillId="3" borderId="24" xfId="8" applyFill="1" applyBorder="1" applyAlignment="1">
      <alignment vertical="top"/>
    </xf>
    <xf numFmtId="0" fontId="16" fillId="0" borderId="56" xfId="8" applyBorder="1" applyAlignment="1">
      <alignment vertical="top"/>
    </xf>
    <xf numFmtId="0" fontId="16" fillId="0" borderId="57" xfId="8" applyBorder="1" applyAlignment="1">
      <alignment vertical="top"/>
    </xf>
    <xf numFmtId="0" fontId="16" fillId="0" borderId="58" xfId="8" applyBorder="1" applyAlignment="1">
      <alignment vertical="top"/>
    </xf>
    <xf numFmtId="0" fontId="16" fillId="0" borderId="52" xfId="8" applyBorder="1" applyAlignment="1">
      <alignment vertical="top" wrapText="1"/>
    </xf>
    <xf numFmtId="0" fontId="16" fillId="0" borderId="28" xfId="8" applyBorder="1" applyAlignment="1">
      <alignment vertical="top" wrapText="1"/>
    </xf>
    <xf numFmtId="0" fontId="16" fillId="0" borderId="26" xfId="8" applyBorder="1">
      <alignment vertical="center"/>
    </xf>
    <xf numFmtId="0" fontId="16" fillId="0" borderId="25" xfId="8" applyBorder="1">
      <alignment vertical="center"/>
    </xf>
    <xf numFmtId="0" fontId="16" fillId="0" borderId="25" xfId="8" applyBorder="1" applyAlignment="1">
      <alignment horizontal="center" vertical="center"/>
    </xf>
    <xf numFmtId="0" fontId="16" fillId="0" borderId="23" xfId="8" applyBorder="1" applyAlignment="1">
      <alignment horizontal="center" vertical="top" shrinkToFit="1"/>
    </xf>
    <xf numFmtId="0" fontId="16" fillId="0" borderId="24" xfId="8" applyBorder="1">
      <alignment vertical="center"/>
    </xf>
    <xf numFmtId="0" fontId="16" fillId="0" borderId="54" xfId="8" applyBorder="1">
      <alignment vertical="center"/>
    </xf>
    <xf numFmtId="0" fontId="16" fillId="0" borderId="59" xfId="8" applyBorder="1" applyAlignment="1">
      <alignment vertical="top" wrapText="1"/>
    </xf>
    <xf numFmtId="0" fontId="16" fillId="0" borderId="60" xfId="8" applyBorder="1">
      <alignment vertical="center"/>
    </xf>
    <xf numFmtId="0" fontId="16" fillId="0" borderId="61" xfId="8" applyBorder="1" applyAlignment="1">
      <alignment vertical="top" wrapText="1"/>
    </xf>
    <xf numFmtId="0" fontId="16" fillId="0" borderId="62" xfId="8" applyBorder="1" applyAlignment="1">
      <alignment vertical="top" wrapText="1"/>
    </xf>
    <xf numFmtId="0" fontId="16" fillId="0" borderId="63" xfId="8" applyBorder="1" applyAlignment="1">
      <alignment vertical="top"/>
    </xf>
    <xf numFmtId="0" fontId="16" fillId="0" borderId="61" xfId="8" applyBorder="1" applyAlignment="1">
      <alignment vertical="top"/>
    </xf>
    <xf numFmtId="0" fontId="16" fillId="0" borderId="62" xfId="8" applyBorder="1" applyAlignment="1">
      <alignment vertical="top"/>
    </xf>
    <xf numFmtId="0" fontId="16" fillId="0" borderId="64" xfId="8" applyBorder="1" applyAlignment="1">
      <alignment vertical="top" wrapText="1"/>
    </xf>
    <xf numFmtId="0" fontId="16" fillId="0" borderId="0" xfId="8" quotePrefix="1" applyAlignment="1">
      <alignment horizontal="right" vertical="center"/>
    </xf>
    <xf numFmtId="0" fontId="16" fillId="0" borderId="2" xfId="8" applyBorder="1" applyAlignment="1">
      <alignment horizontal="right" vertical="top" wrapText="1"/>
    </xf>
    <xf numFmtId="0" fontId="16" fillId="0" borderId="27" xfId="8" applyBorder="1" applyAlignment="1">
      <alignment horizontal="center" vertical="top" wrapText="1"/>
    </xf>
    <xf numFmtId="0" fontId="16" fillId="0" borderId="55" xfId="8" applyBorder="1" applyAlignment="1">
      <alignment horizontal="center" vertical="top" wrapText="1"/>
    </xf>
    <xf numFmtId="0" fontId="16" fillId="0" borderId="11" xfId="8" applyBorder="1" applyAlignment="1">
      <alignment vertical="top" wrapText="1"/>
    </xf>
    <xf numFmtId="0" fontId="16" fillId="0" borderId="28" xfId="8" applyBorder="1" applyAlignment="1">
      <alignment horizontal="center" vertical="top" wrapText="1"/>
    </xf>
    <xf numFmtId="0" fontId="16" fillId="0" borderId="52" xfId="8" applyBorder="1" applyAlignment="1">
      <alignment horizontal="center" vertical="top" wrapText="1"/>
    </xf>
    <xf numFmtId="0" fontId="16" fillId="0" borderId="16" xfId="8" applyBorder="1" applyAlignment="1">
      <alignment vertical="top" wrapText="1"/>
    </xf>
    <xf numFmtId="0" fontId="16" fillId="0" borderId="0" xfId="8" applyAlignment="1">
      <alignment horizontal="center" vertical="top" wrapText="1"/>
    </xf>
    <xf numFmtId="0" fontId="16" fillId="0" borderId="55" xfId="8" applyBorder="1" applyAlignment="1">
      <alignment vertical="top" wrapText="1"/>
    </xf>
    <xf numFmtId="0" fontId="16" fillId="0" borderId="22" xfId="8" applyBorder="1">
      <alignment vertical="center"/>
    </xf>
    <xf numFmtId="0" fontId="16" fillId="0" borderId="21" xfId="8" applyBorder="1">
      <alignment vertical="center"/>
    </xf>
    <xf numFmtId="0" fontId="16" fillId="0" borderId="23" xfId="8" applyBorder="1">
      <alignment vertical="center"/>
    </xf>
    <xf numFmtId="0" fontId="16" fillId="0" borderId="23" xfId="8" applyBorder="1" applyAlignment="1">
      <alignment horizontal="right" vertical="top" wrapText="1"/>
    </xf>
    <xf numFmtId="0" fontId="16" fillId="0" borderId="27" xfId="8" applyBorder="1" applyAlignment="1">
      <alignment horizontal="right" vertical="top" wrapText="1"/>
    </xf>
    <xf numFmtId="0" fontId="16" fillId="0" borderId="22" xfId="8" applyBorder="1" applyAlignment="1">
      <alignment horizontal="right" vertical="top" wrapText="1"/>
    </xf>
    <xf numFmtId="0" fontId="16" fillId="0" borderId="27" xfId="8" applyBorder="1">
      <alignment vertical="center"/>
    </xf>
    <xf numFmtId="0" fontId="16" fillId="0" borderId="28" xfId="8" applyBorder="1">
      <alignment vertical="center"/>
    </xf>
    <xf numFmtId="0" fontId="16" fillId="0" borderId="59" xfId="8" applyBorder="1" applyAlignment="1">
      <alignment horizontal="center" vertical="center" wrapText="1"/>
    </xf>
    <xf numFmtId="0" fontId="16" fillId="0" borderId="0" xfId="0" applyFont="1"/>
    <xf numFmtId="0" fontId="16" fillId="0" borderId="0" xfId="0" applyFont="1" applyAlignment="1">
      <alignment horizontal="left" vertical="center"/>
    </xf>
    <xf numFmtId="0" fontId="16" fillId="0" borderId="28"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21" xfId="0" applyFont="1" applyBorder="1" applyAlignment="1">
      <alignment vertical="top" wrapText="1"/>
    </xf>
    <xf numFmtId="0" fontId="16" fillId="0" borderId="23" xfId="0" applyFont="1" applyBorder="1" applyAlignment="1">
      <alignment horizontal="center" vertical="top" wrapText="1"/>
    </xf>
    <xf numFmtId="0" fontId="16" fillId="0" borderId="28" xfId="0" applyFont="1" applyBorder="1" applyAlignment="1">
      <alignment horizontal="center" vertical="top" wrapText="1"/>
    </xf>
    <xf numFmtId="0" fontId="16" fillId="0" borderId="4" xfId="0" applyFont="1" applyBorder="1" applyAlignment="1">
      <alignment horizontal="left" vertical="center" wrapText="1"/>
    </xf>
    <xf numFmtId="0" fontId="16" fillId="0" borderId="4" xfId="0" applyFont="1" applyBorder="1" applyAlignment="1">
      <alignment horizontal="left" vertical="top" wrapText="1"/>
    </xf>
    <xf numFmtId="0" fontId="16" fillId="0" borderId="13" xfId="8" applyBorder="1" applyAlignment="1">
      <alignment horizontal="right" vertical="top" wrapText="1"/>
    </xf>
    <xf numFmtId="0" fontId="16" fillId="0" borderId="29" xfId="8" applyBorder="1" applyAlignment="1">
      <alignment horizontal="center" vertical="top" wrapText="1"/>
    </xf>
    <xf numFmtId="0" fontId="16" fillId="0" borderId="30" xfId="8" applyBorder="1" applyAlignment="1">
      <alignment horizontal="center" vertical="top" wrapText="1"/>
    </xf>
    <xf numFmtId="0" fontId="16" fillId="0" borderId="28" xfId="0" applyFont="1" applyBorder="1" applyAlignment="1">
      <alignment horizontal="left" vertical="center" wrapText="1"/>
    </xf>
    <xf numFmtId="0" fontId="16" fillId="0" borderId="28" xfId="0" applyFont="1" applyBorder="1" applyAlignment="1">
      <alignment horizontal="left" vertical="top" wrapText="1"/>
    </xf>
    <xf numFmtId="0" fontId="16" fillId="0" borderId="27" xfId="0" applyFont="1" applyBorder="1" applyAlignment="1">
      <alignment vertical="top" wrapText="1"/>
    </xf>
    <xf numFmtId="0" fontId="16" fillId="0" borderId="2" xfId="8" applyBorder="1" applyAlignment="1">
      <alignment vertical="top" wrapText="1"/>
    </xf>
    <xf numFmtId="0" fontId="16" fillId="0" borderId="0" xfId="0" applyFont="1" applyAlignment="1">
      <alignment vertical="top" wrapText="1"/>
    </xf>
    <xf numFmtId="0" fontId="16" fillId="0" borderId="0" xfId="0" applyFont="1" applyAlignment="1">
      <alignment horizontal="left" vertical="center" wrapText="1"/>
    </xf>
    <xf numFmtId="0" fontId="16" fillId="0" borderId="0" xfId="0" applyFont="1" applyAlignment="1">
      <alignment horizontal="left" vertical="top" wrapText="1"/>
    </xf>
    <xf numFmtId="0" fontId="16" fillId="0" borderId="21" xfId="8" applyBorder="1" applyAlignment="1">
      <alignment horizontal="left" vertical="top" wrapText="1"/>
    </xf>
    <xf numFmtId="0" fontId="16" fillId="0" borderId="22" xfId="8" applyBorder="1" applyAlignment="1">
      <alignment horizontal="left" vertical="top" wrapText="1"/>
    </xf>
    <xf numFmtId="0" fontId="16" fillId="0" borderId="54" xfId="8" applyBorder="1" applyAlignment="1">
      <alignment horizontal="center" vertical="center" wrapText="1"/>
    </xf>
    <xf numFmtId="0" fontId="16" fillId="0" borderId="21" xfId="8" applyBorder="1" applyAlignment="1">
      <alignment horizontal="right" vertical="top"/>
    </xf>
    <xf numFmtId="0" fontId="16" fillId="0" borderId="65" xfId="8" applyBorder="1" applyAlignment="1">
      <alignment vertical="top" wrapText="1"/>
    </xf>
    <xf numFmtId="0" fontId="16" fillId="0" borderId="34" xfId="8" applyBorder="1" applyAlignment="1">
      <alignment vertical="top" wrapText="1"/>
    </xf>
    <xf numFmtId="0" fontId="16" fillId="0" borderId="2" xfId="8" applyBorder="1" applyAlignment="1">
      <alignment vertical="center" wrapText="1"/>
    </xf>
    <xf numFmtId="0" fontId="16" fillId="0" borderId="0" xfId="8" applyAlignment="1">
      <alignment horizontal="left" vertical="top"/>
    </xf>
    <xf numFmtId="0" fontId="16" fillId="0" borderId="21" xfId="8" applyBorder="1" applyAlignment="1">
      <alignment horizontal="left" vertical="top"/>
    </xf>
    <xf numFmtId="0" fontId="16" fillId="0" borderId="0" xfId="8" applyAlignment="1">
      <alignment horizontal="left" vertical="center"/>
    </xf>
    <xf numFmtId="0" fontId="16" fillId="0" borderId="66" xfId="8" applyBorder="1" applyAlignment="1">
      <alignment vertical="top"/>
    </xf>
    <xf numFmtId="0" fontId="16" fillId="0" borderId="67" xfId="8" applyBorder="1" applyAlignment="1">
      <alignment vertical="top"/>
    </xf>
    <xf numFmtId="0" fontId="0" fillId="0" borderId="4" xfId="0" applyBorder="1" applyAlignment="1">
      <alignment vertical="center"/>
    </xf>
    <xf numFmtId="0" fontId="0" fillId="0" borderId="3" xfId="0" applyBorder="1"/>
    <xf numFmtId="0" fontId="0" fillId="0" borderId="19" xfId="0" applyBorder="1"/>
    <xf numFmtId="0" fontId="4" fillId="0" borderId="12" xfId="0" applyFont="1" applyBorder="1" applyAlignment="1">
      <alignment horizontal="right"/>
    </xf>
    <xf numFmtId="0" fontId="0" fillId="0" borderId="12" xfId="0" applyBorder="1"/>
    <xf numFmtId="0" fontId="16" fillId="0" borderId="0" xfId="8" applyAlignment="1">
      <alignment horizontal="left" vertical="top" wrapText="1"/>
    </xf>
    <xf numFmtId="0" fontId="16" fillId="0" borderId="0" xfId="8" applyAlignment="1">
      <alignment horizontal="right" vertical="top"/>
    </xf>
    <xf numFmtId="0" fontId="16" fillId="0" borderId="68" xfId="8" applyBorder="1" applyAlignment="1">
      <alignment horizontal="center" vertical="center" wrapText="1"/>
    </xf>
    <xf numFmtId="0" fontId="25" fillId="0" borderId="4" xfId="8" applyFont="1" applyBorder="1" applyAlignment="1">
      <alignment horizontal="distributed" vertical="center" justifyLastLine="1"/>
    </xf>
    <xf numFmtId="0" fontId="43" fillId="0" borderId="0" xfId="0" applyFont="1"/>
    <xf numFmtId="0" fontId="43" fillId="0" borderId="0" xfId="0" applyFont="1" applyAlignment="1">
      <alignment horizontal="left" vertical="center"/>
    </xf>
    <xf numFmtId="0" fontId="16" fillId="0" borderId="0" xfId="8" applyAlignment="1">
      <alignment horizontal="right" vertical="top" wrapText="1"/>
    </xf>
    <xf numFmtId="0" fontId="16" fillId="0" borderId="69" xfId="8" applyBorder="1" applyAlignment="1">
      <alignment horizontal="left" vertical="top" wrapText="1"/>
    </xf>
    <xf numFmtId="0" fontId="16" fillId="0" borderId="69" xfId="8" applyBorder="1" applyAlignment="1">
      <alignment vertical="top" wrapText="1"/>
    </xf>
    <xf numFmtId="0" fontId="16" fillId="0" borderId="0" xfId="11">
      <alignment vertical="center"/>
    </xf>
    <xf numFmtId="0" fontId="16" fillId="0" borderId="0" xfId="11" applyAlignment="1">
      <alignment horizontal="center" vertical="center"/>
    </xf>
    <xf numFmtId="0" fontId="16" fillId="0" borderId="23" xfId="11" applyBorder="1" applyAlignment="1">
      <alignment vertical="top"/>
    </xf>
    <xf numFmtId="0" fontId="16" fillId="0" borderId="23" xfId="11" applyBorder="1" applyAlignment="1">
      <alignment horizontal="center" vertical="center" wrapText="1"/>
    </xf>
    <xf numFmtId="0" fontId="16" fillId="0" borderId="25" xfId="11" applyBorder="1" applyAlignment="1">
      <alignment horizontal="center" vertical="top" wrapText="1"/>
    </xf>
    <xf numFmtId="0" fontId="16" fillId="0" borderId="0" xfId="11" applyAlignment="1">
      <alignment vertical="top" wrapText="1"/>
    </xf>
    <xf numFmtId="0" fontId="16" fillId="0" borderId="8" xfId="11" applyBorder="1">
      <alignment vertical="center"/>
    </xf>
    <xf numFmtId="0" fontId="16" fillId="0" borderId="26" xfId="11" applyBorder="1" applyAlignment="1">
      <alignment vertical="top" wrapText="1"/>
    </xf>
    <xf numFmtId="0" fontId="16" fillId="0" borderId="4" xfId="11" applyBorder="1" applyAlignment="1">
      <alignment horizontal="center" vertical="center" wrapText="1"/>
    </xf>
    <xf numFmtId="0" fontId="16" fillId="0" borderId="54" xfId="11" applyBorder="1" applyAlignment="1">
      <alignment horizontal="center" vertical="center"/>
    </xf>
    <xf numFmtId="0" fontId="16" fillId="0" borderId="9" xfId="11" applyBorder="1">
      <alignment vertical="center"/>
    </xf>
    <xf numFmtId="0" fontId="16" fillId="0" borderId="55" xfId="11" applyBorder="1" applyAlignment="1">
      <alignment horizontal="center" vertical="center" wrapText="1"/>
    </xf>
    <xf numFmtId="0" fontId="16" fillId="0" borderId="28" xfId="11" applyBorder="1">
      <alignment vertical="center"/>
    </xf>
    <xf numFmtId="0" fontId="16" fillId="0" borderId="28" xfId="11" applyBorder="1" applyAlignment="1">
      <alignment vertical="top"/>
    </xf>
    <xf numFmtId="0" fontId="16" fillId="0" borderId="4" xfId="11" applyBorder="1">
      <alignment vertical="center"/>
    </xf>
    <xf numFmtId="0" fontId="16" fillId="0" borderId="4" xfId="11" applyBorder="1" applyAlignment="1">
      <alignment horizontal="center" vertical="center"/>
    </xf>
    <xf numFmtId="0" fontId="16" fillId="0" borderId="21" xfId="11" applyBorder="1">
      <alignment vertical="center"/>
    </xf>
    <xf numFmtId="0" fontId="16" fillId="0" borderId="5" xfId="11" applyBorder="1" applyAlignment="1">
      <alignment horizontal="right" vertical="center" wrapText="1"/>
    </xf>
    <xf numFmtId="0" fontId="16" fillId="0" borderId="10" xfId="11" applyBorder="1" applyAlignment="1">
      <alignment horizontal="right" vertical="center" wrapText="1"/>
    </xf>
    <xf numFmtId="0" fontId="16" fillId="0" borderId="6" xfId="11" applyBorder="1" applyAlignment="1">
      <alignment vertical="center" wrapText="1"/>
    </xf>
    <xf numFmtId="0" fontId="16" fillId="0" borderId="21" xfId="11" applyBorder="1" applyAlignment="1">
      <alignment horizontal="center" vertical="center" wrapText="1"/>
    </xf>
    <xf numFmtId="0" fontId="16" fillId="0" borderId="23" xfId="11" applyBorder="1" applyAlignment="1">
      <alignment vertical="center" wrapText="1"/>
    </xf>
    <xf numFmtId="0" fontId="16" fillId="0" borderId="36" xfId="11" applyBorder="1" applyAlignment="1">
      <alignment horizontal="center" vertical="center" wrapText="1"/>
    </xf>
    <xf numFmtId="0" fontId="16" fillId="0" borderId="34" xfId="11" applyBorder="1" applyAlignment="1">
      <alignment horizontal="right" vertical="center"/>
    </xf>
    <xf numFmtId="0" fontId="16" fillId="0" borderId="23" xfId="11" applyBorder="1">
      <alignment vertical="center"/>
    </xf>
    <xf numFmtId="0" fontId="16" fillId="0" borderId="36" xfId="11" applyBorder="1" applyAlignment="1">
      <alignment vertical="center" wrapText="1"/>
    </xf>
    <xf numFmtId="0" fontId="16" fillId="0" borderId="12" xfId="11" applyBorder="1" applyAlignment="1">
      <alignment horizontal="center" vertical="center" wrapText="1"/>
    </xf>
    <xf numFmtId="0" fontId="16" fillId="0" borderId="5" xfId="11" applyBorder="1">
      <alignment vertical="center"/>
    </xf>
    <xf numFmtId="0" fontId="16" fillId="0" borderId="6" xfId="11" applyBorder="1">
      <alignment vertical="center"/>
    </xf>
    <xf numFmtId="0" fontId="16" fillId="0" borderId="5" xfId="11" applyBorder="1" applyAlignment="1">
      <alignment vertical="center" wrapText="1"/>
    </xf>
    <xf numFmtId="0" fontId="16" fillId="0" borderId="10" xfId="11" applyBorder="1">
      <alignment vertical="center"/>
    </xf>
    <xf numFmtId="0" fontId="16" fillId="0" borderId="19" xfId="11" applyBorder="1">
      <alignment vertical="center"/>
    </xf>
    <xf numFmtId="0" fontId="16" fillId="0" borderId="12" xfId="11" applyBorder="1" applyAlignment="1">
      <alignment horizontal="right" vertical="center" wrapText="1"/>
    </xf>
    <xf numFmtId="0" fontId="16" fillId="0" borderId="9" xfId="11" applyBorder="1" applyAlignment="1">
      <alignment horizontal="center" vertical="center"/>
    </xf>
    <xf numFmtId="0" fontId="16" fillId="0" borderId="1" xfId="11" applyBorder="1" applyAlignment="1">
      <alignment horizontal="center" vertical="center"/>
    </xf>
    <xf numFmtId="0" fontId="16" fillId="0" borderId="0" xfId="11" applyAlignment="1">
      <alignment horizontal="right" vertical="center"/>
    </xf>
    <xf numFmtId="0" fontId="16" fillId="0" borderId="59" xfId="11" applyBorder="1" applyAlignment="1">
      <alignment horizontal="center" vertical="center"/>
    </xf>
    <xf numFmtId="0" fontId="16" fillId="0" borderId="25" xfId="11" applyBorder="1" applyAlignment="1">
      <alignment vertical="top" wrapText="1"/>
    </xf>
    <xf numFmtId="0" fontId="16" fillId="0" borderId="21" xfId="11" applyBorder="1" applyAlignment="1">
      <alignment vertical="top"/>
    </xf>
    <xf numFmtId="0" fontId="16" fillId="0" borderId="21" xfId="11" applyBorder="1" applyAlignment="1">
      <alignment horizontal="right" vertical="top"/>
    </xf>
    <xf numFmtId="0" fontId="16" fillId="0" borderId="23" xfId="11" applyBorder="1" applyAlignment="1">
      <alignment horizontal="right" vertical="top"/>
    </xf>
    <xf numFmtId="0" fontId="16" fillId="0" borderId="53" xfId="11" applyBorder="1" applyAlignment="1">
      <alignment vertical="top"/>
    </xf>
    <xf numFmtId="0" fontId="16" fillId="0" borderId="0" xfId="11" applyAlignment="1">
      <alignment vertical="top"/>
    </xf>
    <xf numFmtId="0" fontId="16" fillId="0" borderId="10" xfId="11" applyBorder="1" applyAlignment="1">
      <alignment horizontal="center" vertical="center" wrapText="1"/>
    </xf>
    <xf numFmtId="0" fontId="16" fillId="0" borderId="6" xfId="11" applyBorder="1" applyAlignment="1">
      <alignment horizontal="center" vertical="center" wrapText="1"/>
    </xf>
    <xf numFmtId="0" fontId="16" fillId="0" borderId="11" xfId="11" applyBorder="1" applyAlignment="1">
      <alignment horizontal="center" vertical="center"/>
    </xf>
    <xf numFmtId="0" fontId="16" fillId="0" borderId="7" xfId="11" applyBorder="1" applyAlignment="1">
      <alignment horizontal="center" vertical="center" wrapText="1"/>
    </xf>
    <xf numFmtId="0" fontId="16" fillId="0" borderId="16" xfId="11" applyBorder="1">
      <alignment vertical="center"/>
    </xf>
    <xf numFmtId="0" fontId="16" fillId="0" borderId="16" xfId="11" applyBorder="1" applyAlignment="1">
      <alignment horizontal="center" vertical="center"/>
    </xf>
    <xf numFmtId="0" fontId="16" fillId="0" borderId="8" xfId="11" applyBorder="1" applyAlignment="1">
      <alignment horizontal="right" vertical="center"/>
    </xf>
    <xf numFmtId="0" fontId="16" fillId="0" borderId="6" xfId="11" applyBorder="1" applyAlignment="1">
      <alignment horizontal="right" vertical="center" wrapText="1"/>
    </xf>
    <xf numFmtId="0" fontId="16" fillId="0" borderId="6" xfId="11" applyBorder="1" applyAlignment="1">
      <alignment horizontal="right" vertical="center"/>
    </xf>
    <xf numFmtId="0" fontId="16" fillId="0" borderId="10" xfId="11" applyBorder="1" applyAlignment="1">
      <alignment vertical="center" wrapText="1"/>
    </xf>
    <xf numFmtId="0" fontId="16" fillId="0" borderId="19" xfId="11" applyBorder="1" applyAlignment="1">
      <alignment horizontal="center" vertical="center" wrapText="1"/>
    </xf>
    <xf numFmtId="0" fontId="16" fillId="0" borderId="9" xfId="11" applyBorder="1" applyAlignment="1">
      <alignment horizontal="right" vertical="center"/>
    </xf>
    <xf numFmtId="0" fontId="16" fillId="0" borderId="27" xfId="11" applyBorder="1">
      <alignment vertical="center"/>
    </xf>
    <xf numFmtId="0" fontId="16" fillId="0" borderId="22" xfId="11" applyBorder="1">
      <alignment vertical="center"/>
    </xf>
    <xf numFmtId="0" fontId="16" fillId="0" borderId="0" xfId="11" applyAlignment="1">
      <alignment horizontal="center" vertical="center" wrapText="1"/>
    </xf>
    <xf numFmtId="0" fontId="16" fillId="0" borderId="25" xfId="11" applyBorder="1" applyAlignment="1">
      <alignment horizontal="left" vertical="top" wrapText="1"/>
    </xf>
    <xf numFmtId="0" fontId="16" fillId="0" borderId="24" xfId="11" applyBorder="1" applyAlignment="1">
      <alignment horizontal="left" vertical="top" wrapText="1"/>
    </xf>
    <xf numFmtId="0" fontId="16" fillId="0" borderId="0" xfId="11" applyAlignment="1">
      <alignment horizontal="left" vertical="center" wrapText="1"/>
    </xf>
    <xf numFmtId="0" fontId="16" fillId="0" borderId="0" xfId="11" applyAlignment="1">
      <alignment horizontal="left" vertical="top" wrapText="1"/>
    </xf>
    <xf numFmtId="0" fontId="16" fillId="0" borderId="55" xfId="11" applyBorder="1" applyAlignment="1">
      <alignment vertical="top"/>
    </xf>
    <xf numFmtId="0" fontId="16" fillId="0" borderId="27" xfId="11" applyBorder="1" applyAlignment="1">
      <alignment vertical="top"/>
    </xf>
    <xf numFmtId="0" fontId="16" fillId="0" borderId="52" xfId="11" applyBorder="1" applyAlignment="1">
      <alignment vertical="top"/>
    </xf>
    <xf numFmtId="0" fontId="43" fillId="0" borderId="0" xfId="11" applyFont="1">
      <alignment vertical="center"/>
    </xf>
    <xf numFmtId="0" fontId="43" fillId="0" borderId="0" xfId="11" applyFont="1" applyAlignment="1">
      <alignment horizontal="center" vertical="center"/>
    </xf>
    <xf numFmtId="0" fontId="43" fillId="0" borderId="0" xfId="11" applyFont="1" applyAlignment="1">
      <alignment horizontal="right" vertical="center"/>
    </xf>
    <xf numFmtId="0" fontId="43" fillId="0" borderId="0" xfId="11" applyFont="1" applyAlignment="1">
      <alignment vertical="top" wrapText="1"/>
    </xf>
    <xf numFmtId="0" fontId="43" fillId="0" borderId="27" xfId="11" applyFont="1" applyBorder="1" applyAlignment="1">
      <alignment vertical="top"/>
    </xf>
    <xf numFmtId="0" fontId="43" fillId="0" borderId="0" xfId="11" applyFont="1" applyAlignment="1">
      <alignment vertical="top"/>
    </xf>
    <xf numFmtId="0" fontId="16" fillId="0" borderId="2" xfId="11" applyBorder="1">
      <alignment vertical="center"/>
    </xf>
    <xf numFmtId="0" fontId="16" fillId="0" borderId="16" xfId="11" applyBorder="1" applyAlignment="1">
      <alignment horizontal="left" vertical="center"/>
    </xf>
    <xf numFmtId="0" fontId="16" fillId="0" borderId="8" xfId="11" applyBorder="1" applyAlignment="1">
      <alignment horizontal="left" vertical="center"/>
    </xf>
    <xf numFmtId="0" fontId="16" fillId="0" borderId="0" xfId="10">
      <alignment vertical="center"/>
    </xf>
    <xf numFmtId="0" fontId="8" fillId="0" borderId="0" xfId="10" applyFont="1">
      <alignment vertical="center"/>
    </xf>
    <xf numFmtId="0" fontId="16" fillId="0" borderId="1" xfId="10" applyBorder="1">
      <alignment vertical="center"/>
    </xf>
    <xf numFmtId="0" fontId="8" fillId="0" borderId="1" xfId="10" applyFont="1" applyBorder="1">
      <alignment vertical="center"/>
    </xf>
    <xf numFmtId="0" fontId="16" fillId="0" borderId="2" xfId="10" applyBorder="1" applyAlignment="1">
      <alignment horizontal="center" vertical="center"/>
    </xf>
    <xf numFmtId="0" fontId="16" fillId="0" borderId="16" xfId="10" applyBorder="1" applyAlignment="1">
      <alignment horizontal="center" vertical="center"/>
    </xf>
    <xf numFmtId="0" fontId="16" fillId="0" borderId="4" xfId="10" applyBorder="1" applyAlignment="1">
      <alignment horizontal="center" vertical="center"/>
    </xf>
    <xf numFmtId="0" fontId="16" fillId="0" borderId="4" xfId="10" applyBorder="1" applyAlignment="1">
      <alignment horizontal="center" vertical="center" wrapText="1"/>
    </xf>
    <xf numFmtId="0" fontId="16" fillId="0" borderId="5" xfId="10" applyBorder="1">
      <alignment vertical="center"/>
    </xf>
    <xf numFmtId="0" fontId="16" fillId="0" borderId="4" xfId="10" applyBorder="1" applyAlignment="1" applyProtection="1">
      <alignment horizontal="center" vertical="center"/>
      <protection locked="0"/>
    </xf>
    <xf numFmtId="0" fontId="16" fillId="0" borderId="4" xfId="10" applyBorder="1">
      <alignment vertical="center"/>
    </xf>
    <xf numFmtId="0" fontId="16" fillId="0" borderId="5" xfId="10" applyBorder="1" applyAlignment="1">
      <alignment vertical="center" wrapText="1"/>
    </xf>
    <xf numFmtId="0" fontId="16" fillId="0" borderId="5" xfId="10" applyBorder="1" applyAlignment="1" applyProtection="1">
      <alignment vertical="top" wrapText="1"/>
      <protection locked="0"/>
    </xf>
    <xf numFmtId="0" fontId="16" fillId="0" borderId="5" xfId="10" applyBorder="1" applyAlignment="1" applyProtection="1">
      <alignment vertical="center" wrapText="1"/>
      <protection locked="0"/>
    </xf>
    <xf numFmtId="0" fontId="16" fillId="0" borderId="0" xfId="10" applyAlignment="1">
      <alignment vertical="top" wrapText="1"/>
    </xf>
    <xf numFmtId="0" fontId="16" fillId="0" borderId="0" xfId="10" applyAlignment="1">
      <alignment vertical="center" wrapText="1"/>
    </xf>
    <xf numFmtId="0" fontId="16" fillId="0" borderId="6" xfId="10" applyBorder="1">
      <alignment vertical="center"/>
    </xf>
    <xf numFmtId="0" fontId="16" fillId="0" borderId="6" xfId="10" applyBorder="1" applyAlignment="1">
      <alignment vertical="center" wrapText="1"/>
    </xf>
    <xf numFmtId="0" fontId="16" fillId="0" borderId="9" xfId="10" applyBorder="1" applyAlignment="1">
      <alignment vertical="center" wrapText="1"/>
    </xf>
    <xf numFmtId="0" fontId="16" fillId="0" borderId="2" xfId="10" applyBorder="1" applyAlignment="1">
      <alignment vertical="center" wrapText="1"/>
    </xf>
    <xf numFmtId="0" fontId="16" fillId="0" borderId="2" xfId="10" applyBorder="1">
      <alignment vertical="center"/>
    </xf>
    <xf numFmtId="0" fontId="16" fillId="0" borderId="16" xfId="10" applyBorder="1" applyAlignment="1" applyProtection="1">
      <alignment vertical="top" wrapText="1"/>
      <protection locked="0"/>
    </xf>
    <xf numFmtId="0" fontId="16" fillId="0" borderId="16" xfId="10" applyBorder="1">
      <alignment vertical="center"/>
    </xf>
    <xf numFmtId="0" fontId="16" fillId="0" borderId="13" xfId="10" applyBorder="1" applyAlignment="1">
      <alignment vertical="center" wrapText="1"/>
    </xf>
    <xf numFmtId="49" fontId="6" fillId="0" borderId="3" xfId="0" applyNumberFormat="1" applyFont="1" applyBorder="1" applyAlignment="1">
      <alignment horizontal="center" vertical="center"/>
    </xf>
    <xf numFmtId="0" fontId="24" fillId="0" borderId="0" xfId="0" quotePrefix="1" applyFont="1"/>
    <xf numFmtId="0" fontId="24" fillId="0" borderId="2" xfId="0" applyFont="1" applyBorder="1"/>
    <xf numFmtId="0" fontId="24" fillId="0" borderId="2" xfId="0" applyFont="1" applyBorder="1" applyAlignment="1">
      <alignment horizontal="right"/>
    </xf>
    <xf numFmtId="0" fontId="39" fillId="0" borderId="5" xfId="0" applyFont="1" applyBorder="1"/>
    <xf numFmtId="0" fontId="39" fillId="0" borderId="0" xfId="0" applyFont="1" applyAlignment="1">
      <alignment vertical="top" wrapText="1"/>
    </xf>
    <xf numFmtId="0" fontId="39" fillId="0" borderId="9" xfId="0" applyFont="1" applyBorder="1"/>
    <xf numFmtId="0" fontId="24" fillId="0" borderId="1" xfId="0" applyFont="1" applyBorder="1"/>
    <xf numFmtId="0" fontId="39" fillId="0" borderId="1" xfId="0" applyFont="1" applyBorder="1"/>
    <xf numFmtId="0" fontId="24" fillId="0" borderId="4" xfId="0" applyFont="1" applyBorder="1" applyAlignment="1">
      <alignment horizontal="center"/>
    </xf>
    <xf numFmtId="0" fontId="24" fillId="0" borderId="0" xfId="6" applyFont="1">
      <alignment vertical="center"/>
    </xf>
    <xf numFmtId="0" fontId="24" fillId="0" borderId="5" xfId="6" applyFont="1" applyBorder="1" applyAlignment="1">
      <alignment horizontal="center" vertical="center"/>
    </xf>
    <xf numFmtId="0" fontId="24" fillId="0" borderId="0" xfId="6" applyFont="1" applyAlignment="1">
      <alignment horizontal="right" vertical="center"/>
    </xf>
    <xf numFmtId="0" fontId="24" fillId="0" borderId="0" xfId="6" applyFont="1" applyAlignment="1">
      <alignment horizontal="center" vertical="center"/>
    </xf>
    <xf numFmtId="0" fontId="24" fillId="0" borderId="0" xfId="6" applyFont="1" applyAlignment="1">
      <alignment horizontal="left" vertical="center"/>
    </xf>
    <xf numFmtId="0" fontId="24" fillId="0" borderId="7" xfId="6" applyFont="1" applyBorder="1" applyAlignment="1">
      <alignment horizontal="left" vertical="center"/>
    </xf>
    <xf numFmtId="0" fontId="24" fillId="0" borderId="2" xfId="6" applyFont="1" applyBorder="1">
      <alignment vertical="center"/>
    </xf>
    <xf numFmtId="0" fontId="24" fillId="0" borderId="5" xfId="6" applyFont="1" applyBorder="1" applyAlignment="1">
      <alignment horizontal="right" vertical="center"/>
    </xf>
    <xf numFmtId="0" fontId="24" fillId="0" borderId="5" xfId="6" applyFont="1" applyBorder="1" applyAlignment="1">
      <alignment horizontal="left" vertical="center"/>
    </xf>
    <xf numFmtId="0" fontId="24" fillId="0" borderId="10" xfId="6" applyFont="1" applyBorder="1" applyAlignment="1">
      <alignment horizontal="left" vertical="center"/>
    </xf>
    <xf numFmtId="0" fontId="24" fillId="0" borderId="11" xfId="6" applyFont="1" applyBorder="1" applyAlignment="1">
      <alignment horizontal="center" vertical="center"/>
    </xf>
    <xf numFmtId="0" fontId="24" fillId="0" borderId="11" xfId="6" applyFont="1" applyBorder="1">
      <alignment vertical="center"/>
    </xf>
    <xf numFmtId="0" fontId="24" fillId="0" borderId="5" xfId="6" applyFont="1" applyBorder="1">
      <alignment vertical="center"/>
    </xf>
    <xf numFmtId="0" fontId="24" fillId="0" borderId="16" xfId="6" applyFont="1" applyBorder="1">
      <alignment vertical="center"/>
    </xf>
    <xf numFmtId="0" fontId="24" fillId="0" borderId="7" xfId="6" applyFont="1" applyBorder="1" applyAlignment="1">
      <alignment horizontal="right" vertical="center"/>
    </xf>
    <xf numFmtId="0" fontId="24" fillId="0" borderId="10" xfId="6" applyFont="1" applyBorder="1" applyAlignment="1">
      <alignment horizontal="right" vertical="center"/>
    </xf>
    <xf numFmtId="0" fontId="24" fillId="0" borderId="1" xfId="6" applyFont="1" applyBorder="1" applyAlignment="1">
      <alignment horizontal="distributed" vertical="center"/>
    </xf>
    <xf numFmtId="0" fontId="16" fillId="0" borderId="11" xfId="6" applyBorder="1">
      <alignment vertical="center"/>
    </xf>
    <xf numFmtId="0" fontId="24" fillId="0" borderId="1" xfId="6" applyFont="1" applyBorder="1" applyAlignment="1">
      <alignment horizontal="right" vertical="center"/>
    </xf>
    <xf numFmtId="0" fontId="24" fillId="0" borderId="1" xfId="6" applyFont="1" applyBorder="1" applyAlignment="1">
      <alignment horizontal="center" vertical="center"/>
    </xf>
    <xf numFmtId="0" fontId="24" fillId="0" borderId="1" xfId="6" applyFont="1" applyBorder="1" applyAlignment="1">
      <alignment horizontal="left" vertical="center"/>
    </xf>
    <xf numFmtId="0" fontId="24" fillId="0" borderId="8" xfId="6" applyFont="1" applyBorder="1" applyAlignment="1">
      <alignment horizontal="left" vertical="center"/>
    </xf>
    <xf numFmtId="49" fontId="6" fillId="0" borderId="3" xfId="0" applyNumberFormat="1" applyFont="1" applyBorder="1" applyAlignment="1">
      <alignment vertical="center"/>
    </xf>
    <xf numFmtId="49" fontId="6" fillId="0" borderId="1" xfId="0" applyNumberFormat="1" applyFont="1" applyBorder="1" applyAlignment="1">
      <alignment vertical="center"/>
    </xf>
    <xf numFmtId="0" fontId="7" fillId="0" borderId="19" xfId="0" applyFont="1" applyBorder="1"/>
    <xf numFmtId="0" fontId="7" fillId="0" borderId="3" xfId="0" applyFont="1" applyBorder="1"/>
    <xf numFmtId="0" fontId="6" fillId="0" borderId="0" xfId="0" applyFont="1" applyAlignment="1">
      <alignment horizontal="left"/>
    </xf>
    <xf numFmtId="0" fontId="16" fillId="0" borderId="2" xfId="10" applyBorder="1" applyAlignment="1" applyProtection="1">
      <alignment horizontal="center" vertical="center"/>
      <protection locked="0"/>
    </xf>
    <xf numFmtId="0" fontId="16" fillId="0" borderId="16" xfId="10" applyBorder="1" applyAlignment="1" applyProtection="1">
      <alignment horizontal="center" vertical="center"/>
      <protection locked="0"/>
    </xf>
    <xf numFmtId="0" fontId="16" fillId="0" borderId="22" xfId="8" applyBorder="1" applyAlignment="1">
      <alignment horizontal="center" vertical="top"/>
    </xf>
    <xf numFmtId="38" fontId="31" fillId="0" borderId="0" xfId="2" applyFont="1" applyBorder="1" applyAlignment="1">
      <alignment horizontal="center" vertical="top" wrapText="1"/>
    </xf>
    <xf numFmtId="0" fontId="16" fillId="0" borderId="21" xfId="8" applyBorder="1" applyAlignment="1">
      <alignment horizontal="center" vertical="top"/>
    </xf>
    <xf numFmtId="0" fontId="4" fillId="0" borderId="4" xfId="0" applyFont="1" applyBorder="1" applyAlignment="1">
      <alignment horizontal="center"/>
    </xf>
    <xf numFmtId="0" fontId="5" fillId="0" borderId="0" xfId="0" applyFont="1" applyAlignment="1">
      <alignment horizontal="distributed" vertical="center"/>
    </xf>
    <xf numFmtId="0" fontId="4" fillId="0" borderId="2" xfId="0" applyFont="1" applyBorder="1" applyAlignment="1">
      <alignment horizontal="center"/>
    </xf>
    <xf numFmtId="0" fontId="4" fillId="0" borderId="9" xfId="0" applyFont="1" applyBorder="1" applyAlignment="1">
      <alignment horizontal="right" vertical="top" wrapText="1"/>
    </xf>
    <xf numFmtId="0" fontId="4" fillId="0" borderId="9" xfId="0" applyFont="1" applyBorder="1"/>
    <xf numFmtId="0" fontId="24" fillId="0" borderId="0" xfId="8" applyFont="1">
      <alignment vertical="center"/>
    </xf>
    <xf numFmtId="0" fontId="24" fillId="0" borderId="0" xfId="8" applyFont="1" applyAlignment="1">
      <alignment vertical="top" wrapText="1"/>
    </xf>
    <xf numFmtId="0" fontId="24" fillId="0" borderId="55" xfId="8" applyFont="1" applyBorder="1" applyAlignment="1">
      <alignment vertical="top" wrapText="1"/>
    </xf>
    <xf numFmtId="0" fontId="24" fillId="0" borderId="27" xfId="8" applyFont="1" applyBorder="1">
      <alignment vertical="center"/>
    </xf>
    <xf numFmtId="0" fontId="24" fillId="0" borderId="22" xfId="8" applyFont="1" applyBorder="1">
      <alignment vertical="center"/>
    </xf>
    <xf numFmtId="0" fontId="24" fillId="0" borderId="53" xfId="8" applyFont="1" applyBorder="1" applyAlignment="1">
      <alignment vertical="top"/>
    </xf>
    <xf numFmtId="0" fontId="24" fillId="0" borderId="0" xfId="8" applyFont="1" applyAlignment="1">
      <alignment vertical="top"/>
    </xf>
    <xf numFmtId="0" fontId="24" fillId="0" borderId="21" xfId="8" applyFont="1" applyBorder="1">
      <alignment vertical="center"/>
    </xf>
    <xf numFmtId="0" fontId="24" fillId="0" borderId="52" xfId="8" applyFont="1" applyBorder="1" applyAlignment="1">
      <alignment vertical="top" wrapText="1"/>
    </xf>
    <xf numFmtId="0" fontId="24" fillId="0" borderId="28" xfId="8" applyFont="1" applyBorder="1">
      <alignment vertical="center"/>
    </xf>
    <xf numFmtId="0" fontId="24" fillId="0" borderId="23" xfId="8" applyFont="1" applyBorder="1">
      <alignment vertical="center"/>
    </xf>
    <xf numFmtId="0" fontId="24" fillId="0" borderId="0" xfId="7" applyFont="1" applyAlignment="1">
      <alignment horizontal="right" vertical="center"/>
    </xf>
    <xf numFmtId="0" fontId="24" fillId="0" borderId="22" xfId="8" applyFont="1" applyBorder="1" applyAlignment="1">
      <alignment vertical="top" wrapText="1"/>
    </xf>
    <xf numFmtId="0" fontId="24" fillId="0" borderId="22" xfId="8" applyFont="1" applyBorder="1" applyAlignment="1">
      <alignment horizontal="center" vertical="center" wrapText="1"/>
    </xf>
    <xf numFmtId="0" fontId="24" fillId="0" borderId="21" xfId="8" applyFont="1" applyBorder="1" applyAlignment="1">
      <alignment vertical="top" wrapText="1"/>
    </xf>
    <xf numFmtId="0" fontId="24" fillId="0" borderId="21" xfId="8" applyFont="1" applyBorder="1" applyAlignment="1">
      <alignment horizontal="center" vertical="top" wrapText="1"/>
    </xf>
    <xf numFmtId="0" fontId="24" fillId="0" borderId="23" xfId="8" applyFont="1" applyBorder="1" applyAlignment="1">
      <alignment vertical="top" wrapText="1"/>
    </xf>
    <xf numFmtId="0" fontId="24" fillId="0" borderId="23" xfId="8" applyFont="1" applyBorder="1" applyAlignment="1">
      <alignment horizontal="center" vertical="top" wrapText="1"/>
    </xf>
    <xf numFmtId="0" fontId="24" fillId="0" borderId="0" xfId="8" applyFont="1" applyAlignment="1">
      <alignment horizontal="right" vertical="top" wrapText="1"/>
    </xf>
    <xf numFmtId="0" fontId="24" fillId="0" borderId="25" xfId="8" applyFont="1" applyBorder="1" applyAlignment="1">
      <alignment horizontal="center" vertical="top" wrapText="1"/>
    </xf>
    <xf numFmtId="0" fontId="24" fillId="0" borderId="21" xfId="8" applyFont="1" applyBorder="1" applyAlignment="1">
      <alignment horizontal="right" vertical="top" wrapText="1"/>
    </xf>
    <xf numFmtId="0" fontId="24" fillId="0" borderId="0" xfId="8" applyFont="1" applyAlignment="1">
      <alignment horizontal="right" vertical="center"/>
    </xf>
    <xf numFmtId="0" fontId="24" fillId="0" borderId="21" xfId="8" applyFont="1" applyBorder="1" applyAlignment="1">
      <alignment horizontal="distributed" vertical="top" wrapText="1"/>
    </xf>
    <xf numFmtId="0" fontId="24" fillId="0" borderId="24" xfId="8" applyFont="1" applyBorder="1" applyAlignment="1">
      <alignment horizontal="center" vertical="top" wrapText="1"/>
    </xf>
    <xf numFmtId="0" fontId="24" fillId="0" borderId="23" xfId="8" applyFont="1" applyBorder="1" applyAlignment="1">
      <alignment horizontal="center" vertical="center" wrapText="1"/>
    </xf>
    <xf numFmtId="0" fontId="6" fillId="0" borderId="0" xfId="0" applyFont="1" applyAlignment="1">
      <alignment horizontal="center"/>
    </xf>
    <xf numFmtId="0" fontId="19" fillId="0" borderId="59" xfId="8" applyFont="1" applyBorder="1" applyAlignment="1">
      <alignment horizontal="center" vertical="center" wrapText="1"/>
    </xf>
    <xf numFmtId="0" fontId="20" fillId="0" borderId="0" xfId="0" applyFont="1" applyAlignment="1">
      <alignment horizontal="center" vertical="center"/>
    </xf>
    <xf numFmtId="0" fontId="20" fillId="0" borderId="0" xfId="0" applyFont="1"/>
    <xf numFmtId="0" fontId="16" fillId="0" borderId="4" xfId="0" applyFont="1" applyBorder="1" applyAlignment="1">
      <alignment horizontal="center" vertical="center"/>
    </xf>
    <xf numFmtId="0" fontId="16" fillId="0" borderId="4" xfId="0" applyFont="1" applyBorder="1" applyAlignment="1">
      <alignment vertical="center" textRotation="255"/>
    </xf>
    <xf numFmtId="0" fontId="25" fillId="0" borderId="0" xfId="0" applyFont="1"/>
    <xf numFmtId="0" fontId="25" fillId="0" borderId="0" xfId="0" applyFont="1" applyAlignment="1">
      <alignment horizontal="center" vertical="center"/>
    </xf>
    <xf numFmtId="0" fontId="25" fillId="0" borderId="0" xfId="0" applyFont="1" applyAlignment="1">
      <alignment horizontal="left" vertical="center"/>
    </xf>
    <xf numFmtId="0" fontId="25" fillId="0" borderId="0" xfId="0" applyFont="1" applyAlignment="1">
      <alignment vertical="center"/>
    </xf>
    <xf numFmtId="0" fontId="25" fillId="0" borderId="0" xfId="0" applyFont="1" applyAlignment="1">
      <alignment vertical="center" wrapText="1"/>
    </xf>
    <xf numFmtId="0" fontId="25" fillId="0" borderId="4" xfId="0" applyFont="1" applyBorder="1" applyAlignment="1">
      <alignment horizontal="center" vertical="center"/>
    </xf>
    <xf numFmtId="0" fontId="25" fillId="0" borderId="2" xfId="0" applyFont="1" applyBorder="1" applyAlignment="1">
      <alignment horizontal="center" vertical="center"/>
    </xf>
    <xf numFmtId="0" fontId="25" fillId="0" borderId="19" xfId="0" applyFont="1" applyBorder="1" applyAlignment="1">
      <alignment horizontal="center" vertical="center"/>
    </xf>
    <xf numFmtId="0" fontId="25" fillId="0" borderId="3" xfId="0" applyFont="1" applyBorder="1" applyAlignment="1">
      <alignment horizontal="center" vertical="center"/>
    </xf>
    <xf numFmtId="0" fontId="25" fillId="0" borderId="12" xfId="0" applyFont="1" applyBorder="1" applyAlignment="1">
      <alignment horizontal="center" vertical="center"/>
    </xf>
    <xf numFmtId="0" fontId="25" fillId="0" borderId="9" xfId="0" applyFont="1" applyBorder="1"/>
    <xf numFmtId="0" fontId="25" fillId="0" borderId="1" xfId="0" applyFont="1" applyBorder="1"/>
    <xf numFmtId="0" fontId="25" fillId="0" borderId="13" xfId="0" applyFont="1" applyBorder="1"/>
    <xf numFmtId="0" fontId="25" fillId="0" borderId="7" xfId="0" applyFont="1" applyBorder="1"/>
    <xf numFmtId="0" fontId="25" fillId="0" borderId="8" xfId="0" applyFont="1" applyBorder="1"/>
    <xf numFmtId="0" fontId="25" fillId="0" borderId="19" xfId="0" applyFont="1" applyBorder="1"/>
    <xf numFmtId="0" fontId="25" fillId="0" borderId="3" xfId="0" applyFont="1" applyBorder="1"/>
    <xf numFmtId="0" fontId="25" fillId="0" borderId="12" xfId="0" applyFont="1" applyBorder="1"/>
    <xf numFmtId="0" fontId="25" fillId="0" borderId="4" xfId="0" applyFont="1" applyBorder="1"/>
    <xf numFmtId="0" fontId="25" fillId="0" borderId="0" xfId="0" applyFont="1" applyAlignment="1">
      <alignment horizontal="center" vertical="center" wrapText="1"/>
    </xf>
    <xf numFmtId="0" fontId="25" fillId="0" borderId="0" xfId="0" applyFont="1" applyAlignment="1">
      <alignment horizontal="right" vertical="center"/>
    </xf>
    <xf numFmtId="0" fontId="26" fillId="0" borderId="0" xfId="0" quotePrefix="1" applyFont="1" applyAlignment="1">
      <alignment horizontal="right"/>
    </xf>
    <xf numFmtId="0" fontId="45" fillId="0" borderId="0" xfId="0" applyFont="1" applyAlignment="1">
      <alignment horizontal="right"/>
    </xf>
    <xf numFmtId="0" fontId="26" fillId="0" borderId="0" xfId="0" quotePrefix="1" applyFont="1" applyAlignment="1">
      <alignment horizontal="right" vertical="top"/>
    </xf>
    <xf numFmtId="0" fontId="45" fillId="0" borderId="0" xfId="0" applyFont="1" applyAlignment="1">
      <alignment horizontal="left"/>
    </xf>
    <xf numFmtId="0" fontId="39" fillId="0" borderId="0" xfId="0" applyFont="1" applyAlignment="1">
      <alignment horizontal="right"/>
    </xf>
    <xf numFmtId="0" fontId="29" fillId="0" borderId="0" xfId="0" applyFont="1"/>
    <xf numFmtId="0" fontId="11" fillId="0" borderId="5" xfId="0" applyFont="1" applyBorder="1" applyAlignment="1">
      <alignment horizontal="center" vertical="center" shrinkToFit="1"/>
    </xf>
    <xf numFmtId="0" fontId="20" fillId="2" borderId="0" xfId="0" applyFont="1" applyFill="1" applyAlignment="1">
      <alignment horizontal="center"/>
    </xf>
    <xf numFmtId="0" fontId="57" fillId="0" borderId="0" xfId="0" applyFont="1"/>
    <xf numFmtId="0" fontId="58" fillId="0" borderId="0" xfId="0" applyFont="1" applyAlignment="1">
      <alignment horizontal="left" vertical="center"/>
    </xf>
    <xf numFmtId="0" fontId="11" fillId="0" borderId="6" xfId="0" applyFont="1" applyBorder="1" applyAlignment="1">
      <alignment vertical="center" shrinkToFit="1"/>
    </xf>
    <xf numFmtId="0" fontId="11" fillId="0" borderId="5" xfId="0" applyFont="1" applyBorder="1" applyAlignment="1">
      <alignment vertical="center" shrinkToFit="1"/>
    </xf>
    <xf numFmtId="0" fontId="11" fillId="0" borderId="10" xfId="0" applyFont="1" applyBorder="1" applyAlignment="1">
      <alignment vertical="center" shrinkToFit="1"/>
    </xf>
    <xf numFmtId="0" fontId="59" fillId="0" borderId="27" xfId="8" applyFont="1" applyBorder="1" applyAlignment="1">
      <alignment vertical="center" wrapText="1"/>
    </xf>
    <xf numFmtId="0" fontId="16" fillId="0" borderId="34" xfId="8" applyBorder="1" applyAlignment="1">
      <alignment horizontal="center" vertical="top" wrapText="1"/>
    </xf>
    <xf numFmtId="0" fontId="16" fillId="0" borderId="3" xfId="8" applyBorder="1" applyAlignment="1">
      <alignment horizontal="center" vertical="top" wrapText="1"/>
    </xf>
    <xf numFmtId="0" fontId="16" fillId="4" borderId="3" xfId="8" applyFill="1" applyBorder="1" applyAlignment="1">
      <alignment horizontal="center" vertical="top" wrapText="1"/>
    </xf>
    <xf numFmtId="0" fontId="16" fillId="4" borderId="21" xfId="8" applyFill="1" applyBorder="1" applyAlignment="1">
      <alignment horizontal="center" vertical="center" wrapText="1"/>
    </xf>
    <xf numFmtId="0" fontId="25" fillId="0" borderId="4" xfId="0" applyFont="1" applyBorder="1" applyAlignment="1">
      <alignment horizontal="center"/>
    </xf>
    <xf numFmtId="0" fontId="60" fillId="0" borderId="0" xfId="0" quotePrefix="1" applyFont="1" applyAlignment="1">
      <alignment horizontal="right"/>
    </xf>
    <xf numFmtId="0" fontId="60" fillId="0" borderId="0" xfId="0" applyFont="1" applyAlignment="1">
      <alignment horizontal="left"/>
    </xf>
    <xf numFmtId="0" fontId="61" fillId="0" borderId="0" xfId="0" applyFont="1"/>
    <xf numFmtId="0" fontId="62" fillId="0" borderId="0" xfId="0" applyFont="1"/>
    <xf numFmtId="0" fontId="61" fillId="0" borderId="0" xfId="0" applyFont="1" applyAlignment="1">
      <alignment horizontal="right"/>
    </xf>
    <xf numFmtId="0" fontId="63" fillId="0" borderId="0" xfId="0" applyFont="1"/>
    <xf numFmtId="0" fontId="64" fillId="0" borderId="0" xfId="0" applyFont="1"/>
    <xf numFmtId="0" fontId="65" fillId="0" borderId="0" xfId="0" applyFont="1"/>
    <xf numFmtId="0" fontId="66" fillId="0" borderId="0" xfId="0" applyFont="1" applyAlignment="1">
      <alignment horizontal="right"/>
    </xf>
    <xf numFmtId="0" fontId="66" fillId="0" borderId="0" xfId="0" applyFont="1" applyAlignment="1">
      <alignment horizontal="left"/>
    </xf>
    <xf numFmtId="0" fontId="60" fillId="0" borderId="0" xfId="0" applyFont="1"/>
    <xf numFmtId="0" fontId="67" fillId="0" borderId="0" xfId="0" applyFont="1"/>
    <xf numFmtId="0" fontId="69" fillId="0" borderId="0" xfId="9" applyFont="1">
      <alignment vertical="center"/>
    </xf>
    <xf numFmtId="0" fontId="69" fillId="0" borderId="4" xfId="9" applyFont="1" applyBorder="1" applyAlignment="1">
      <alignment horizontal="distributed" vertical="center" shrinkToFit="1"/>
    </xf>
    <xf numFmtId="0" fontId="69" fillId="0" borderId="0" xfId="9" applyFont="1" applyAlignment="1">
      <alignment vertical="top" wrapText="1"/>
    </xf>
    <xf numFmtId="0" fontId="69" fillId="0" borderId="0" xfId="9" applyFont="1" applyAlignment="1">
      <alignment horizontal="left" vertical="center"/>
    </xf>
    <xf numFmtId="0" fontId="69" fillId="0" borderId="127" xfId="9" applyFont="1" applyBorder="1">
      <alignment vertical="center"/>
    </xf>
    <xf numFmtId="0" fontId="69" fillId="0" borderId="118" xfId="9" applyFont="1" applyBorder="1" applyAlignment="1">
      <alignment vertical="top" wrapText="1"/>
    </xf>
    <xf numFmtId="0" fontId="69" fillId="0" borderId="118" xfId="9" applyFont="1" applyBorder="1">
      <alignment vertical="center"/>
    </xf>
    <xf numFmtId="0" fontId="69" fillId="0" borderId="129" xfId="9" applyFont="1" applyBorder="1">
      <alignment vertical="center"/>
    </xf>
    <xf numFmtId="0" fontId="5" fillId="0" borderId="0" xfId="9" applyFont="1">
      <alignment vertical="center"/>
    </xf>
    <xf numFmtId="0" fontId="69" fillId="0" borderId="133" xfId="9" applyFont="1" applyBorder="1" applyAlignment="1">
      <alignment horizontal="distributed" vertical="top" wrapText="1"/>
    </xf>
    <xf numFmtId="0" fontId="69" fillId="0" borderId="4" xfId="9" applyFont="1" applyBorder="1" applyAlignment="1">
      <alignment horizontal="distributed" vertical="top" wrapText="1"/>
    </xf>
    <xf numFmtId="0" fontId="69" fillId="0" borderId="134" xfId="9" applyFont="1" applyBorder="1" applyAlignment="1">
      <alignment horizontal="distributed" vertical="center" shrinkToFit="1"/>
    </xf>
    <xf numFmtId="0" fontId="69" fillId="0" borderId="11" xfId="9" applyFont="1" applyBorder="1" applyAlignment="1">
      <alignment horizontal="distributed" vertical="top" wrapText="1"/>
    </xf>
    <xf numFmtId="0" fontId="69" fillId="0" borderId="134" xfId="9" applyFont="1" applyBorder="1" applyAlignment="1">
      <alignment horizontal="distributed" vertical="center" wrapText="1"/>
    </xf>
    <xf numFmtId="0" fontId="70" fillId="0" borderId="0" xfId="0" applyFont="1"/>
    <xf numFmtId="0" fontId="71" fillId="0" borderId="1" xfId="0" applyFont="1" applyBorder="1" applyAlignment="1">
      <alignment vertical="center"/>
    </xf>
    <xf numFmtId="49" fontId="71" fillId="0" borderId="1" xfId="0" applyNumberFormat="1" applyFont="1" applyBorder="1" applyAlignment="1">
      <alignment horizontal="left" vertical="center" wrapText="1"/>
    </xf>
    <xf numFmtId="0" fontId="22" fillId="0" borderId="0" xfId="0" applyFont="1" applyAlignment="1">
      <alignment horizontal="center" vertical="center"/>
    </xf>
    <xf numFmtId="0" fontId="10" fillId="0" borderId="1" xfId="0" applyFont="1" applyBorder="1" applyAlignment="1">
      <alignment horizontal="left" vertical="center"/>
    </xf>
    <xf numFmtId="0" fontId="42" fillId="0" borderId="1" xfId="1" applyFont="1" applyBorder="1" applyAlignment="1" applyProtection="1">
      <alignment horizontal="left" vertical="center"/>
    </xf>
    <xf numFmtId="0" fontId="69" fillId="0" borderId="116" xfId="9" applyFont="1" applyBorder="1" applyAlignment="1">
      <alignment horizontal="center" vertical="center" textRotation="255"/>
    </xf>
    <xf numFmtId="0" fontId="69" fillId="0" borderId="120" xfId="9" applyFont="1" applyBorder="1" applyAlignment="1">
      <alignment horizontal="center" vertical="center" textRotation="255"/>
    </xf>
    <xf numFmtId="0" fontId="69" fillId="0" borderId="123" xfId="9" applyFont="1" applyBorder="1" applyAlignment="1">
      <alignment horizontal="center" vertical="center" textRotation="255"/>
    </xf>
    <xf numFmtId="0" fontId="69" fillId="0" borderId="117" xfId="9" applyFont="1" applyBorder="1" applyAlignment="1">
      <alignment horizontal="center" vertical="top" shrinkToFit="1"/>
    </xf>
    <xf numFmtId="0" fontId="69" fillId="0" borderId="119" xfId="9" applyFont="1" applyBorder="1" applyAlignment="1">
      <alignment horizontal="center" vertical="top" shrinkToFit="1"/>
    </xf>
    <xf numFmtId="0" fontId="69" fillId="0" borderId="5" xfId="9" applyFont="1" applyBorder="1" applyAlignment="1">
      <alignment horizontal="center" vertical="top" shrinkToFit="1"/>
    </xf>
    <xf numFmtId="0" fontId="69" fillId="0" borderId="38" xfId="9" applyFont="1" applyBorder="1" applyAlignment="1">
      <alignment horizontal="center" vertical="top" shrinkToFit="1"/>
    </xf>
    <xf numFmtId="0" fontId="69" fillId="0" borderId="3" xfId="9" applyFont="1" applyBorder="1" applyAlignment="1">
      <alignment horizontal="center" vertical="center"/>
    </xf>
    <xf numFmtId="0" fontId="69" fillId="0" borderId="121" xfId="9" applyFont="1" applyBorder="1" applyAlignment="1">
      <alignment horizontal="center" vertical="center"/>
    </xf>
    <xf numFmtId="0" fontId="69" fillId="0" borderId="5" xfId="9" applyFont="1" applyBorder="1" applyAlignment="1">
      <alignment horizontal="center" vertical="top" wrapText="1"/>
    </xf>
    <xf numFmtId="0" fontId="69" fillId="0" borderId="38" xfId="9" applyFont="1" applyBorder="1" applyAlignment="1">
      <alignment horizontal="center" vertical="top" wrapText="1"/>
    </xf>
    <xf numFmtId="0" fontId="69" fillId="0" borderId="118" xfId="9" applyFont="1" applyBorder="1" applyAlignment="1">
      <alignment vertical="center" wrapText="1"/>
    </xf>
    <xf numFmtId="0" fontId="69" fillId="0" borderId="119" xfId="9" applyFont="1" applyBorder="1" applyAlignment="1">
      <alignment vertical="center" wrapText="1"/>
    </xf>
    <xf numFmtId="0" fontId="69" fillId="0" borderId="1" xfId="9" applyFont="1" applyBorder="1" applyAlignment="1">
      <alignment horizontal="left" vertical="center" wrapText="1"/>
    </xf>
    <xf numFmtId="0" fontId="69" fillId="0" borderId="122" xfId="9" applyFont="1" applyBorder="1" applyAlignment="1">
      <alignment horizontal="left" vertical="center" wrapText="1"/>
    </xf>
    <xf numFmtId="0" fontId="69" fillId="0" borderId="124" xfId="9" applyFont="1" applyBorder="1" applyAlignment="1">
      <alignment horizontal="left" vertical="center" wrapText="1"/>
    </xf>
    <xf numFmtId="0" fontId="69" fillId="0" borderId="125" xfId="9" applyFont="1" applyBorder="1" applyAlignment="1">
      <alignment horizontal="left" vertical="center" wrapText="1"/>
    </xf>
    <xf numFmtId="0" fontId="69" fillId="0" borderId="2" xfId="9" applyFont="1" applyBorder="1" applyAlignment="1">
      <alignment horizontal="distributed" vertical="center" shrinkToFit="1"/>
    </xf>
    <xf numFmtId="0" fontId="69" fillId="0" borderId="16" xfId="9" applyFont="1" applyBorder="1" applyAlignment="1">
      <alignment horizontal="distributed" vertical="center" shrinkToFit="1"/>
    </xf>
    <xf numFmtId="0" fontId="69" fillId="0" borderId="0" xfId="9" applyFont="1" applyAlignment="1">
      <alignment vertical="top" wrapText="1"/>
    </xf>
    <xf numFmtId="0" fontId="69" fillId="0" borderId="126" xfId="9" applyFont="1" applyBorder="1" applyAlignment="1">
      <alignment horizontal="right" vertical="top"/>
    </xf>
    <xf numFmtId="0" fontId="5" fillId="0" borderId="0" xfId="9" applyFont="1" applyAlignment="1">
      <alignment vertical="top" wrapText="1"/>
    </xf>
    <xf numFmtId="0" fontId="69" fillId="0" borderId="116" xfId="9" applyFont="1" applyBorder="1" applyAlignment="1">
      <alignment horizontal="center" vertical="center" textRotation="255" wrapText="1"/>
    </xf>
    <xf numFmtId="0" fontId="69" fillId="0" borderId="120" xfId="9" applyFont="1" applyBorder="1" applyAlignment="1">
      <alignment horizontal="center" vertical="center" textRotation="255" wrapText="1"/>
    </xf>
    <xf numFmtId="0" fontId="69" fillId="0" borderId="123" xfId="9" applyFont="1" applyBorder="1" applyAlignment="1">
      <alignment horizontal="center" vertical="center" textRotation="255" wrapText="1"/>
    </xf>
    <xf numFmtId="0" fontId="69" fillId="0" borderId="128" xfId="9" applyFont="1" applyBorder="1" applyAlignment="1">
      <alignment horizontal="center" vertical="center"/>
    </xf>
    <xf numFmtId="0" fontId="69" fillId="0" borderId="118" xfId="9" applyFont="1" applyBorder="1" applyAlignment="1">
      <alignment horizontal="center" vertical="center"/>
    </xf>
    <xf numFmtId="0" fontId="69" fillId="0" borderId="130" xfId="9" applyFont="1" applyBorder="1" applyAlignment="1">
      <alignment horizontal="center" vertical="top" wrapText="1"/>
    </xf>
    <xf numFmtId="0" fontId="69" fillId="0" borderId="0" xfId="9" applyFont="1" applyAlignment="1">
      <alignment horizontal="center" vertical="top" wrapText="1"/>
    </xf>
    <xf numFmtId="0" fontId="69" fillId="0" borderId="131" xfId="9" applyFont="1" applyBorder="1" applyAlignment="1">
      <alignment horizontal="center" vertical="top" wrapText="1"/>
    </xf>
    <xf numFmtId="0" fontId="69" fillId="0" borderId="132" xfId="9" applyFont="1" applyBorder="1" applyAlignment="1">
      <alignment horizontal="center" vertical="top" wrapText="1"/>
    </xf>
    <xf numFmtId="0" fontId="69" fillId="0" borderId="124" xfId="9" applyFont="1" applyBorder="1" applyAlignment="1">
      <alignment horizontal="center" vertical="top" wrapText="1"/>
    </xf>
    <xf numFmtId="0" fontId="69" fillId="0" borderId="125" xfId="9" applyFont="1" applyBorder="1" applyAlignment="1">
      <alignment horizontal="center" vertical="top" wrapText="1"/>
    </xf>
    <xf numFmtId="0" fontId="69" fillId="0" borderId="5" xfId="9" applyFont="1" applyBorder="1" applyAlignment="1">
      <alignment horizontal="left" vertical="top" wrapText="1"/>
    </xf>
    <xf numFmtId="0" fontId="69" fillId="0" borderId="38" xfId="9" applyFont="1" applyBorder="1" applyAlignment="1">
      <alignment horizontal="left" vertical="top" wrapText="1"/>
    </xf>
    <xf numFmtId="0" fontId="6" fillId="0" borderId="0" xfId="0" applyFont="1" applyAlignment="1">
      <alignment horizontal="right" vertical="center"/>
    </xf>
    <xf numFmtId="58" fontId="6" fillId="0" borderId="0" xfId="0" applyNumberFormat="1" applyFont="1" applyAlignment="1">
      <alignment horizontal="right" vertical="center"/>
    </xf>
    <xf numFmtId="0" fontId="6" fillId="0" borderId="19" xfId="0" applyFont="1" applyBorder="1" applyAlignment="1">
      <alignment horizontal="distributed" vertical="center"/>
    </xf>
    <xf numFmtId="0" fontId="6" fillId="0" borderId="12" xfId="0" applyFont="1" applyBorder="1" applyAlignment="1">
      <alignment horizontal="distributed" vertical="center"/>
    </xf>
    <xf numFmtId="0" fontId="6" fillId="0" borderId="9" xfId="0" applyFont="1" applyBorder="1" applyAlignment="1">
      <alignment horizontal="distributed" vertical="center"/>
    </xf>
    <xf numFmtId="0" fontId="6" fillId="0" borderId="8" xfId="0" applyFont="1" applyBorder="1" applyAlignment="1">
      <alignment horizontal="distributed"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distributed" vertical="center"/>
    </xf>
    <xf numFmtId="0" fontId="6" fillId="0" borderId="1" xfId="0" applyFont="1" applyBorder="1" applyAlignment="1">
      <alignment horizontal="distributed" vertical="center"/>
    </xf>
    <xf numFmtId="0" fontId="6" fillId="0" borderId="0" xfId="0" applyFont="1" applyAlignment="1">
      <alignment horizontal="left" vertical="center"/>
    </xf>
    <xf numFmtId="0" fontId="6" fillId="0" borderId="1" xfId="0" applyFont="1" applyBorder="1" applyAlignment="1">
      <alignment horizontal="left" vertical="center"/>
    </xf>
    <xf numFmtId="0" fontId="6" fillId="0" borderId="1" xfId="0" applyFont="1" applyBorder="1" applyAlignment="1">
      <alignment vertical="center"/>
    </xf>
    <xf numFmtId="0" fontId="6" fillId="0" borderId="9"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distributed" vertical="center"/>
    </xf>
    <xf numFmtId="0" fontId="6" fillId="0" borderId="5" xfId="0" applyFont="1" applyBorder="1" applyAlignment="1">
      <alignment horizontal="distributed" vertical="center"/>
    </xf>
    <xf numFmtId="0" fontId="6" fillId="0" borderId="19" xfId="0" applyFont="1" applyBorder="1" applyAlignment="1">
      <alignment horizontal="center" vertical="center"/>
    </xf>
    <xf numFmtId="0" fontId="6" fillId="0" borderId="3" xfId="0" applyFont="1" applyBorder="1" applyAlignment="1">
      <alignment horizontal="distributed" vertical="center"/>
    </xf>
    <xf numFmtId="0" fontId="4" fillId="0" borderId="4" xfId="0" applyFont="1" applyBorder="1" applyAlignment="1">
      <alignment horizontal="center" vertical="center" wrapText="1"/>
    </xf>
    <xf numFmtId="0" fontId="6" fillId="0" borderId="6" xfId="0" applyFont="1" applyBorder="1" applyAlignment="1">
      <alignment vertical="top"/>
    </xf>
    <xf numFmtId="0" fontId="6" fillId="0" borderId="5" xfId="0" applyFont="1" applyBorder="1" applyAlignment="1">
      <alignment vertical="top"/>
    </xf>
    <xf numFmtId="0" fontId="6" fillId="0" borderId="10" xfId="0" applyFont="1" applyBorder="1" applyAlignment="1">
      <alignment vertical="top"/>
    </xf>
    <xf numFmtId="0" fontId="4" fillId="0" borderId="9" xfId="0" applyFont="1" applyBorder="1" applyAlignment="1">
      <alignment horizontal="center"/>
    </xf>
    <xf numFmtId="0" fontId="4" fillId="0" borderId="1" xfId="0" applyFont="1" applyBorder="1" applyAlignment="1">
      <alignment horizontal="center"/>
    </xf>
    <xf numFmtId="0" fontId="6" fillId="0" borderId="13"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23" fillId="0" borderId="45" xfId="0" applyFont="1" applyBorder="1" applyAlignment="1">
      <alignment horizontal="distributed" vertical="center" wrapText="1" justifyLastLine="1"/>
    </xf>
    <xf numFmtId="0" fontId="46" fillId="0" borderId="45" xfId="0" applyFont="1" applyBorder="1" applyAlignment="1">
      <alignment horizontal="distributed" vertical="center" wrapText="1" justifyLastLine="1"/>
    </xf>
    <xf numFmtId="0" fontId="47" fillId="0" borderId="11" xfId="0" applyFont="1" applyBorder="1" applyAlignment="1">
      <alignment horizontal="center" vertical="center" wrapText="1"/>
    </xf>
    <xf numFmtId="0" fontId="47" fillId="0" borderId="16"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47" fillId="0" borderId="39" xfId="0" applyFont="1" applyBorder="1" applyAlignment="1">
      <alignment horizontal="center" vertical="center" textRotation="255" wrapText="1"/>
    </xf>
    <xf numFmtId="0" fontId="47" fillId="0" borderId="87" xfId="0" applyFont="1" applyBorder="1" applyAlignment="1">
      <alignment horizontal="center" vertical="center" textRotation="255" wrapText="1"/>
    </xf>
    <xf numFmtId="0" fontId="47" fillId="0" borderId="40" xfId="0" applyFont="1" applyBorder="1" applyAlignment="1">
      <alignment horizontal="center" vertical="center" textRotation="255" wrapText="1"/>
    </xf>
    <xf numFmtId="0" fontId="47" fillId="0" borderId="2" xfId="0" applyFont="1" applyBorder="1" applyAlignment="1">
      <alignment horizontal="center" vertical="center" textRotation="255" wrapText="1"/>
    </xf>
    <xf numFmtId="0" fontId="47" fillId="0" borderId="11" xfId="0" applyFont="1" applyBorder="1" applyAlignment="1">
      <alignment horizontal="center" vertical="center" textRotation="255" wrapText="1"/>
    </xf>
    <xf numFmtId="0" fontId="47" fillId="0" borderId="16" xfId="0" applyFont="1" applyBorder="1" applyAlignment="1">
      <alignment horizontal="center" vertical="center" textRotation="255" wrapText="1"/>
    </xf>
    <xf numFmtId="0" fontId="47" fillId="0" borderId="19" xfId="0" applyFont="1" applyBorder="1" applyAlignment="1">
      <alignment horizontal="center" vertical="center" textRotation="255" wrapText="1"/>
    </xf>
    <xf numFmtId="0" fontId="47" fillId="0" borderId="13" xfId="0" applyFont="1" applyBorder="1" applyAlignment="1">
      <alignment horizontal="center" vertical="center" textRotation="255" wrapText="1"/>
    </xf>
    <xf numFmtId="0" fontId="47" fillId="0" borderId="9" xfId="0" applyFont="1" applyBorder="1" applyAlignment="1">
      <alignment horizontal="center" vertical="center" textRotation="255" wrapText="1"/>
    </xf>
    <xf numFmtId="0" fontId="47" fillId="0" borderId="4" xfId="0" applyFont="1" applyBorder="1" applyAlignment="1">
      <alignment horizontal="center" vertical="center" textRotation="255" wrapText="1"/>
    </xf>
    <xf numFmtId="0" fontId="46" fillId="0" borderId="4" xfId="0" applyFont="1" applyBorder="1" applyAlignment="1">
      <alignment horizontal="center" vertical="center" textRotation="255" wrapText="1"/>
    </xf>
    <xf numFmtId="0" fontId="23" fillId="0" borderId="79" xfId="0" applyFont="1" applyBorder="1" applyAlignment="1">
      <alignment vertical="top"/>
    </xf>
    <xf numFmtId="0" fontId="23" fillId="0" borderId="0" xfId="0" applyFont="1" applyAlignment="1">
      <alignment vertical="top"/>
    </xf>
    <xf numFmtId="0" fontId="23" fillId="0" borderId="18" xfId="0" applyFont="1" applyBorder="1" applyAlignment="1">
      <alignment vertical="top"/>
    </xf>
    <xf numFmtId="0" fontId="23" fillId="0" borderId="80" xfId="0" applyFont="1" applyBorder="1" applyAlignment="1">
      <alignment vertical="top"/>
    </xf>
    <xf numFmtId="0" fontId="23" fillId="0" borderId="81" xfId="0" applyFont="1" applyBorder="1" applyAlignment="1">
      <alignment vertical="top"/>
    </xf>
    <xf numFmtId="0" fontId="23" fillId="0" borderId="82" xfId="0" applyFont="1" applyBorder="1" applyAlignment="1">
      <alignment vertical="top"/>
    </xf>
    <xf numFmtId="0" fontId="23" fillId="0" borderId="43" xfId="0" applyFont="1" applyBorder="1" applyAlignment="1">
      <alignment horizontal="center" vertical="center" wrapText="1"/>
    </xf>
    <xf numFmtId="0" fontId="46" fillId="0" borderId="83" xfId="0" applyFont="1" applyBorder="1" applyAlignment="1">
      <alignment horizontal="center" vertical="center" wrapText="1"/>
    </xf>
    <xf numFmtId="0" fontId="46" fillId="0" borderId="84" xfId="0" applyFont="1" applyBorder="1" applyAlignment="1">
      <alignment horizontal="center" vertical="center" wrapText="1"/>
    </xf>
    <xf numFmtId="0" fontId="23" fillId="0" borderId="85"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86" xfId="0" applyFont="1" applyBorder="1" applyAlignment="1">
      <alignment horizontal="center" vertical="center" wrapText="1"/>
    </xf>
    <xf numFmtId="0" fontId="46" fillId="0" borderId="42" xfId="0" applyFont="1" applyBorder="1" applyAlignment="1">
      <alignment horizontal="distributed" vertical="center" wrapText="1" justifyLastLine="1"/>
    </xf>
    <xf numFmtId="0" fontId="49" fillId="0" borderId="0" xfId="0" applyFont="1" applyAlignment="1">
      <alignment horizontal="left" vertical="center" wrapText="1"/>
    </xf>
    <xf numFmtId="0" fontId="23" fillId="0" borderId="4" xfId="0" applyFont="1" applyBorder="1" applyAlignment="1">
      <alignment horizontal="center" vertical="center" wrapText="1"/>
    </xf>
    <xf numFmtId="0" fontId="23" fillId="0" borderId="4" xfId="0" applyFont="1" applyBorder="1" applyAlignment="1">
      <alignment horizontal="distributed" vertical="center" wrapText="1" justifyLastLine="1"/>
    </xf>
    <xf numFmtId="0" fontId="46" fillId="0" borderId="4" xfId="0" applyFont="1" applyBorder="1" applyAlignment="1">
      <alignment horizontal="distributed" vertical="center" wrapText="1" justifyLastLine="1"/>
    </xf>
    <xf numFmtId="0" fontId="23" fillId="0" borderId="16" xfId="0" applyFont="1" applyBorder="1" applyAlignment="1">
      <alignment horizontal="distributed" vertical="center" wrapText="1" justifyLastLine="1"/>
    </xf>
    <xf numFmtId="0" fontId="46" fillId="0" borderId="16" xfId="0" applyFont="1" applyBorder="1" applyAlignment="1">
      <alignment horizontal="distributed" vertical="center" wrapText="1" justifyLastLine="1"/>
    </xf>
    <xf numFmtId="0" fontId="23" fillId="0" borderId="70" xfId="0" applyFont="1" applyBorder="1" applyAlignment="1">
      <alignment horizontal="left" vertical="center" wrapText="1"/>
    </xf>
    <xf numFmtId="0" fontId="46" fillId="0" borderId="71" xfId="0" applyFont="1" applyBorder="1" applyAlignment="1">
      <alignment horizontal="left" vertical="center" wrapText="1"/>
    </xf>
    <xf numFmtId="0" fontId="46" fillId="0" borderId="72" xfId="0" applyFont="1" applyBorder="1" applyAlignment="1">
      <alignment horizontal="left" vertical="center" wrapText="1"/>
    </xf>
    <xf numFmtId="0" fontId="46" fillId="0" borderId="73" xfId="0" applyFont="1" applyBorder="1" applyAlignment="1">
      <alignment horizontal="left" vertical="center" wrapText="1"/>
    </xf>
    <xf numFmtId="0" fontId="46" fillId="0" borderId="74" xfId="0" applyFont="1" applyBorder="1" applyAlignment="1">
      <alignment horizontal="left" vertical="center" wrapText="1"/>
    </xf>
    <xf numFmtId="0" fontId="46" fillId="0" borderId="75" xfId="0" applyFont="1" applyBorder="1" applyAlignment="1">
      <alignment horizontal="left" vertical="center" wrapText="1"/>
    </xf>
    <xf numFmtId="0" fontId="46" fillId="0" borderId="76" xfId="0" applyFont="1" applyBorder="1" applyAlignment="1">
      <alignment horizontal="left" vertical="center" wrapText="1"/>
    </xf>
    <xf numFmtId="0" fontId="46" fillId="0" borderId="77" xfId="0" applyFont="1" applyBorder="1" applyAlignment="1">
      <alignment horizontal="left" vertical="center" wrapText="1"/>
    </xf>
    <xf numFmtId="0" fontId="46" fillId="0" borderId="78" xfId="0" applyFont="1" applyBorder="1" applyAlignment="1">
      <alignment horizontal="left" vertical="center" wrapText="1"/>
    </xf>
    <xf numFmtId="0" fontId="49" fillId="0" borderId="0" xfId="0" applyFont="1" applyAlignment="1">
      <alignment vertical="center" wrapText="1"/>
    </xf>
    <xf numFmtId="0" fontId="47" fillId="0" borderId="6" xfId="0" applyFont="1" applyBorder="1" applyAlignment="1">
      <alignment horizontal="distributed" vertical="center" textRotation="255" wrapText="1" justifyLastLine="1"/>
    </xf>
    <xf numFmtId="0" fontId="46" fillId="0" borderId="4" xfId="0" applyFont="1" applyBorder="1" applyAlignment="1">
      <alignment horizontal="distributed" vertical="center" textRotation="255" wrapText="1" justifyLastLine="1"/>
    </xf>
    <xf numFmtId="0" fontId="3" fillId="0" borderId="45" xfId="0" applyFont="1" applyBorder="1" applyAlignment="1">
      <alignment horizontal="distributed" vertical="center" textRotation="255" wrapText="1" justifyLastLine="1"/>
    </xf>
    <xf numFmtId="0" fontId="48" fillId="0" borderId="4" xfId="0" applyFont="1" applyBorder="1" applyAlignment="1">
      <alignment horizontal="distributed" vertical="center" textRotation="255" wrapText="1" justifyLastLine="1"/>
    </xf>
    <xf numFmtId="0" fontId="6" fillId="0" borderId="10" xfId="0" applyFont="1" applyBorder="1" applyAlignment="1">
      <alignment horizontal="distributed" vertical="center"/>
    </xf>
    <xf numFmtId="0" fontId="6" fillId="0" borderId="0" xfId="0" applyFont="1"/>
    <xf numFmtId="0" fontId="6" fillId="0" borderId="0" xfId="0" applyFont="1" applyAlignment="1">
      <alignment horizontal="distributed"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left" wrapText="1"/>
    </xf>
    <xf numFmtId="0" fontId="6" fillId="0" borderId="6" xfId="0" applyFont="1" applyBorder="1" applyAlignment="1">
      <alignment horizontal="center" vertical="center"/>
    </xf>
    <xf numFmtId="0" fontId="6" fillId="0" borderId="5" xfId="0" applyFont="1" applyBorder="1" applyAlignment="1">
      <alignment horizontal="center" vertical="center"/>
    </xf>
    <xf numFmtId="178" fontId="6" fillId="0" borderId="4" xfId="0" applyNumberFormat="1" applyFont="1" applyBorder="1" applyAlignment="1">
      <alignment horizontal="center" vertical="center"/>
    </xf>
    <xf numFmtId="0" fontId="6" fillId="0" borderId="11" xfId="0" applyFont="1" applyBorder="1" applyAlignment="1">
      <alignment horizontal="center" vertical="center"/>
    </xf>
    <xf numFmtId="0" fontId="6" fillId="0" borderId="0" xfId="0" applyFont="1" applyAlignment="1">
      <alignment horizontal="left" vertical="top" wrapText="1"/>
    </xf>
    <xf numFmtId="0" fontId="7" fillId="0" borderId="0" xfId="0" applyFont="1" applyAlignment="1">
      <alignment horizontal="left" vertical="top" wrapText="1"/>
    </xf>
    <xf numFmtId="179" fontId="10" fillId="0" borderId="9" xfId="0" applyNumberFormat="1" applyFont="1" applyBorder="1" applyAlignment="1">
      <alignment horizontal="center" vertical="center"/>
    </xf>
    <xf numFmtId="179" fontId="10" fillId="0" borderId="8" xfId="0" applyNumberFormat="1" applyFont="1" applyBorder="1" applyAlignment="1">
      <alignment horizontal="center" vertical="center"/>
    </xf>
    <xf numFmtId="179" fontId="10" fillId="0" borderId="6" xfId="0" applyNumberFormat="1" applyFont="1" applyBorder="1" applyAlignment="1">
      <alignment horizontal="center" vertical="center"/>
    </xf>
    <xf numFmtId="179" fontId="10" fillId="0" borderId="10"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5" xfId="0" applyNumberFormat="1" applyFont="1" applyBorder="1" applyAlignment="1">
      <alignment horizontal="center" vertical="center"/>
    </xf>
    <xf numFmtId="49" fontId="10" fillId="0" borderId="10" xfId="0" applyNumberFormat="1" applyFont="1" applyBorder="1" applyAlignment="1">
      <alignment horizontal="center" vertical="center"/>
    </xf>
    <xf numFmtId="177" fontId="6" fillId="0" borderId="6" xfId="0" applyNumberFormat="1" applyFont="1" applyBorder="1" applyAlignment="1">
      <alignment horizontal="right" vertical="center"/>
    </xf>
    <xf numFmtId="177" fontId="6" fillId="0" borderId="5" xfId="0" applyNumberFormat="1" applyFont="1" applyBorder="1" applyAlignment="1">
      <alignment horizontal="right" vertical="center"/>
    </xf>
    <xf numFmtId="0" fontId="6" fillId="0" borderId="5" xfId="0" applyFont="1" applyBorder="1" applyAlignment="1">
      <alignment horizontal="right" vertical="center"/>
    </xf>
    <xf numFmtId="177" fontId="6" fillId="0" borderId="19" xfId="0" applyNumberFormat="1" applyFont="1" applyBorder="1" applyAlignment="1">
      <alignment horizontal="right" vertical="center"/>
    </xf>
    <xf numFmtId="177" fontId="6" fillId="0" borderId="3" xfId="0" applyNumberFormat="1" applyFont="1" applyBorder="1" applyAlignment="1">
      <alignment horizontal="right" vertical="center"/>
    </xf>
    <xf numFmtId="0" fontId="6" fillId="0" borderId="16" xfId="0" applyFont="1" applyBorder="1" applyAlignment="1">
      <alignment horizontal="center" vertical="center"/>
    </xf>
    <xf numFmtId="0" fontId="5" fillId="0" borderId="0" xfId="0" applyFont="1" applyAlignment="1">
      <alignment horizontal="distributed" vertical="center"/>
    </xf>
    <xf numFmtId="0" fontId="6" fillId="0" borderId="19" xfId="0" applyFont="1" applyBorder="1" applyAlignment="1">
      <alignment vertical="center" wrapText="1"/>
    </xf>
    <xf numFmtId="0" fontId="6" fillId="0" borderId="3"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0" xfId="0" applyFont="1" applyAlignment="1">
      <alignment vertical="center" wrapText="1"/>
    </xf>
    <xf numFmtId="0" fontId="6" fillId="0" borderId="7" xfId="0" applyFont="1" applyBorder="1" applyAlignment="1">
      <alignment vertical="center" wrapText="1"/>
    </xf>
    <xf numFmtId="0" fontId="6" fillId="0" borderId="13" xfId="0" applyFont="1" applyBorder="1" applyAlignment="1">
      <alignment horizontal="distributed" vertical="center"/>
    </xf>
    <xf numFmtId="0" fontId="6" fillId="0" borderId="7" xfId="0" applyFont="1" applyBorder="1" applyAlignment="1">
      <alignment horizontal="distributed" vertical="center"/>
    </xf>
    <xf numFmtId="49" fontId="10" fillId="0" borderId="9" xfId="0" applyNumberFormat="1" applyFont="1" applyBorder="1" applyAlignment="1">
      <alignment horizontal="center" vertical="center"/>
    </xf>
    <xf numFmtId="49" fontId="10" fillId="0" borderId="1" xfId="0" applyNumberFormat="1" applyFont="1" applyBorder="1" applyAlignment="1">
      <alignment horizontal="center" vertical="center"/>
    </xf>
    <xf numFmtId="49" fontId="10" fillId="0" borderId="8" xfId="0" applyNumberFormat="1" applyFont="1" applyBorder="1" applyAlignment="1">
      <alignment horizontal="center" vertical="center"/>
    </xf>
    <xf numFmtId="0" fontId="5" fillId="0" borderId="6" xfId="0" applyFont="1" applyBorder="1" applyAlignment="1">
      <alignment horizontal="distributed" vertical="center"/>
    </xf>
    <xf numFmtId="0" fontId="5" fillId="0" borderId="10" xfId="0" applyFont="1" applyBorder="1" applyAlignment="1">
      <alignment horizontal="distributed" vertical="center"/>
    </xf>
    <xf numFmtId="0" fontId="5" fillId="0" borderId="0" xfId="0" applyFont="1" applyAlignment="1">
      <alignment horizontal="center" vertical="center"/>
    </xf>
    <xf numFmtId="0" fontId="5" fillId="0" borderId="0" xfId="0" applyFont="1" applyAlignment="1">
      <alignment vertical="center"/>
    </xf>
    <xf numFmtId="0" fontId="6" fillId="0" borderId="6" xfId="0" applyFont="1" applyBorder="1" applyAlignment="1">
      <alignment horizontal="right" vertical="center"/>
    </xf>
    <xf numFmtId="179" fontId="6" fillId="0" borderId="3" xfId="0" applyNumberFormat="1" applyFont="1" applyBorder="1" applyAlignment="1">
      <alignment horizontal="center" vertical="center"/>
    </xf>
    <xf numFmtId="179" fontId="6" fillId="0" borderId="1" xfId="0" applyNumberFormat="1" applyFont="1" applyBorder="1" applyAlignment="1">
      <alignment horizontal="center" vertical="center"/>
    </xf>
    <xf numFmtId="0" fontId="6" fillId="0" borderId="19" xfId="0" applyFont="1" applyBorder="1" applyAlignment="1">
      <alignment vertical="center"/>
    </xf>
    <xf numFmtId="0" fontId="6" fillId="0" borderId="12" xfId="0" applyFont="1" applyBorder="1" applyAlignment="1">
      <alignment vertical="center"/>
    </xf>
    <xf numFmtId="0" fontId="6" fillId="0" borderId="6" xfId="0" applyFont="1" applyBorder="1" applyAlignment="1">
      <alignment horizontal="left" vertical="center"/>
    </xf>
    <xf numFmtId="0" fontId="6" fillId="0" borderId="5" xfId="0" applyFont="1" applyBorder="1" applyAlignment="1">
      <alignment horizontal="left" vertical="center"/>
    </xf>
    <xf numFmtId="0" fontId="5" fillId="0" borderId="4" xfId="0" applyFont="1" applyBorder="1" applyAlignment="1">
      <alignment horizontal="distributed" vertical="center" wrapText="1"/>
    </xf>
    <xf numFmtId="0" fontId="5" fillId="0" borderId="4" xfId="0" applyFont="1" applyBorder="1" applyAlignment="1">
      <alignment horizontal="distributed" vertical="center"/>
    </xf>
    <xf numFmtId="180" fontId="10" fillId="0" borderId="6" xfId="0" applyNumberFormat="1" applyFont="1" applyBorder="1" applyAlignment="1">
      <alignment vertical="center" shrinkToFit="1"/>
    </xf>
    <xf numFmtId="176" fontId="10" fillId="0" borderId="6" xfId="0" applyNumberFormat="1" applyFont="1" applyBorder="1" applyAlignment="1">
      <alignment vertical="center" shrinkToFit="1"/>
    </xf>
    <xf numFmtId="0" fontId="10" fillId="0" borderId="0" xfId="0" applyFont="1" applyAlignment="1">
      <alignment horizontal="center" vertical="center"/>
    </xf>
    <xf numFmtId="0" fontId="10" fillId="0" borderId="13" xfId="0" applyFont="1" applyBorder="1" applyAlignment="1">
      <alignment horizontal="center" vertical="center" shrinkToFit="1"/>
    </xf>
    <xf numFmtId="0" fontId="10" fillId="0" borderId="0" xfId="0" applyFont="1" applyAlignment="1">
      <alignment horizontal="center" vertical="center" shrinkToFit="1"/>
    </xf>
    <xf numFmtId="0" fontId="11" fillId="0" borderId="2" xfId="0" applyFont="1" applyBorder="1" applyAlignment="1">
      <alignment horizontal="center" vertical="center" shrinkToFit="1"/>
    </xf>
    <xf numFmtId="0" fontId="11" fillId="0" borderId="16" xfId="0" applyFont="1" applyBorder="1" applyAlignment="1">
      <alignment horizontal="center" vertical="center" shrinkToFit="1"/>
    </xf>
    <xf numFmtId="0" fontId="10" fillId="0" borderId="2" xfId="0" applyFont="1" applyBorder="1" applyAlignment="1">
      <alignment horizontal="center" vertical="center"/>
    </xf>
    <xf numFmtId="0" fontId="10" fillId="0" borderId="16" xfId="0" applyFont="1" applyBorder="1" applyAlignment="1">
      <alignment horizontal="center" vertical="center"/>
    </xf>
    <xf numFmtId="0" fontId="10" fillId="0" borderId="2" xfId="0" applyFont="1" applyBorder="1" applyAlignment="1">
      <alignment horizontal="left" vertical="center"/>
    </xf>
    <xf numFmtId="0" fontId="10" fillId="0" borderId="16" xfId="0" applyFont="1" applyBorder="1" applyAlignment="1">
      <alignment horizontal="left" vertical="center"/>
    </xf>
    <xf numFmtId="0" fontId="10" fillId="0" borderId="2" xfId="0" applyFont="1" applyBorder="1" applyAlignment="1">
      <alignment horizontal="center" vertical="center" shrinkToFit="1"/>
    </xf>
    <xf numFmtId="0" fontId="10" fillId="0" borderId="16" xfId="0" applyFont="1" applyBorder="1" applyAlignment="1">
      <alignment horizontal="center" vertical="center" shrinkToFit="1"/>
    </xf>
    <xf numFmtId="0" fontId="11" fillId="0" borderId="12" xfId="0" applyFont="1" applyBorder="1" applyAlignment="1">
      <alignment horizontal="center" vertical="center" textRotation="255"/>
    </xf>
    <xf numFmtId="0" fontId="11" fillId="0" borderId="8" xfId="0" applyFont="1" applyBorder="1" applyAlignment="1">
      <alignment horizontal="center" vertical="center" textRotation="255"/>
    </xf>
    <xf numFmtId="176" fontId="10" fillId="0" borderId="90" xfId="0" applyNumberFormat="1" applyFont="1" applyBorder="1" applyAlignment="1">
      <alignment vertical="center" shrinkToFit="1"/>
    </xf>
    <xf numFmtId="176" fontId="10" fillId="0" borderId="15" xfId="0" applyNumberFormat="1" applyFont="1" applyBorder="1" applyAlignment="1">
      <alignment vertical="center" shrinkToFit="1"/>
    </xf>
    <xf numFmtId="176" fontId="10" fillId="0" borderId="9" xfId="0" applyNumberFormat="1" applyFont="1" applyBorder="1" applyAlignment="1">
      <alignment vertical="center" shrinkToFit="1"/>
    </xf>
    <xf numFmtId="176" fontId="10" fillId="0" borderId="8" xfId="0" applyNumberFormat="1" applyFont="1" applyBorder="1" applyAlignment="1">
      <alignment vertical="center" shrinkToFit="1"/>
    </xf>
    <xf numFmtId="0" fontId="10" fillId="0" borderId="19" xfId="0" applyFont="1" applyBorder="1" applyAlignment="1">
      <alignment horizontal="center" vertical="center" shrinkToFit="1"/>
    </xf>
    <xf numFmtId="0" fontId="10" fillId="0" borderId="3" xfId="0" applyFont="1" applyBorder="1" applyAlignment="1">
      <alignment horizontal="center" vertical="center" shrinkToFit="1"/>
    </xf>
    <xf numFmtId="176" fontId="10" fillId="0" borderId="19" xfId="0" applyNumberFormat="1" applyFont="1" applyBorder="1" applyAlignment="1">
      <alignment vertical="center" shrinkToFit="1"/>
    </xf>
    <xf numFmtId="176" fontId="10" fillId="0" borderId="13" xfId="0" applyNumberFormat="1" applyFont="1" applyBorder="1" applyAlignment="1">
      <alignment vertical="center" shrinkToFit="1"/>
    </xf>
    <xf numFmtId="0" fontId="11" fillId="0" borderId="5" xfId="0" applyFont="1" applyBorder="1" applyAlignment="1">
      <alignment horizontal="center" vertical="center" shrinkToFi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9"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0" xfId="0" applyFont="1" applyAlignment="1">
      <alignment horizontal="center" vertical="center" shrinkToFit="1"/>
    </xf>
    <xf numFmtId="0" fontId="11" fillId="0" borderId="9"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2" xfId="0" applyFont="1" applyBorder="1" applyAlignment="1">
      <alignment horizontal="center" vertical="center" textRotation="255" wrapText="1"/>
    </xf>
    <xf numFmtId="0" fontId="11" fillId="0" borderId="11" xfId="0" applyFont="1" applyBorder="1" applyAlignment="1">
      <alignment horizontal="center" vertical="center" textRotation="255" wrapText="1"/>
    </xf>
    <xf numFmtId="0" fontId="11" fillId="0" borderId="16" xfId="0" applyFont="1" applyBorder="1" applyAlignment="1">
      <alignment horizontal="center" vertical="center" textRotation="255" wrapText="1"/>
    </xf>
    <xf numFmtId="0" fontId="11" fillId="0" borderId="11" xfId="0" applyFont="1" applyBorder="1" applyAlignment="1">
      <alignment horizontal="center" vertical="center"/>
    </xf>
    <xf numFmtId="0" fontId="11" fillId="0" borderId="11" xfId="0" applyFont="1" applyBorder="1" applyAlignment="1">
      <alignment horizontal="center" vertical="center" shrinkToFit="1"/>
    </xf>
    <xf numFmtId="0" fontId="11" fillId="0" borderId="12"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10"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8" xfId="0" applyFont="1" applyBorder="1" applyAlignment="1">
      <alignment horizontal="center" vertical="center" shrinkToFit="1"/>
    </xf>
    <xf numFmtId="0" fontId="10" fillId="0" borderId="89"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8" xfId="0" applyFont="1" applyBorder="1" applyAlignment="1">
      <alignment horizontal="center" vertical="center" shrinkToFit="1"/>
    </xf>
    <xf numFmtId="180" fontId="10" fillId="0" borderId="19" xfId="0" applyNumberFormat="1" applyFont="1" applyBorder="1" applyAlignment="1">
      <alignment vertical="center" shrinkToFit="1"/>
    </xf>
    <xf numFmtId="180" fontId="10" fillId="0" borderId="9" xfId="0" applyNumberFormat="1" applyFont="1" applyBorder="1" applyAlignment="1">
      <alignment vertical="center" shrinkToFit="1"/>
    </xf>
    <xf numFmtId="180" fontId="10" fillId="0" borderId="13" xfId="0" applyNumberFormat="1" applyFont="1" applyBorder="1" applyAlignment="1">
      <alignment vertical="center" shrinkToFit="1"/>
    </xf>
    <xf numFmtId="0" fontId="10" fillId="0" borderId="4" xfId="0" applyFont="1" applyBorder="1" applyAlignment="1">
      <alignment horizontal="center" vertical="center"/>
    </xf>
    <xf numFmtId="0" fontId="11" fillId="0" borderId="4" xfId="0" applyFont="1" applyBorder="1" applyAlignment="1">
      <alignment horizontal="center" vertical="center"/>
    </xf>
    <xf numFmtId="0" fontId="11" fillId="0" borderId="2" xfId="0" applyFont="1" applyBorder="1" applyAlignment="1">
      <alignment horizontal="center" vertical="center" textRotation="255"/>
    </xf>
    <xf numFmtId="0" fontId="11" fillId="0" borderId="16" xfId="0" applyFont="1" applyBorder="1" applyAlignment="1">
      <alignment horizontal="center" vertical="center" textRotation="255"/>
    </xf>
    <xf numFmtId="0" fontId="6" fillId="0" borderId="0" xfId="0" applyFont="1" applyAlignment="1">
      <alignment vertical="center"/>
    </xf>
    <xf numFmtId="0" fontId="6" fillId="0" borderId="91" xfId="0" applyFont="1" applyBorder="1" applyAlignment="1">
      <alignment horizontal="center" vertical="center"/>
    </xf>
    <xf numFmtId="0" fontId="6" fillId="0" borderId="92" xfId="0" applyFont="1" applyBorder="1" applyAlignment="1">
      <alignment horizontal="center" vertical="center"/>
    </xf>
    <xf numFmtId="0" fontId="6" fillId="0" borderId="19"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7" xfId="0" applyFont="1" applyBorder="1" applyAlignment="1">
      <alignment horizontal="center"/>
    </xf>
    <xf numFmtId="0" fontId="6" fillId="0" borderId="91" xfId="0" applyFont="1" applyBorder="1" applyAlignment="1">
      <alignment horizontal="center"/>
    </xf>
    <xf numFmtId="0" fontId="6" fillId="0" borderId="92" xfId="0" applyFont="1" applyBorder="1" applyAlignment="1">
      <alignment horizontal="center"/>
    </xf>
    <xf numFmtId="0" fontId="6" fillId="0" borderId="9" xfId="0" applyFont="1" applyBorder="1" applyAlignment="1">
      <alignment horizontal="center"/>
    </xf>
    <xf numFmtId="0" fontId="6" fillId="0" borderId="8" xfId="0" applyFont="1" applyBorder="1" applyAlignment="1">
      <alignment horizontal="center"/>
    </xf>
    <xf numFmtId="0" fontId="6" fillId="0" borderId="88" xfId="0" applyFont="1" applyBorder="1" applyAlignment="1">
      <alignment horizontal="center"/>
    </xf>
    <xf numFmtId="0" fontId="6" fillId="0" borderId="89" xfId="0" applyFont="1" applyBorder="1" applyAlignment="1">
      <alignment horizontal="center"/>
    </xf>
    <xf numFmtId="0" fontId="6" fillId="0" borderId="8" xfId="0" applyFont="1" applyBorder="1" applyAlignment="1">
      <alignment horizontal="left" vertical="center"/>
    </xf>
    <xf numFmtId="0" fontId="7" fillId="0" borderId="0" xfId="0" applyFont="1" applyAlignment="1">
      <alignment horizontal="center"/>
    </xf>
    <xf numFmtId="0" fontId="6" fillId="0" borderId="3" xfId="0" applyFont="1" applyBorder="1" applyAlignment="1">
      <alignment horizontal="left" vertical="center"/>
    </xf>
    <xf numFmtId="0" fontId="6" fillId="0" borderId="12" xfId="0" applyFont="1" applyBorder="1" applyAlignment="1">
      <alignment horizontal="left" vertical="center"/>
    </xf>
    <xf numFmtId="0" fontId="6" fillId="0" borderId="88" xfId="0" applyFont="1" applyBorder="1" applyAlignment="1">
      <alignment horizontal="center" vertical="center"/>
    </xf>
    <xf numFmtId="0" fontId="6" fillId="0" borderId="93" xfId="0" applyFont="1" applyBorder="1" applyAlignment="1">
      <alignment horizontal="center" vertical="center"/>
    </xf>
    <xf numFmtId="0" fontId="6" fillId="0" borderId="89" xfId="0" applyFont="1" applyBorder="1" applyAlignment="1">
      <alignment horizontal="center" vertical="center"/>
    </xf>
    <xf numFmtId="176" fontId="6" fillId="0" borderId="1" xfId="0" applyNumberFormat="1" applyFont="1" applyBorder="1" applyAlignment="1">
      <alignment horizontal="center" vertical="center"/>
    </xf>
    <xf numFmtId="0" fontId="6" fillId="0" borderId="1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59" fillId="0" borderId="27" xfId="8" applyFont="1" applyBorder="1" applyAlignment="1">
      <alignment horizontal="left" vertical="center" wrapText="1"/>
    </xf>
    <xf numFmtId="0" fontId="16" fillId="0" borderId="52" xfId="8" applyBorder="1" applyAlignment="1">
      <alignment vertical="top" wrapText="1"/>
    </xf>
    <xf numFmtId="0" fontId="16" fillId="0" borderId="23" xfId="8" applyBorder="1" applyAlignment="1">
      <alignment vertical="top" wrapText="1"/>
    </xf>
    <xf numFmtId="0" fontId="16" fillId="0" borderId="28" xfId="8" applyBorder="1" applyAlignment="1">
      <alignment vertical="top" wrapText="1"/>
    </xf>
    <xf numFmtId="0" fontId="16" fillId="0" borderId="55" xfId="8" applyBorder="1" applyAlignment="1">
      <alignment vertical="top" wrapText="1"/>
    </xf>
    <xf numFmtId="0" fontId="16" fillId="0" borderId="22" xfId="8" applyBorder="1">
      <alignment vertical="center"/>
    </xf>
    <xf numFmtId="0" fontId="16" fillId="0" borderId="53" xfId="8" applyBorder="1" applyAlignment="1">
      <alignment horizontal="center" vertical="top" wrapText="1"/>
    </xf>
    <xf numFmtId="0" fontId="16" fillId="0" borderId="21" xfId="8" applyBorder="1">
      <alignment vertical="center"/>
    </xf>
    <xf numFmtId="0" fontId="16" fillId="0" borderId="23" xfId="8" applyBorder="1">
      <alignment vertical="center"/>
    </xf>
    <xf numFmtId="0" fontId="16" fillId="0" borderId="21" xfId="8" applyBorder="1" applyAlignment="1">
      <alignment horizontal="center" vertical="top" wrapText="1"/>
    </xf>
    <xf numFmtId="0" fontId="16" fillId="0" borderId="0" xfId="8" applyAlignment="1">
      <alignment horizontal="center" vertical="top"/>
    </xf>
    <xf numFmtId="0" fontId="16" fillId="0" borderId="53" xfId="8" applyBorder="1" applyAlignment="1">
      <alignment vertical="top" wrapText="1"/>
    </xf>
    <xf numFmtId="0" fontId="16" fillId="0" borderId="0" xfId="8" applyAlignment="1">
      <alignment vertical="top" wrapText="1"/>
    </xf>
    <xf numFmtId="0" fontId="16" fillId="0" borderId="21" xfId="8" applyBorder="1" applyAlignment="1">
      <alignment vertical="top" wrapText="1"/>
    </xf>
    <xf numFmtId="0" fontId="16" fillId="0" borderId="52" xfId="8" applyBorder="1" applyAlignment="1">
      <alignment horizontal="right" vertical="top" wrapText="1"/>
    </xf>
    <xf numFmtId="0" fontId="16" fillId="0" borderId="23" xfId="8" applyBorder="1" applyAlignment="1">
      <alignment horizontal="right" vertical="top" wrapText="1"/>
    </xf>
    <xf numFmtId="0" fontId="16" fillId="0" borderId="22" xfId="8" applyBorder="1" applyAlignment="1">
      <alignment vertical="top" wrapText="1"/>
    </xf>
    <xf numFmtId="0" fontId="16" fillId="0" borderId="27" xfId="8" applyBorder="1" applyAlignment="1">
      <alignment vertical="top" wrapText="1"/>
    </xf>
    <xf numFmtId="0" fontId="16" fillId="0" borderId="0" xfId="8" applyAlignment="1">
      <alignment vertical="top" textRotation="255"/>
    </xf>
    <xf numFmtId="0" fontId="16" fillId="0" borderId="0" xfId="8" applyAlignment="1">
      <alignment vertical="top"/>
    </xf>
    <xf numFmtId="0" fontId="16" fillId="0" borderId="55" xfId="8" applyBorder="1" applyAlignment="1">
      <alignment horizontal="center" vertical="top" wrapText="1"/>
    </xf>
    <xf numFmtId="0" fontId="16" fillId="0" borderId="27" xfId="8" applyBorder="1" applyAlignment="1">
      <alignment horizontal="center" vertical="top" wrapText="1"/>
    </xf>
    <xf numFmtId="0" fontId="16" fillId="0" borderId="22" xfId="8" applyBorder="1" applyAlignment="1">
      <alignment horizontal="center" vertical="top" wrapText="1"/>
    </xf>
    <xf numFmtId="0" fontId="16" fillId="0" borderId="52" xfId="8" applyBorder="1" applyAlignment="1">
      <alignment horizontal="center" vertical="top" wrapText="1"/>
    </xf>
    <xf numFmtId="0" fontId="16" fillId="0" borderId="28" xfId="8" applyBorder="1" applyAlignment="1">
      <alignment horizontal="center" vertical="top" wrapText="1"/>
    </xf>
    <xf numFmtId="0" fontId="16" fillId="0" borderId="23" xfId="8" applyBorder="1" applyAlignment="1">
      <alignment horizontal="center" vertical="top" wrapText="1"/>
    </xf>
    <xf numFmtId="0" fontId="16" fillId="0" borderId="26" xfId="8" applyBorder="1" applyAlignment="1">
      <alignment vertical="top" wrapText="1"/>
    </xf>
    <xf numFmtId="0" fontId="16" fillId="0" borderId="25" xfId="8" applyBorder="1" applyAlignment="1">
      <alignment vertical="top" wrapText="1"/>
    </xf>
    <xf numFmtId="0" fontId="16" fillId="0" borderId="24" xfId="8" applyBorder="1" applyAlignment="1">
      <alignment vertical="top" wrapText="1"/>
    </xf>
    <xf numFmtId="0" fontId="16" fillId="0" borderId="0" xfId="8" applyAlignment="1">
      <alignment horizontal="center" vertical="center" wrapText="1"/>
    </xf>
    <xf numFmtId="0" fontId="16" fillId="0" borderId="0" xfId="8" applyAlignment="1">
      <alignment horizontal="right" vertical="top"/>
    </xf>
    <xf numFmtId="0" fontId="16" fillId="0" borderId="68" xfId="8" applyBorder="1" applyAlignment="1">
      <alignment vertical="top" wrapText="1"/>
    </xf>
    <xf numFmtId="0" fontId="16" fillId="0" borderId="59" xfId="8" applyBorder="1" applyAlignment="1">
      <alignment vertical="top" wrapText="1"/>
    </xf>
    <xf numFmtId="0" fontId="16" fillId="0" borderId="55" xfId="8" applyBorder="1" applyAlignment="1">
      <alignment horizontal="center" vertical="center"/>
    </xf>
    <xf numFmtId="0" fontId="16" fillId="0" borderId="27" xfId="8" applyBorder="1" applyAlignment="1">
      <alignment horizontal="center" vertical="center"/>
    </xf>
    <xf numFmtId="0" fontId="16" fillId="0" borderId="22" xfId="8" applyBorder="1" applyAlignment="1">
      <alignment horizontal="center" vertical="center"/>
    </xf>
    <xf numFmtId="0" fontId="16" fillId="0" borderId="53" xfId="8" applyBorder="1" applyAlignment="1">
      <alignment horizontal="center" vertical="center"/>
    </xf>
    <xf numFmtId="0" fontId="16" fillId="0" borderId="0" xfId="8" applyAlignment="1">
      <alignment horizontal="center" vertical="center"/>
    </xf>
    <xf numFmtId="0" fontId="16" fillId="0" borderId="21" xfId="8" applyBorder="1" applyAlignment="1">
      <alignment horizontal="center" vertical="center"/>
    </xf>
    <xf numFmtId="0" fontId="16" fillId="0" borderId="52" xfId="8" applyBorder="1" applyAlignment="1">
      <alignment horizontal="center" vertical="center"/>
    </xf>
    <xf numFmtId="0" fontId="16" fillId="0" borderId="28" xfId="8" applyBorder="1" applyAlignment="1">
      <alignment horizontal="center" vertical="center"/>
    </xf>
    <xf numFmtId="0" fontId="16" fillId="0" borderId="23" xfId="8" applyBorder="1" applyAlignment="1">
      <alignment horizontal="center" vertical="center"/>
    </xf>
    <xf numFmtId="0" fontId="24" fillId="0" borderId="9" xfId="0" applyFont="1" applyBorder="1" applyAlignment="1">
      <alignment horizontal="left" vertical="center" wrapText="1"/>
    </xf>
    <xf numFmtId="0" fontId="24" fillId="0" borderId="1"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shrinkToFit="1"/>
    </xf>
    <xf numFmtId="0" fontId="24" fillId="0" borderId="1" xfId="0" applyFont="1" applyBorder="1" applyAlignment="1">
      <alignment horizontal="left" vertical="center" shrinkToFit="1"/>
    </xf>
    <xf numFmtId="0" fontId="24" fillId="0" borderId="19" xfId="0" applyFont="1" applyBorder="1" applyAlignment="1">
      <alignment horizontal="left" vertical="center" shrinkToFit="1"/>
    </xf>
    <xf numFmtId="0" fontId="24" fillId="0" borderId="3" xfId="0" applyFont="1" applyBorder="1" applyAlignment="1">
      <alignment horizontal="left" vertical="center" shrinkToFit="1"/>
    </xf>
    <xf numFmtId="0" fontId="24" fillId="0" borderId="19" xfId="0" applyFont="1" applyBorder="1" applyAlignment="1">
      <alignment horizontal="left" vertical="center" wrapText="1"/>
    </xf>
    <xf numFmtId="0" fontId="24" fillId="0" borderId="3" xfId="0" applyFont="1" applyBorder="1" applyAlignment="1">
      <alignment horizontal="left" vertical="center" wrapText="1"/>
    </xf>
    <xf numFmtId="0" fontId="24" fillId="0" borderId="12" xfId="0" applyFont="1" applyBorder="1" applyAlignment="1">
      <alignment horizontal="left" vertical="center" wrapText="1"/>
    </xf>
    <xf numFmtId="0" fontId="24" fillId="0" borderId="19" xfId="0" applyFont="1" applyBorder="1" applyAlignment="1">
      <alignment horizontal="distributed" vertical="center"/>
    </xf>
    <xf numFmtId="0" fontId="24" fillId="0" borderId="3" xfId="0" applyFont="1" applyBorder="1" applyAlignment="1">
      <alignment horizontal="distributed" vertical="center"/>
    </xf>
    <xf numFmtId="0" fontId="24" fillId="0" borderId="3" xfId="0" applyFont="1" applyBorder="1" applyAlignment="1">
      <alignment horizontal="center" vertical="center"/>
    </xf>
    <xf numFmtId="0" fontId="24" fillId="0" borderId="1" xfId="0" applyFont="1" applyBorder="1" applyAlignment="1">
      <alignment horizontal="center" vertical="center"/>
    </xf>
    <xf numFmtId="0" fontId="24" fillId="0" borderId="9" xfId="0" applyFont="1" applyBorder="1" applyAlignment="1">
      <alignment horizontal="center" vertical="center"/>
    </xf>
    <xf numFmtId="0" fontId="24" fillId="0" borderId="19" xfId="0" applyFont="1" applyBorder="1" applyAlignment="1">
      <alignment horizontal="center" vertical="center"/>
    </xf>
    <xf numFmtId="0" fontId="24" fillId="0" borderId="12" xfId="0" applyFont="1" applyBorder="1" applyAlignment="1">
      <alignment horizontal="center" vertical="center"/>
    </xf>
    <xf numFmtId="0" fontId="24" fillId="0" borderId="8" xfId="0" applyFont="1" applyBorder="1" applyAlignment="1">
      <alignment horizontal="center" vertical="center"/>
    </xf>
    <xf numFmtId="0" fontId="24" fillId="0" borderId="6" xfId="0" applyFont="1" applyBorder="1" applyAlignment="1">
      <alignment horizontal="center" vertical="center"/>
    </xf>
    <xf numFmtId="0" fontId="24" fillId="0" borderId="5" xfId="0" applyFont="1" applyBorder="1" applyAlignment="1">
      <alignment horizontal="center" vertical="center"/>
    </xf>
    <xf numFmtId="0" fontId="24" fillId="0" borderId="9" xfId="0" applyFont="1" applyBorder="1" applyAlignment="1">
      <alignment horizontal="distributed" vertical="center"/>
    </xf>
    <xf numFmtId="0" fontId="24" fillId="0" borderId="1" xfId="0" applyFont="1" applyBorder="1" applyAlignment="1">
      <alignment horizontal="distributed" vertical="center"/>
    </xf>
    <xf numFmtId="0" fontId="24" fillId="0" borderId="2"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0" xfId="0" applyFont="1" applyAlignment="1">
      <alignment horizontal="distributed" vertical="center"/>
    </xf>
    <xf numFmtId="0" fontId="24" fillId="0" borderId="7" xfId="0" applyFont="1" applyBorder="1" applyAlignment="1">
      <alignment horizontal="distributed" vertical="center"/>
    </xf>
    <xf numFmtId="0" fontId="24" fillId="0" borderId="0" xfId="0" applyFont="1" applyAlignment="1">
      <alignment horizontal="center" vertical="center"/>
    </xf>
    <xf numFmtId="0" fontId="24" fillId="0" borderId="7" xfId="0" applyFont="1" applyBorder="1" applyAlignment="1">
      <alignment horizontal="center" vertical="center"/>
    </xf>
    <xf numFmtId="0" fontId="24" fillId="0" borderId="12" xfId="0" applyFont="1" applyBorder="1" applyAlignment="1">
      <alignment horizontal="distributed" vertical="center"/>
    </xf>
    <xf numFmtId="0" fontId="24" fillId="0" borderId="10" xfId="0" applyFont="1" applyBorder="1" applyAlignment="1">
      <alignment horizontal="center" vertical="center"/>
    </xf>
    <xf numFmtId="0" fontId="24" fillId="0" borderId="19" xfId="0" applyFont="1" applyBorder="1" applyAlignment="1">
      <alignment vertical="center" wrapText="1"/>
    </xf>
    <xf numFmtId="0" fontId="24" fillId="0" borderId="3" xfId="0" applyFont="1" applyBorder="1" applyAlignment="1">
      <alignment vertical="center" wrapText="1"/>
    </xf>
    <xf numFmtId="0" fontId="24" fillId="0" borderId="12" xfId="0" applyFont="1" applyBorder="1" applyAlignment="1">
      <alignment vertical="center" wrapText="1"/>
    </xf>
    <xf numFmtId="0" fontId="24" fillId="0" borderId="9" xfId="0" applyFont="1" applyBorder="1" applyAlignment="1">
      <alignment vertical="center" wrapText="1"/>
    </xf>
    <xf numFmtId="0" fontId="24" fillId="0" borderId="1" xfId="0" applyFont="1" applyBorder="1" applyAlignment="1">
      <alignment vertical="center" wrapText="1"/>
    </xf>
    <xf numFmtId="0" fontId="24" fillId="0" borderId="8" xfId="0" applyFont="1" applyBorder="1" applyAlignment="1">
      <alignment vertical="center" wrapText="1"/>
    </xf>
    <xf numFmtId="0" fontId="24" fillId="0" borderId="13" xfId="0" applyFont="1" applyBorder="1" applyAlignment="1">
      <alignment vertical="center" wrapText="1"/>
    </xf>
    <xf numFmtId="0" fontId="24" fillId="0" borderId="0" xfId="0" applyFont="1" applyAlignment="1">
      <alignment vertical="center" wrapText="1"/>
    </xf>
    <xf numFmtId="0" fontId="24" fillId="0" borderId="7" xfId="0" applyFont="1" applyBorder="1" applyAlignment="1">
      <alignment vertical="center" wrapText="1"/>
    </xf>
    <xf numFmtId="0" fontId="24" fillId="0" borderId="6" xfId="7" applyFont="1" applyBorder="1" applyAlignment="1">
      <alignment horizontal="center" vertical="center"/>
    </xf>
    <xf numFmtId="0" fontId="24" fillId="0" borderId="5" xfId="7" applyFont="1" applyBorder="1" applyAlignment="1">
      <alignment horizontal="center" vertical="center"/>
    </xf>
    <xf numFmtId="0" fontId="24" fillId="0" borderId="10" xfId="7" applyFont="1" applyBorder="1" applyAlignment="1">
      <alignment horizontal="center" vertical="center"/>
    </xf>
    <xf numFmtId="0" fontId="24" fillId="0" borderId="2" xfId="7" applyFont="1" applyBorder="1" applyAlignment="1">
      <alignment horizontal="center" vertical="center" textRotation="255"/>
    </xf>
    <xf numFmtId="0" fontId="24" fillId="0" borderId="11" xfId="7" applyFont="1" applyBorder="1" applyAlignment="1">
      <alignment horizontal="center" vertical="center" textRotation="255"/>
    </xf>
    <xf numFmtId="0" fontId="24" fillId="0" borderId="16" xfId="7" applyFont="1" applyBorder="1" applyAlignment="1">
      <alignment horizontal="center" vertical="center" textRotation="255"/>
    </xf>
    <xf numFmtId="0" fontId="24" fillId="0" borderId="4" xfId="7" applyFont="1" applyBorder="1" applyAlignment="1">
      <alignment horizontal="center" vertical="center" wrapText="1"/>
    </xf>
    <xf numFmtId="0" fontId="45" fillId="0" borderId="4" xfId="7" applyFont="1" applyBorder="1" applyAlignment="1">
      <alignment horizontal="center" vertical="center" wrapText="1"/>
    </xf>
    <xf numFmtId="0" fontId="24" fillId="0" borderId="4" xfId="7" applyFont="1" applyBorder="1" applyAlignment="1">
      <alignment horizontal="center" vertical="center" textRotation="255"/>
    </xf>
    <xf numFmtId="0" fontId="45" fillId="0" borderId="2" xfId="7" applyFont="1" applyBorder="1" applyAlignment="1">
      <alignment horizontal="center" vertical="center"/>
    </xf>
    <xf numFmtId="0" fontId="45" fillId="0" borderId="16" xfId="7" applyFont="1" applyBorder="1" applyAlignment="1">
      <alignment horizontal="center" vertical="center"/>
    </xf>
    <xf numFmtId="0" fontId="26" fillId="0" borderId="4" xfId="7" applyFont="1" applyBorder="1" applyAlignment="1">
      <alignment horizontal="center" vertical="center" wrapText="1"/>
    </xf>
    <xf numFmtId="0" fontId="26" fillId="0" borderId="4" xfId="7" applyFont="1" applyBorder="1" applyAlignment="1">
      <alignment horizontal="center" vertical="center"/>
    </xf>
    <xf numFmtId="0" fontId="45" fillId="0" borderId="4" xfId="7" applyFont="1" applyBorder="1" applyAlignment="1">
      <alignment horizontal="center" vertical="center"/>
    </xf>
    <xf numFmtId="0" fontId="45" fillId="0" borderId="4" xfId="7" applyFont="1" applyBorder="1" applyAlignment="1">
      <alignment horizontal="center" vertical="center" textRotation="255"/>
    </xf>
    <xf numFmtId="0" fontId="45" fillId="0" borderId="19" xfId="7" applyFont="1" applyBorder="1" applyAlignment="1">
      <alignment horizontal="center" vertical="center"/>
    </xf>
    <xf numFmtId="0" fontId="45" fillId="0" borderId="12" xfId="7" applyFont="1" applyBorder="1" applyAlignment="1">
      <alignment horizontal="center" vertical="center"/>
    </xf>
    <xf numFmtId="0" fontId="45" fillId="0" borderId="13" xfId="7" applyFont="1" applyBorder="1" applyAlignment="1">
      <alignment horizontal="center" vertical="center"/>
    </xf>
    <xf numFmtId="0" fontId="45" fillId="0" borderId="7" xfId="7" applyFont="1" applyBorder="1" applyAlignment="1">
      <alignment horizontal="center" vertical="center"/>
    </xf>
    <xf numFmtId="0" fontId="45" fillId="0" borderId="9" xfId="7" applyFont="1" applyBorder="1" applyAlignment="1">
      <alignment horizontal="center" vertical="center"/>
    </xf>
    <xf numFmtId="0" fontId="45" fillId="0" borderId="8" xfId="7" applyFont="1" applyBorder="1" applyAlignment="1">
      <alignment horizontal="center" vertical="center"/>
    </xf>
    <xf numFmtId="0" fontId="5" fillId="0" borderId="4" xfId="7" applyFont="1" applyBorder="1" applyAlignment="1">
      <alignment horizontal="center" vertical="center" wrapText="1"/>
    </xf>
    <xf numFmtId="0" fontId="28" fillId="0" borderId="4" xfId="7" applyFont="1" applyBorder="1" applyAlignment="1">
      <alignment horizontal="center" vertical="center" wrapText="1"/>
    </xf>
    <xf numFmtId="0" fontId="16" fillId="0" borderId="26" xfId="8" applyBorder="1" applyAlignment="1">
      <alignment horizontal="distributed" vertical="distributed" wrapText="1"/>
    </xf>
    <xf numFmtId="0" fontId="16" fillId="0" borderId="25" xfId="8" applyBorder="1" applyAlignment="1">
      <alignment horizontal="distributed" vertical="distributed" wrapText="1"/>
    </xf>
    <xf numFmtId="0" fontId="16" fillId="0" borderId="24" xfId="8" applyBorder="1" applyAlignment="1">
      <alignment horizontal="distributed" vertical="distributed" wrapText="1"/>
    </xf>
    <xf numFmtId="0" fontId="16" fillId="0" borderId="13" xfId="8" applyBorder="1" applyAlignment="1">
      <alignment horizontal="center" vertical="center" wrapText="1"/>
    </xf>
    <xf numFmtId="0" fontId="16" fillId="0" borderId="7" xfId="8" applyBorder="1" applyAlignment="1">
      <alignment horizontal="center" vertical="center" wrapText="1"/>
    </xf>
    <xf numFmtId="0" fontId="16" fillId="0" borderId="55" xfId="8" applyBorder="1" applyAlignment="1">
      <alignment horizontal="center" vertical="center" wrapText="1"/>
    </xf>
    <xf numFmtId="0" fontId="16" fillId="0" borderId="27" xfId="8" applyBorder="1" applyAlignment="1">
      <alignment horizontal="center" vertical="center" wrapText="1"/>
    </xf>
    <xf numFmtId="0" fontId="16" fillId="0" borderId="52" xfId="8" applyBorder="1" applyAlignment="1">
      <alignment horizontal="center" vertical="center" wrapText="1"/>
    </xf>
    <xf numFmtId="0" fontId="16" fillId="0" borderId="28" xfId="8" applyBorder="1" applyAlignment="1">
      <alignment horizontal="center" vertical="center" wrapText="1"/>
    </xf>
    <xf numFmtId="0" fontId="16" fillId="0" borderId="94" xfId="8" applyBorder="1" applyAlignment="1">
      <alignment horizontal="center" vertical="center" wrapText="1"/>
    </xf>
    <xf numFmtId="0" fontId="16" fillId="0" borderId="34" xfId="8" applyBorder="1" applyAlignment="1">
      <alignment horizontal="center" vertical="center" wrapText="1"/>
    </xf>
    <xf numFmtId="0" fontId="16" fillId="0" borderId="23" xfId="8" applyBorder="1" applyAlignment="1">
      <alignment horizontal="center" vertical="center" wrapText="1"/>
    </xf>
    <xf numFmtId="0" fontId="16" fillId="0" borderId="19" xfId="8" applyBorder="1" applyAlignment="1">
      <alignment horizontal="center" vertical="center" wrapText="1"/>
    </xf>
    <xf numFmtId="0" fontId="16" fillId="0" borderId="3" xfId="8" applyBorder="1" applyAlignment="1">
      <alignment horizontal="center" vertical="center" wrapText="1"/>
    </xf>
    <xf numFmtId="0" fontId="16" fillId="0" borderId="12" xfId="8" applyBorder="1" applyAlignment="1">
      <alignment horizontal="center" vertical="center" wrapText="1"/>
    </xf>
    <xf numFmtId="0" fontId="16" fillId="0" borderId="9" xfId="8" applyBorder="1" applyAlignment="1">
      <alignment horizontal="center" vertical="center" wrapText="1"/>
    </xf>
    <xf numFmtId="0" fontId="16" fillId="0" borderId="1" xfId="8" applyBorder="1" applyAlignment="1">
      <alignment horizontal="center" vertical="center" wrapText="1"/>
    </xf>
    <xf numFmtId="0" fontId="16" fillId="0" borderId="8" xfId="8" applyBorder="1" applyAlignment="1">
      <alignment horizontal="center" vertical="center" wrapText="1"/>
    </xf>
    <xf numFmtId="0" fontId="16" fillId="0" borderId="6" xfId="8" applyBorder="1" applyAlignment="1">
      <alignment horizontal="center" vertical="center" wrapText="1"/>
    </xf>
    <xf numFmtId="0" fontId="16" fillId="0" borderId="5" xfId="8" applyBorder="1" applyAlignment="1">
      <alignment horizontal="center" vertical="center" wrapText="1"/>
    </xf>
    <xf numFmtId="0" fontId="16" fillId="0" borderId="10" xfId="8" applyBorder="1" applyAlignment="1">
      <alignment horizontal="center" vertical="center" wrapText="1"/>
    </xf>
    <xf numFmtId="0" fontId="55" fillId="0" borderId="26" xfId="8" applyFont="1" applyBorder="1" applyAlignment="1">
      <alignment horizontal="left" vertical="distributed" wrapText="1"/>
    </xf>
    <xf numFmtId="0" fontId="55" fillId="0" borderId="25" xfId="8" applyFont="1" applyBorder="1" applyAlignment="1">
      <alignment horizontal="left" vertical="distributed" wrapText="1"/>
    </xf>
    <xf numFmtId="0" fontId="55" fillId="0" borderId="35" xfId="8" applyFont="1" applyBorder="1" applyAlignment="1">
      <alignment horizontal="left" vertical="distributed" wrapText="1"/>
    </xf>
    <xf numFmtId="0" fontId="16" fillId="0" borderId="4" xfId="8" applyBorder="1" applyAlignment="1">
      <alignment horizontal="center" vertical="center"/>
    </xf>
    <xf numFmtId="0" fontId="4" fillId="0" borderId="4" xfId="0" applyFont="1" applyBorder="1" applyAlignment="1">
      <alignment horizontal="left" vertical="center" wrapText="1"/>
    </xf>
    <xf numFmtId="0" fontId="4" fillId="0" borderId="11" xfId="0" applyFont="1" applyBorder="1" applyAlignment="1">
      <alignment horizontal="center" vertical="center" textRotation="255"/>
    </xf>
    <xf numFmtId="0" fontId="0" fillId="0" borderId="11" xfId="0" applyBorder="1"/>
    <xf numFmtId="0" fontId="0" fillId="0" borderId="16" xfId="0" applyBorder="1"/>
    <xf numFmtId="0" fontId="4" fillId="0" borderId="4" xfId="0" applyFont="1" applyBorder="1" applyAlignment="1">
      <alignment horizontal="center"/>
    </xf>
    <xf numFmtId="0" fontId="4" fillId="0" borderId="2" xfId="0" applyFont="1" applyBorder="1" applyAlignment="1">
      <alignment horizontal="distributed" vertical="center" wrapText="1"/>
    </xf>
    <xf numFmtId="0" fontId="4" fillId="0" borderId="16" xfId="0" applyFont="1" applyBorder="1" applyAlignment="1">
      <alignment horizontal="distributed" vertical="center" wrapText="1"/>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vertical="top" wrapText="1"/>
    </xf>
    <xf numFmtId="0" fontId="0" fillId="0" borderId="0" xfId="0" applyAlignment="1">
      <alignment vertical="top" wrapText="1"/>
    </xf>
    <xf numFmtId="0" fontId="4" fillId="0" borderId="4" xfId="0" applyFont="1" applyBorder="1" applyAlignment="1">
      <alignment horizontal="center" vertical="center" textRotation="255"/>
    </xf>
    <xf numFmtId="0" fontId="0" fillId="0" borderId="4" xfId="0"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4" xfId="0" applyFont="1" applyBorder="1" applyAlignment="1">
      <alignment horizontal="center" vertical="center" textRotation="255" wrapText="1"/>
    </xf>
    <xf numFmtId="0" fontId="0" fillId="0" borderId="4" xfId="0" applyBorder="1" applyAlignment="1">
      <alignment horizontal="center" vertical="center" textRotation="255"/>
    </xf>
    <xf numFmtId="0" fontId="16" fillId="0" borderId="53" xfId="8" applyBorder="1" applyAlignment="1">
      <alignment horizontal="center" vertical="top"/>
    </xf>
    <xf numFmtId="0" fontId="16" fillId="0" borderId="21" xfId="8" applyBorder="1" applyAlignment="1">
      <alignment horizontal="center" vertical="top"/>
    </xf>
    <xf numFmtId="0" fontId="24" fillId="0" borderId="0" xfId="8" applyFont="1" applyAlignment="1">
      <alignment horizontal="left" vertical="top" wrapText="1"/>
    </xf>
    <xf numFmtId="0" fontId="24" fillId="0" borderId="21" xfId="8" applyFont="1" applyBorder="1" applyAlignment="1">
      <alignment horizontal="left" vertical="top" wrapText="1"/>
    </xf>
    <xf numFmtId="0" fontId="24" fillId="0" borderId="53" xfId="8" applyFont="1" applyBorder="1" applyAlignment="1">
      <alignment vertical="top" wrapText="1"/>
    </xf>
    <xf numFmtId="0" fontId="24" fillId="0" borderId="21" xfId="8" applyFont="1" applyBorder="1" applyAlignment="1">
      <alignment vertical="top" wrapText="1"/>
    </xf>
    <xf numFmtId="0" fontId="24" fillId="0" borderId="68" xfId="8" applyFont="1" applyBorder="1" applyAlignment="1">
      <alignment horizontal="center" vertical="center" wrapText="1"/>
    </xf>
    <xf numFmtId="0" fontId="24" fillId="0" borderId="64" xfId="8" applyFont="1" applyBorder="1" applyAlignment="1">
      <alignment horizontal="center" vertical="center" wrapText="1"/>
    </xf>
    <xf numFmtId="0" fontId="24" fillId="0" borderId="59" xfId="8" applyFont="1" applyBorder="1" applyAlignment="1">
      <alignment horizontal="center" vertical="center" wrapText="1"/>
    </xf>
    <xf numFmtId="0" fontId="24" fillId="0" borderId="26" xfId="8" applyFont="1" applyBorder="1" applyAlignment="1">
      <alignment horizontal="right" vertical="top" wrapText="1"/>
    </xf>
    <xf numFmtId="0" fontId="24" fillId="0" borderId="25" xfId="8" applyFont="1" applyBorder="1" applyAlignment="1">
      <alignment horizontal="right" vertical="top" wrapText="1"/>
    </xf>
    <xf numFmtId="0" fontId="24" fillId="0" borderId="24" xfId="8" applyFont="1" applyBorder="1" applyAlignment="1">
      <alignment horizontal="right" vertical="top" wrapText="1"/>
    </xf>
    <xf numFmtId="0" fontId="24" fillId="0" borderId="26" xfId="8" applyFont="1" applyBorder="1" applyAlignment="1">
      <alignment vertical="top" wrapText="1"/>
    </xf>
    <xf numFmtId="0" fontId="24" fillId="0" borderId="25" xfId="8" applyFont="1" applyBorder="1" applyAlignment="1">
      <alignment vertical="top" wrapText="1"/>
    </xf>
    <xf numFmtId="0" fontId="24" fillId="0" borderId="24" xfId="8" applyFont="1" applyBorder="1" applyAlignment="1">
      <alignment vertical="top" wrapText="1"/>
    </xf>
    <xf numFmtId="0" fontId="24" fillId="0" borderId="55" xfId="8" applyFont="1" applyBorder="1" applyAlignment="1">
      <alignment vertical="top" wrapText="1"/>
    </xf>
    <xf numFmtId="0" fontId="24" fillId="0" borderId="22" xfId="8" applyFont="1" applyBorder="1" applyAlignment="1">
      <alignment vertical="top" wrapText="1"/>
    </xf>
    <xf numFmtId="0" fontId="24" fillId="0" borderId="26" xfId="8" applyFont="1" applyBorder="1" applyAlignment="1">
      <alignment horizontal="center" vertical="center" wrapText="1"/>
    </xf>
    <xf numFmtId="0" fontId="24" fillId="0" borderId="25" xfId="8" applyFont="1" applyBorder="1" applyAlignment="1">
      <alignment horizontal="center" vertical="center"/>
    </xf>
    <xf numFmtId="0" fontId="24" fillId="0" borderId="24" xfId="8" applyFont="1" applyBorder="1" applyAlignment="1">
      <alignment horizontal="center" vertical="center"/>
    </xf>
    <xf numFmtId="0" fontId="24" fillId="0" borderId="26" xfId="8" applyFont="1" applyBorder="1" applyAlignment="1">
      <alignment horizontal="center" vertical="center"/>
    </xf>
    <xf numFmtId="0" fontId="24" fillId="0" borderId="24" xfId="8" applyFont="1" applyBorder="1" applyAlignment="1">
      <alignment horizontal="center" vertical="center" wrapText="1"/>
    </xf>
    <xf numFmtId="0" fontId="24" fillId="0" borderId="26" xfId="8" applyFont="1" applyBorder="1" applyAlignment="1">
      <alignment horizontal="center" vertical="center" textRotation="255"/>
    </xf>
    <xf numFmtId="0" fontId="24" fillId="0" borderId="25" xfId="8" applyFont="1" applyBorder="1" applyAlignment="1">
      <alignment horizontal="center" vertical="center" textRotation="255"/>
    </xf>
    <xf numFmtId="0" fontId="24" fillId="0" borderId="24" xfId="8" applyFont="1" applyBorder="1" applyAlignment="1">
      <alignment horizontal="center" vertical="center" textRotation="255"/>
    </xf>
    <xf numFmtId="0" fontId="24" fillId="0" borderId="52" xfId="8" applyFont="1" applyBorder="1" applyAlignment="1">
      <alignment vertical="top" wrapText="1"/>
    </xf>
    <xf numFmtId="0" fontId="24" fillId="0" borderId="23" xfId="8" applyFont="1" applyBorder="1" applyAlignment="1">
      <alignment vertical="top" wrapText="1"/>
    </xf>
    <xf numFmtId="0" fontId="25" fillId="0" borderId="98" xfId="8" applyFont="1" applyBorder="1" applyAlignment="1">
      <alignment horizontal="left" vertical="center"/>
    </xf>
    <xf numFmtId="0" fontId="25" fillId="0" borderId="99" xfId="8" applyFont="1" applyBorder="1" applyAlignment="1">
      <alignment horizontal="left" vertical="center"/>
    </xf>
    <xf numFmtId="0" fontId="16" fillId="0" borderId="26" xfId="8" applyBorder="1" applyAlignment="1">
      <alignment horizontal="center" vertical="center" wrapText="1"/>
    </xf>
    <xf numFmtId="0" fontId="16" fillId="0" borderId="24" xfId="8" applyBorder="1" applyAlignment="1">
      <alignment horizontal="center" vertical="center" wrapText="1"/>
    </xf>
    <xf numFmtId="0" fontId="16" fillId="0" borderId="53" xfId="8" applyBorder="1" applyAlignment="1">
      <alignment horizontal="center" vertical="center" wrapText="1"/>
    </xf>
    <xf numFmtId="0" fontId="16" fillId="0" borderId="96" xfId="8" applyBorder="1" applyAlignment="1">
      <alignment horizontal="center" vertical="center" wrapText="1"/>
    </xf>
    <xf numFmtId="0" fontId="16" fillId="0" borderId="97" xfId="8" applyBorder="1" applyAlignment="1">
      <alignment horizontal="center" vertical="center" wrapText="1"/>
    </xf>
    <xf numFmtId="0" fontId="16" fillId="0" borderId="0" xfId="8" applyAlignment="1">
      <alignment horizontal="left" vertical="center"/>
    </xf>
    <xf numFmtId="0" fontId="16" fillId="0" borderId="22" xfId="8" applyBorder="1" applyAlignment="1">
      <alignment horizontal="center" vertical="center" wrapText="1"/>
    </xf>
    <xf numFmtId="0" fontId="16" fillId="0" borderId="21" xfId="8" applyBorder="1" applyAlignment="1">
      <alignment horizontal="center" vertical="center" wrapText="1"/>
    </xf>
    <xf numFmtId="0" fontId="16" fillId="0" borderId="68" xfId="8" applyBorder="1" applyAlignment="1">
      <alignment horizontal="center" vertical="center" wrapText="1"/>
    </xf>
    <xf numFmtId="0" fontId="16" fillId="0" borderId="59" xfId="8" applyBorder="1" applyAlignment="1">
      <alignment horizontal="center" vertical="center" wrapText="1"/>
    </xf>
    <xf numFmtId="0" fontId="16" fillId="0" borderId="68" xfId="8" applyBorder="1" applyAlignment="1">
      <alignment horizontal="center" vertical="center"/>
    </xf>
    <xf numFmtId="0" fontId="16" fillId="0" borderId="59" xfId="8" applyBorder="1" applyAlignment="1">
      <alignment horizontal="center" vertical="center"/>
    </xf>
    <xf numFmtId="0" fontId="43" fillId="0" borderId="26" xfId="8" applyFont="1" applyBorder="1" applyAlignment="1">
      <alignment horizontal="center" vertical="center" wrapText="1"/>
    </xf>
    <xf numFmtId="0" fontId="43" fillId="0" borderId="25" xfId="8" applyFont="1" applyBorder="1">
      <alignment vertical="center"/>
    </xf>
    <xf numFmtId="0" fontId="16" fillId="0" borderId="25" xfId="8" applyBorder="1">
      <alignment vertical="center"/>
    </xf>
    <xf numFmtId="0" fontId="16" fillId="0" borderId="68" xfId="8" applyBorder="1" applyAlignment="1">
      <alignment horizontal="center" vertical="top" wrapText="1"/>
    </xf>
    <xf numFmtId="0" fontId="16" fillId="0" borderId="64" xfId="8" applyBorder="1" applyAlignment="1">
      <alignment horizontal="center" vertical="top" wrapText="1"/>
    </xf>
    <xf numFmtId="0" fontId="16" fillId="0" borderId="59" xfId="8" applyBorder="1" applyAlignment="1">
      <alignment horizontal="center" vertical="top" wrapText="1"/>
    </xf>
    <xf numFmtId="0" fontId="16" fillId="0" borderId="0" xfId="8" applyAlignment="1">
      <alignment horizontal="center" vertical="top" wrapText="1"/>
    </xf>
    <xf numFmtId="0" fontId="16" fillId="0" borderId="95" xfId="8" applyBorder="1" applyAlignment="1">
      <alignment horizontal="center" vertical="top" wrapText="1"/>
    </xf>
    <xf numFmtId="0" fontId="16" fillId="0" borderId="1" xfId="8" applyBorder="1" applyAlignment="1">
      <alignment horizontal="center" vertical="top" wrapText="1"/>
    </xf>
    <xf numFmtId="0" fontId="16" fillId="0" borderId="36" xfId="8" applyBorder="1" applyAlignment="1">
      <alignment horizontal="center" vertical="top" wrapText="1"/>
    </xf>
    <xf numFmtId="0" fontId="16" fillId="0" borderId="52" xfId="8" applyBorder="1" applyAlignment="1">
      <alignment vertical="center" wrapText="1"/>
    </xf>
    <xf numFmtId="0" fontId="16" fillId="0" borderId="28" xfId="8" applyBorder="1" applyAlignment="1">
      <alignment vertical="center" wrapText="1"/>
    </xf>
    <xf numFmtId="0" fontId="16" fillId="0" borderId="101" xfId="8" applyBorder="1" applyAlignment="1">
      <alignment vertical="center" wrapText="1"/>
    </xf>
    <xf numFmtId="0" fontId="16" fillId="0" borderId="102" xfId="8" applyBorder="1" applyAlignment="1">
      <alignment vertical="center" wrapText="1"/>
    </xf>
    <xf numFmtId="0" fontId="16" fillId="0" borderId="28" xfId="8" applyBorder="1">
      <alignment vertical="center"/>
    </xf>
    <xf numFmtId="0" fontId="16" fillId="0" borderId="53" xfId="8" applyBorder="1" applyAlignment="1">
      <alignment vertical="center" wrapText="1"/>
    </xf>
    <xf numFmtId="0" fontId="16" fillId="0" borderId="0" xfId="8" applyAlignment="1">
      <alignment vertical="center" wrapText="1"/>
    </xf>
    <xf numFmtId="0" fontId="16" fillId="0" borderId="13" xfId="8" applyBorder="1" applyAlignment="1">
      <alignment vertical="center" wrapText="1"/>
    </xf>
    <xf numFmtId="0" fontId="16" fillId="0" borderId="7" xfId="8" applyBorder="1" applyAlignment="1">
      <alignment vertical="center" wrapText="1"/>
    </xf>
    <xf numFmtId="0" fontId="16" fillId="0" borderId="0" xfId="8">
      <alignment vertical="center"/>
    </xf>
    <xf numFmtId="0" fontId="16" fillId="0" borderId="100" xfId="8" applyBorder="1" applyAlignment="1">
      <alignment horizontal="center" vertical="center"/>
    </xf>
    <xf numFmtId="0" fontId="16" fillId="0" borderId="55" xfId="8" applyBorder="1" applyAlignment="1">
      <alignment vertical="center" wrapText="1"/>
    </xf>
    <xf numFmtId="0" fontId="16" fillId="0" borderId="27" xfId="8" applyBorder="1" applyAlignment="1">
      <alignment vertical="center" wrapText="1"/>
    </xf>
    <xf numFmtId="0" fontId="16" fillId="0" borderId="19" xfId="8" applyBorder="1" applyAlignment="1">
      <alignment vertical="center" wrapText="1"/>
    </xf>
    <xf numFmtId="0" fontId="16" fillId="0" borderId="12" xfId="8" applyBorder="1" applyAlignment="1">
      <alignment vertical="center" wrapText="1"/>
    </xf>
    <xf numFmtId="0" fontId="16" fillId="0" borderId="27" xfId="8" applyBorder="1">
      <alignment vertical="center"/>
    </xf>
    <xf numFmtId="0" fontId="16" fillId="0" borderId="0" xfId="8" applyAlignment="1">
      <alignment horizontal="left" vertical="top" wrapText="1"/>
    </xf>
    <xf numFmtId="0" fontId="16" fillId="0" borderId="64" xfId="8" applyBorder="1" applyAlignment="1">
      <alignment vertical="top" wrapText="1"/>
    </xf>
    <xf numFmtId="0" fontId="16" fillId="0" borderId="25" xfId="8" applyBorder="1" applyAlignment="1">
      <alignment horizontal="center" vertical="center" wrapText="1"/>
    </xf>
    <xf numFmtId="0" fontId="16" fillId="0" borderId="19" xfId="8" applyBorder="1" applyAlignment="1">
      <alignment horizontal="left" vertical="top" wrapText="1"/>
    </xf>
    <xf numFmtId="0" fontId="16" fillId="0" borderId="3" xfId="8" applyBorder="1" applyAlignment="1">
      <alignment horizontal="left" vertical="top" wrapText="1"/>
    </xf>
    <xf numFmtId="0" fontId="16" fillId="0" borderId="12" xfId="8" applyBorder="1" applyAlignment="1">
      <alignment horizontal="left" vertical="top" wrapText="1"/>
    </xf>
    <xf numFmtId="0" fontId="16" fillId="0" borderId="13" xfId="8" applyBorder="1" applyAlignment="1">
      <alignment horizontal="left" vertical="top" wrapText="1"/>
    </xf>
    <xf numFmtId="0" fontId="16" fillId="0" borderId="7" xfId="8" applyBorder="1" applyAlignment="1">
      <alignment horizontal="left" vertical="top" wrapText="1"/>
    </xf>
    <xf numFmtId="0" fontId="43" fillId="0" borderId="0" xfId="8" applyFont="1" applyAlignment="1">
      <alignment horizontal="left" vertical="top" wrapText="1"/>
    </xf>
    <xf numFmtId="0" fontId="16" fillId="0" borderId="103"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7" xfId="0" applyFont="1" applyBorder="1" applyAlignment="1">
      <alignment horizontal="left" vertical="top" wrapText="1"/>
    </xf>
    <xf numFmtId="0" fontId="16" fillId="0" borderId="25" xfId="8" applyBorder="1" applyAlignment="1">
      <alignment horizontal="center" vertical="top" wrapText="1"/>
    </xf>
    <xf numFmtId="0" fontId="16" fillId="0" borderId="68" xfId="0" applyFont="1" applyBorder="1" applyAlignment="1">
      <alignment horizontal="center" vertical="top" wrapText="1"/>
    </xf>
    <xf numFmtId="0" fontId="16" fillId="0" borderId="59" xfId="0" applyFont="1" applyBorder="1" applyAlignment="1">
      <alignment horizontal="center" vertical="top" wrapText="1"/>
    </xf>
    <xf numFmtId="0" fontId="16" fillId="0" borderId="104" xfId="0" applyFont="1" applyBorder="1" applyAlignment="1">
      <alignment horizontal="center" vertical="center" wrapText="1"/>
    </xf>
    <xf numFmtId="0" fontId="16" fillId="0" borderId="105" xfId="0" applyFont="1" applyBorder="1" applyAlignment="1">
      <alignment horizontal="center" vertical="center"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6" fillId="0" borderId="2"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55"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6" xfId="8" applyBorder="1" applyAlignment="1">
      <alignment horizontal="center" vertical="center"/>
    </xf>
    <xf numFmtId="0" fontId="16" fillId="0" borderId="24" xfId="8" applyBorder="1" applyAlignment="1">
      <alignment horizontal="center" vertical="center"/>
    </xf>
    <xf numFmtId="0" fontId="16" fillId="0" borderId="103" xfId="8" applyBorder="1" applyAlignment="1">
      <alignment horizontal="center" vertical="center"/>
    </xf>
    <xf numFmtId="0" fontId="16" fillId="0" borderId="101" xfId="8" applyBorder="1" applyAlignment="1">
      <alignment horizontal="center" vertical="center"/>
    </xf>
    <xf numFmtId="0" fontId="16" fillId="0" borderId="102" xfId="8" applyBorder="1" applyAlignment="1">
      <alignment horizontal="center" vertical="center"/>
    </xf>
    <xf numFmtId="0" fontId="16" fillId="0" borderId="100" xfId="8" applyBorder="1" applyAlignment="1">
      <alignment horizontal="center" vertical="center" wrapText="1"/>
    </xf>
    <xf numFmtId="0" fontId="16" fillId="0" borderId="13" xfId="8" applyBorder="1" applyAlignment="1">
      <alignment horizontal="center" vertical="center"/>
    </xf>
    <xf numFmtId="0" fontId="16" fillId="0" borderId="7" xfId="8" applyBorder="1" applyAlignment="1">
      <alignment horizontal="center" vertical="center"/>
    </xf>
    <xf numFmtId="0" fontId="25" fillId="0" borderId="4" xfId="8" applyFont="1" applyBorder="1" applyAlignment="1">
      <alignment horizontal="center" vertical="center"/>
    </xf>
    <xf numFmtId="0" fontId="16" fillId="0" borderId="4" xfId="0" applyFont="1" applyBorder="1" applyAlignment="1">
      <alignment horizontal="center"/>
    </xf>
    <xf numFmtId="0" fontId="43" fillId="0" borderId="13" xfId="8" applyFont="1" applyBorder="1" applyAlignment="1">
      <alignment horizontal="left" vertical="top" wrapText="1"/>
    </xf>
    <xf numFmtId="0" fontId="43" fillId="0" borderId="7" xfId="8" applyFont="1" applyBorder="1" applyAlignment="1">
      <alignment horizontal="left" vertical="top" wrapText="1"/>
    </xf>
    <xf numFmtId="0" fontId="16" fillId="0" borderId="9" xfId="8" applyBorder="1" applyAlignment="1">
      <alignment horizontal="left" vertical="top" wrapText="1"/>
    </xf>
    <xf numFmtId="0" fontId="16" fillId="0" borderId="1" xfId="8" applyBorder="1" applyAlignment="1">
      <alignment horizontal="left" vertical="top" wrapText="1"/>
    </xf>
    <xf numFmtId="0" fontId="16" fillId="0" borderId="8" xfId="8" applyBorder="1" applyAlignment="1">
      <alignment horizontal="left" vertical="top" wrapText="1"/>
    </xf>
    <xf numFmtId="0" fontId="25" fillId="0" borderId="4" xfId="8" applyFont="1" applyBorder="1" applyAlignment="1">
      <alignment horizontal="center" vertical="center" wrapText="1"/>
    </xf>
    <xf numFmtId="0" fontId="16" fillId="0" borderId="55" xfId="8" applyBorder="1" applyAlignment="1">
      <alignment horizontal="center" vertical="top"/>
    </xf>
    <xf numFmtId="0" fontId="16" fillId="0" borderId="27" xfId="8" applyBorder="1" applyAlignment="1">
      <alignment horizontal="center" vertical="top"/>
    </xf>
    <xf numFmtId="0" fontId="16" fillId="0" borderId="22" xfId="8" applyBorder="1" applyAlignment="1">
      <alignment horizontal="center" vertical="top"/>
    </xf>
    <xf numFmtId="0" fontId="16" fillId="0" borderId="98" xfId="8" applyBorder="1" applyAlignment="1">
      <alignment vertical="top" wrapText="1"/>
    </xf>
    <xf numFmtId="0" fontId="16" fillId="0" borderId="106" xfId="8" applyBorder="1" applyAlignment="1">
      <alignment vertical="top" wrapText="1"/>
    </xf>
    <xf numFmtId="0" fontId="16" fillId="0" borderId="30" xfId="8" applyBorder="1" applyAlignment="1">
      <alignment vertical="top" wrapText="1"/>
    </xf>
    <xf numFmtId="0" fontId="16" fillId="0" borderId="55" xfId="8" applyBorder="1" applyAlignment="1">
      <alignment horizontal="right" vertical="top" wrapText="1"/>
    </xf>
    <xf numFmtId="0" fontId="16" fillId="0" borderId="27" xfId="8" applyBorder="1" applyAlignment="1">
      <alignment horizontal="right" vertical="top" wrapText="1"/>
    </xf>
    <xf numFmtId="0" fontId="16" fillId="0" borderId="4" xfId="8" applyBorder="1" applyAlignment="1">
      <alignment horizontal="center" vertical="center" wrapText="1"/>
    </xf>
    <xf numFmtId="0" fontId="16" fillId="0" borderId="4" xfId="8" applyBorder="1" applyAlignment="1">
      <alignment horizontal="left" vertical="center" wrapText="1"/>
    </xf>
    <xf numFmtId="0" fontId="16" fillId="0" borderId="22" xfId="8" applyBorder="1" applyAlignment="1">
      <alignment horizontal="right" vertical="top" wrapText="1"/>
    </xf>
    <xf numFmtId="0" fontId="16" fillId="0" borderId="101" xfId="8" applyBorder="1" applyAlignment="1">
      <alignment horizontal="left" vertical="top" wrapText="1"/>
    </xf>
    <xf numFmtId="0" fontId="16" fillId="0" borderId="102" xfId="8" applyBorder="1" applyAlignment="1">
      <alignment horizontal="left" vertical="top" wrapText="1"/>
    </xf>
    <xf numFmtId="0" fontId="16" fillId="0" borderId="53" xfId="8" applyBorder="1" applyAlignment="1">
      <alignment horizontal="right" vertical="top" wrapText="1"/>
    </xf>
    <xf numFmtId="0" fontId="16" fillId="0" borderId="21" xfId="8" applyBorder="1" applyAlignment="1">
      <alignment horizontal="right" vertical="top" wrapText="1"/>
    </xf>
    <xf numFmtId="0" fontId="16" fillId="0" borderId="52" xfId="8" applyBorder="1" applyAlignment="1">
      <alignment horizontal="left" vertical="top" wrapText="1"/>
    </xf>
    <xf numFmtId="0" fontId="16" fillId="0" borderId="23" xfId="8" applyBorder="1" applyAlignment="1">
      <alignment horizontal="left" vertical="top" wrapText="1"/>
    </xf>
    <xf numFmtId="0" fontId="16" fillId="0" borderId="2" xfId="8" applyBorder="1" applyAlignment="1">
      <alignment horizontal="left" vertical="center"/>
    </xf>
    <xf numFmtId="0" fontId="16" fillId="0" borderId="16" xfId="8" applyBorder="1" applyAlignment="1">
      <alignment horizontal="left" vertical="center"/>
    </xf>
    <xf numFmtId="0" fontId="16" fillId="0" borderId="19" xfId="8" applyBorder="1" applyAlignment="1">
      <alignment horizontal="center" vertical="center"/>
    </xf>
    <xf numFmtId="0" fontId="16" fillId="0" borderId="12" xfId="8" applyBorder="1" applyAlignment="1">
      <alignment horizontal="center" vertical="center"/>
    </xf>
    <xf numFmtId="0" fontId="16" fillId="0" borderId="9" xfId="8" applyBorder="1" applyAlignment="1">
      <alignment horizontal="center" vertical="center"/>
    </xf>
    <xf numFmtId="0" fontId="16" fillId="0" borderId="8" xfId="8" applyBorder="1" applyAlignment="1">
      <alignment horizontal="center" vertical="center"/>
    </xf>
    <xf numFmtId="0" fontId="25" fillId="0" borderId="4" xfId="0" applyFont="1" applyBorder="1" applyAlignment="1">
      <alignment horizontal="center" vertical="center" textRotation="255"/>
    </xf>
    <xf numFmtId="0" fontId="25" fillId="0" borderId="0" xfId="0" applyFont="1" applyAlignment="1">
      <alignment horizontal="center" vertical="center"/>
    </xf>
    <xf numFmtId="0" fontId="25" fillId="0" borderId="4" xfId="0" applyFont="1" applyBorder="1" applyAlignment="1">
      <alignment horizontal="center" vertical="center"/>
    </xf>
    <xf numFmtId="0" fontId="25" fillId="0" borderId="2" xfId="0" applyFont="1" applyBorder="1" applyAlignment="1">
      <alignment horizontal="center" vertical="center"/>
    </xf>
    <xf numFmtId="0" fontId="25" fillId="0" borderId="1" xfId="0" applyFont="1" applyBorder="1" applyAlignment="1">
      <alignment horizontal="right" vertical="center"/>
    </xf>
    <xf numFmtId="0" fontId="25" fillId="0" borderId="8" xfId="0" applyFont="1" applyBorder="1" applyAlignment="1">
      <alignment horizontal="right" vertical="center"/>
    </xf>
    <xf numFmtId="0" fontId="16" fillId="0" borderId="4" xfId="0" applyFont="1" applyBorder="1" applyAlignment="1">
      <alignment horizontal="center" vertical="center"/>
    </xf>
    <xf numFmtId="0" fontId="25" fillId="0" borderId="4" xfId="0" applyFont="1" applyBorder="1" applyAlignment="1">
      <alignment horizontal="right" vertical="center"/>
    </xf>
    <xf numFmtId="0" fontId="25" fillId="0" borderId="11" xfId="0" applyFont="1" applyBorder="1" applyAlignment="1">
      <alignment horizontal="center" vertical="center"/>
    </xf>
    <xf numFmtId="0" fontId="25" fillId="0" borderId="16" xfId="0" applyFont="1" applyBorder="1" applyAlignment="1">
      <alignment horizontal="center" vertical="center"/>
    </xf>
    <xf numFmtId="0" fontId="25" fillId="0" borderId="19" xfId="0" applyFont="1" applyBorder="1" applyAlignment="1">
      <alignment horizontal="center" vertical="center"/>
    </xf>
    <xf numFmtId="0" fontId="25" fillId="0" borderId="3" xfId="0" applyFont="1" applyBorder="1" applyAlignment="1">
      <alignment horizontal="center" vertical="center"/>
    </xf>
    <xf numFmtId="0" fontId="25" fillId="0" borderId="13" xfId="0" applyFont="1" applyBorder="1" applyAlignment="1">
      <alignment horizontal="center" vertical="center"/>
    </xf>
    <xf numFmtId="0" fontId="25" fillId="0" borderId="7" xfId="0" applyFont="1" applyBorder="1" applyAlignment="1">
      <alignment horizontal="center" vertical="center"/>
    </xf>
    <xf numFmtId="0" fontId="25" fillId="0" borderId="9" xfId="0" applyFont="1" applyBorder="1" applyAlignment="1">
      <alignment horizontal="center" vertical="center"/>
    </xf>
    <xf numFmtId="0" fontId="25" fillId="0" borderId="8" xfId="0" applyFont="1" applyBorder="1" applyAlignment="1">
      <alignment horizontal="center" vertical="center"/>
    </xf>
    <xf numFmtId="0" fontId="25" fillId="0" borderId="4" xfId="0" applyFont="1" applyBorder="1" applyAlignment="1">
      <alignment horizontal="center" vertical="center" wrapText="1"/>
    </xf>
    <xf numFmtId="0" fontId="25" fillId="0" borderId="3" xfId="0" applyFont="1" applyBorder="1" applyAlignment="1">
      <alignment horizontal="left" vertical="center" wrapText="1"/>
    </xf>
    <xf numFmtId="0" fontId="25" fillId="0" borderId="0" xfId="0" applyFont="1" applyAlignment="1">
      <alignment horizontal="left" vertical="center" wrapText="1"/>
    </xf>
    <xf numFmtId="0" fontId="25" fillId="0" borderId="1" xfId="0" applyFont="1" applyBorder="1" applyAlignment="1">
      <alignment horizontal="center" vertical="center"/>
    </xf>
    <xf numFmtId="0" fontId="25" fillId="0" borderId="6" xfId="0" applyFont="1" applyBorder="1" applyAlignment="1">
      <alignment horizontal="center" vertical="center"/>
    </xf>
    <xf numFmtId="0" fontId="19" fillId="0" borderId="4" xfId="0" applyFont="1" applyBorder="1" applyAlignment="1">
      <alignment horizontal="center" vertical="center" textRotation="255"/>
    </xf>
    <xf numFmtId="0" fontId="25" fillId="0" borderId="2" xfId="0" applyFont="1" applyBorder="1" applyAlignment="1">
      <alignment horizontal="center" vertical="center" textRotation="255"/>
    </xf>
    <xf numFmtId="0" fontId="25" fillId="0" borderId="16" xfId="0" applyFont="1" applyBorder="1" applyAlignment="1">
      <alignment horizontal="center" vertical="center" textRotation="255"/>
    </xf>
    <xf numFmtId="0" fontId="25" fillId="0" borderId="4" xfId="0" applyFont="1" applyBorder="1" applyAlignment="1">
      <alignment horizontal="left" vertical="center"/>
    </xf>
    <xf numFmtId="0" fontId="25" fillId="0" borderId="10" xfId="0" applyFont="1" applyBorder="1" applyAlignment="1">
      <alignment horizontal="center" vertical="center"/>
    </xf>
    <xf numFmtId="0" fontId="16" fillId="0" borderId="32" xfId="8" applyBorder="1" applyAlignment="1">
      <alignment horizontal="center" vertical="center" wrapText="1"/>
    </xf>
    <xf numFmtId="0" fontId="16" fillId="0" borderId="107" xfId="8" applyBorder="1" applyAlignment="1">
      <alignment horizontal="left" vertical="center" shrinkToFit="1"/>
    </xf>
    <xf numFmtId="0" fontId="16" fillId="0" borderId="32" xfId="8" applyBorder="1" applyAlignment="1">
      <alignment horizontal="left" vertical="center" shrinkToFit="1"/>
    </xf>
    <xf numFmtId="0" fontId="16" fillId="0" borderId="6" xfId="8" applyBorder="1" applyAlignment="1">
      <alignment horizontal="center" vertical="center" shrinkToFit="1"/>
    </xf>
    <xf numFmtId="0" fontId="16" fillId="0" borderId="32" xfId="8" applyBorder="1" applyAlignment="1">
      <alignment horizontal="center" vertical="center" shrinkToFit="1"/>
    </xf>
    <xf numFmtId="0" fontId="16" fillId="0" borderId="36" xfId="8" applyBorder="1" applyAlignment="1">
      <alignment horizontal="center" vertical="center"/>
    </xf>
    <xf numFmtId="0" fontId="16" fillId="0" borderId="95" xfId="8" applyBorder="1" applyAlignment="1">
      <alignment horizontal="center" vertical="center"/>
    </xf>
    <xf numFmtId="0" fontId="16" fillId="0" borderId="4" xfId="8" applyBorder="1" applyAlignment="1">
      <alignment horizontal="center" vertical="center" shrinkToFit="1"/>
    </xf>
    <xf numFmtId="0" fontId="16" fillId="0" borderId="4" xfId="11" applyBorder="1" applyAlignment="1">
      <alignment horizontal="center" vertical="center" wrapText="1"/>
    </xf>
    <xf numFmtId="0" fontId="16" fillId="0" borderId="95" xfId="11" applyBorder="1" applyAlignment="1">
      <alignment horizontal="center" vertical="center" wrapText="1"/>
    </xf>
    <xf numFmtId="0" fontId="16" fillId="0" borderId="36" xfId="11" applyBorder="1" applyAlignment="1">
      <alignment horizontal="center" vertical="center" wrapText="1"/>
    </xf>
    <xf numFmtId="0" fontId="16" fillId="0" borderId="33" xfId="11" applyBorder="1" applyAlignment="1">
      <alignment vertical="center" textRotation="255"/>
    </xf>
    <xf numFmtId="0" fontId="16" fillId="0" borderId="25" xfId="11" applyBorder="1" applyAlignment="1">
      <alignment vertical="center" textRotation="255"/>
    </xf>
    <xf numFmtId="0" fontId="16" fillId="0" borderId="35" xfId="11" applyBorder="1" applyAlignment="1">
      <alignment vertical="center" textRotation="255"/>
    </xf>
    <xf numFmtId="0" fontId="16" fillId="0" borderId="33" xfId="11" applyBorder="1" applyAlignment="1">
      <alignment horizontal="center" vertical="center"/>
    </xf>
    <xf numFmtId="0" fontId="16" fillId="0" borderId="24" xfId="11" applyBorder="1" applyAlignment="1">
      <alignment horizontal="center" vertical="center"/>
    </xf>
    <xf numFmtId="0" fontId="16" fillId="0" borderId="53" xfId="11" applyBorder="1" applyAlignment="1">
      <alignment horizontal="center" vertical="center" wrapText="1"/>
    </xf>
    <xf numFmtId="0" fontId="16" fillId="0" borderId="21" xfId="11" applyBorder="1" applyAlignment="1">
      <alignment horizontal="center" vertical="center" wrapText="1"/>
    </xf>
    <xf numFmtId="0" fontId="16" fillId="0" borderId="52" xfId="11" applyBorder="1" applyAlignment="1">
      <alignment vertical="center" wrapText="1"/>
    </xf>
    <xf numFmtId="0" fontId="16" fillId="0" borderId="23" xfId="11" applyBorder="1" applyAlignment="1">
      <alignment vertical="center" wrapText="1"/>
    </xf>
    <xf numFmtId="0" fontId="16" fillId="0" borderId="55" xfId="11" applyBorder="1" applyAlignment="1">
      <alignment horizontal="center" vertical="center" wrapText="1"/>
    </xf>
    <xf numFmtId="0" fontId="16" fillId="0" borderId="22" xfId="11" applyBorder="1" applyAlignment="1">
      <alignment horizontal="center" vertical="center" wrapText="1"/>
    </xf>
    <xf numFmtId="0" fontId="16" fillId="0" borderId="68" xfId="11" applyBorder="1" applyAlignment="1">
      <alignment horizontal="center" vertical="center" wrapText="1"/>
    </xf>
    <xf numFmtId="0" fontId="16" fillId="0" borderId="64" xfId="11" applyBorder="1" applyAlignment="1">
      <alignment horizontal="center" vertical="center" wrapText="1"/>
    </xf>
    <xf numFmtId="0" fontId="16" fillId="0" borderId="59" xfId="11" applyBorder="1" applyAlignment="1">
      <alignment horizontal="center" vertical="center" wrapText="1"/>
    </xf>
    <xf numFmtId="0" fontId="16" fillId="0" borderId="53" xfId="11" applyBorder="1" applyAlignment="1">
      <alignment vertical="center" wrapText="1"/>
    </xf>
    <xf numFmtId="0" fontId="16" fillId="0" borderId="21" xfId="11" applyBorder="1" applyAlignment="1">
      <alignment vertical="center" wrapText="1"/>
    </xf>
    <xf numFmtId="0" fontId="16" fillId="0" borderId="55" xfId="11" applyBorder="1" applyAlignment="1">
      <alignment vertical="center" wrapText="1"/>
    </xf>
    <xf numFmtId="0" fontId="16" fillId="0" borderId="22" xfId="11" applyBorder="1" applyAlignment="1">
      <alignment vertical="center" wrapText="1"/>
    </xf>
    <xf numFmtId="0" fontId="16" fillId="0" borderId="52" xfId="11" applyBorder="1" applyAlignment="1">
      <alignment horizontal="center" vertical="center" wrapText="1"/>
    </xf>
    <xf numFmtId="0" fontId="16" fillId="0" borderId="23" xfId="11" applyBorder="1" applyAlignment="1">
      <alignment horizontal="center" vertical="center" wrapText="1"/>
    </xf>
    <xf numFmtId="0" fontId="16" fillId="0" borderId="19" xfId="11" applyBorder="1" applyAlignment="1">
      <alignment horizontal="center" vertical="center" wrapText="1"/>
    </xf>
    <xf numFmtId="0" fontId="16" fillId="0" borderId="12" xfId="11" applyBorder="1" applyAlignment="1">
      <alignment horizontal="center" vertical="center" wrapText="1"/>
    </xf>
    <xf numFmtId="0" fontId="16" fillId="0" borderId="9" xfId="11" applyBorder="1" applyAlignment="1">
      <alignment horizontal="center" vertical="center" wrapText="1"/>
    </xf>
    <xf numFmtId="0" fontId="16" fillId="0" borderId="8" xfId="11" applyBorder="1" applyAlignment="1">
      <alignment horizontal="center" vertical="center" wrapText="1"/>
    </xf>
    <xf numFmtId="0" fontId="16" fillId="0" borderId="16" xfId="11" applyBorder="1" applyAlignment="1">
      <alignment horizontal="center" vertical="center" wrapText="1"/>
    </xf>
    <xf numFmtId="0" fontId="16" fillId="0" borderId="4" xfId="11" applyBorder="1" applyAlignment="1">
      <alignment horizontal="center" vertical="center"/>
    </xf>
    <xf numFmtId="0" fontId="16" fillId="0" borderId="9" xfId="11" applyBorder="1" applyAlignment="1">
      <alignment horizontal="center" vertical="center"/>
    </xf>
    <xf numFmtId="0" fontId="16" fillId="0" borderId="1" xfId="11" applyBorder="1" applyAlignment="1">
      <alignment horizontal="center" vertical="center"/>
    </xf>
    <xf numFmtId="0" fontId="16" fillId="0" borderId="8" xfId="11" applyBorder="1" applyAlignment="1">
      <alignment horizontal="center" vertical="center"/>
    </xf>
    <xf numFmtId="0" fontId="16" fillId="0" borderId="19" xfId="11" applyBorder="1" applyAlignment="1">
      <alignment horizontal="center" vertical="center"/>
    </xf>
    <xf numFmtId="0" fontId="16" fillId="0" borderId="3" xfId="11" applyBorder="1" applyAlignment="1">
      <alignment horizontal="center" vertical="center"/>
    </xf>
    <xf numFmtId="0" fontId="16" fillId="0" borderId="12" xfId="11" applyBorder="1" applyAlignment="1">
      <alignment horizontal="center" vertical="center"/>
    </xf>
    <xf numFmtId="0" fontId="16" fillId="0" borderId="19" xfId="11" applyBorder="1">
      <alignment vertical="center"/>
    </xf>
    <xf numFmtId="0" fontId="16" fillId="0" borderId="3" xfId="11" applyBorder="1">
      <alignment vertical="center"/>
    </xf>
    <xf numFmtId="0" fontId="16" fillId="0" borderId="12" xfId="11" applyBorder="1">
      <alignment vertical="center"/>
    </xf>
    <xf numFmtId="0" fontId="16" fillId="0" borderId="0" xfId="11" applyAlignment="1">
      <alignment vertical="top" wrapText="1"/>
    </xf>
    <xf numFmtId="0" fontId="16" fillId="0" borderId="25" xfId="11" applyBorder="1" applyAlignment="1">
      <alignment horizontal="center" vertical="center" wrapText="1"/>
    </xf>
    <xf numFmtId="0" fontId="16" fillId="0" borderId="24" xfId="11" applyBorder="1" applyAlignment="1">
      <alignment horizontal="center" vertical="center" wrapText="1"/>
    </xf>
    <xf numFmtId="0" fontId="16" fillId="0" borderId="26" xfId="11" applyBorder="1" applyAlignment="1">
      <alignment horizontal="center" vertical="center" wrapText="1"/>
    </xf>
    <xf numFmtId="0" fontId="16" fillId="0" borderId="68" xfId="11" applyBorder="1" applyAlignment="1">
      <alignment horizontal="center" vertical="center"/>
    </xf>
    <xf numFmtId="0" fontId="16" fillId="0" borderId="59" xfId="11" applyBorder="1" applyAlignment="1">
      <alignment horizontal="center" vertical="center"/>
    </xf>
    <xf numFmtId="0" fontId="16" fillId="0" borderId="55" xfId="11" applyBorder="1" applyAlignment="1">
      <alignment horizontal="right" vertical="center"/>
    </xf>
    <xf numFmtId="0" fontId="16" fillId="0" borderId="22" xfId="11" applyBorder="1" applyAlignment="1">
      <alignment horizontal="right" vertical="center"/>
    </xf>
    <xf numFmtId="0" fontId="16" fillId="0" borderId="52" xfId="11" applyBorder="1" applyAlignment="1">
      <alignment horizontal="center" vertical="center"/>
    </xf>
    <xf numFmtId="0" fontId="16" fillId="0" borderId="23" xfId="11" applyBorder="1" applyAlignment="1">
      <alignment horizontal="center" vertical="center"/>
    </xf>
    <xf numFmtId="0" fontId="16" fillId="0" borderId="4" xfId="11" applyBorder="1" applyAlignment="1">
      <alignment horizontal="left" vertical="top" wrapText="1"/>
    </xf>
    <xf numFmtId="0" fontId="16" fillId="0" borderId="13" xfId="11" applyBorder="1">
      <alignment vertical="center"/>
    </xf>
    <xf numFmtId="0" fontId="16" fillId="0" borderId="0" xfId="11">
      <alignment vertical="center"/>
    </xf>
    <xf numFmtId="0" fontId="16" fillId="0" borderId="7" xfId="11" applyBorder="1">
      <alignment vertical="center"/>
    </xf>
    <xf numFmtId="0" fontId="16" fillId="0" borderId="9" xfId="11" applyBorder="1">
      <alignment vertical="center"/>
    </xf>
    <xf numFmtId="0" fontId="16" fillId="0" borderId="1" xfId="11" applyBorder="1">
      <alignment vertical="center"/>
    </xf>
    <xf numFmtId="0" fontId="16" fillId="0" borderId="8" xfId="11" applyBorder="1">
      <alignment vertical="center"/>
    </xf>
    <xf numFmtId="0" fontId="16" fillId="0" borderId="3" xfId="11" applyBorder="1" applyAlignment="1">
      <alignment horizontal="left" vertical="center"/>
    </xf>
    <xf numFmtId="0" fontId="16" fillId="0" borderId="12" xfId="11" applyBorder="1" applyAlignment="1">
      <alignment horizontal="left" vertical="center"/>
    </xf>
    <xf numFmtId="0" fontId="16" fillId="0" borderId="13" xfId="11" applyBorder="1" applyAlignment="1">
      <alignment horizontal="left" vertical="center"/>
    </xf>
    <xf numFmtId="0" fontId="16" fillId="0" borderId="0" xfId="11" applyAlignment="1">
      <alignment horizontal="left" vertical="center"/>
    </xf>
    <xf numFmtId="0" fontId="16" fillId="0" borderId="9" xfId="11" applyBorder="1" applyAlignment="1">
      <alignment horizontal="left" vertical="center"/>
    </xf>
    <xf numFmtId="0" fontId="16" fillId="0" borderId="1" xfId="11" applyBorder="1" applyAlignment="1">
      <alignment horizontal="left" vertical="center"/>
    </xf>
    <xf numFmtId="0" fontId="16" fillId="0" borderId="19" xfId="11" applyBorder="1" applyAlignment="1">
      <alignment horizontal="left" vertical="center"/>
    </xf>
    <xf numFmtId="0" fontId="16" fillId="0" borderId="24" xfId="11" applyBorder="1" applyAlignment="1">
      <alignment horizontal="left" vertical="center" wrapText="1"/>
    </xf>
    <xf numFmtId="0" fontId="16" fillId="0" borderId="25" xfId="11" applyBorder="1" applyAlignment="1">
      <alignment horizontal="left" vertical="center" wrapText="1"/>
    </xf>
    <xf numFmtId="0" fontId="16" fillId="0" borderId="108" xfId="11" applyBorder="1" applyAlignment="1">
      <alignment horizontal="center" vertical="center" wrapText="1"/>
    </xf>
    <xf numFmtId="0" fontId="16" fillId="0" borderId="109" xfId="11" applyBorder="1" applyAlignment="1">
      <alignment vertical="center" wrapText="1"/>
    </xf>
    <xf numFmtId="0" fontId="16" fillId="0" borderId="110" xfId="11" applyBorder="1" applyAlignment="1">
      <alignment vertical="center" wrapText="1"/>
    </xf>
    <xf numFmtId="0" fontId="16" fillId="0" borderId="6" xfId="11" applyBorder="1" applyAlignment="1">
      <alignment horizontal="center" vertical="center" wrapText="1" shrinkToFit="1"/>
    </xf>
    <xf numFmtId="0" fontId="16" fillId="0" borderId="5" xfId="11" applyBorder="1" applyAlignment="1">
      <alignment horizontal="center" vertical="center" shrinkToFit="1"/>
    </xf>
    <xf numFmtId="0" fontId="16" fillId="0" borderId="10" xfId="11" applyBorder="1" applyAlignment="1">
      <alignment horizontal="center" vertical="center" shrinkToFit="1"/>
    </xf>
    <xf numFmtId="0" fontId="16" fillId="0" borderId="6" xfId="11" applyBorder="1" applyAlignment="1">
      <alignment horizontal="center" vertical="center" wrapText="1"/>
    </xf>
    <xf numFmtId="0" fontId="16" fillId="0" borderId="10" xfId="11" applyBorder="1" applyAlignment="1">
      <alignment horizontal="center" vertical="center" wrapText="1"/>
    </xf>
    <xf numFmtId="0" fontId="16" fillId="0" borderId="5" xfId="11" applyBorder="1" applyAlignment="1">
      <alignment horizontal="center" vertical="center" wrapText="1"/>
    </xf>
    <xf numFmtId="0" fontId="16" fillId="0" borderId="7" xfId="11" applyBorder="1" applyAlignment="1">
      <alignment horizontal="left" vertical="center"/>
    </xf>
    <xf numFmtId="0" fontId="16" fillId="0" borderId="8" xfId="11" applyBorder="1" applyAlignment="1">
      <alignment horizontal="left" vertical="center"/>
    </xf>
    <xf numFmtId="0" fontId="16" fillId="0" borderId="53" xfId="11" applyBorder="1" applyAlignment="1">
      <alignment horizontal="center" vertical="center"/>
    </xf>
    <xf numFmtId="0" fontId="16" fillId="0" borderId="21" xfId="11" applyBorder="1" applyAlignment="1">
      <alignment horizontal="center" vertical="center"/>
    </xf>
    <xf numFmtId="0" fontId="16" fillId="0" borderId="11" xfId="10" applyBorder="1" applyAlignment="1">
      <alignment horizontal="center" vertical="top" wrapText="1"/>
    </xf>
    <xf numFmtId="0" fontId="16" fillId="0" borderId="0" xfId="10" applyAlignment="1" applyProtection="1">
      <alignment horizontal="right" vertical="center"/>
      <protection locked="0"/>
    </xf>
    <xf numFmtId="0" fontId="8" fillId="0" borderId="0" xfId="10" applyFont="1" applyAlignment="1">
      <alignment horizontal="left" vertical="center"/>
    </xf>
    <xf numFmtId="0" fontId="16" fillId="0" borderId="2" xfId="10" applyBorder="1" applyAlignment="1">
      <alignment vertical="top" wrapText="1"/>
    </xf>
    <xf numFmtId="0" fontId="16" fillId="0" borderId="11" xfId="10" applyBorder="1" applyAlignment="1">
      <alignment vertical="top" wrapText="1"/>
    </xf>
    <xf numFmtId="0" fontId="16" fillId="0" borderId="16" xfId="10" applyBorder="1" applyAlignment="1">
      <alignment vertical="top" wrapText="1"/>
    </xf>
    <xf numFmtId="0" fontId="16" fillId="0" borderId="6" xfId="10" applyBorder="1" applyAlignment="1">
      <alignment horizontal="center" vertical="center"/>
    </xf>
    <xf numFmtId="0" fontId="16" fillId="0" borderId="10" xfId="10" applyBorder="1">
      <alignment vertical="center"/>
    </xf>
    <xf numFmtId="0" fontId="16" fillId="0" borderId="4" xfId="10" applyBorder="1" applyAlignment="1">
      <alignment vertical="top" wrapText="1"/>
    </xf>
    <xf numFmtId="0" fontId="16" fillId="0" borderId="2" xfId="10" applyBorder="1" applyAlignment="1">
      <alignment horizontal="center" vertical="center"/>
    </xf>
    <xf numFmtId="0" fontId="16" fillId="0" borderId="16" xfId="10" applyBorder="1" applyAlignment="1">
      <alignment horizontal="center" vertical="center"/>
    </xf>
    <xf numFmtId="0" fontId="16" fillId="0" borderId="2" xfId="10" applyBorder="1" applyAlignment="1">
      <alignment vertical="top"/>
    </xf>
    <xf numFmtId="0" fontId="16" fillId="0" borderId="11" xfId="10" applyBorder="1" applyAlignment="1">
      <alignment vertical="top"/>
    </xf>
    <xf numFmtId="0" fontId="16" fillId="0" borderId="16" xfId="10" applyBorder="1" applyAlignment="1">
      <alignment vertical="top"/>
    </xf>
    <xf numFmtId="0" fontId="16" fillId="0" borderId="10" xfId="10" applyBorder="1" applyAlignment="1">
      <alignment horizontal="center" vertical="center"/>
    </xf>
    <xf numFmtId="0" fontId="24" fillId="0" borderId="4" xfId="0" applyFont="1" applyBorder="1" applyAlignment="1">
      <alignment horizontal="center" vertical="center" wrapText="1"/>
    </xf>
    <xf numFmtId="0" fontId="24" fillId="0" borderId="4" xfId="0" applyFont="1" applyBorder="1" applyAlignment="1">
      <alignment horizontal="center" wrapText="1"/>
    </xf>
    <xf numFmtId="0" fontId="24" fillId="0" borderId="19"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8" xfId="0" applyFont="1" applyBorder="1" applyAlignment="1">
      <alignment horizontal="center" vertical="center" wrapText="1"/>
    </xf>
    <xf numFmtId="0" fontId="39" fillId="0" borderId="19" xfId="0" applyFont="1" applyBorder="1" applyAlignment="1">
      <alignment horizontal="left" vertical="top"/>
    </xf>
    <xf numFmtId="0" fontId="39" fillId="0" borderId="3" xfId="0" applyFont="1" applyBorder="1" applyAlignment="1">
      <alignment horizontal="left" vertical="top"/>
    </xf>
    <xf numFmtId="0" fontId="39" fillId="0" borderId="12" xfId="0" applyFont="1" applyBorder="1" applyAlignment="1">
      <alignment horizontal="left" vertical="top"/>
    </xf>
    <xf numFmtId="0" fontId="39" fillId="0" borderId="13" xfId="0" applyFont="1" applyBorder="1" applyAlignment="1">
      <alignment horizontal="left" vertical="top"/>
    </xf>
    <xf numFmtId="0" fontId="39" fillId="0" borderId="0" xfId="0" applyFont="1" applyAlignment="1">
      <alignment horizontal="left" vertical="top"/>
    </xf>
    <xf numFmtId="0" fontId="39" fillId="0" borderId="7" xfId="0" applyFont="1" applyBorder="1" applyAlignment="1">
      <alignment horizontal="left" vertical="top"/>
    </xf>
    <xf numFmtId="0" fontId="39" fillId="0" borderId="9" xfId="0" applyFont="1" applyBorder="1" applyAlignment="1">
      <alignment horizontal="left" vertical="top"/>
    </xf>
    <xf numFmtId="0" fontId="39" fillId="0" borderId="1" xfId="0" applyFont="1" applyBorder="1" applyAlignment="1">
      <alignment horizontal="left" vertical="top"/>
    </xf>
    <xf numFmtId="0" fontId="39" fillId="0" borderId="8" xfId="0" applyFont="1" applyBorder="1" applyAlignment="1">
      <alignment horizontal="left" vertical="top"/>
    </xf>
    <xf numFmtId="0" fontId="24" fillId="0" borderId="2" xfId="4" applyFont="1" applyBorder="1" applyAlignment="1">
      <alignment horizontal="center" vertical="center" wrapText="1"/>
    </xf>
    <xf numFmtId="0" fontId="24" fillId="0" borderId="11" xfId="4" applyFont="1" applyBorder="1" applyAlignment="1">
      <alignment horizontal="center" vertical="center"/>
    </xf>
    <xf numFmtId="0" fontId="24" fillId="0" borderId="16" xfId="4" applyFont="1" applyBorder="1" applyAlignment="1">
      <alignment horizontal="center" vertical="center"/>
    </xf>
    <xf numFmtId="0" fontId="24" fillId="0" borderId="2" xfId="4" applyFont="1" applyBorder="1">
      <alignment vertical="center"/>
    </xf>
    <xf numFmtId="0" fontId="24" fillId="0" borderId="16" xfId="4" applyFont="1" applyBorder="1">
      <alignment vertical="center"/>
    </xf>
    <xf numFmtId="0" fontId="24" fillId="0" borderId="6" xfId="4" applyFont="1" applyBorder="1" applyAlignment="1">
      <alignment horizontal="distributed" vertical="center"/>
    </xf>
    <xf numFmtId="0" fontId="24" fillId="0" borderId="10" xfId="4" applyFont="1" applyBorder="1" applyAlignment="1">
      <alignment horizontal="distributed" vertical="center"/>
    </xf>
    <xf numFmtId="0" fontId="24" fillId="0" borderId="2" xfId="4" applyFont="1" applyBorder="1" applyAlignment="1">
      <alignment horizontal="center" vertical="center"/>
    </xf>
    <xf numFmtId="0" fontId="24" fillId="0" borderId="2" xfId="4" applyFont="1" applyBorder="1" applyAlignment="1">
      <alignment horizontal="center" vertical="center" textRotation="255"/>
    </xf>
    <xf numFmtId="0" fontId="24" fillId="0" borderId="11" xfId="4" applyFont="1" applyBorder="1" applyAlignment="1">
      <alignment horizontal="center" vertical="center" textRotation="255"/>
    </xf>
    <xf numFmtId="0" fontId="24" fillId="0" borderId="16" xfId="4" applyFont="1" applyBorder="1" applyAlignment="1">
      <alignment horizontal="center" vertical="center" textRotation="255"/>
    </xf>
    <xf numFmtId="0" fontId="24" fillId="0" borderId="7" xfId="4" applyFont="1" applyBorder="1" applyAlignment="1">
      <alignment horizontal="center" vertical="center"/>
    </xf>
    <xf numFmtId="0" fontId="24" fillId="0" borderId="8" xfId="4" applyFont="1" applyBorder="1" applyAlignment="1">
      <alignment horizontal="center" vertical="center"/>
    </xf>
    <xf numFmtId="0" fontId="5" fillId="0" borderId="13" xfId="4" applyFont="1" applyBorder="1" applyAlignment="1">
      <alignment horizontal="distributed" vertical="center"/>
    </xf>
    <xf numFmtId="0" fontId="5" fillId="0" borderId="7" xfId="4" applyFont="1" applyBorder="1" applyAlignment="1">
      <alignment horizontal="distributed" vertical="center"/>
    </xf>
    <xf numFmtId="0" fontId="5" fillId="0" borderId="9" xfId="4" applyFont="1" applyBorder="1" applyAlignment="1">
      <alignment horizontal="distributed" vertical="center"/>
    </xf>
    <xf numFmtId="0" fontId="5" fillId="0" borderId="8" xfId="4" applyFont="1" applyBorder="1" applyAlignment="1">
      <alignment horizontal="distributed" vertical="center"/>
    </xf>
    <xf numFmtId="0" fontId="5" fillId="0" borderId="5" xfId="4" applyFont="1" applyBorder="1" applyAlignment="1">
      <alignment horizontal="center" vertical="center"/>
    </xf>
    <xf numFmtId="0" fontId="5" fillId="0" borderId="10" xfId="4" applyFont="1" applyBorder="1" applyAlignment="1">
      <alignment horizontal="center" vertical="center"/>
    </xf>
    <xf numFmtId="176" fontId="24" fillId="0" borderId="19" xfId="4" applyNumberFormat="1" applyFont="1" applyBorder="1">
      <alignment vertical="center"/>
    </xf>
    <xf numFmtId="176" fontId="24" fillId="0" borderId="9" xfId="4" applyNumberFormat="1" applyFont="1" applyBorder="1">
      <alignment vertical="center"/>
    </xf>
    <xf numFmtId="0" fontId="24" fillId="0" borderId="6" xfId="4" applyFont="1" applyBorder="1" applyAlignment="1">
      <alignment horizontal="center" vertical="center"/>
    </xf>
    <xf numFmtId="0" fontId="24" fillId="0" borderId="5" xfId="4" applyFont="1" applyBorder="1" applyAlignment="1">
      <alignment horizontal="center" vertical="center"/>
    </xf>
    <xf numFmtId="0" fontId="24" fillId="0" borderId="10" xfId="4" applyFont="1" applyBorder="1" applyAlignment="1">
      <alignment horizontal="center" vertical="center"/>
    </xf>
    <xf numFmtId="0" fontId="24" fillId="0" borderId="13" xfId="4" applyFont="1" applyBorder="1" applyAlignment="1">
      <alignment horizontal="distributed" vertical="center"/>
    </xf>
    <xf numFmtId="0" fontId="24" fillId="0" borderId="7" xfId="4" applyFont="1" applyBorder="1" applyAlignment="1">
      <alignment horizontal="distributed" vertical="center"/>
    </xf>
    <xf numFmtId="0" fontId="24" fillId="0" borderId="9" xfId="4" applyFont="1" applyBorder="1" applyAlignment="1">
      <alignment horizontal="distributed" vertical="center"/>
    </xf>
    <xf numFmtId="0" fontId="24" fillId="0" borderId="8" xfId="4" applyFont="1" applyBorder="1" applyAlignment="1">
      <alignment horizontal="distributed" vertical="center"/>
    </xf>
    <xf numFmtId="0" fontId="24" fillId="0" borderId="2" xfId="4" applyFont="1" applyBorder="1" applyAlignment="1">
      <alignment horizontal="distributed" vertical="center" wrapText="1"/>
    </xf>
    <xf numFmtId="0" fontId="24" fillId="0" borderId="11" xfId="4" applyFont="1" applyBorder="1" applyAlignment="1">
      <alignment horizontal="distributed" vertical="center"/>
    </xf>
    <xf numFmtId="0" fontId="24" fillId="0" borderId="16" xfId="4" applyFont="1" applyBorder="1" applyAlignment="1">
      <alignment horizontal="distributed" vertical="center"/>
    </xf>
    <xf numFmtId="0" fontId="24" fillId="0" borderId="19" xfId="4" applyFont="1" applyBorder="1" applyAlignment="1">
      <alignment horizontal="distributed" vertical="center" wrapText="1"/>
    </xf>
    <xf numFmtId="0" fontId="0" fillId="0" borderId="3" xfId="0" applyBorder="1" applyAlignment="1">
      <alignment horizontal="distributed"/>
    </xf>
    <xf numFmtId="0" fontId="0" fillId="0" borderId="12" xfId="0" applyBorder="1" applyAlignment="1">
      <alignment horizontal="distributed"/>
    </xf>
    <xf numFmtId="0" fontId="0" fillId="0" borderId="13" xfId="0" applyBorder="1" applyAlignment="1">
      <alignment horizontal="distributed"/>
    </xf>
    <xf numFmtId="0" fontId="0" fillId="0" borderId="0" xfId="0" applyAlignment="1">
      <alignment horizontal="distributed"/>
    </xf>
    <xf numFmtId="0" fontId="0" fillId="0" borderId="7" xfId="0" applyBorder="1" applyAlignment="1">
      <alignment horizontal="distributed"/>
    </xf>
    <xf numFmtId="0" fontId="0" fillId="0" borderId="9" xfId="0" applyBorder="1" applyAlignment="1">
      <alignment horizontal="distributed"/>
    </xf>
    <xf numFmtId="0" fontId="0" fillId="0" borderId="1" xfId="0" applyBorder="1" applyAlignment="1">
      <alignment horizontal="distributed"/>
    </xf>
    <xf numFmtId="0" fontId="0" fillId="0" borderId="8" xfId="0" applyBorder="1" applyAlignment="1">
      <alignment horizontal="distributed"/>
    </xf>
    <xf numFmtId="0" fontId="24" fillId="0" borderId="0" xfId="4" applyFont="1" applyAlignment="1">
      <alignment horizontal="distributed" vertical="center"/>
    </xf>
    <xf numFmtId="0" fontId="24" fillId="0" borderId="1" xfId="4" applyFont="1" applyBorder="1" applyAlignment="1">
      <alignment horizontal="distributed" vertical="center"/>
    </xf>
    <xf numFmtId="0" fontId="24" fillId="0" borderId="19" xfId="4" applyFont="1" applyBorder="1" applyAlignment="1">
      <alignment horizontal="center" vertical="center"/>
    </xf>
    <xf numFmtId="0" fontId="24" fillId="0" borderId="3" xfId="4" applyFont="1" applyBorder="1" applyAlignment="1">
      <alignment horizontal="center" vertical="center"/>
    </xf>
    <xf numFmtId="0" fontId="24" fillId="0" borderId="9" xfId="4" applyFont="1" applyBorder="1" applyAlignment="1">
      <alignment horizontal="center" vertical="center"/>
    </xf>
    <xf numFmtId="0" fontId="24" fillId="0" borderId="1" xfId="4" applyFont="1" applyBorder="1" applyAlignment="1">
      <alignment horizontal="center" vertical="center"/>
    </xf>
    <xf numFmtId="0" fontId="0" fillId="0" borderId="4" xfId="0" applyBorder="1" applyAlignment="1">
      <alignment horizontal="center"/>
    </xf>
    <xf numFmtId="0" fontId="4" fillId="0" borderId="111" xfId="0" applyFont="1" applyBorder="1" applyAlignment="1">
      <alignment horizontal="left" vertical="center" wrapText="1"/>
    </xf>
    <xf numFmtId="0" fontId="4" fillId="0" borderId="111" xfId="0" applyFont="1" applyBorder="1" applyAlignment="1">
      <alignment horizontal="left" vertical="center"/>
    </xf>
    <xf numFmtId="0" fontId="4" fillId="0" borderId="6" xfId="0" applyFon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4" fillId="0" borderId="19" xfId="0" applyFont="1" applyBorder="1" applyAlignment="1">
      <alignment horizontal="center" vertical="center"/>
    </xf>
    <xf numFmtId="0" fontId="4" fillId="0" borderId="3" xfId="0" applyFont="1" applyBorder="1" applyAlignment="1">
      <alignment horizontal="center"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6" fillId="0" borderId="13" xfId="5" applyFont="1" applyBorder="1" applyAlignment="1">
      <alignment vertical="center" wrapText="1"/>
    </xf>
    <xf numFmtId="0" fontId="6" fillId="0" borderId="0" xfId="5" applyFont="1" applyAlignment="1">
      <alignment vertical="center" wrapText="1"/>
    </xf>
    <xf numFmtId="0" fontId="6" fillId="0" borderId="9" xfId="5" applyFont="1" applyBorder="1" applyAlignment="1">
      <alignment vertical="center" wrapText="1"/>
    </xf>
    <xf numFmtId="0" fontId="6" fillId="0" borderId="1" xfId="5" applyFont="1" applyBorder="1" applyAlignment="1">
      <alignment vertical="center" wrapText="1"/>
    </xf>
    <xf numFmtId="0" fontId="6" fillId="0" borderId="7" xfId="5" applyFont="1" applyBorder="1" applyAlignment="1">
      <alignment vertical="center" wrapText="1"/>
    </xf>
    <xf numFmtId="0" fontId="6" fillId="0" borderId="8" xfId="5" applyFont="1" applyBorder="1" applyAlignment="1">
      <alignment vertical="center" wrapText="1"/>
    </xf>
    <xf numFmtId="0" fontId="6" fillId="0" borderId="6" xfId="5" applyFont="1" applyBorder="1" applyAlignment="1">
      <alignment horizontal="center" vertical="center"/>
    </xf>
    <xf numFmtId="0" fontId="6" fillId="0" borderId="5" xfId="5" applyFont="1" applyBorder="1" applyAlignment="1">
      <alignment horizontal="center" vertical="center"/>
    </xf>
    <xf numFmtId="0" fontId="6" fillId="0" borderId="10" xfId="5" applyFont="1" applyBorder="1" applyAlignment="1">
      <alignment horizontal="center" vertical="center"/>
    </xf>
    <xf numFmtId="0" fontId="6" fillId="0" borderId="3" xfId="5" applyFont="1" applyBorder="1" applyAlignment="1">
      <alignment vertical="center" wrapText="1"/>
    </xf>
    <xf numFmtId="0" fontId="6" fillId="0" borderId="12" xfId="5" applyFont="1" applyBorder="1" applyAlignment="1">
      <alignment vertical="center" wrapText="1"/>
    </xf>
    <xf numFmtId="0" fontId="6" fillId="0" borderId="19" xfId="5" applyFont="1" applyBorder="1" applyAlignment="1">
      <alignment vertical="center" wrapText="1"/>
    </xf>
    <xf numFmtId="0" fontId="6" fillId="0" borderId="1" xfId="5" applyFont="1" applyBorder="1" applyAlignment="1">
      <alignment horizontal="center" vertical="center"/>
    </xf>
    <xf numFmtId="0" fontId="6" fillId="0" borderId="0" xfId="5" applyFont="1" applyAlignment="1">
      <alignment horizontal="distributed" vertical="center"/>
    </xf>
    <xf numFmtId="0" fontId="6" fillId="0" borderId="19" xfId="5" applyFont="1" applyBorder="1" applyAlignment="1">
      <alignment horizontal="center" vertical="center"/>
    </xf>
    <xf numFmtId="0" fontId="6" fillId="0" borderId="3" xfId="5" applyFont="1" applyBorder="1" applyAlignment="1">
      <alignment horizontal="center" vertical="center"/>
    </xf>
    <xf numFmtId="0" fontId="6" fillId="0" borderId="12" xfId="5" applyFont="1" applyBorder="1" applyAlignment="1">
      <alignment horizontal="center" vertical="center"/>
    </xf>
    <xf numFmtId="0" fontId="6" fillId="0" borderId="9" xfId="5" applyFont="1" applyBorder="1" applyAlignment="1">
      <alignment horizontal="center" vertical="center"/>
    </xf>
    <xf numFmtId="0" fontId="6" fillId="0" borderId="8" xfId="5" applyFont="1" applyBorder="1" applyAlignment="1">
      <alignment horizontal="center" vertical="center"/>
    </xf>
    <xf numFmtId="0" fontId="6" fillId="0" borderId="0" xfId="5" applyFont="1" applyAlignment="1">
      <alignment horizontal="left" vertical="center"/>
    </xf>
    <xf numFmtId="0" fontId="6" fillId="0" borderId="1" xfId="5" applyFont="1" applyBorder="1" applyAlignment="1">
      <alignment horizontal="left" vertical="center"/>
    </xf>
    <xf numFmtId="0" fontId="6" fillId="0" borderId="79" xfId="5" applyFont="1" applyBorder="1" applyAlignment="1">
      <alignment horizontal="distributed" vertical="center"/>
    </xf>
    <xf numFmtId="0" fontId="6" fillId="0" borderId="7" xfId="5" applyFont="1" applyBorder="1" applyAlignment="1">
      <alignment horizontal="distributed" vertical="center"/>
    </xf>
    <xf numFmtId="0" fontId="6" fillId="0" borderId="3" xfId="5" applyFont="1" applyBorder="1" applyAlignment="1">
      <alignment horizontal="left" vertical="center"/>
    </xf>
    <xf numFmtId="0" fontId="6" fillId="0" borderId="12" xfId="5" applyFont="1" applyBorder="1" applyAlignment="1">
      <alignment horizontal="left" vertical="center"/>
    </xf>
    <xf numFmtId="0" fontId="6" fillId="0" borderId="8" xfId="5" applyFont="1" applyBorder="1" applyAlignment="1">
      <alignment horizontal="left" vertical="center"/>
    </xf>
    <xf numFmtId="0" fontId="6" fillId="0" borderId="5" xfId="5" applyFont="1" applyBorder="1" applyAlignment="1">
      <alignment horizontal="left" vertical="center"/>
    </xf>
    <xf numFmtId="0" fontId="6" fillId="0" borderId="1" xfId="5" applyFont="1" applyBorder="1">
      <alignment vertical="center"/>
    </xf>
    <xf numFmtId="0" fontId="6" fillId="0" borderId="2" xfId="5" applyFont="1" applyBorder="1" applyAlignment="1">
      <alignment horizontal="center" vertical="center"/>
    </xf>
    <xf numFmtId="0" fontId="6" fillId="0" borderId="16" xfId="5" applyFont="1" applyBorder="1" applyAlignment="1">
      <alignment horizontal="center" vertical="center"/>
    </xf>
    <xf numFmtId="0" fontId="6" fillId="0" borderId="11" xfId="5" applyFont="1" applyBorder="1" applyAlignment="1">
      <alignment horizontal="center" vertical="center"/>
    </xf>
    <xf numFmtId="0" fontId="6" fillId="0" borderId="0" xfId="5" applyFont="1" applyAlignment="1">
      <alignment horizontal="center" vertical="center"/>
    </xf>
    <xf numFmtId="0" fontId="6" fillId="0" borderId="115" xfId="5" applyFont="1" applyBorder="1" applyAlignment="1">
      <alignment horizontal="distributed" vertical="center"/>
    </xf>
    <xf numFmtId="0" fontId="6" fillId="0" borderId="3" xfId="5" applyFont="1" applyBorder="1" applyAlignment="1">
      <alignment horizontal="distributed" vertical="center"/>
    </xf>
    <xf numFmtId="0" fontId="6" fillId="0" borderId="12" xfId="5" applyFont="1" applyBorder="1" applyAlignment="1">
      <alignment horizontal="distributed" vertical="center"/>
    </xf>
    <xf numFmtId="0" fontId="6" fillId="0" borderId="112" xfId="5" applyFont="1" applyBorder="1" applyAlignment="1">
      <alignment horizontal="center" vertical="center"/>
    </xf>
    <xf numFmtId="0" fontId="6" fillId="0" borderId="13" xfId="5" applyFont="1" applyBorder="1" applyAlignment="1">
      <alignment horizontal="right" vertical="center"/>
    </xf>
    <xf numFmtId="0" fontId="6" fillId="0" borderId="0" xfId="5" applyFont="1" applyAlignment="1">
      <alignment horizontal="right" vertical="center"/>
    </xf>
    <xf numFmtId="0" fontId="6" fillId="0" borderId="19" xfId="5" applyFont="1" applyBorder="1" applyAlignment="1">
      <alignment horizontal="right" vertical="center"/>
    </xf>
    <xf numFmtId="0" fontId="6" fillId="0" borderId="3" xfId="5" applyFont="1" applyBorder="1" applyAlignment="1">
      <alignment horizontal="right" vertical="center"/>
    </xf>
    <xf numFmtId="0" fontId="6" fillId="0" borderId="9" xfId="5" applyFont="1" applyBorder="1" applyAlignment="1">
      <alignment horizontal="right" vertical="center"/>
    </xf>
    <xf numFmtId="0" fontId="6" fillId="0" borderId="1" xfId="5" applyFont="1" applyBorder="1" applyAlignment="1">
      <alignment horizontal="right" vertical="center"/>
    </xf>
    <xf numFmtId="0" fontId="6" fillId="0" borderId="17" xfId="5" applyFont="1" applyBorder="1" applyAlignment="1">
      <alignment horizontal="left" vertical="center"/>
    </xf>
    <xf numFmtId="0" fontId="6" fillId="0" borderId="112" xfId="5" applyFont="1" applyBorder="1" applyAlignment="1">
      <alignment horizontal="distributed" vertical="center"/>
    </xf>
    <xf numFmtId="0" fontId="6" fillId="0" borderId="5" xfId="5" applyFont="1" applyBorder="1" applyAlignment="1">
      <alignment horizontal="distributed" vertical="center"/>
    </xf>
    <xf numFmtId="0" fontId="6" fillId="0" borderId="10" xfId="5" applyFont="1" applyBorder="1" applyAlignment="1">
      <alignment horizontal="distributed" vertical="center"/>
    </xf>
    <xf numFmtId="0" fontId="6" fillId="0" borderId="16" xfId="5" applyFont="1" applyBorder="1" applyAlignment="1">
      <alignment horizontal="distributed" vertical="center"/>
    </xf>
    <xf numFmtId="0" fontId="6" fillId="0" borderId="10" xfId="5" applyFont="1" applyBorder="1" applyAlignment="1">
      <alignment horizontal="left" vertical="center"/>
    </xf>
    <xf numFmtId="0" fontId="6" fillId="0" borderId="5" xfId="5" applyFont="1" applyBorder="1" applyAlignment="1">
      <alignment horizontal="right" vertical="center"/>
    </xf>
    <xf numFmtId="0" fontId="6" fillId="0" borderId="7" xfId="5" applyFont="1" applyBorder="1" applyAlignment="1">
      <alignment horizontal="left" vertical="center"/>
    </xf>
    <xf numFmtId="0" fontId="6" fillId="0" borderId="19" xfId="5" applyFont="1" applyBorder="1" applyAlignment="1">
      <alignment horizontal="distributed" vertical="center"/>
    </xf>
    <xf numFmtId="0" fontId="6" fillId="0" borderId="9" xfId="5" applyFont="1" applyBorder="1" applyAlignment="1">
      <alignment horizontal="distributed" vertical="center"/>
    </xf>
    <xf numFmtId="0" fontId="6" fillId="0" borderId="1" xfId="5" applyFont="1" applyBorder="1" applyAlignment="1">
      <alignment horizontal="distributed" vertical="center"/>
    </xf>
    <xf numFmtId="0" fontId="6" fillId="0" borderId="8" xfId="5" applyFont="1" applyBorder="1" applyAlignment="1">
      <alignment horizontal="distributed" vertical="center"/>
    </xf>
    <xf numFmtId="0" fontId="6" fillId="0" borderId="13" xfId="5" applyFont="1" applyBorder="1" applyAlignment="1">
      <alignment horizontal="center" vertical="center"/>
    </xf>
    <xf numFmtId="0" fontId="6" fillId="0" borderId="7" xfId="5" applyFont="1" applyBorder="1" applyAlignment="1">
      <alignment horizontal="center" vertical="center"/>
    </xf>
    <xf numFmtId="0" fontId="16" fillId="0" borderId="0" xfId="5" applyAlignment="1">
      <alignment horizontal="distributed" vertical="center"/>
    </xf>
    <xf numFmtId="0" fontId="16" fillId="0" borderId="9" xfId="5" applyBorder="1" applyAlignment="1">
      <alignment horizontal="distributed" vertical="center"/>
    </xf>
    <xf numFmtId="0" fontId="16" fillId="0" borderId="1" xfId="5" applyBorder="1" applyAlignment="1">
      <alignment horizontal="distributed" vertical="center"/>
    </xf>
    <xf numFmtId="0" fontId="16" fillId="0" borderId="8" xfId="5" applyBorder="1" applyAlignment="1">
      <alignment horizontal="distributed" vertical="center"/>
    </xf>
    <xf numFmtId="0" fontId="6" fillId="0" borderId="113" xfId="5" applyFont="1" applyBorder="1" applyAlignment="1">
      <alignment horizontal="distributed" vertical="center"/>
    </xf>
    <xf numFmtId="0" fontId="6" fillId="0" borderId="114" xfId="5" applyFont="1" applyBorder="1" applyAlignment="1">
      <alignment horizontal="left" vertical="center"/>
    </xf>
    <xf numFmtId="0" fontId="6" fillId="0" borderId="13" xfId="5" applyFont="1" applyBorder="1" applyAlignment="1">
      <alignment horizontal="distributed" vertical="center"/>
    </xf>
    <xf numFmtId="0" fontId="6" fillId="0" borderId="6" xfId="5" applyFont="1" applyBorder="1" applyAlignment="1">
      <alignment horizontal="distributed" vertical="center"/>
    </xf>
    <xf numFmtId="0" fontId="6" fillId="0" borderId="17" xfId="5" applyFont="1" applyBorder="1" applyAlignment="1">
      <alignment horizontal="center" vertical="center"/>
    </xf>
    <xf numFmtId="0" fontId="6" fillId="0" borderId="13" xfId="5" applyFont="1" applyBorder="1">
      <alignment vertical="center"/>
    </xf>
    <xf numFmtId="0" fontId="6" fillId="0" borderId="0" xfId="5" applyFont="1">
      <alignment vertical="center"/>
    </xf>
    <xf numFmtId="0" fontId="6" fillId="0" borderId="19" xfId="5" applyFont="1" applyBorder="1">
      <alignment vertical="center"/>
    </xf>
    <xf numFmtId="0" fontId="6" fillId="0" borderId="3" xfId="5" applyFont="1" applyBorder="1">
      <alignment vertical="center"/>
    </xf>
    <xf numFmtId="0" fontId="16" fillId="0" borderId="0" xfId="5">
      <alignment vertical="center"/>
    </xf>
    <xf numFmtId="0" fontId="39" fillId="0" borderId="6" xfId="0" applyFont="1" applyBorder="1" applyAlignment="1">
      <alignment vertical="top" wrapText="1"/>
    </xf>
    <xf numFmtId="0" fontId="39" fillId="0" borderId="5" xfId="0" applyFont="1" applyBorder="1" applyAlignment="1">
      <alignment vertical="top" wrapText="1"/>
    </xf>
    <xf numFmtId="0" fontId="39" fillId="0" borderId="10" xfId="0" applyFont="1" applyBorder="1" applyAlignment="1">
      <alignment vertical="top" wrapText="1"/>
    </xf>
    <xf numFmtId="0" fontId="39" fillId="0" borderId="0" xfId="0" applyFont="1" applyAlignment="1">
      <alignment vertical="top" wrapText="1"/>
    </xf>
    <xf numFmtId="0" fontId="39" fillId="0" borderId="7" xfId="0" applyFont="1" applyBorder="1" applyAlignment="1">
      <alignment vertical="top" wrapText="1"/>
    </xf>
    <xf numFmtId="0" fontId="39" fillId="0" borderId="19" xfId="0" applyFont="1" applyBorder="1" applyAlignment="1">
      <alignment vertical="top" wrapText="1"/>
    </xf>
    <xf numFmtId="0" fontId="39" fillId="0" borderId="3" xfId="0" applyFont="1" applyBorder="1" applyAlignment="1">
      <alignment vertical="top" wrapText="1"/>
    </xf>
    <xf numFmtId="0" fontId="39" fillId="0" borderId="12" xfId="0" applyFont="1" applyBorder="1" applyAlignment="1">
      <alignment vertical="top" wrapText="1"/>
    </xf>
    <xf numFmtId="38" fontId="16" fillId="0" borderId="6" xfId="2" applyFont="1" applyBorder="1" applyAlignment="1">
      <alignment horizontal="right" vertical="center"/>
    </xf>
    <xf numFmtId="38" fontId="16" fillId="0" borderId="5" xfId="2" applyFont="1" applyBorder="1" applyAlignment="1">
      <alignment horizontal="right" vertical="center"/>
    </xf>
    <xf numFmtId="38" fontId="16" fillId="0" borderId="10" xfId="2" applyFont="1" applyBorder="1" applyAlignment="1">
      <alignment horizontal="right" vertical="center"/>
    </xf>
    <xf numFmtId="38" fontId="16" fillId="0" borderId="4" xfId="2" applyFont="1" applyBorder="1" applyAlignment="1">
      <alignment horizontal="left" vertical="center"/>
    </xf>
    <xf numFmtId="38" fontId="16" fillId="0" borderId="6" xfId="2" applyFont="1" applyBorder="1" applyAlignment="1">
      <alignment horizontal="left" vertical="center"/>
    </xf>
    <xf numFmtId="38" fontId="16" fillId="0" borderId="10" xfId="2" applyFont="1" applyBorder="1" applyAlignment="1">
      <alignment horizontal="left" vertical="center"/>
    </xf>
    <xf numFmtId="38" fontId="31" fillId="0" borderId="4" xfId="2" applyFont="1" applyBorder="1" applyAlignment="1">
      <alignment horizontal="distributed" vertical="center" wrapText="1"/>
    </xf>
    <xf numFmtId="38" fontId="19" fillId="0" borderId="4" xfId="2" applyFont="1" applyBorder="1" applyAlignment="1">
      <alignment horizontal="distributed" vertical="center" wrapText="1"/>
    </xf>
    <xf numFmtId="38" fontId="31" fillId="0" borderId="6" xfId="2" applyFont="1" applyBorder="1" applyAlignment="1">
      <alignment horizontal="left" vertical="center" wrapText="1"/>
    </xf>
    <xf numFmtId="38" fontId="31" fillId="0" borderId="5" xfId="2" applyFont="1" applyBorder="1" applyAlignment="1">
      <alignment horizontal="left" vertical="center" wrapText="1"/>
    </xf>
    <xf numFmtId="38" fontId="31" fillId="0" borderId="10" xfId="2" applyFont="1" applyBorder="1" applyAlignment="1">
      <alignment horizontal="left" vertical="center" wrapText="1"/>
    </xf>
    <xf numFmtId="38" fontId="31" fillId="0" borderId="6" xfId="2" applyFont="1" applyBorder="1" applyAlignment="1">
      <alignment horizontal="center" vertical="center" wrapText="1"/>
    </xf>
    <xf numFmtId="38" fontId="31" fillId="0" borderId="5" xfId="2" applyFont="1" applyBorder="1" applyAlignment="1">
      <alignment horizontal="center" vertical="center" wrapText="1"/>
    </xf>
    <xf numFmtId="38" fontId="31" fillId="0" borderId="10" xfId="2" applyFont="1" applyBorder="1" applyAlignment="1">
      <alignment horizontal="center" vertical="center" wrapText="1"/>
    </xf>
    <xf numFmtId="38" fontId="16" fillId="0" borderId="9" xfId="2" applyFont="1" applyBorder="1" applyAlignment="1">
      <alignment horizontal="right" vertical="center"/>
    </xf>
    <xf numFmtId="38" fontId="16" fillId="0" borderId="8" xfId="2" applyFont="1" applyBorder="1" applyAlignment="1">
      <alignment horizontal="right" vertical="center"/>
    </xf>
    <xf numFmtId="38" fontId="16" fillId="0" borderId="4" xfId="2" applyFont="1" applyBorder="1" applyAlignment="1">
      <alignment horizontal="center" vertical="center"/>
    </xf>
    <xf numFmtId="38" fontId="16" fillId="0" borderId="19" xfId="2" applyFont="1" applyBorder="1" applyAlignment="1">
      <alignment horizontal="right" vertical="center"/>
    </xf>
    <xf numFmtId="38" fontId="16" fillId="0" borderId="12" xfId="2" applyFont="1" applyBorder="1" applyAlignment="1">
      <alignment horizontal="right" vertical="center"/>
    </xf>
    <xf numFmtId="38" fontId="16" fillId="0" borderId="4" xfId="2" applyFont="1" applyBorder="1" applyAlignment="1">
      <alignment horizontal="center" vertical="center" wrapText="1"/>
    </xf>
    <xf numFmtId="38" fontId="16" fillId="0" borderId="19" xfId="2" applyFont="1" applyBorder="1" applyAlignment="1">
      <alignment horizontal="center" vertical="center"/>
    </xf>
    <xf numFmtId="38" fontId="16" fillId="0" borderId="3" xfId="2" applyFont="1" applyBorder="1" applyAlignment="1">
      <alignment horizontal="center" vertical="center"/>
    </xf>
    <xf numFmtId="38" fontId="16" fillId="0" borderId="12" xfId="2" applyFont="1" applyBorder="1" applyAlignment="1">
      <alignment horizontal="center" vertical="center"/>
    </xf>
    <xf numFmtId="38" fontId="16" fillId="0" borderId="9" xfId="2" applyFont="1" applyBorder="1" applyAlignment="1">
      <alignment horizontal="center" vertical="center"/>
    </xf>
    <xf numFmtId="38" fontId="16" fillId="0" borderId="1" xfId="2" applyFont="1" applyBorder="1" applyAlignment="1">
      <alignment horizontal="center" vertical="center"/>
    </xf>
    <xf numFmtId="38" fontId="16" fillId="0" borderId="8" xfId="2" applyFont="1" applyBorder="1" applyAlignment="1">
      <alignment horizontal="center" vertical="center"/>
    </xf>
    <xf numFmtId="38" fontId="16" fillId="0" borderId="19" xfId="2" applyFont="1" applyBorder="1" applyAlignment="1">
      <alignment horizontal="left"/>
    </xf>
    <xf numFmtId="38" fontId="16" fillId="0" borderId="3" xfId="2" applyFont="1" applyBorder="1" applyAlignment="1">
      <alignment horizontal="left"/>
    </xf>
    <xf numFmtId="38" fontId="16" fillId="0" borderId="6" xfId="2" applyFont="1" applyBorder="1" applyAlignment="1">
      <alignment horizontal="center" vertical="center"/>
    </xf>
    <xf numFmtId="38" fontId="16" fillId="0" borderId="10" xfId="2" applyFont="1" applyBorder="1" applyAlignment="1">
      <alignment horizontal="center" vertical="center"/>
    </xf>
    <xf numFmtId="38" fontId="16" fillId="0" borderId="9" xfId="2" applyFont="1" applyBorder="1" applyAlignment="1">
      <alignment horizontal="left"/>
    </xf>
    <xf numFmtId="38" fontId="16" fillId="0" borderId="1" xfId="2" applyFont="1" applyBorder="1" applyAlignment="1">
      <alignment horizontal="left"/>
    </xf>
    <xf numFmtId="38" fontId="31" fillId="0" borderId="0" xfId="2" applyFont="1" applyAlignment="1">
      <alignment horizontal="left" vertical="center" wrapText="1"/>
    </xf>
    <xf numFmtId="38" fontId="31" fillId="0" borderId="0" xfId="2" applyFont="1" applyBorder="1" applyAlignment="1">
      <alignment horizontal="left" vertical="center" wrapText="1"/>
    </xf>
    <xf numFmtId="38" fontId="16" fillId="0" borderId="5" xfId="2" applyFont="1" applyBorder="1" applyAlignment="1">
      <alignment horizontal="center" vertical="center"/>
    </xf>
    <xf numFmtId="0" fontId="16" fillId="0" borderId="6" xfId="12" applyBorder="1" applyAlignment="1">
      <alignment horizontal="center" vertical="center"/>
    </xf>
    <xf numFmtId="0" fontId="16" fillId="0" borderId="10" xfId="12" applyBorder="1" applyAlignment="1">
      <alignment horizontal="center" vertical="center"/>
    </xf>
    <xf numFmtId="0" fontId="16" fillId="0" borderId="6" xfId="12" applyBorder="1" applyAlignment="1">
      <alignment horizontal="center" vertical="center" wrapText="1"/>
    </xf>
    <xf numFmtId="0" fontId="16" fillId="0" borderId="5" xfId="12" applyBorder="1" applyAlignment="1">
      <alignment horizontal="center" vertical="center"/>
    </xf>
    <xf numFmtId="0" fontId="16" fillId="0" borderId="19" xfId="12" applyBorder="1" applyAlignment="1">
      <alignment horizontal="center" vertical="center"/>
    </xf>
    <xf numFmtId="0" fontId="16" fillId="0" borderId="3" xfId="12" applyBorder="1" applyAlignment="1">
      <alignment horizontal="center" vertical="center"/>
    </xf>
    <xf numFmtId="0" fontId="16" fillId="0" borderId="12" xfId="12" applyBorder="1" applyAlignment="1">
      <alignment horizontal="center" vertical="center"/>
    </xf>
    <xf numFmtId="0" fontId="16" fillId="0" borderId="9" xfId="12" applyBorder="1" applyAlignment="1">
      <alignment horizontal="center" vertical="center"/>
    </xf>
    <xf numFmtId="0" fontId="16" fillId="0" borderId="1" xfId="12" applyBorder="1" applyAlignment="1">
      <alignment horizontal="center" vertical="center"/>
    </xf>
    <xf numFmtId="0" fontId="16" fillId="0" borderId="8" xfId="12" applyBorder="1" applyAlignment="1">
      <alignment horizontal="center" vertical="center"/>
    </xf>
    <xf numFmtId="0" fontId="16" fillId="0" borderId="19" xfId="12" applyBorder="1" applyAlignment="1">
      <alignment horizontal="center" vertical="center" wrapText="1"/>
    </xf>
    <xf numFmtId="0" fontId="16" fillId="0" borderId="3" xfId="12" applyBorder="1" applyAlignment="1">
      <alignment horizontal="center" vertical="center" wrapText="1"/>
    </xf>
    <xf numFmtId="0" fontId="16" fillId="0" borderId="12" xfId="12" applyBorder="1" applyAlignment="1">
      <alignment horizontal="center" vertical="center" wrapText="1"/>
    </xf>
    <xf numFmtId="0" fontId="16" fillId="0" borderId="9" xfId="12" applyBorder="1" applyAlignment="1">
      <alignment horizontal="center" vertical="center" wrapText="1"/>
    </xf>
    <xf numFmtId="0" fontId="16" fillId="0" borderId="1" xfId="12" applyBorder="1" applyAlignment="1">
      <alignment horizontal="center" vertical="center" wrapText="1"/>
    </xf>
    <xf numFmtId="0" fontId="16" fillId="0" borderId="8" xfId="12" applyBorder="1" applyAlignment="1">
      <alignment horizontal="center" vertical="center" wrapText="1"/>
    </xf>
    <xf numFmtId="0" fontId="16" fillId="0" borderId="4" xfId="12" applyBorder="1" applyAlignment="1">
      <alignment horizontal="center" vertical="center" wrapText="1"/>
    </xf>
    <xf numFmtId="0" fontId="16" fillId="0" borderId="4" xfId="12" applyBorder="1" applyAlignment="1">
      <alignment horizontal="center" vertical="center"/>
    </xf>
    <xf numFmtId="0" fontId="16" fillId="0" borderId="2" xfId="12" applyBorder="1" applyAlignment="1">
      <alignment horizontal="center" vertical="center" textRotation="255"/>
    </xf>
    <xf numFmtId="0" fontId="16" fillId="0" borderId="11" xfId="12" applyBorder="1" applyAlignment="1">
      <alignment horizontal="center" vertical="center" textRotation="255"/>
    </xf>
    <xf numFmtId="0" fontId="16" fillId="0" borderId="16" xfId="12" applyBorder="1" applyAlignment="1">
      <alignment horizontal="center" vertical="center"/>
    </xf>
    <xf numFmtId="0" fontId="16" fillId="0" borderId="4" xfId="12" applyBorder="1" applyAlignment="1">
      <alignment horizontal="center" vertical="center" textRotation="255"/>
    </xf>
    <xf numFmtId="0" fontId="16" fillId="0" borderId="13" xfId="12" applyBorder="1" applyAlignment="1">
      <alignment horizontal="center" vertical="center" wrapText="1"/>
    </xf>
    <xf numFmtId="0" fontId="16" fillId="0" borderId="0" xfId="12" applyAlignment="1">
      <alignment horizontal="center" vertical="center" wrapText="1"/>
    </xf>
    <xf numFmtId="0" fontId="16" fillId="0" borderId="2" xfId="12" applyBorder="1" applyAlignment="1">
      <alignment horizontal="center" vertical="center"/>
    </xf>
    <xf numFmtId="0" fontId="16" fillId="0" borderId="6" xfId="12" applyBorder="1" applyAlignment="1">
      <alignment horizontal="left" vertical="center" wrapText="1"/>
    </xf>
    <xf numFmtId="0" fontId="16" fillId="0" borderId="5" xfId="12" applyBorder="1" applyAlignment="1">
      <alignment horizontal="left" vertical="center" wrapText="1"/>
    </xf>
    <xf numFmtId="0" fontId="16" fillId="0" borderId="10" xfId="12" applyBorder="1" applyAlignment="1">
      <alignment horizontal="left" vertical="center" wrapText="1"/>
    </xf>
    <xf numFmtId="0" fontId="16" fillId="0" borderId="6" xfId="12" applyBorder="1" applyAlignment="1">
      <alignment horizontal="right" vertical="center" wrapText="1"/>
    </xf>
    <xf numFmtId="0" fontId="16" fillId="0" borderId="5" xfId="12" applyBorder="1" applyAlignment="1">
      <alignment horizontal="right" vertical="center" wrapText="1"/>
    </xf>
    <xf numFmtId="0" fontId="16" fillId="0" borderId="10" xfId="12" applyBorder="1" applyAlignment="1">
      <alignment horizontal="right" vertical="center" wrapText="1"/>
    </xf>
    <xf numFmtId="0" fontId="16" fillId="0" borderId="19" xfId="12" applyBorder="1" applyAlignment="1">
      <alignment horizontal="left" vertical="center" wrapText="1"/>
    </xf>
    <xf numFmtId="0" fontId="16" fillId="0" borderId="3" xfId="12" applyBorder="1" applyAlignment="1">
      <alignment horizontal="left" vertical="center" wrapText="1"/>
    </xf>
    <xf numFmtId="0" fontId="16" fillId="0" borderId="12" xfId="12" applyBorder="1" applyAlignment="1">
      <alignment horizontal="left" vertical="center" wrapText="1"/>
    </xf>
    <xf numFmtId="0" fontId="16" fillId="0" borderId="9" xfId="12" applyBorder="1" applyAlignment="1">
      <alignment horizontal="left" vertical="center" wrapText="1"/>
    </xf>
    <xf numFmtId="0" fontId="16" fillId="0" borderId="1" xfId="12" applyBorder="1" applyAlignment="1">
      <alignment horizontal="left" vertical="center" wrapText="1"/>
    </xf>
    <xf numFmtId="0" fontId="16" fillId="0" borderId="8" xfId="12" applyBorder="1" applyAlignment="1">
      <alignment horizontal="left" vertical="center" wrapText="1"/>
    </xf>
    <xf numFmtId="0" fontId="16" fillId="0" borderId="19" xfId="12" applyBorder="1" applyAlignment="1">
      <alignment horizontal="right" vertical="center" wrapText="1"/>
    </xf>
    <xf numFmtId="0" fontId="16" fillId="0" borderId="3" xfId="12" applyBorder="1" applyAlignment="1">
      <alignment horizontal="right" vertical="center" wrapText="1"/>
    </xf>
    <xf numFmtId="0" fontId="16" fillId="0" borderId="9" xfId="12" applyBorder="1" applyAlignment="1">
      <alignment horizontal="right" vertical="center" wrapText="1"/>
    </xf>
    <xf numFmtId="0" fontId="16" fillId="0" borderId="1" xfId="12" applyBorder="1" applyAlignment="1">
      <alignment horizontal="right" vertical="center" wrapText="1"/>
    </xf>
    <xf numFmtId="0" fontId="16" fillId="0" borderId="5" xfId="12" applyBorder="1" applyAlignment="1">
      <alignment horizontal="center" vertical="center" wrapText="1"/>
    </xf>
    <xf numFmtId="0" fontId="16" fillId="0" borderId="10" xfId="12" applyBorder="1" applyAlignment="1">
      <alignment horizontal="center" vertical="center" wrapText="1"/>
    </xf>
    <xf numFmtId="0" fontId="16" fillId="0" borderId="0" xfId="12" applyAlignment="1">
      <alignment horizontal="left" vertical="top" wrapText="1"/>
    </xf>
    <xf numFmtId="0" fontId="16" fillId="0" borderId="3" xfId="12" applyBorder="1" applyAlignment="1">
      <alignment horizontal="left" vertical="top" wrapText="1"/>
    </xf>
    <xf numFmtId="0" fontId="16" fillId="0" borderId="16" xfId="12" applyBorder="1" applyAlignment="1">
      <alignment horizontal="left" vertical="center" wrapText="1"/>
    </xf>
    <xf numFmtId="0" fontId="16" fillId="0" borderId="2" xfId="12" applyBorder="1" applyAlignment="1">
      <alignment horizontal="left" vertical="center" wrapText="1"/>
    </xf>
    <xf numFmtId="0" fontId="16" fillId="0" borderId="6" xfId="12" applyBorder="1" applyAlignment="1">
      <alignment horizontal="left" vertical="top" wrapText="1"/>
    </xf>
    <xf numFmtId="0" fontId="16" fillId="0" borderId="5" xfId="12" applyBorder="1" applyAlignment="1">
      <alignment horizontal="left" vertical="top" wrapText="1"/>
    </xf>
    <xf numFmtId="0" fontId="16" fillId="0" borderId="10" xfId="12" applyBorder="1" applyAlignment="1">
      <alignment horizontal="left" vertical="top" wrapText="1"/>
    </xf>
    <xf numFmtId="0" fontId="16" fillId="0" borderId="19" xfId="12" applyBorder="1" applyAlignment="1">
      <alignment horizontal="center" vertical="center" textRotation="255"/>
    </xf>
    <xf numFmtId="0" fontId="16" fillId="0" borderId="13" xfId="12" applyBorder="1" applyAlignment="1">
      <alignment horizontal="center" vertical="center" textRotation="255"/>
    </xf>
    <xf numFmtId="0" fontId="16" fillId="0" borderId="9" xfId="12" applyBorder="1" applyAlignment="1">
      <alignment horizontal="center" vertical="center" textRotation="255"/>
    </xf>
    <xf numFmtId="0" fontId="24" fillId="0" borderId="6" xfId="6" applyFont="1" applyBorder="1" applyAlignment="1">
      <alignment horizontal="center" vertical="center"/>
    </xf>
    <xf numFmtId="0" fontId="24" fillId="0" borderId="5" xfId="6" applyFont="1" applyBorder="1" applyAlignment="1">
      <alignment horizontal="center" vertical="center"/>
    </xf>
    <xf numFmtId="0" fontId="24" fillId="0" borderId="10" xfId="6" applyFont="1" applyBorder="1" applyAlignment="1">
      <alignment horizontal="center" vertical="center"/>
    </xf>
    <xf numFmtId="0" fontId="24" fillId="0" borderId="2" xfId="6" applyFont="1" applyBorder="1" applyAlignment="1">
      <alignment horizontal="center" vertical="distributed"/>
    </xf>
    <xf numFmtId="0" fontId="24" fillId="0" borderId="11" xfId="6" applyFont="1" applyBorder="1" applyAlignment="1">
      <alignment horizontal="center" vertical="distributed"/>
    </xf>
    <xf numFmtId="0" fontId="24" fillId="0" borderId="16" xfId="6" applyFont="1" applyBorder="1" applyAlignment="1">
      <alignment horizontal="center" vertical="distributed"/>
    </xf>
    <xf numFmtId="0" fontId="24" fillId="0" borderId="6" xfId="6" applyFont="1" applyBorder="1" applyAlignment="1">
      <alignment horizontal="distributed" vertical="center"/>
    </xf>
    <xf numFmtId="0" fontId="24" fillId="0" borderId="5" xfId="6" applyFont="1" applyBorder="1" applyAlignment="1">
      <alignment horizontal="distributed" vertical="center"/>
    </xf>
    <xf numFmtId="0" fontId="24" fillId="0" borderId="10" xfId="6" applyFont="1" applyBorder="1" applyAlignment="1">
      <alignment horizontal="distributed" vertical="center"/>
    </xf>
    <xf numFmtId="0" fontId="24" fillId="0" borderId="0" xfId="6" applyFont="1" applyAlignment="1">
      <alignment horizontal="distributed" vertical="center"/>
    </xf>
    <xf numFmtId="0" fontId="24" fillId="0" borderId="7" xfId="6" applyFont="1" applyBorder="1" applyAlignment="1">
      <alignment horizontal="distributed" vertical="center"/>
    </xf>
    <xf numFmtId="0" fontId="24" fillId="0" borderId="0" xfId="6" applyFont="1" applyAlignment="1">
      <alignment horizontal="right" vertical="center"/>
    </xf>
    <xf numFmtId="0" fontId="24" fillId="0" borderId="5" xfId="6" applyFont="1" applyBorder="1" applyAlignment="1">
      <alignment horizontal="right" vertical="center"/>
    </xf>
    <xf numFmtId="0" fontId="24" fillId="0" borderId="1" xfId="6" applyFont="1" applyBorder="1" applyAlignment="1">
      <alignment horizontal="distributed" vertical="center"/>
    </xf>
    <xf numFmtId="0" fontId="24" fillId="0" borderId="8" xfId="6" applyFont="1" applyBorder="1" applyAlignment="1">
      <alignment horizontal="distributed" vertical="center"/>
    </xf>
    <xf numFmtId="0" fontId="16" fillId="0" borderId="5" xfId="6" applyBorder="1" applyAlignment="1">
      <alignment horizontal="distributed" vertical="center"/>
    </xf>
    <xf numFmtId="0" fontId="16" fillId="0" borderId="10" xfId="6" applyBorder="1" applyAlignment="1">
      <alignment horizontal="distributed" vertical="center"/>
    </xf>
    <xf numFmtId="0" fontId="24" fillId="0" borderId="5" xfId="6" applyFont="1" applyBorder="1" applyAlignment="1">
      <alignment horizontal="left" vertical="center"/>
    </xf>
    <xf numFmtId="0" fontId="24" fillId="0" borderId="10" xfId="6" applyFont="1" applyBorder="1" applyAlignment="1">
      <alignment horizontal="left" vertical="center"/>
    </xf>
    <xf numFmtId="0" fontId="24" fillId="0" borderId="9" xfId="6" applyFont="1" applyBorder="1" applyAlignment="1">
      <alignment horizontal="distributed" vertical="center"/>
    </xf>
    <xf numFmtId="0" fontId="24" fillId="0" borderId="11" xfId="6" applyFont="1" applyBorder="1" applyAlignment="1">
      <alignment horizontal="center" vertical="center"/>
    </xf>
    <xf numFmtId="0" fontId="24" fillId="0" borderId="0" xfId="6" applyFont="1" applyAlignment="1">
      <alignment horizontal="left" vertical="center"/>
    </xf>
    <xf numFmtId="0" fontId="24" fillId="0" borderId="7" xfId="6" applyFont="1" applyBorder="1" applyAlignment="1">
      <alignment horizontal="left" vertical="center"/>
    </xf>
    <xf numFmtId="49" fontId="24" fillId="0" borderId="5" xfId="6" applyNumberFormat="1" applyFont="1" applyBorder="1" applyAlignment="1">
      <alignment horizontal="center" vertical="center"/>
    </xf>
    <xf numFmtId="49" fontId="24" fillId="0" borderId="0" xfId="6" applyNumberFormat="1" applyFont="1" applyAlignment="1">
      <alignment horizontal="center" vertical="center"/>
    </xf>
    <xf numFmtId="0" fontId="26" fillId="0" borderId="0" xfId="0" applyFont="1" applyAlignment="1">
      <alignment horizontal="left" vertical="top" wrapText="1"/>
    </xf>
    <xf numFmtId="0" fontId="45" fillId="0" borderId="0" xfId="0" applyFont="1" applyAlignment="1">
      <alignment horizontal="left" vertical="top" wrapText="1"/>
    </xf>
  </cellXfs>
  <cellStyles count="18">
    <cellStyle name="パーセント 2" xfId="14" xr:uid="{00000000-0005-0000-0000-000000000000}"/>
    <cellStyle name="ハイパーリンク" xfId="1" builtinId="8"/>
    <cellStyle name="桁区切り" xfId="2" builtinId="6"/>
    <cellStyle name="標準" xfId="0" builtinId="0"/>
    <cellStyle name="標準 2" xfId="15" xr:uid="{00000000-0005-0000-0000-000004000000}"/>
    <cellStyle name="標準 2 2" xfId="16" xr:uid="{00000000-0005-0000-0000-000005000000}"/>
    <cellStyle name="標準 2 2 2" xfId="17" xr:uid="{00000000-0005-0000-0000-000006000000}"/>
    <cellStyle name="標準 3" xfId="13" xr:uid="{00000000-0005-0000-0000-000007000000}"/>
    <cellStyle name="標準_05老人施設調書（Ｐ１０～Ｐ１４）" xfId="3" xr:uid="{00000000-0005-0000-0000-000008000000}"/>
    <cellStyle name="標準_06老人施設調書（Ｐ１５）" xfId="4" xr:uid="{00000000-0005-0000-0000-000009000000}"/>
    <cellStyle name="標準_07老人施設調書（Ｐ１６～Ｐ１７）" xfId="5" xr:uid="{00000000-0005-0000-0000-00000A000000}"/>
    <cellStyle name="標準_11老人施設調書（Ｐ２４）" xfId="6" xr:uid="{00000000-0005-0000-0000-00000B000000}"/>
    <cellStyle name="標準_Book1" xfId="7" xr:uid="{00000000-0005-0000-0000-00000C000000}"/>
    <cellStyle name="標準_介護保険、支援費以外の施設監査" xfId="8" xr:uid="{00000000-0005-0000-0000-00000D000000}"/>
    <cellStyle name="標準_施設監査＋介護保険施設等実地指導" xfId="9" xr:uid="{00000000-0005-0000-0000-00000E000000}"/>
    <cellStyle name="標準_施設内感染対策チェックリスト" xfId="10" xr:uid="{00000000-0005-0000-0000-00000F000000}"/>
    <cellStyle name="標準_社会福祉施設、介護保険施設等指導監査資料" xfId="11" xr:uid="{00000000-0005-0000-0000-000010000000}"/>
    <cellStyle name="標準_社会福祉法人監査資料様式（N0.2【11～27】）2" xfId="12" xr:uid="{00000000-0005-0000-0000-00001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drawing1.xml><?xml version="1.0" encoding="utf-8"?>
<xdr:wsDr xmlns:xdr="http://schemas.openxmlformats.org/drawingml/2006/spreadsheetDrawing" xmlns:a="http://schemas.openxmlformats.org/drawingml/2006/main">
  <xdr:twoCellAnchor>
    <xdr:from>
      <xdr:col>1</xdr:col>
      <xdr:colOff>266700</xdr:colOff>
      <xdr:row>4</xdr:row>
      <xdr:rowOff>19050</xdr:rowOff>
    </xdr:from>
    <xdr:to>
      <xdr:col>11</xdr:col>
      <xdr:colOff>57150</xdr:colOff>
      <xdr:row>7</xdr:row>
      <xdr:rowOff>114300</xdr:rowOff>
    </xdr:to>
    <xdr:sp macro="" textlink="">
      <xdr:nvSpPr>
        <xdr:cNvPr id="12292" name="WordArt 4">
          <a:extLst>
            <a:ext uri="{FF2B5EF4-FFF2-40B4-BE49-F238E27FC236}">
              <a16:creationId xmlns:a16="http://schemas.microsoft.com/office/drawing/2014/main" id="{00000000-0008-0000-0000-000004300000}"/>
            </a:ext>
          </a:extLst>
        </xdr:cNvPr>
        <xdr:cNvSpPr>
          <a:spLocks noChangeArrowheads="1" noChangeShapeType="1" noTextEdit="1"/>
        </xdr:cNvSpPr>
      </xdr:nvSpPr>
      <xdr:spPr bwMode="auto">
        <a:xfrm>
          <a:off x="866775" y="800100"/>
          <a:ext cx="4686300" cy="695325"/>
        </a:xfrm>
        <a:prstGeom prst="rect">
          <a:avLst/>
        </a:prstGeom>
      </xdr:spPr>
      <xdr:txBody>
        <a:bodyPr wrap="none" fromWordArt="1">
          <a:prstTxWarp prst="textPlain">
            <a:avLst>
              <a:gd name="adj" fmla="val 50000"/>
            </a:avLst>
          </a:prstTxWarp>
        </a:bodyPr>
        <a:lstStyle/>
        <a:p>
          <a:pPr algn="ctr" rtl="0"/>
          <a:r>
            <a:rPr lang="ja-JP" altLang="en-US" sz="2400" kern="10" spc="0">
              <a:ln w="9525">
                <a:solidFill>
                  <a:srgbClr val="000000"/>
                </a:solidFill>
                <a:round/>
                <a:headEnd/>
                <a:tailEnd/>
              </a:ln>
              <a:solidFill>
                <a:srgbClr val="000000"/>
              </a:solidFill>
              <a:effectLst/>
              <a:latin typeface="ＪＳ明朝"/>
              <a:ea typeface="ＪＳ明朝"/>
            </a:rPr>
            <a:t>社会福祉施設指導監査資料</a:t>
          </a:r>
        </a:p>
        <a:p>
          <a:pPr algn="ctr" rtl="0"/>
          <a:endParaRPr lang="ja-JP" altLang="en-US" sz="2400" kern="10" spc="0">
            <a:ln w="9525">
              <a:solidFill>
                <a:srgbClr val="000000"/>
              </a:solidFill>
              <a:round/>
              <a:headEnd/>
              <a:tailEnd/>
            </a:ln>
            <a:solidFill>
              <a:srgbClr val="000000"/>
            </a:solidFill>
            <a:effectLst/>
            <a:latin typeface="ＪＳ明朝"/>
            <a:ea typeface="ＪＳ明朝"/>
          </a:endParaRPr>
        </a:p>
      </xdr:txBody>
    </xdr:sp>
    <xdr:clientData/>
  </xdr:twoCellAnchor>
  <xdr:twoCellAnchor>
    <xdr:from>
      <xdr:col>1</xdr:col>
      <xdr:colOff>733425</xdr:colOff>
      <xdr:row>6</xdr:row>
      <xdr:rowOff>47625</xdr:rowOff>
    </xdr:from>
    <xdr:to>
      <xdr:col>9</xdr:col>
      <xdr:colOff>152400</xdr:colOff>
      <xdr:row>7</xdr:row>
      <xdr:rowOff>114300</xdr:rowOff>
    </xdr:to>
    <xdr:sp macro="" textlink="">
      <xdr:nvSpPr>
        <xdr:cNvPr id="12293" name="WordArt 5">
          <a:extLst>
            <a:ext uri="{FF2B5EF4-FFF2-40B4-BE49-F238E27FC236}">
              <a16:creationId xmlns:a16="http://schemas.microsoft.com/office/drawing/2014/main" id="{00000000-0008-0000-0000-000005300000}"/>
            </a:ext>
          </a:extLst>
        </xdr:cNvPr>
        <xdr:cNvSpPr>
          <a:spLocks noChangeArrowheads="1" noChangeShapeType="1" noTextEdit="1"/>
        </xdr:cNvSpPr>
      </xdr:nvSpPr>
      <xdr:spPr bwMode="auto">
        <a:xfrm>
          <a:off x="1333500" y="1228725"/>
          <a:ext cx="3419475" cy="266700"/>
        </a:xfrm>
        <a:prstGeom prst="rect">
          <a:avLst/>
        </a:prstGeom>
      </xdr:spPr>
      <xdr:txBody>
        <a:bodyPr wrap="none" fromWordArt="1">
          <a:prstTxWarp prst="textPlain">
            <a:avLst>
              <a:gd name="adj" fmla="val 50000"/>
            </a:avLst>
          </a:prstTxWarp>
        </a:bodyPr>
        <a:lstStyle/>
        <a:p>
          <a:pPr algn="ctr" rtl="0"/>
          <a:r>
            <a:rPr lang="ja-JP" altLang="en-US" sz="1600" kern="10" spc="0">
              <a:ln w="9525">
                <a:solidFill>
                  <a:srgbClr val="000000"/>
                </a:solidFill>
                <a:round/>
                <a:headEnd/>
                <a:tailEnd/>
              </a:ln>
              <a:solidFill>
                <a:srgbClr val="000000"/>
              </a:solidFill>
              <a:effectLst/>
              <a:latin typeface="ＪＳ明朝"/>
              <a:ea typeface="ＪＳ明朝"/>
            </a:rPr>
            <a:t>（特別養護老人ホーム以外の施設）</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19</xdr:row>
      <xdr:rowOff>0</xdr:rowOff>
    </xdr:from>
    <xdr:to>
      <xdr:col>0</xdr:col>
      <xdr:colOff>638175</xdr:colOff>
      <xdr:row>23</xdr:row>
      <xdr:rowOff>161925</xdr:rowOff>
    </xdr:to>
    <xdr:sp macro="" textlink="">
      <xdr:nvSpPr>
        <xdr:cNvPr id="36093" name="Line 1">
          <a:extLst>
            <a:ext uri="{FF2B5EF4-FFF2-40B4-BE49-F238E27FC236}">
              <a16:creationId xmlns:a16="http://schemas.microsoft.com/office/drawing/2014/main" id="{00000000-0008-0000-0D00-0000FD8C0000}"/>
            </a:ext>
          </a:extLst>
        </xdr:cNvPr>
        <xdr:cNvSpPr>
          <a:spLocks noChangeShapeType="1"/>
        </xdr:cNvSpPr>
      </xdr:nvSpPr>
      <xdr:spPr bwMode="auto">
        <a:xfrm>
          <a:off x="9525" y="4057650"/>
          <a:ext cx="628650" cy="847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2</xdr:row>
      <xdr:rowOff>19050</xdr:rowOff>
    </xdr:from>
    <xdr:to>
      <xdr:col>1</xdr:col>
      <xdr:colOff>0</xdr:colOff>
      <xdr:row>5</xdr:row>
      <xdr:rowOff>9525</xdr:rowOff>
    </xdr:to>
    <xdr:sp macro="" textlink="">
      <xdr:nvSpPr>
        <xdr:cNvPr id="36094" name="Line 2">
          <a:extLst>
            <a:ext uri="{FF2B5EF4-FFF2-40B4-BE49-F238E27FC236}">
              <a16:creationId xmlns:a16="http://schemas.microsoft.com/office/drawing/2014/main" id="{00000000-0008-0000-0D00-0000FE8C0000}"/>
            </a:ext>
          </a:extLst>
        </xdr:cNvPr>
        <xdr:cNvSpPr>
          <a:spLocks noChangeShapeType="1"/>
        </xdr:cNvSpPr>
      </xdr:nvSpPr>
      <xdr:spPr bwMode="auto">
        <a:xfrm>
          <a:off x="19050" y="361950"/>
          <a:ext cx="628650" cy="5048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38</xdr:row>
      <xdr:rowOff>19050</xdr:rowOff>
    </xdr:from>
    <xdr:to>
      <xdr:col>1</xdr:col>
      <xdr:colOff>0</xdr:colOff>
      <xdr:row>42</xdr:row>
      <xdr:rowOff>0</xdr:rowOff>
    </xdr:to>
    <xdr:sp macro="" textlink="">
      <xdr:nvSpPr>
        <xdr:cNvPr id="36095" name="Line 3">
          <a:extLst>
            <a:ext uri="{FF2B5EF4-FFF2-40B4-BE49-F238E27FC236}">
              <a16:creationId xmlns:a16="http://schemas.microsoft.com/office/drawing/2014/main" id="{00000000-0008-0000-0D00-0000FF8C0000}"/>
            </a:ext>
          </a:extLst>
        </xdr:cNvPr>
        <xdr:cNvSpPr>
          <a:spLocks noChangeShapeType="1"/>
        </xdr:cNvSpPr>
      </xdr:nvSpPr>
      <xdr:spPr bwMode="auto">
        <a:xfrm>
          <a:off x="19050" y="8143875"/>
          <a:ext cx="628650" cy="666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10</xdr:row>
      <xdr:rowOff>19050</xdr:rowOff>
    </xdr:from>
    <xdr:to>
      <xdr:col>1</xdr:col>
      <xdr:colOff>0</xdr:colOff>
      <xdr:row>13</xdr:row>
      <xdr:rowOff>9525</xdr:rowOff>
    </xdr:to>
    <xdr:sp macro="" textlink="">
      <xdr:nvSpPr>
        <xdr:cNvPr id="36096" name="Line 4">
          <a:extLst>
            <a:ext uri="{FF2B5EF4-FFF2-40B4-BE49-F238E27FC236}">
              <a16:creationId xmlns:a16="http://schemas.microsoft.com/office/drawing/2014/main" id="{00000000-0008-0000-0D00-0000008D0000}"/>
            </a:ext>
          </a:extLst>
        </xdr:cNvPr>
        <xdr:cNvSpPr>
          <a:spLocks noChangeShapeType="1"/>
        </xdr:cNvSpPr>
      </xdr:nvSpPr>
      <xdr:spPr bwMode="auto">
        <a:xfrm>
          <a:off x="19050" y="2133600"/>
          <a:ext cx="628650" cy="5048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29</xdr:row>
      <xdr:rowOff>19050</xdr:rowOff>
    </xdr:from>
    <xdr:to>
      <xdr:col>1</xdr:col>
      <xdr:colOff>0</xdr:colOff>
      <xdr:row>32</xdr:row>
      <xdr:rowOff>9525</xdr:rowOff>
    </xdr:to>
    <xdr:sp macro="" textlink="">
      <xdr:nvSpPr>
        <xdr:cNvPr id="36097" name="Line 5">
          <a:extLst>
            <a:ext uri="{FF2B5EF4-FFF2-40B4-BE49-F238E27FC236}">
              <a16:creationId xmlns:a16="http://schemas.microsoft.com/office/drawing/2014/main" id="{00000000-0008-0000-0D00-0000018D0000}"/>
            </a:ext>
          </a:extLst>
        </xdr:cNvPr>
        <xdr:cNvSpPr>
          <a:spLocks noChangeShapeType="1"/>
        </xdr:cNvSpPr>
      </xdr:nvSpPr>
      <xdr:spPr bwMode="auto">
        <a:xfrm>
          <a:off x="19050" y="6191250"/>
          <a:ext cx="628650" cy="5048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36</xdr:row>
      <xdr:rowOff>0</xdr:rowOff>
    </xdr:from>
    <xdr:to>
      <xdr:col>1</xdr:col>
      <xdr:colOff>0</xdr:colOff>
      <xdr:row>36</xdr:row>
      <xdr:rowOff>0</xdr:rowOff>
    </xdr:to>
    <xdr:sp macro="" textlink="">
      <xdr:nvSpPr>
        <xdr:cNvPr id="36098" name="Line 6">
          <a:extLst>
            <a:ext uri="{FF2B5EF4-FFF2-40B4-BE49-F238E27FC236}">
              <a16:creationId xmlns:a16="http://schemas.microsoft.com/office/drawing/2014/main" id="{00000000-0008-0000-0D00-0000028D0000}"/>
            </a:ext>
          </a:extLst>
        </xdr:cNvPr>
        <xdr:cNvSpPr>
          <a:spLocks noChangeShapeType="1"/>
        </xdr:cNvSpPr>
      </xdr:nvSpPr>
      <xdr:spPr bwMode="auto">
        <a:xfrm>
          <a:off x="19050" y="7772400"/>
          <a:ext cx="628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0</xdr:row>
      <xdr:rowOff>0</xdr:rowOff>
    </xdr:from>
    <xdr:to>
      <xdr:col>1</xdr:col>
      <xdr:colOff>0</xdr:colOff>
      <xdr:row>0</xdr:row>
      <xdr:rowOff>0</xdr:rowOff>
    </xdr:to>
    <xdr:sp macro="" textlink="">
      <xdr:nvSpPr>
        <xdr:cNvPr id="36950" name="Line 1">
          <a:extLst>
            <a:ext uri="{FF2B5EF4-FFF2-40B4-BE49-F238E27FC236}">
              <a16:creationId xmlns:a16="http://schemas.microsoft.com/office/drawing/2014/main" id="{00000000-0008-0000-0E00-000056900000}"/>
            </a:ext>
          </a:extLst>
        </xdr:cNvPr>
        <xdr:cNvSpPr>
          <a:spLocks noChangeShapeType="1"/>
        </xdr:cNvSpPr>
      </xdr:nvSpPr>
      <xdr:spPr bwMode="auto">
        <a:xfrm>
          <a:off x="9525" y="0"/>
          <a:ext cx="590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0</xdr:row>
      <xdr:rowOff>0</xdr:rowOff>
    </xdr:from>
    <xdr:to>
      <xdr:col>1</xdr:col>
      <xdr:colOff>0</xdr:colOff>
      <xdr:row>0</xdr:row>
      <xdr:rowOff>0</xdr:rowOff>
    </xdr:to>
    <xdr:sp macro="" textlink="">
      <xdr:nvSpPr>
        <xdr:cNvPr id="36951" name="Line 2">
          <a:extLst>
            <a:ext uri="{FF2B5EF4-FFF2-40B4-BE49-F238E27FC236}">
              <a16:creationId xmlns:a16="http://schemas.microsoft.com/office/drawing/2014/main" id="{00000000-0008-0000-0E00-000057900000}"/>
            </a:ext>
          </a:extLst>
        </xdr:cNvPr>
        <xdr:cNvSpPr>
          <a:spLocks noChangeShapeType="1"/>
        </xdr:cNvSpPr>
      </xdr:nvSpPr>
      <xdr:spPr bwMode="auto">
        <a:xfrm>
          <a:off x="19050" y="0"/>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xdr:row>
      <xdr:rowOff>9525</xdr:rowOff>
    </xdr:from>
    <xdr:to>
      <xdr:col>1</xdr:col>
      <xdr:colOff>942975</xdr:colOff>
      <xdr:row>5</xdr:row>
      <xdr:rowOff>0</xdr:rowOff>
    </xdr:to>
    <xdr:sp macro="" textlink="">
      <xdr:nvSpPr>
        <xdr:cNvPr id="53333" name="Line 1">
          <a:extLst>
            <a:ext uri="{FF2B5EF4-FFF2-40B4-BE49-F238E27FC236}">
              <a16:creationId xmlns:a16="http://schemas.microsoft.com/office/drawing/2014/main" id="{00000000-0008-0000-1000-000055D00000}"/>
            </a:ext>
          </a:extLst>
        </xdr:cNvPr>
        <xdr:cNvSpPr>
          <a:spLocks noChangeShapeType="1"/>
        </xdr:cNvSpPr>
      </xdr:nvSpPr>
      <xdr:spPr bwMode="auto">
        <a:xfrm>
          <a:off x="485775" y="352425"/>
          <a:ext cx="942975" cy="85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13</xdr:row>
      <xdr:rowOff>257175</xdr:rowOff>
    </xdr:from>
    <xdr:to>
      <xdr:col>1</xdr:col>
      <xdr:colOff>38100</xdr:colOff>
      <xdr:row>17</xdr:row>
      <xdr:rowOff>66675</xdr:rowOff>
    </xdr:to>
    <xdr:sp macro="" textlink="">
      <xdr:nvSpPr>
        <xdr:cNvPr id="53250" name="Rectangle 2">
          <a:extLst>
            <a:ext uri="{FF2B5EF4-FFF2-40B4-BE49-F238E27FC236}">
              <a16:creationId xmlns:a16="http://schemas.microsoft.com/office/drawing/2014/main" id="{00000000-0008-0000-1000-000002D00000}"/>
            </a:ext>
          </a:extLst>
        </xdr:cNvPr>
        <xdr:cNvSpPr>
          <a:spLocks noChangeArrowheads="1"/>
        </xdr:cNvSpPr>
      </xdr:nvSpPr>
      <xdr:spPr bwMode="auto">
        <a:xfrm rot="5400000">
          <a:off x="-242887" y="3938587"/>
          <a:ext cx="1009650" cy="523875"/>
        </a:xfrm>
        <a:prstGeom prst="rect">
          <a:avLst/>
        </a:prstGeom>
        <a:noFill/>
        <a:ln w="9525" algn="ctr">
          <a:noFill/>
          <a:miter lim="800000"/>
          <a:headEnd/>
          <a:tailEnd/>
        </a:ln>
        <a:effectLst/>
      </xdr:spPr>
      <xdr:txBody>
        <a:bodyPr vertOverflow="clip" vert="vert" wrap="square" lIns="27432" tIns="18288" rIns="27432" bIns="18288" anchor="ctr" upright="1"/>
        <a:lstStyle/>
        <a:p>
          <a:pPr algn="ctr" rtl="1">
            <a:defRPr sz="1000"/>
          </a:pPr>
          <a:r>
            <a:rPr lang="en-US" altLang="ja-JP" sz="1200" b="0" i="0" strike="noStrike">
              <a:solidFill>
                <a:srgbClr val="000000"/>
              </a:solidFill>
              <a:latin typeface="ＭＳ 明朝"/>
              <a:ea typeface="ＭＳ 明朝"/>
            </a:rPr>
            <a:t>―</a:t>
          </a:r>
          <a:r>
            <a:rPr lang="ja-JP" altLang="en-US" sz="1200" b="0" i="0" strike="noStrike">
              <a:solidFill>
                <a:srgbClr val="000000"/>
              </a:solidFill>
              <a:latin typeface="ＭＳ 明朝"/>
              <a:ea typeface="ＭＳ 明朝"/>
            </a:rPr>
            <a:t>１６</a:t>
          </a:r>
          <a:r>
            <a:rPr lang="en-US" altLang="ja-JP" sz="1200" b="0" i="0" strike="noStrike">
              <a:solidFill>
                <a:srgbClr val="000000"/>
              </a:solidFill>
              <a:latin typeface="ＭＳ 明朝"/>
              <a:ea typeface="ＭＳ 明朝"/>
            </a:rPr>
            <a: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17</xdr:row>
      <xdr:rowOff>28575</xdr:rowOff>
    </xdr:from>
    <xdr:to>
      <xdr:col>11</xdr:col>
      <xdr:colOff>923925</xdr:colOff>
      <xdr:row>17</xdr:row>
      <xdr:rowOff>342900</xdr:rowOff>
    </xdr:to>
    <xdr:sp macro="" textlink="">
      <xdr:nvSpPr>
        <xdr:cNvPr id="54485" name="AutoShape 1">
          <a:extLst>
            <a:ext uri="{FF2B5EF4-FFF2-40B4-BE49-F238E27FC236}">
              <a16:creationId xmlns:a16="http://schemas.microsoft.com/office/drawing/2014/main" id="{00000000-0008-0000-1100-0000D5D40000}"/>
            </a:ext>
          </a:extLst>
        </xdr:cNvPr>
        <xdr:cNvSpPr>
          <a:spLocks noChangeArrowheads="1"/>
        </xdr:cNvSpPr>
      </xdr:nvSpPr>
      <xdr:spPr bwMode="auto">
        <a:xfrm>
          <a:off x="209550" y="3648075"/>
          <a:ext cx="6276975" cy="3143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xdr:colOff>
      <xdr:row>2</xdr:row>
      <xdr:rowOff>28575</xdr:rowOff>
    </xdr:from>
    <xdr:to>
      <xdr:col>11</xdr:col>
      <xdr:colOff>942975</xdr:colOff>
      <xdr:row>2</xdr:row>
      <xdr:rowOff>333375</xdr:rowOff>
    </xdr:to>
    <xdr:sp macro="" textlink="">
      <xdr:nvSpPr>
        <xdr:cNvPr id="54486" name="AutoShape 2">
          <a:extLst>
            <a:ext uri="{FF2B5EF4-FFF2-40B4-BE49-F238E27FC236}">
              <a16:creationId xmlns:a16="http://schemas.microsoft.com/office/drawing/2014/main" id="{00000000-0008-0000-1100-0000D6D40000}"/>
            </a:ext>
          </a:extLst>
        </xdr:cNvPr>
        <xdr:cNvSpPr>
          <a:spLocks noChangeArrowheads="1"/>
        </xdr:cNvSpPr>
      </xdr:nvSpPr>
      <xdr:spPr bwMode="auto">
        <a:xfrm>
          <a:off x="476250" y="371475"/>
          <a:ext cx="6029325" cy="3048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9525</xdr:colOff>
      <xdr:row>6</xdr:row>
      <xdr:rowOff>28575</xdr:rowOff>
    </xdr:from>
    <xdr:to>
      <xdr:col>11</xdr:col>
      <xdr:colOff>933450</xdr:colOff>
      <xdr:row>7</xdr:row>
      <xdr:rowOff>9525</xdr:rowOff>
    </xdr:to>
    <xdr:sp macro="" textlink="">
      <xdr:nvSpPr>
        <xdr:cNvPr id="54487" name="AutoShape 3">
          <a:extLst>
            <a:ext uri="{FF2B5EF4-FFF2-40B4-BE49-F238E27FC236}">
              <a16:creationId xmlns:a16="http://schemas.microsoft.com/office/drawing/2014/main" id="{00000000-0008-0000-1100-0000D7D40000}"/>
            </a:ext>
          </a:extLst>
        </xdr:cNvPr>
        <xdr:cNvSpPr>
          <a:spLocks noChangeArrowheads="1"/>
        </xdr:cNvSpPr>
      </xdr:nvSpPr>
      <xdr:spPr bwMode="auto">
        <a:xfrm>
          <a:off x="1085850" y="1238250"/>
          <a:ext cx="5410200" cy="3238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9525</xdr:colOff>
      <xdr:row>11</xdr:row>
      <xdr:rowOff>28575</xdr:rowOff>
    </xdr:from>
    <xdr:to>
      <xdr:col>11</xdr:col>
      <xdr:colOff>942975</xdr:colOff>
      <xdr:row>12</xdr:row>
      <xdr:rowOff>9525</xdr:rowOff>
    </xdr:to>
    <xdr:sp macro="" textlink="">
      <xdr:nvSpPr>
        <xdr:cNvPr id="54488" name="AutoShape 6">
          <a:extLst>
            <a:ext uri="{FF2B5EF4-FFF2-40B4-BE49-F238E27FC236}">
              <a16:creationId xmlns:a16="http://schemas.microsoft.com/office/drawing/2014/main" id="{00000000-0008-0000-1100-0000D8D40000}"/>
            </a:ext>
          </a:extLst>
        </xdr:cNvPr>
        <xdr:cNvSpPr>
          <a:spLocks noChangeArrowheads="1"/>
        </xdr:cNvSpPr>
      </xdr:nvSpPr>
      <xdr:spPr bwMode="auto">
        <a:xfrm>
          <a:off x="1085850" y="2266950"/>
          <a:ext cx="5419725" cy="3238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xdr:colOff>
      <xdr:row>13</xdr:row>
      <xdr:rowOff>28575</xdr:rowOff>
    </xdr:from>
    <xdr:to>
      <xdr:col>11</xdr:col>
      <xdr:colOff>942975</xdr:colOff>
      <xdr:row>13</xdr:row>
      <xdr:rowOff>333375</xdr:rowOff>
    </xdr:to>
    <xdr:sp macro="" textlink="">
      <xdr:nvSpPr>
        <xdr:cNvPr id="54489" name="AutoShape 7">
          <a:extLst>
            <a:ext uri="{FF2B5EF4-FFF2-40B4-BE49-F238E27FC236}">
              <a16:creationId xmlns:a16="http://schemas.microsoft.com/office/drawing/2014/main" id="{00000000-0008-0000-1100-0000D9D40000}"/>
            </a:ext>
          </a:extLst>
        </xdr:cNvPr>
        <xdr:cNvSpPr>
          <a:spLocks noChangeArrowheads="1"/>
        </xdr:cNvSpPr>
      </xdr:nvSpPr>
      <xdr:spPr bwMode="auto">
        <a:xfrm>
          <a:off x="476250" y="2781300"/>
          <a:ext cx="6029325" cy="3048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1</xdr:row>
      <xdr:rowOff>0</xdr:rowOff>
    </xdr:from>
    <xdr:to>
      <xdr:col>2</xdr:col>
      <xdr:colOff>0</xdr:colOff>
      <xdr:row>9</xdr:row>
      <xdr:rowOff>152400</xdr:rowOff>
    </xdr:to>
    <xdr:sp macro="" textlink="">
      <xdr:nvSpPr>
        <xdr:cNvPr id="52309" name="Line 1">
          <a:extLst>
            <a:ext uri="{FF2B5EF4-FFF2-40B4-BE49-F238E27FC236}">
              <a16:creationId xmlns:a16="http://schemas.microsoft.com/office/drawing/2014/main" id="{00000000-0008-0000-1200-000055CC0000}"/>
            </a:ext>
          </a:extLst>
        </xdr:cNvPr>
        <xdr:cNvSpPr>
          <a:spLocks noChangeShapeType="1"/>
        </xdr:cNvSpPr>
      </xdr:nvSpPr>
      <xdr:spPr bwMode="auto">
        <a:xfrm>
          <a:off x="247650" y="171450"/>
          <a:ext cx="914400" cy="1524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16</xdr:row>
      <xdr:rowOff>95250</xdr:rowOff>
    </xdr:from>
    <xdr:to>
      <xdr:col>1</xdr:col>
      <xdr:colOff>209550</xdr:colOff>
      <xdr:row>21</xdr:row>
      <xdr:rowOff>104775</xdr:rowOff>
    </xdr:to>
    <xdr:sp macro="" textlink="">
      <xdr:nvSpPr>
        <xdr:cNvPr id="52226" name="Rectangle 2">
          <a:extLst>
            <a:ext uri="{FF2B5EF4-FFF2-40B4-BE49-F238E27FC236}">
              <a16:creationId xmlns:a16="http://schemas.microsoft.com/office/drawing/2014/main" id="{00000000-0008-0000-1200-000002CC0000}"/>
            </a:ext>
          </a:extLst>
        </xdr:cNvPr>
        <xdr:cNvSpPr>
          <a:spLocks noChangeArrowheads="1"/>
        </xdr:cNvSpPr>
      </xdr:nvSpPr>
      <xdr:spPr bwMode="auto">
        <a:xfrm rot="5400000">
          <a:off x="-242888" y="3929063"/>
          <a:ext cx="942975" cy="438150"/>
        </a:xfrm>
        <a:prstGeom prst="rect">
          <a:avLst/>
        </a:prstGeom>
        <a:noFill/>
        <a:ln w="9525" algn="ctr">
          <a:noFill/>
          <a:miter lim="800000"/>
          <a:headEnd/>
          <a:tailEnd/>
        </a:ln>
        <a:effectLst/>
      </xdr:spPr>
      <xdr:txBody>
        <a:bodyPr vertOverflow="clip" vert="vert" wrap="square" lIns="36576" tIns="22860" rIns="36576" bIns="22860" anchor="ctr" upright="1"/>
        <a:lstStyle/>
        <a:p>
          <a:pPr algn="ctr" rtl="1">
            <a:defRPr sz="1000"/>
          </a:pPr>
          <a:r>
            <a:rPr lang="en-US" altLang="ja-JP" sz="1400" b="0" i="0" strike="noStrike">
              <a:solidFill>
                <a:srgbClr val="000000"/>
              </a:solidFill>
              <a:latin typeface="ＭＳ 明朝"/>
              <a:ea typeface="ＭＳ 明朝"/>
            </a:rPr>
            <a:t>―</a:t>
          </a:r>
          <a:r>
            <a:rPr lang="ja-JP" altLang="en-US" sz="1400" b="0" i="0" strike="noStrike">
              <a:solidFill>
                <a:srgbClr val="000000"/>
              </a:solidFill>
              <a:latin typeface="ＭＳ 明朝"/>
              <a:ea typeface="ＭＳ 明朝"/>
            </a:rPr>
            <a:t>１８</a:t>
          </a:r>
          <a:r>
            <a:rPr lang="en-US" altLang="ja-JP" sz="1400" b="0" i="0" strike="noStrike">
              <a:solidFill>
                <a:srgbClr val="000000"/>
              </a:solidFill>
              <a:latin typeface="ＭＳ 明朝"/>
              <a:ea typeface="ＭＳ 明朝"/>
            </a:rPr>
            <a: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8</xdr:col>
      <xdr:colOff>238125</xdr:colOff>
      <xdr:row>27</xdr:row>
      <xdr:rowOff>28575</xdr:rowOff>
    </xdr:from>
    <xdr:to>
      <xdr:col>8</xdr:col>
      <xdr:colOff>457200</xdr:colOff>
      <xdr:row>27</xdr:row>
      <xdr:rowOff>228600</xdr:rowOff>
    </xdr:to>
    <xdr:sp macro="" textlink="">
      <xdr:nvSpPr>
        <xdr:cNvPr id="63700" name="Oval 1">
          <a:extLst>
            <a:ext uri="{FF2B5EF4-FFF2-40B4-BE49-F238E27FC236}">
              <a16:creationId xmlns:a16="http://schemas.microsoft.com/office/drawing/2014/main" id="{00000000-0008-0000-1500-0000D4F80000}"/>
            </a:ext>
          </a:extLst>
        </xdr:cNvPr>
        <xdr:cNvSpPr>
          <a:spLocks noChangeArrowheads="1"/>
        </xdr:cNvSpPr>
      </xdr:nvSpPr>
      <xdr:spPr bwMode="auto">
        <a:xfrm>
          <a:off x="6400800" y="5438775"/>
          <a:ext cx="219075" cy="1238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238125</xdr:colOff>
      <xdr:row>29</xdr:row>
      <xdr:rowOff>28575</xdr:rowOff>
    </xdr:from>
    <xdr:to>
      <xdr:col>8</xdr:col>
      <xdr:colOff>457200</xdr:colOff>
      <xdr:row>29</xdr:row>
      <xdr:rowOff>228600</xdr:rowOff>
    </xdr:to>
    <xdr:sp macro="" textlink="">
      <xdr:nvSpPr>
        <xdr:cNvPr id="63701" name="Oval 2">
          <a:extLst>
            <a:ext uri="{FF2B5EF4-FFF2-40B4-BE49-F238E27FC236}">
              <a16:creationId xmlns:a16="http://schemas.microsoft.com/office/drawing/2014/main" id="{00000000-0008-0000-1500-0000D5F80000}"/>
            </a:ext>
          </a:extLst>
        </xdr:cNvPr>
        <xdr:cNvSpPr>
          <a:spLocks noChangeArrowheads="1"/>
        </xdr:cNvSpPr>
      </xdr:nvSpPr>
      <xdr:spPr bwMode="auto">
        <a:xfrm>
          <a:off x="6400800" y="5743575"/>
          <a:ext cx="219075" cy="1238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238125</xdr:colOff>
      <xdr:row>31</xdr:row>
      <xdr:rowOff>28575</xdr:rowOff>
    </xdr:from>
    <xdr:to>
      <xdr:col>8</xdr:col>
      <xdr:colOff>457200</xdr:colOff>
      <xdr:row>31</xdr:row>
      <xdr:rowOff>228600</xdr:rowOff>
    </xdr:to>
    <xdr:sp macro="" textlink="">
      <xdr:nvSpPr>
        <xdr:cNvPr id="63702" name="Oval 3">
          <a:extLst>
            <a:ext uri="{FF2B5EF4-FFF2-40B4-BE49-F238E27FC236}">
              <a16:creationId xmlns:a16="http://schemas.microsoft.com/office/drawing/2014/main" id="{00000000-0008-0000-1500-0000D6F80000}"/>
            </a:ext>
          </a:extLst>
        </xdr:cNvPr>
        <xdr:cNvSpPr>
          <a:spLocks noChangeArrowheads="1"/>
        </xdr:cNvSpPr>
      </xdr:nvSpPr>
      <xdr:spPr bwMode="auto">
        <a:xfrm>
          <a:off x="6400800" y="6048375"/>
          <a:ext cx="219075" cy="1238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238125</xdr:colOff>
      <xdr:row>33</xdr:row>
      <xdr:rowOff>28575</xdr:rowOff>
    </xdr:from>
    <xdr:to>
      <xdr:col>8</xdr:col>
      <xdr:colOff>457200</xdr:colOff>
      <xdr:row>33</xdr:row>
      <xdr:rowOff>228600</xdr:rowOff>
    </xdr:to>
    <xdr:sp macro="" textlink="">
      <xdr:nvSpPr>
        <xdr:cNvPr id="63703" name="Oval 4">
          <a:extLst>
            <a:ext uri="{FF2B5EF4-FFF2-40B4-BE49-F238E27FC236}">
              <a16:creationId xmlns:a16="http://schemas.microsoft.com/office/drawing/2014/main" id="{00000000-0008-0000-1500-0000D7F80000}"/>
            </a:ext>
          </a:extLst>
        </xdr:cNvPr>
        <xdr:cNvSpPr>
          <a:spLocks noChangeArrowheads="1"/>
        </xdr:cNvSpPr>
      </xdr:nvSpPr>
      <xdr:spPr bwMode="auto">
        <a:xfrm>
          <a:off x="6400800" y="6353175"/>
          <a:ext cx="219075" cy="1238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238125</xdr:colOff>
      <xdr:row>14</xdr:row>
      <xdr:rowOff>28575</xdr:rowOff>
    </xdr:from>
    <xdr:to>
      <xdr:col>8</xdr:col>
      <xdr:colOff>457200</xdr:colOff>
      <xdr:row>15</xdr:row>
      <xdr:rowOff>57150</xdr:rowOff>
    </xdr:to>
    <xdr:sp macro="" textlink="">
      <xdr:nvSpPr>
        <xdr:cNvPr id="63704" name="Oval 6">
          <a:extLst>
            <a:ext uri="{FF2B5EF4-FFF2-40B4-BE49-F238E27FC236}">
              <a16:creationId xmlns:a16="http://schemas.microsoft.com/office/drawing/2014/main" id="{00000000-0008-0000-1500-0000D8F80000}"/>
            </a:ext>
          </a:extLst>
        </xdr:cNvPr>
        <xdr:cNvSpPr>
          <a:spLocks noChangeArrowheads="1"/>
        </xdr:cNvSpPr>
      </xdr:nvSpPr>
      <xdr:spPr bwMode="auto">
        <a:xfrm>
          <a:off x="6400800" y="2895600"/>
          <a:ext cx="219075"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9525</xdr:colOff>
      <xdr:row>32</xdr:row>
      <xdr:rowOff>47625</xdr:rowOff>
    </xdr:from>
    <xdr:to>
      <xdr:col>11</xdr:col>
      <xdr:colOff>0</xdr:colOff>
      <xdr:row>32</xdr:row>
      <xdr:rowOff>142875</xdr:rowOff>
    </xdr:to>
    <xdr:sp macro="" textlink="">
      <xdr:nvSpPr>
        <xdr:cNvPr id="55508" name="AutoShape 1">
          <a:extLst>
            <a:ext uri="{FF2B5EF4-FFF2-40B4-BE49-F238E27FC236}">
              <a16:creationId xmlns:a16="http://schemas.microsoft.com/office/drawing/2014/main" id="{00000000-0008-0000-1600-0000D4D80000}"/>
            </a:ext>
          </a:extLst>
        </xdr:cNvPr>
        <xdr:cNvSpPr>
          <a:spLocks noChangeArrowheads="1"/>
        </xdr:cNvSpPr>
      </xdr:nvSpPr>
      <xdr:spPr bwMode="auto">
        <a:xfrm>
          <a:off x="304800" y="7372350"/>
          <a:ext cx="6181725" cy="95250"/>
        </a:xfrm>
        <a:prstGeom prst="wave">
          <a:avLst>
            <a:gd name="adj1" fmla="val 13005"/>
            <a:gd name="adj2" fmla="val 0"/>
          </a:avLst>
        </a:prstGeom>
        <a:solidFill>
          <a:srgbClr val="FFFFFF"/>
        </a:solidFill>
        <a:ln w="9525">
          <a:solidFill>
            <a:srgbClr val="000000"/>
          </a:solidFill>
          <a:round/>
          <a:headEnd/>
          <a:tailEnd/>
        </a:ln>
      </xdr:spPr>
    </xdr:sp>
    <xdr:clientData/>
  </xdr:twoCellAnchor>
  <xdr:twoCellAnchor>
    <xdr:from>
      <xdr:col>1</xdr:col>
      <xdr:colOff>0</xdr:colOff>
      <xdr:row>34</xdr:row>
      <xdr:rowOff>38100</xdr:rowOff>
    </xdr:from>
    <xdr:to>
      <xdr:col>11</xdr:col>
      <xdr:colOff>0</xdr:colOff>
      <xdr:row>34</xdr:row>
      <xdr:rowOff>161925</xdr:rowOff>
    </xdr:to>
    <xdr:sp macro="" textlink="">
      <xdr:nvSpPr>
        <xdr:cNvPr id="55509" name="AutoShape 2">
          <a:extLst>
            <a:ext uri="{FF2B5EF4-FFF2-40B4-BE49-F238E27FC236}">
              <a16:creationId xmlns:a16="http://schemas.microsoft.com/office/drawing/2014/main" id="{00000000-0008-0000-1600-0000D5D80000}"/>
            </a:ext>
          </a:extLst>
        </xdr:cNvPr>
        <xdr:cNvSpPr>
          <a:spLocks noChangeArrowheads="1"/>
        </xdr:cNvSpPr>
      </xdr:nvSpPr>
      <xdr:spPr bwMode="auto">
        <a:xfrm>
          <a:off x="295275" y="7743825"/>
          <a:ext cx="6191250" cy="123825"/>
        </a:xfrm>
        <a:prstGeom prst="wave">
          <a:avLst>
            <a:gd name="adj1" fmla="val 13005"/>
            <a:gd name="adj2" fmla="val 0"/>
          </a:avLst>
        </a:prstGeom>
        <a:solidFill>
          <a:srgbClr val="FFFFFF"/>
        </a:solidFill>
        <a:ln w="9525">
          <a:solidFill>
            <a:srgbClr val="000000"/>
          </a:solidFill>
          <a:round/>
          <a:headEnd/>
          <a:tailEnd/>
        </a:ln>
      </xdr:spPr>
    </xdr:sp>
    <xdr:clientData/>
  </xdr:twoCellAnchor>
  <xdr:twoCellAnchor>
    <xdr:from>
      <xdr:col>11</xdr:col>
      <xdr:colOff>142875</xdr:colOff>
      <xdr:row>43</xdr:row>
      <xdr:rowOff>19050</xdr:rowOff>
    </xdr:from>
    <xdr:to>
      <xdr:col>12</xdr:col>
      <xdr:colOff>9525</xdr:colOff>
      <xdr:row>45</xdr:row>
      <xdr:rowOff>0</xdr:rowOff>
    </xdr:to>
    <xdr:sp macro="" textlink="">
      <xdr:nvSpPr>
        <xdr:cNvPr id="55510" name="Oval 3">
          <a:extLst>
            <a:ext uri="{FF2B5EF4-FFF2-40B4-BE49-F238E27FC236}">
              <a16:creationId xmlns:a16="http://schemas.microsoft.com/office/drawing/2014/main" id="{00000000-0008-0000-1600-0000D6D80000}"/>
            </a:ext>
          </a:extLst>
        </xdr:cNvPr>
        <xdr:cNvSpPr>
          <a:spLocks noChangeArrowheads="1"/>
        </xdr:cNvSpPr>
      </xdr:nvSpPr>
      <xdr:spPr bwMode="auto">
        <a:xfrm>
          <a:off x="6629400" y="9105900"/>
          <a:ext cx="552450"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142875</xdr:colOff>
      <xdr:row>43</xdr:row>
      <xdr:rowOff>19050</xdr:rowOff>
    </xdr:from>
    <xdr:to>
      <xdr:col>13</xdr:col>
      <xdr:colOff>9525</xdr:colOff>
      <xdr:row>45</xdr:row>
      <xdr:rowOff>0</xdr:rowOff>
    </xdr:to>
    <xdr:sp macro="" textlink="">
      <xdr:nvSpPr>
        <xdr:cNvPr id="55511" name="Oval 5">
          <a:extLst>
            <a:ext uri="{FF2B5EF4-FFF2-40B4-BE49-F238E27FC236}">
              <a16:creationId xmlns:a16="http://schemas.microsoft.com/office/drawing/2014/main" id="{00000000-0008-0000-1600-0000D7D80000}"/>
            </a:ext>
          </a:extLst>
        </xdr:cNvPr>
        <xdr:cNvSpPr>
          <a:spLocks noChangeArrowheads="1"/>
        </xdr:cNvSpPr>
      </xdr:nvSpPr>
      <xdr:spPr bwMode="auto">
        <a:xfrm>
          <a:off x="7315200" y="9105900"/>
          <a:ext cx="552450"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142875</xdr:colOff>
      <xdr:row>12</xdr:row>
      <xdr:rowOff>19050</xdr:rowOff>
    </xdr:from>
    <xdr:to>
      <xdr:col>11</xdr:col>
      <xdr:colOff>361950</xdr:colOff>
      <xdr:row>13</xdr:row>
      <xdr:rowOff>0</xdr:rowOff>
    </xdr:to>
    <xdr:sp macro="" textlink="">
      <xdr:nvSpPr>
        <xdr:cNvPr id="55512" name="Oval 6">
          <a:extLst>
            <a:ext uri="{FF2B5EF4-FFF2-40B4-BE49-F238E27FC236}">
              <a16:creationId xmlns:a16="http://schemas.microsoft.com/office/drawing/2014/main" id="{00000000-0008-0000-1600-0000D8D80000}"/>
            </a:ext>
          </a:extLst>
        </xdr:cNvPr>
        <xdr:cNvSpPr>
          <a:spLocks noChangeArrowheads="1"/>
        </xdr:cNvSpPr>
      </xdr:nvSpPr>
      <xdr:spPr bwMode="auto">
        <a:xfrm>
          <a:off x="6629400" y="3057525"/>
          <a:ext cx="219075"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276225</xdr:colOff>
      <xdr:row>20</xdr:row>
      <xdr:rowOff>19050</xdr:rowOff>
    </xdr:from>
    <xdr:to>
      <xdr:col>11</xdr:col>
      <xdr:colOff>495300</xdr:colOff>
      <xdr:row>20</xdr:row>
      <xdr:rowOff>228600</xdr:rowOff>
    </xdr:to>
    <xdr:sp macro="" textlink="">
      <xdr:nvSpPr>
        <xdr:cNvPr id="46166" name="Oval 1">
          <a:extLst>
            <a:ext uri="{FF2B5EF4-FFF2-40B4-BE49-F238E27FC236}">
              <a16:creationId xmlns:a16="http://schemas.microsoft.com/office/drawing/2014/main" id="{00000000-0008-0000-1800-000056B40000}"/>
            </a:ext>
          </a:extLst>
        </xdr:cNvPr>
        <xdr:cNvSpPr>
          <a:spLocks noChangeArrowheads="1"/>
        </xdr:cNvSpPr>
      </xdr:nvSpPr>
      <xdr:spPr bwMode="auto">
        <a:xfrm>
          <a:off x="7991475" y="4257675"/>
          <a:ext cx="2190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276225</xdr:colOff>
      <xdr:row>21</xdr:row>
      <xdr:rowOff>19050</xdr:rowOff>
    </xdr:from>
    <xdr:to>
      <xdr:col>11</xdr:col>
      <xdr:colOff>495300</xdr:colOff>
      <xdr:row>21</xdr:row>
      <xdr:rowOff>228600</xdr:rowOff>
    </xdr:to>
    <xdr:sp macro="" textlink="">
      <xdr:nvSpPr>
        <xdr:cNvPr id="46167" name="Oval 3">
          <a:extLst>
            <a:ext uri="{FF2B5EF4-FFF2-40B4-BE49-F238E27FC236}">
              <a16:creationId xmlns:a16="http://schemas.microsoft.com/office/drawing/2014/main" id="{00000000-0008-0000-1800-000057B40000}"/>
            </a:ext>
          </a:extLst>
        </xdr:cNvPr>
        <xdr:cNvSpPr>
          <a:spLocks noChangeArrowheads="1"/>
        </xdr:cNvSpPr>
      </xdr:nvSpPr>
      <xdr:spPr bwMode="auto">
        <a:xfrm>
          <a:off x="7991475" y="4495800"/>
          <a:ext cx="219075" cy="2095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28575</xdr:colOff>
      <xdr:row>4</xdr:row>
      <xdr:rowOff>28575</xdr:rowOff>
    </xdr:from>
    <xdr:to>
      <xdr:col>1</xdr:col>
      <xdr:colOff>104775</xdr:colOff>
      <xdr:row>5</xdr:row>
      <xdr:rowOff>161925</xdr:rowOff>
    </xdr:to>
    <xdr:sp macro="" textlink="">
      <xdr:nvSpPr>
        <xdr:cNvPr id="66984" name="AutoShape 1">
          <a:extLst>
            <a:ext uri="{FF2B5EF4-FFF2-40B4-BE49-F238E27FC236}">
              <a16:creationId xmlns:a16="http://schemas.microsoft.com/office/drawing/2014/main" id="{00000000-0008-0000-1900-0000A8050100}"/>
            </a:ext>
          </a:extLst>
        </xdr:cNvPr>
        <xdr:cNvSpPr>
          <a:spLocks/>
        </xdr:cNvSpPr>
      </xdr:nvSpPr>
      <xdr:spPr bwMode="auto">
        <a:xfrm>
          <a:off x="371475" y="600075"/>
          <a:ext cx="76200" cy="276225"/>
        </a:xfrm>
        <a:prstGeom prst="leftBracket">
          <a:avLst>
            <a:gd name="adj" fmla="val 3020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428625</xdr:colOff>
      <xdr:row>4</xdr:row>
      <xdr:rowOff>28575</xdr:rowOff>
    </xdr:from>
    <xdr:to>
      <xdr:col>11</xdr:col>
      <xdr:colOff>476250</xdr:colOff>
      <xdr:row>5</xdr:row>
      <xdr:rowOff>161925</xdr:rowOff>
    </xdr:to>
    <xdr:sp macro="" textlink="">
      <xdr:nvSpPr>
        <xdr:cNvPr id="66985" name="AutoShape 2">
          <a:extLst>
            <a:ext uri="{FF2B5EF4-FFF2-40B4-BE49-F238E27FC236}">
              <a16:creationId xmlns:a16="http://schemas.microsoft.com/office/drawing/2014/main" id="{00000000-0008-0000-1900-0000A9050100}"/>
            </a:ext>
          </a:extLst>
        </xdr:cNvPr>
        <xdr:cNvSpPr>
          <a:spLocks/>
        </xdr:cNvSpPr>
      </xdr:nvSpPr>
      <xdr:spPr bwMode="auto">
        <a:xfrm>
          <a:off x="6905625" y="600075"/>
          <a:ext cx="47625" cy="276225"/>
        </a:xfrm>
        <a:prstGeom prst="rightBracket">
          <a:avLst>
            <a:gd name="adj" fmla="val 4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7</xdr:row>
      <xdr:rowOff>28575</xdr:rowOff>
    </xdr:from>
    <xdr:to>
      <xdr:col>1</xdr:col>
      <xdr:colOff>104775</xdr:colOff>
      <xdr:row>8</xdr:row>
      <xdr:rowOff>161925</xdr:rowOff>
    </xdr:to>
    <xdr:sp macro="" textlink="">
      <xdr:nvSpPr>
        <xdr:cNvPr id="66986" name="AutoShape 3">
          <a:extLst>
            <a:ext uri="{FF2B5EF4-FFF2-40B4-BE49-F238E27FC236}">
              <a16:creationId xmlns:a16="http://schemas.microsoft.com/office/drawing/2014/main" id="{00000000-0008-0000-1900-0000AA050100}"/>
            </a:ext>
          </a:extLst>
        </xdr:cNvPr>
        <xdr:cNvSpPr>
          <a:spLocks/>
        </xdr:cNvSpPr>
      </xdr:nvSpPr>
      <xdr:spPr bwMode="auto">
        <a:xfrm>
          <a:off x="371475" y="1057275"/>
          <a:ext cx="76200" cy="276225"/>
        </a:xfrm>
        <a:prstGeom prst="leftBracket">
          <a:avLst>
            <a:gd name="adj" fmla="val 3020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428625</xdr:colOff>
      <xdr:row>7</xdr:row>
      <xdr:rowOff>28575</xdr:rowOff>
    </xdr:from>
    <xdr:to>
      <xdr:col>11</xdr:col>
      <xdr:colOff>476250</xdr:colOff>
      <xdr:row>8</xdr:row>
      <xdr:rowOff>161925</xdr:rowOff>
    </xdr:to>
    <xdr:sp macro="" textlink="">
      <xdr:nvSpPr>
        <xdr:cNvPr id="66987" name="AutoShape 4">
          <a:extLst>
            <a:ext uri="{FF2B5EF4-FFF2-40B4-BE49-F238E27FC236}">
              <a16:creationId xmlns:a16="http://schemas.microsoft.com/office/drawing/2014/main" id="{00000000-0008-0000-1900-0000AB050100}"/>
            </a:ext>
          </a:extLst>
        </xdr:cNvPr>
        <xdr:cNvSpPr>
          <a:spLocks/>
        </xdr:cNvSpPr>
      </xdr:nvSpPr>
      <xdr:spPr bwMode="auto">
        <a:xfrm>
          <a:off x="6905625" y="1057275"/>
          <a:ext cx="47625" cy="276225"/>
        </a:xfrm>
        <a:prstGeom prst="rightBracket">
          <a:avLst>
            <a:gd name="adj" fmla="val 4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10</xdr:row>
      <xdr:rowOff>28575</xdr:rowOff>
    </xdr:from>
    <xdr:to>
      <xdr:col>1</xdr:col>
      <xdr:colOff>104775</xdr:colOff>
      <xdr:row>11</xdr:row>
      <xdr:rowOff>161925</xdr:rowOff>
    </xdr:to>
    <xdr:sp macro="" textlink="">
      <xdr:nvSpPr>
        <xdr:cNvPr id="66988" name="AutoShape 5">
          <a:extLst>
            <a:ext uri="{FF2B5EF4-FFF2-40B4-BE49-F238E27FC236}">
              <a16:creationId xmlns:a16="http://schemas.microsoft.com/office/drawing/2014/main" id="{00000000-0008-0000-1900-0000AC050100}"/>
            </a:ext>
          </a:extLst>
        </xdr:cNvPr>
        <xdr:cNvSpPr>
          <a:spLocks/>
        </xdr:cNvSpPr>
      </xdr:nvSpPr>
      <xdr:spPr bwMode="auto">
        <a:xfrm>
          <a:off x="371475" y="1514475"/>
          <a:ext cx="76200" cy="276225"/>
        </a:xfrm>
        <a:prstGeom prst="leftBracket">
          <a:avLst>
            <a:gd name="adj" fmla="val 3020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428625</xdr:colOff>
      <xdr:row>10</xdr:row>
      <xdr:rowOff>28575</xdr:rowOff>
    </xdr:from>
    <xdr:to>
      <xdr:col>11</xdr:col>
      <xdr:colOff>476250</xdr:colOff>
      <xdr:row>11</xdr:row>
      <xdr:rowOff>161925</xdr:rowOff>
    </xdr:to>
    <xdr:sp macro="" textlink="">
      <xdr:nvSpPr>
        <xdr:cNvPr id="66989" name="AutoShape 6">
          <a:extLst>
            <a:ext uri="{FF2B5EF4-FFF2-40B4-BE49-F238E27FC236}">
              <a16:creationId xmlns:a16="http://schemas.microsoft.com/office/drawing/2014/main" id="{00000000-0008-0000-1900-0000AD050100}"/>
            </a:ext>
          </a:extLst>
        </xdr:cNvPr>
        <xdr:cNvSpPr>
          <a:spLocks/>
        </xdr:cNvSpPr>
      </xdr:nvSpPr>
      <xdr:spPr bwMode="auto">
        <a:xfrm>
          <a:off x="6905625" y="1514475"/>
          <a:ext cx="47625" cy="276225"/>
        </a:xfrm>
        <a:prstGeom prst="rightBracket">
          <a:avLst>
            <a:gd name="adj" fmla="val 4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13</xdr:row>
      <xdr:rowOff>28575</xdr:rowOff>
    </xdr:from>
    <xdr:to>
      <xdr:col>1</xdr:col>
      <xdr:colOff>104775</xdr:colOff>
      <xdr:row>14</xdr:row>
      <xdr:rowOff>161925</xdr:rowOff>
    </xdr:to>
    <xdr:sp macro="" textlink="">
      <xdr:nvSpPr>
        <xdr:cNvPr id="66990" name="AutoShape 7">
          <a:extLst>
            <a:ext uri="{FF2B5EF4-FFF2-40B4-BE49-F238E27FC236}">
              <a16:creationId xmlns:a16="http://schemas.microsoft.com/office/drawing/2014/main" id="{00000000-0008-0000-1900-0000AE050100}"/>
            </a:ext>
          </a:extLst>
        </xdr:cNvPr>
        <xdr:cNvSpPr>
          <a:spLocks/>
        </xdr:cNvSpPr>
      </xdr:nvSpPr>
      <xdr:spPr bwMode="auto">
        <a:xfrm>
          <a:off x="371475" y="1971675"/>
          <a:ext cx="76200" cy="276225"/>
        </a:xfrm>
        <a:prstGeom prst="leftBracket">
          <a:avLst>
            <a:gd name="adj" fmla="val 3020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428625</xdr:colOff>
      <xdr:row>13</xdr:row>
      <xdr:rowOff>28575</xdr:rowOff>
    </xdr:from>
    <xdr:to>
      <xdr:col>11</xdr:col>
      <xdr:colOff>476250</xdr:colOff>
      <xdr:row>14</xdr:row>
      <xdr:rowOff>161925</xdr:rowOff>
    </xdr:to>
    <xdr:sp macro="" textlink="">
      <xdr:nvSpPr>
        <xdr:cNvPr id="66991" name="AutoShape 8">
          <a:extLst>
            <a:ext uri="{FF2B5EF4-FFF2-40B4-BE49-F238E27FC236}">
              <a16:creationId xmlns:a16="http://schemas.microsoft.com/office/drawing/2014/main" id="{00000000-0008-0000-1900-0000AF050100}"/>
            </a:ext>
          </a:extLst>
        </xdr:cNvPr>
        <xdr:cNvSpPr>
          <a:spLocks/>
        </xdr:cNvSpPr>
      </xdr:nvSpPr>
      <xdr:spPr bwMode="auto">
        <a:xfrm>
          <a:off x="6905625" y="1971675"/>
          <a:ext cx="47625" cy="276225"/>
        </a:xfrm>
        <a:prstGeom prst="rightBracket">
          <a:avLst>
            <a:gd name="adj" fmla="val 4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16</xdr:row>
      <xdr:rowOff>28575</xdr:rowOff>
    </xdr:from>
    <xdr:to>
      <xdr:col>1</xdr:col>
      <xdr:colOff>104775</xdr:colOff>
      <xdr:row>17</xdr:row>
      <xdr:rowOff>161925</xdr:rowOff>
    </xdr:to>
    <xdr:sp macro="" textlink="">
      <xdr:nvSpPr>
        <xdr:cNvPr id="66992" name="AutoShape 9">
          <a:extLst>
            <a:ext uri="{FF2B5EF4-FFF2-40B4-BE49-F238E27FC236}">
              <a16:creationId xmlns:a16="http://schemas.microsoft.com/office/drawing/2014/main" id="{00000000-0008-0000-1900-0000B0050100}"/>
            </a:ext>
          </a:extLst>
        </xdr:cNvPr>
        <xdr:cNvSpPr>
          <a:spLocks/>
        </xdr:cNvSpPr>
      </xdr:nvSpPr>
      <xdr:spPr bwMode="auto">
        <a:xfrm>
          <a:off x="371475" y="2428875"/>
          <a:ext cx="76200" cy="276225"/>
        </a:xfrm>
        <a:prstGeom prst="leftBracket">
          <a:avLst>
            <a:gd name="adj" fmla="val 3020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428625</xdr:colOff>
      <xdr:row>16</xdr:row>
      <xdr:rowOff>28575</xdr:rowOff>
    </xdr:from>
    <xdr:to>
      <xdr:col>11</xdr:col>
      <xdr:colOff>476250</xdr:colOff>
      <xdr:row>17</xdr:row>
      <xdr:rowOff>161925</xdr:rowOff>
    </xdr:to>
    <xdr:sp macro="" textlink="">
      <xdr:nvSpPr>
        <xdr:cNvPr id="66993" name="AutoShape 10">
          <a:extLst>
            <a:ext uri="{FF2B5EF4-FFF2-40B4-BE49-F238E27FC236}">
              <a16:creationId xmlns:a16="http://schemas.microsoft.com/office/drawing/2014/main" id="{00000000-0008-0000-1900-0000B1050100}"/>
            </a:ext>
          </a:extLst>
        </xdr:cNvPr>
        <xdr:cNvSpPr>
          <a:spLocks/>
        </xdr:cNvSpPr>
      </xdr:nvSpPr>
      <xdr:spPr bwMode="auto">
        <a:xfrm>
          <a:off x="6905625" y="2428875"/>
          <a:ext cx="47625" cy="276225"/>
        </a:xfrm>
        <a:prstGeom prst="rightBracket">
          <a:avLst>
            <a:gd name="adj" fmla="val 4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9525</xdr:colOff>
      <xdr:row>5</xdr:row>
      <xdr:rowOff>9525</xdr:rowOff>
    </xdr:from>
    <xdr:to>
      <xdr:col>3</xdr:col>
      <xdr:colOff>504825</xdr:colOff>
      <xdr:row>5</xdr:row>
      <xdr:rowOff>161925</xdr:rowOff>
    </xdr:to>
    <xdr:sp macro="" textlink="">
      <xdr:nvSpPr>
        <xdr:cNvPr id="67711" name="Line 1">
          <a:extLst>
            <a:ext uri="{FF2B5EF4-FFF2-40B4-BE49-F238E27FC236}">
              <a16:creationId xmlns:a16="http://schemas.microsoft.com/office/drawing/2014/main" id="{00000000-0008-0000-1A00-00007F080100}"/>
            </a:ext>
          </a:extLst>
        </xdr:cNvPr>
        <xdr:cNvSpPr>
          <a:spLocks noChangeShapeType="1"/>
        </xdr:cNvSpPr>
      </xdr:nvSpPr>
      <xdr:spPr bwMode="auto">
        <a:xfrm flipH="1">
          <a:off x="1857375" y="819150"/>
          <a:ext cx="1009650" cy="152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9525</xdr:colOff>
      <xdr:row>5</xdr:row>
      <xdr:rowOff>9525</xdr:rowOff>
    </xdr:from>
    <xdr:to>
      <xdr:col>5</xdr:col>
      <xdr:colOff>504825</xdr:colOff>
      <xdr:row>5</xdr:row>
      <xdr:rowOff>161925</xdr:rowOff>
    </xdr:to>
    <xdr:sp macro="" textlink="">
      <xdr:nvSpPr>
        <xdr:cNvPr id="67712" name="Line 2">
          <a:extLst>
            <a:ext uri="{FF2B5EF4-FFF2-40B4-BE49-F238E27FC236}">
              <a16:creationId xmlns:a16="http://schemas.microsoft.com/office/drawing/2014/main" id="{00000000-0008-0000-1A00-000080080100}"/>
            </a:ext>
          </a:extLst>
        </xdr:cNvPr>
        <xdr:cNvSpPr>
          <a:spLocks noChangeShapeType="1"/>
        </xdr:cNvSpPr>
      </xdr:nvSpPr>
      <xdr:spPr bwMode="auto">
        <a:xfrm flipH="1">
          <a:off x="2886075" y="819150"/>
          <a:ext cx="1009650" cy="152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504825</xdr:colOff>
      <xdr:row>5</xdr:row>
      <xdr:rowOff>9525</xdr:rowOff>
    </xdr:from>
    <xdr:to>
      <xdr:col>8</xdr:col>
      <xdr:colOff>9525</xdr:colOff>
      <xdr:row>5</xdr:row>
      <xdr:rowOff>161925</xdr:rowOff>
    </xdr:to>
    <xdr:sp macro="" textlink="">
      <xdr:nvSpPr>
        <xdr:cNvPr id="67713" name="Line 3">
          <a:extLst>
            <a:ext uri="{FF2B5EF4-FFF2-40B4-BE49-F238E27FC236}">
              <a16:creationId xmlns:a16="http://schemas.microsoft.com/office/drawing/2014/main" id="{00000000-0008-0000-1A00-000081080100}"/>
            </a:ext>
          </a:extLst>
        </xdr:cNvPr>
        <xdr:cNvSpPr>
          <a:spLocks noChangeShapeType="1"/>
        </xdr:cNvSpPr>
      </xdr:nvSpPr>
      <xdr:spPr bwMode="auto">
        <a:xfrm flipH="1">
          <a:off x="3895725" y="819150"/>
          <a:ext cx="1028700" cy="152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161925</xdr:rowOff>
    </xdr:from>
    <xdr:to>
      <xdr:col>1</xdr:col>
      <xdr:colOff>0</xdr:colOff>
      <xdr:row>1</xdr:row>
      <xdr:rowOff>161925</xdr:rowOff>
    </xdr:to>
    <xdr:sp macro="" textlink="">
      <xdr:nvSpPr>
        <xdr:cNvPr id="80921" name="Line 90">
          <a:extLst>
            <a:ext uri="{FF2B5EF4-FFF2-40B4-BE49-F238E27FC236}">
              <a16:creationId xmlns:a16="http://schemas.microsoft.com/office/drawing/2014/main" id="{00000000-0008-0000-0100-0000193C0100}"/>
            </a:ext>
          </a:extLst>
        </xdr:cNvPr>
        <xdr:cNvSpPr>
          <a:spLocks noChangeShapeType="1"/>
        </xdr:cNvSpPr>
      </xdr:nvSpPr>
      <xdr:spPr bwMode="auto">
        <a:xfrm>
          <a:off x="219075" y="33337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xdr:row>
      <xdr:rowOff>161925</xdr:rowOff>
    </xdr:from>
    <xdr:to>
      <xdr:col>1</xdr:col>
      <xdr:colOff>0</xdr:colOff>
      <xdr:row>1</xdr:row>
      <xdr:rowOff>161925</xdr:rowOff>
    </xdr:to>
    <xdr:sp macro="" textlink="">
      <xdr:nvSpPr>
        <xdr:cNvPr id="80922" name="Line 92">
          <a:extLst>
            <a:ext uri="{FF2B5EF4-FFF2-40B4-BE49-F238E27FC236}">
              <a16:creationId xmlns:a16="http://schemas.microsoft.com/office/drawing/2014/main" id="{00000000-0008-0000-0100-00001A3C0100}"/>
            </a:ext>
          </a:extLst>
        </xdr:cNvPr>
        <xdr:cNvSpPr>
          <a:spLocks noChangeShapeType="1"/>
        </xdr:cNvSpPr>
      </xdr:nvSpPr>
      <xdr:spPr bwMode="auto">
        <a:xfrm>
          <a:off x="219075" y="33337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xdr:row>
      <xdr:rowOff>323850</xdr:rowOff>
    </xdr:from>
    <xdr:to>
      <xdr:col>1</xdr:col>
      <xdr:colOff>0</xdr:colOff>
      <xdr:row>1</xdr:row>
      <xdr:rowOff>323850</xdr:rowOff>
    </xdr:to>
    <xdr:sp macro="" textlink="">
      <xdr:nvSpPr>
        <xdr:cNvPr id="80923" name="Line 89">
          <a:extLst>
            <a:ext uri="{FF2B5EF4-FFF2-40B4-BE49-F238E27FC236}">
              <a16:creationId xmlns:a16="http://schemas.microsoft.com/office/drawing/2014/main" id="{00000000-0008-0000-0100-00001B3C0100}"/>
            </a:ext>
          </a:extLst>
        </xdr:cNvPr>
        <xdr:cNvSpPr>
          <a:spLocks noChangeShapeType="1"/>
        </xdr:cNvSpPr>
      </xdr:nvSpPr>
      <xdr:spPr bwMode="auto">
        <a:xfrm>
          <a:off x="219075" y="3429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xdr:row>
      <xdr:rowOff>66675</xdr:rowOff>
    </xdr:from>
    <xdr:to>
      <xdr:col>1</xdr:col>
      <xdr:colOff>0</xdr:colOff>
      <xdr:row>2</xdr:row>
      <xdr:rowOff>66675</xdr:rowOff>
    </xdr:to>
    <xdr:sp macro="" textlink="">
      <xdr:nvSpPr>
        <xdr:cNvPr id="80924" name="Line 38">
          <a:extLst>
            <a:ext uri="{FF2B5EF4-FFF2-40B4-BE49-F238E27FC236}">
              <a16:creationId xmlns:a16="http://schemas.microsoft.com/office/drawing/2014/main" id="{00000000-0008-0000-0100-00001C3C0100}"/>
            </a:ext>
          </a:extLst>
        </xdr:cNvPr>
        <xdr:cNvSpPr>
          <a:spLocks noChangeShapeType="1"/>
        </xdr:cNvSpPr>
      </xdr:nvSpPr>
      <xdr:spPr bwMode="auto">
        <a:xfrm>
          <a:off x="219075" y="40957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xdr:row>
      <xdr:rowOff>476250</xdr:rowOff>
    </xdr:from>
    <xdr:to>
      <xdr:col>1</xdr:col>
      <xdr:colOff>0</xdr:colOff>
      <xdr:row>1</xdr:row>
      <xdr:rowOff>476250</xdr:rowOff>
    </xdr:to>
    <xdr:sp macro="" textlink="">
      <xdr:nvSpPr>
        <xdr:cNvPr id="80925" name="Line 88">
          <a:extLst>
            <a:ext uri="{FF2B5EF4-FFF2-40B4-BE49-F238E27FC236}">
              <a16:creationId xmlns:a16="http://schemas.microsoft.com/office/drawing/2014/main" id="{00000000-0008-0000-0100-00001D3C0100}"/>
            </a:ext>
          </a:extLst>
        </xdr:cNvPr>
        <xdr:cNvSpPr>
          <a:spLocks noChangeShapeType="1"/>
        </xdr:cNvSpPr>
      </xdr:nvSpPr>
      <xdr:spPr bwMode="auto">
        <a:xfrm>
          <a:off x="219075" y="3429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66675</xdr:rowOff>
    </xdr:from>
    <xdr:to>
      <xdr:col>1</xdr:col>
      <xdr:colOff>0</xdr:colOff>
      <xdr:row>3</xdr:row>
      <xdr:rowOff>66675</xdr:rowOff>
    </xdr:to>
    <xdr:sp macro="" textlink="">
      <xdr:nvSpPr>
        <xdr:cNvPr id="80926" name="Line 37">
          <a:extLst>
            <a:ext uri="{FF2B5EF4-FFF2-40B4-BE49-F238E27FC236}">
              <a16:creationId xmlns:a16="http://schemas.microsoft.com/office/drawing/2014/main" id="{00000000-0008-0000-0100-00001E3C0100}"/>
            </a:ext>
          </a:extLst>
        </xdr:cNvPr>
        <xdr:cNvSpPr>
          <a:spLocks noChangeShapeType="1"/>
        </xdr:cNvSpPr>
      </xdr:nvSpPr>
      <xdr:spPr bwMode="auto">
        <a:xfrm>
          <a:off x="219075" y="5810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xdr:row>
      <xdr:rowOff>638175</xdr:rowOff>
    </xdr:from>
    <xdr:to>
      <xdr:col>1</xdr:col>
      <xdr:colOff>0</xdr:colOff>
      <xdr:row>1</xdr:row>
      <xdr:rowOff>638175</xdr:rowOff>
    </xdr:to>
    <xdr:sp macro="" textlink="">
      <xdr:nvSpPr>
        <xdr:cNvPr id="80927" name="Line 87">
          <a:extLst>
            <a:ext uri="{FF2B5EF4-FFF2-40B4-BE49-F238E27FC236}">
              <a16:creationId xmlns:a16="http://schemas.microsoft.com/office/drawing/2014/main" id="{00000000-0008-0000-0100-00001F3C0100}"/>
            </a:ext>
          </a:extLst>
        </xdr:cNvPr>
        <xdr:cNvSpPr>
          <a:spLocks noChangeShapeType="1"/>
        </xdr:cNvSpPr>
      </xdr:nvSpPr>
      <xdr:spPr bwMode="auto">
        <a:xfrm>
          <a:off x="219075" y="3429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xdr:row>
      <xdr:rowOff>0</xdr:rowOff>
    </xdr:from>
    <xdr:to>
      <xdr:col>1</xdr:col>
      <xdr:colOff>0</xdr:colOff>
      <xdr:row>4</xdr:row>
      <xdr:rowOff>0</xdr:rowOff>
    </xdr:to>
    <xdr:sp macro="" textlink="">
      <xdr:nvSpPr>
        <xdr:cNvPr id="80928" name="Line 36">
          <a:extLst>
            <a:ext uri="{FF2B5EF4-FFF2-40B4-BE49-F238E27FC236}">
              <a16:creationId xmlns:a16="http://schemas.microsoft.com/office/drawing/2014/main" id="{00000000-0008-0000-0100-0000203C0100}"/>
            </a:ext>
          </a:extLst>
        </xdr:cNvPr>
        <xdr:cNvSpPr>
          <a:spLocks noChangeShapeType="1"/>
        </xdr:cNvSpPr>
      </xdr:nvSpPr>
      <xdr:spPr bwMode="auto">
        <a:xfrm>
          <a:off x="219075" y="6858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xdr:row>
      <xdr:rowOff>0</xdr:rowOff>
    </xdr:from>
    <xdr:to>
      <xdr:col>1</xdr:col>
      <xdr:colOff>0</xdr:colOff>
      <xdr:row>2</xdr:row>
      <xdr:rowOff>0</xdr:rowOff>
    </xdr:to>
    <xdr:sp macro="" textlink="">
      <xdr:nvSpPr>
        <xdr:cNvPr id="80929" name="Line 86">
          <a:extLst>
            <a:ext uri="{FF2B5EF4-FFF2-40B4-BE49-F238E27FC236}">
              <a16:creationId xmlns:a16="http://schemas.microsoft.com/office/drawing/2014/main" id="{00000000-0008-0000-0100-0000213C0100}"/>
            </a:ext>
          </a:extLst>
        </xdr:cNvPr>
        <xdr:cNvSpPr>
          <a:spLocks noChangeShapeType="1"/>
        </xdr:cNvSpPr>
      </xdr:nvSpPr>
      <xdr:spPr bwMode="auto">
        <a:xfrm>
          <a:off x="219075" y="3429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xdr:row>
      <xdr:rowOff>0</xdr:rowOff>
    </xdr:from>
    <xdr:to>
      <xdr:col>1</xdr:col>
      <xdr:colOff>0</xdr:colOff>
      <xdr:row>13</xdr:row>
      <xdr:rowOff>0</xdr:rowOff>
    </xdr:to>
    <xdr:sp macro="" textlink="">
      <xdr:nvSpPr>
        <xdr:cNvPr id="80930" name="Line 35">
          <a:extLst>
            <a:ext uri="{FF2B5EF4-FFF2-40B4-BE49-F238E27FC236}">
              <a16:creationId xmlns:a16="http://schemas.microsoft.com/office/drawing/2014/main" id="{00000000-0008-0000-0100-0000223C0100}"/>
            </a:ext>
          </a:extLst>
        </xdr:cNvPr>
        <xdr:cNvSpPr>
          <a:spLocks noChangeShapeType="1"/>
        </xdr:cNvSpPr>
      </xdr:nvSpPr>
      <xdr:spPr bwMode="auto">
        <a:xfrm>
          <a:off x="219075" y="22288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xdr:row>
      <xdr:rowOff>161925</xdr:rowOff>
    </xdr:from>
    <xdr:to>
      <xdr:col>1</xdr:col>
      <xdr:colOff>0</xdr:colOff>
      <xdr:row>2</xdr:row>
      <xdr:rowOff>161925</xdr:rowOff>
    </xdr:to>
    <xdr:sp macro="" textlink="">
      <xdr:nvSpPr>
        <xdr:cNvPr id="80931" name="Line 85">
          <a:extLst>
            <a:ext uri="{FF2B5EF4-FFF2-40B4-BE49-F238E27FC236}">
              <a16:creationId xmlns:a16="http://schemas.microsoft.com/office/drawing/2014/main" id="{00000000-0008-0000-0100-0000233C0100}"/>
            </a:ext>
          </a:extLst>
        </xdr:cNvPr>
        <xdr:cNvSpPr>
          <a:spLocks noChangeShapeType="1"/>
        </xdr:cNvSpPr>
      </xdr:nvSpPr>
      <xdr:spPr bwMode="auto">
        <a:xfrm>
          <a:off x="219075" y="5048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xdr:row>
      <xdr:rowOff>66675</xdr:rowOff>
    </xdr:from>
    <xdr:to>
      <xdr:col>1</xdr:col>
      <xdr:colOff>0</xdr:colOff>
      <xdr:row>4</xdr:row>
      <xdr:rowOff>66675</xdr:rowOff>
    </xdr:to>
    <xdr:sp macro="" textlink="">
      <xdr:nvSpPr>
        <xdr:cNvPr id="80932" name="Line 34">
          <a:extLst>
            <a:ext uri="{FF2B5EF4-FFF2-40B4-BE49-F238E27FC236}">
              <a16:creationId xmlns:a16="http://schemas.microsoft.com/office/drawing/2014/main" id="{00000000-0008-0000-0100-0000243C0100}"/>
            </a:ext>
          </a:extLst>
        </xdr:cNvPr>
        <xdr:cNvSpPr>
          <a:spLocks noChangeShapeType="1"/>
        </xdr:cNvSpPr>
      </xdr:nvSpPr>
      <xdr:spPr bwMode="auto">
        <a:xfrm>
          <a:off x="219075" y="75247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xdr:row>
      <xdr:rowOff>323850</xdr:rowOff>
    </xdr:from>
    <xdr:to>
      <xdr:col>1</xdr:col>
      <xdr:colOff>0</xdr:colOff>
      <xdr:row>2</xdr:row>
      <xdr:rowOff>323850</xdr:rowOff>
    </xdr:to>
    <xdr:sp macro="" textlink="">
      <xdr:nvSpPr>
        <xdr:cNvPr id="80933" name="Line 84">
          <a:extLst>
            <a:ext uri="{FF2B5EF4-FFF2-40B4-BE49-F238E27FC236}">
              <a16:creationId xmlns:a16="http://schemas.microsoft.com/office/drawing/2014/main" id="{00000000-0008-0000-0100-0000253C0100}"/>
            </a:ext>
          </a:extLst>
        </xdr:cNvPr>
        <xdr:cNvSpPr>
          <a:spLocks noChangeShapeType="1"/>
        </xdr:cNvSpPr>
      </xdr:nvSpPr>
      <xdr:spPr bwMode="auto">
        <a:xfrm>
          <a:off x="219075" y="5143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xdr:row>
      <xdr:rowOff>66675</xdr:rowOff>
    </xdr:from>
    <xdr:to>
      <xdr:col>1</xdr:col>
      <xdr:colOff>0</xdr:colOff>
      <xdr:row>13</xdr:row>
      <xdr:rowOff>66675</xdr:rowOff>
    </xdr:to>
    <xdr:sp macro="" textlink="">
      <xdr:nvSpPr>
        <xdr:cNvPr id="80934" name="Line 33">
          <a:extLst>
            <a:ext uri="{FF2B5EF4-FFF2-40B4-BE49-F238E27FC236}">
              <a16:creationId xmlns:a16="http://schemas.microsoft.com/office/drawing/2014/main" id="{00000000-0008-0000-0100-0000263C0100}"/>
            </a:ext>
          </a:extLst>
        </xdr:cNvPr>
        <xdr:cNvSpPr>
          <a:spLocks noChangeShapeType="1"/>
        </xdr:cNvSpPr>
      </xdr:nvSpPr>
      <xdr:spPr bwMode="auto">
        <a:xfrm>
          <a:off x="219075" y="22955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xdr:row>
      <xdr:rowOff>476250</xdr:rowOff>
    </xdr:from>
    <xdr:to>
      <xdr:col>1</xdr:col>
      <xdr:colOff>0</xdr:colOff>
      <xdr:row>2</xdr:row>
      <xdr:rowOff>476250</xdr:rowOff>
    </xdr:to>
    <xdr:sp macro="" textlink="">
      <xdr:nvSpPr>
        <xdr:cNvPr id="80935" name="Line 83">
          <a:extLst>
            <a:ext uri="{FF2B5EF4-FFF2-40B4-BE49-F238E27FC236}">
              <a16:creationId xmlns:a16="http://schemas.microsoft.com/office/drawing/2014/main" id="{00000000-0008-0000-0100-0000273C0100}"/>
            </a:ext>
          </a:extLst>
        </xdr:cNvPr>
        <xdr:cNvSpPr>
          <a:spLocks noChangeShapeType="1"/>
        </xdr:cNvSpPr>
      </xdr:nvSpPr>
      <xdr:spPr bwMode="auto">
        <a:xfrm>
          <a:off x="219075" y="5143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66675</xdr:rowOff>
    </xdr:from>
    <xdr:to>
      <xdr:col>1</xdr:col>
      <xdr:colOff>0</xdr:colOff>
      <xdr:row>17</xdr:row>
      <xdr:rowOff>66675</xdr:rowOff>
    </xdr:to>
    <xdr:sp macro="" textlink="">
      <xdr:nvSpPr>
        <xdr:cNvPr id="80936" name="Line 32">
          <a:extLst>
            <a:ext uri="{FF2B5EF4-FFF2-40B4-BE49-F238E27FC236}">
              <a16:creationId xmlns:a16="http://schemas.microsoft.com/office/drawing/2014/main" id="{00000000-0008-0000-0100-0000283C0100}"/>
            </a:ext>
          </a:extLst>
        </xdr:cNvPr>
        <xdr:cNvSpPr>
          <a:spLocks noChangeShapeType="1"/>
        </xdr:cNvSpPr>
      </xdr:nvSpPr>
      <xdr:spPr bwMode="auto">
        <a:xfrm>
          <a:off x="219075" y="29813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xdr:row>
      <xdr:rowOff>638175</xdr:rowOff>
    </xdr:from>
    <xdr:to>
      <xdr:col>1</xdr:col>
      <xdr:colOff>0</xdr:colOff>
      <xdr:row>2</xdr:row>
      <xdr:rowOff>638175</xdr:rowOff>
    </xdr:to>
    <xdr:sp macro="" textlink="">
      <xdr:nvSpPr>
        <xdr:cNvPr id="80937" name="Line 82">
          <a:extLst>
            <a:ext uri="{FF2B5EF4-FFF2-40B4-BE49-F238E27FC236}">
              <a16:creationId xmlns:a16="http://schemas.microsoft.com/office/drawing/2014/main" id="{00000000-0008-0000-0100-0000293C0100}"/>
            </a:ext>
          </a:extLst>
        </xdr:cNvPr>
        <xdr:cNvSpPr>
          <a:spLocks noChangeShapeType="1"/>
        </xdr:cNvSpPr>
      </xdr:nvSpPr>
      <xdr:spPr bwMode="auto">
        <a:xfrm>
          <a:off x="219075" y="5143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66675</xdr:rowOff>
    </xdr:from>
    <xdr:to>
      <xdr:col>1</xdr:col>
      <xdr:colOff>0</xdr:colOff>
      <xdr:row>18</xdr:row>
      <xdr:rowOff>66675</xdr:rowOff>
    </xdr:to>
    <xdr:sp macro="" textlink="">
      <xdr:nvSpPr>
        <xdr:cNvPr id="80938" name="Line 31">
          <a:extLst>
            <a:ext uri="{FF2B5EF4-FFF2-40B4-BE49-F238E27FC236}">
              <a16:creationId xmlns:a16="http://schemas.microsoft.com/office/drawing/2014/main" id="{00000000-0008-0000-0100-00002A3C0100}"/>
            </a:ext>
          </a:extLst>
        </xdr:cNvPr>
        <xdr:cNvSpPr>
          <a:spLocks noChangeShapeType="1"/>
        </xdr:cNvSpPr>
      </xdr:nvSpPr>
      <xdr:spPr bwMode="auto">
        <a:xfrm>
          <a:off x="219075" y="315277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xdr:row>
      <xdr:rowOff>790575</xdr:rowOff>
    </xdr:from>
    <xdr:to>
      <xdr:col>1</xdr:col>
      <xdr:colOff>0</xdr:colOff>
      <xdr:row>2</xdr:row>
      <xdr:rowOff>647700</xdr:rowOff>
    </xdr:to>
    <xdr:sp macro="" textlink="">
      <xdr:nvSpPr>
        <xdr:cNvPr id="80939" name="Line 81">
          <a:extLst>
            <a:ext uri="{FF2B5EF4-FFF2-40B4-BE49-F238E27FC236}">
              <a16:creationId xmlns:a16="http://schemas.microsoft.com/office/drawing/2014/main" id="{00000000-0008-0000-0100-00002B3C0100}"/>
            </a:ext>
          </a:extLst>
        </xdr:cNvPr>
        <xdr:cNvSpPr>
          <a:spLocks noChangeShapeType="1"/>
        </xdr:cNvSpPr>
      </xdr:nvSpPr>
      <xdr:spPr bwMode="auto">
        <a:xfrm>
          <a:off x="219075" y="5143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19</xdr:row>
      <xdr:rowOff>66675</xdr:rowOff>
    </xdr:from>
    <xdr:to>
      <xdr:col>1</xdr:col>
      <xdr:colOff>0</xdr:colOff>
      <xdr:row>19</xdr:row>
      <xdr:rowOff>66675</xdr:rowOff>
    </xdr:to>
    <xdr:sp macro="" textlink="">
      <xdr:nvSpPr>
        <xdr:cNvPr id="80940" name="Line 30">
          <a:extLst>
            <a:ext uri="{FF2B5EF4-FFF2-40B4-BE49-F238E27FC236}">
              <a16:creationId xmlns:a16="http://schemas.microsoft.com/office/drawing/2014/main" id="{00000000-0008-0000-0100-00002C3C0100}"/>
            </a:ext>
          </a:extLst>
        </xdr:cNvPr>
        <xdr:cNvSpPr>
          <a:spLocks noChangeShapeType="1"/>
        </xdr:cNvSpPr>
      </xdr:nvSpPr>
      <xdr:spPr bwMode="auto">
        <a:xfrm>
          <a:off x="219075" y="33242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xdr:row>
      <xdr:rowOff>952500</xdr:rowOff>
    </xdr:from>
    <xdr:to>
      <xdr:col>1</xdr:col>
      <xdr:colOff>0</xdr:colOff>
      <xdr:row>2</xdr:row>
      <xdr:rowOff>647700</xdr:rowOff>
    </xdr:to>
    <xdr:sp macro="" textlink="">
      <xdr:nvSpPr>
        <xdr:cNvPr id="80941" name="Line 80">
          <a:extLst>
            <a:ext uri="{FF2B5EF4-FFF2-40B4-BE49-F238E27FC236}">
              <a16:creationId xmlns:a16="http://schemas.microsoft.com/office/drawing/2014/main" id="{00000000-0008-0000-0100-00002D3C0100}"/>
            </a:ext>
          </a:extLst>
        </xdr:cNvPr>
        <xdr:cNvSpPr>
          <a:spLocks noChangeShapeType="1"/>
        </xdr:cNvSpPr>
      </xdr:nvSpPr>
      <xdr:spPr bwMode="auto">
        <a:xfrm>
          <a:off x="219075" y="5143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20</xdr:row>
      <xdr:rowOff>66675</xdr:rowOff>
    </xdr:from>
    <xdr:to>
      <xdr:col>1</xdr:col>
      <xdr:colOff>0</xdr:colOff>
      <xdr:row>20</xdr:row>
      <xdr:rowOff>66675</xdr:rowOff>
    </xdr:to>
    <xdr:sp macro="" textlink="">
      <xdr:nvSpPr>
        <xdr:cNvPr id="80942" name="Line 29">
          <a:extLst>
            <a:ext uri="{FF2B5EF4-FFF2-40B4-BE49-F238E27FC236}">
              <a16:creationId xmlns:a16="http://schemas.microsoft.com/office/drawing/2014/main" id="{00000000-0008-0000-0100-00002E3C0100}"/>
            </a:ext>
          </a:extLst>
        </xdr:cNvPr>
        <xdr:cNvSpPr>
          <a:spLocks noChangeShapeType="1"/>
        </xdr:cNvSpPr>
      </xdr:nvSpPr>
      <xdr:spPr bwMode="auto">
        <a:xfrm>
          <a:off x="219075" y="349567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xdr:row>
      <xdr:rowOff>1114425</xdr:rowOff>
    </xdr:from>
    <xdr:to>
      <xdr:col>1</xdr:col>
      <xdr:colOff>0</xdr:colOff>
      <xdr:row>2</xdr:row>
      <xdr:rowOff>647700</xdr:rowOff>
    </xdr:to>
    <xdr:sp macro="" textlink="">
      <xdr:nvSpPr>
        <xdr:cNvPr id="80943" name="Line 79">
          <a:extLst>
            <a:ext uri="{FF2B5EF4-FFF2-40B4-BE49-F238E27FC236}">
              <a16:creationId xmlns:a16="http://schemas.microsoft.com/office/drawing/2014/main" id="{00000000-0008-0000-0100-00002F3C0100}"/>
            </a:ext>
          </a:extLst>
        </xdr:cNvPr>
        <xdr:cNvSpPr>
          <a:spLocks noChangeShapeType="1"/>
        </xdr:cNvSpPr>
      </xdr:nvSpPr>
      <xdr:spPr bwMode="auto">
        <a:xfrm>
          <a:off x="219075" y="5143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23</xdr:row>
      <xdr:rowOff>0</xdr:rowOff>
    </xdr:from>
    <xdr:to>
      <xdr:col>1</xdr:col>
      <xdr:colOff>0</xdr:colOff>
      <xdr:row>23</xdr:row>
      <xdr:rowOff>0</xdr:rowOff>
    </xdr:to>
    <xdr:sp macro="" textlink="">
      <xdr:nvSpPr>
        <xdr:cNvPr id="80944" name="Line 28">
          <a:extLst>
            <a:ext uri="{FF2B5EF4-FFF2-40B4-BE49-F238E27FC236}">
              <a16:creationId xmlns:a16="http://schemas.microsoft.com/office/drawing/2014/main" id="{00000000-0008-0000-0100-0000303C0100}"/>
            </a:ext>
          </a:extLst>
        </xdr:cNvPr>
        <xdr:cNvSpPr>
          <a:spLocks noChangeShapeType="1"/>
        </xdr:cNvSpPr>
      </xdr:nvSpPr>
      <xdr:spPr bwMode="auto">
        <a:xfrm>
          <a:off x="219075" y="39433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28575</xdr:rowOff>
    </xdr:from>
    <xdr:to>
      <xdr:col>1</xdr:col>
      <xdr:colOff>0</xdr:colOff>
      <xdr:row>3</xdr:row>
      <xdr:rowOff>28575</xdr:rowOff>
    </xdr:to>
    <xdr:sp macro="" textlink="">
      <xdr:nvSpPr>
        <xdr:cNvPr id="80945" name="Line 78">
          <a:extLst>
            <a:ext uri="{FF2B5EF4-FFF2-40B4-BE49-F238E27FC236}">
              <a16:creationId xmlns:a16="http://schemas.microsoft.com/office/drawing/2014/main" id="{00000000-0008-0000-0100-0000313C0100}"/>
            </a:ext>
          </a:extLst>
        </xdr:cNvPr>
        <xdr:cNvSpPr>
          <a:spLocks noChangeShapeType="1"/>
        </xdr:cNvSpPr>
      </xdr:nvSpPr>
      <xdr:spPr bwMode="auto">
        <a:xfrm>
          <a:off x="219075" y="5429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23</xdr:row>
      <xdr:rowOff>0</xdr:rowOff>
    </xdr:from>
    <xdr:to>
      <xdr:col>1</xdr:col>
      <xdr:colOff>0</xdr:colOff>
      <xdr:row>23</xdr:row>
      <xdr:rowOff>0</xdr:rowOff>
    </xdr:to>
    <xdr:sp macro="" textlink="">
      <xdr:nvSpPr>
        <xdr:cNvPr id="80946" name="Line 27">
          <a:extLst>
            <a:ext uri="{FF2B5EF4-FFF2-40B4-BE49-F238E27FC236}">
              <a16:creationId xmlns:a16="http://schemas.microsoft.com/office/drawing/2014/main" id="{00000000-0008-0000-0100-0000323C0100}"/>
            </a:ext>
          </a:extLst>
        </xdr:cNvPr>
        <xdr:cNvSpPr>
          <a:spLocks noChangeShapeType="1"/>
        </xdr:cNvSpPr>
      </xdr:nvSpPr>
      <xdr:spPr bwMode="auto">
        <a:xfrm>
          <a:off x="219075" y="39433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190500</xdr:rowOff>
    </xdr:from>
    <xdr:to>
      <xdr:col>1</xdr:col>
      <xdr:colOff>0</xdr:colOff>
      <xdr:row>3</xdr:row>
      <xdr:rowOff>190500</xdr:rowOff>
    </xdr:to>
    <xdr:sp macro="" textlink="">
      <xdr:nvSpPr>
        <xdr:cNvPr id="80947" name="Line 77">
          <a:extLst>
            <a:ext uri="{FF2B5EF4-FFF2-40B4-BE49-F238E27FC236}">
              <a16:creationId xmlns:a16="http://schemas.microsoft.com/office/drawing/2014/main" id="{00000000-0008-0000-0100-0000333C0100}"/>
            </a:ext>
          </a:extLst>
        </xdr:cNvPr>
        <xdr:cNvSpPr>
          <a:spLocks noChangeShapeType="1"/>
        </xdr:cNvSpPr>
      </xdr:nvSpPr>
      <xdr:spPr bwMode="auto">
        <a:xfrm>
          <a:off x="219075" y="6858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23</xdr:row>
      <xdr:rowOff>0</xdr:rowOff>
    </xdr:from>
    <xdr:to>
      <xdr:col>1</xdr:col>
      <xdr:colOff>0</xdr:colOff>
      <xdr:row>23</xdr:row>
      <xdr:rowOff>0</xdr:rowOff>
    </xdr:to>
    <xdr:sp macro="" textlink="">
      <xdr:nvSpPr>
        <xdr:cNvPr id="80948" name="Line 26">
          <a:extLst>
            <a:ext uri="{FF2B5EF4-FFF2-40B4-BE49-F238E27FC236}">
              <a16:creationId xmlns:a16="http://schemas.microsoft.com/office/drawing/2014/main" id="{00000000-0008-0000-0100-0000343C0100}"/>
            </a:ext>
          </a:extLst>
        </xdr:cNvPr>
        <xdr:cNvSpPr>
          <a:spLocks noChangeShapeType="1"/>
        </xdr:cNvSpPr>
      </xdr:nvSpPr>
      <xdr:spPr bwMode="auto">
        <a:xfrm>
          <a:off x="219075" y="39433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342900</xdr:rowOff>
    </xdr:from>
    <xdr:to>
      <xdr:col>1</xdr:col>
      <xdr:colOff>0</xdr:colOff>
      <xdr:row>3</xdr:row>
      <xdr:rowOff>342900</xdr:rowOff>
    </xdr:to>
    <xdr:sp macro="" textlink="">
      <xdr:nvSpPr>
        <xdr:cNvPr id="80949" name="Line 76">
          <a:extLst>
            <a:ext uri="{FF2B5EF4-FFF2-40B4-BE49-F238E27FC236}">
              <a16:creationId xmlns:a16="http://schemas.microsoft.com/office/drawing/2014/main" id="{00000000-0008-0000-0100-0000353C0100}"/>
            </a:ext>
          </a:extLst>
        </xdr:cNvPr>
        <xdr:cNvSpPr>
          <a:spLocks noChangeShapeType="1"/>
        </xdr:cNvSpPr>
      </xdr:nvSpPr>
      <xdr:spPr bwMode="auto">
        <a:xfrm>
          <a:off x="219075" y="6858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23</xdr:row>
      <xdr:rowOff>66675</xdr:rowOff>
    </xdr:from>
    <xdr:to>
      <xdr:col>1</xdr:col>
      <xdr:colOff>0</xdr:colOff>
      <xdr:row>23</xdr:row>
      <xdr:rowOff>66675</xdr:rowOff>
    </xdr:to>
    <xdr:sp macro="" textlink="">
      <xdr:nvSpPr>
        <xdr:cNvPr id="80950" name="Line 25">
          <a:extLst>
            <a:ext uri="{FF2B5EF4-FFF2-40B4-BE49-F238E27FC236}">
              <a16:creationId xmlns:a16="http://schemas.microsoft.com/office/drawing/2014/main" id="{00000000-0008-0000-0100-0000363C0100}"/>
            </a:ext>
          </a:extLst>
        </xdr:cNvPr>
        <xdr:cNvSpPr>
          <a:spLocks noChangeShapeType="1"/>
        </xdr:cNvSpPr>
      </xdr:nvSpPr>
      <xdr:spPr bwMode="auto">
        <a:xfrm>
          <a:off x="219075" y="40100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504825</xdr:rowOff>
    </xdr:from>
    <xdr:to>
      <xdr:col>1</xdr:col>
      <xdr:colOff>0</xdr:colOff>
      <xdr:row>3</xdr:row>
      <xdr:rowOff>504825</xdr:rowOff>
    </xdr:to>
    <xdr:sp macro="" textlink="">
      <xdr:nvSpPr>
        <xdr:cNvPr id="80951" name="Line 75">
          <a:extLst>
            <a:ext uri="{FF2B5EF4-FFF2-40B4-BE49-F238E27FC236}">
              <a16:creationId xmlns:a16="http://schemas.microsoft.com/office/drawing/2014/main" id="{00000000-0008-0000-0100-0000373C0100}"/>
            </a:ext>
          </a:extLst>
        </xdr:cNvPr>
        <xdr:cNvSpPr>
          <a:spLocks noChangeShapeType="1"/>
        </xdr:cNvSpPr>
      </xdr:nvSpPr>
      <xdr:spPr bwMode="auto">
        <a:xfrm>
          <a:off x="219075" y="6858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24</xdr:row>
      <xdr:rowOff>66675</xdr:rowOff>
    </xdr:from>
    <xdr:to>
      <xdr:col>1</xdr:col>
      <xdr:colOff>0</xdr:colOff>
      <xdr:row>24</xdr:row>
      <xdr:rowOff>66675</xdr:rowOff>
    </xdr:to>
    <xdr:sp macro="" textlink="">
      <xdr:nvSpPr>
        <xdr:cNvPr id="80952" name="Line 24">
          <a:extLst>
            <a:ext uri="{FF2B5EF4-FFF2-40B4-BE49-F238E27FC236}">
              <a16:creationId xmlns:a16="http://schemas.microsoft.com/office/drawing/2014/main" id="{00000000-0008-0000-0100-0000383C0100}"/>
            </a:ext>
          </a:extLst>
        </xdr:cNvPr>
        <xdr:cNvSpPr>
          <a:spLocks noChangeShapeType="1"/>
        </xdr:cNvSpPr>
      </xdr:nvSpPr>
      <xdr:spPr bwMode="auto">
        <a:xfrm>
          <a:off x="219075" y="418147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666750</xdr:rowOff>
    </xdr:from>
    <xdr:to>
      <xdr:col>1</xdr:col>
      <xdr:colOff>0</xdr:colOff>
      <xdr:row>3</xdr:row>
      <xdr:rowOff>647700</xdr:rowOff>
    </xdr:to>
    <xdr:sp macro="" textlink="">
      <xdr:nvSpPr>
        <xdr:cNvPr id="80953" name="Line 74">
          <a:extLst>
            <a:ext uri="{FF2B5EF4-FFF2-40B4-BE49-F238E27FC236}">
              <a16:creationId xmlns:a16="http://schemas.microsoft.com/office/drawing/2014/main" id="{00000000-0008-0000-0100-0000393C0100}"/>
            </a:ext>
          </a:extLst>
        </xdr:cNvPr>
        <xdr:cNvSpPr>
          <a:spLocks noChangeShapeType="1"/>
        </xdr:cNvSpPr>
      </xdr:nvSpPr>
      <xdr:spPr bwMode="auto">
        <a:xfrm>
          <a:off x="219075" y="6858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25</xdr:row>
      <xdr:rowOff>66675</xdr:rowOff>
    </xdr:from>
    <xdr:to>
      <xdr:col>1</xdr:col>
      <xdr:colOff>0</xdr:colOff>
      <xdr:row>25</xdr:row>
      <xdr:rowOff>66675</xdr:rowOff>
    </xdr:to>
    <xdr:sp macro="" textlink="">
      <xdr:nvSpPr>
        <xdr:cNvPr id="80954" name="Line 23">
          <a:extLst>
            <a:ext uri="{FF2B5EF4-FFF2-40B4-BE49-F238E27FC236}">
              <a16:creationId xmlns:a16="http://schemas.microsoft.com/office/drawing/2014/main" id="{00000000-0008-0000-0100-00003A3C0100}"/>
            </a:ext>
          </a:extLst>
        </xdr:cNvPr>
        <xdr:cNvSpPr>
          <a:spLocks noChangeShapeType="1"/>
        </xdr:cNvSpPr>
      </xdr:nvSpPr>
      <xdr:spPr bwMode="auto">
        <a:xfrm>
          <a:off x="219075" y="43529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819150</xdr:rowOff>
    </xdr:from>
    <xdr:to>
      <xdr:col>1</xdr:col>
      <xdr:colOff>0</xdr:colOff>
      <xdr:row>3</xdr:row>
      <xdr:rowOff>647700</xdr:rowOff>
    </xdr:to>
    <xdr:sp macro="" textlink="">
      <xdr:nvSpPr>
        <xdr:cNvPr id="80955" name="Line 73">
          <a:extLst>
            <a:ext uri="{FF2B5EF4-FFF2-40B4-BE49-F238E27FC236}">
              <a16:creationId xmlns:a16="http://schemas.microsoft.com/office/drawing/2014/main" id="{00000000-0008-0000-0100-00003B3C0100}"/>
            </a:ext>
          </a:extLst>
        </xdr:cNvPr>
        <xdr:cNvSpPr>
          <a:spLocks noChangeShapeType="1"/>
        </xdr:cNvSpPr>
      </xdr:nvSpPr>
      <xdr:spPr bwMode="auto">
        <a:xfrm>
          <a:off x="219075" y="6858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26</xdr:row>
      <xdr:rowOff>66675</xdr:rowOff>
    </xdr:from>
    <xdr:to>
      <xdr:col>1</xdr:col>
      <xdr:colOff>0</xdr:colOff>
      <xdr:row>26</xdr:row>
      <xdr:rowOff>66675</xdr:rowOff>
    </xdr:to>
    <xdr:sp macro="" textlink="">
      <xdr:nvSpPr>
        <xdr:cNvPr id="80956" name="Line 22">
          <a:extLst>
            <a:ext uri="{FF2B5EF4-FFF2-40B4-BE49-F238E27FC236}">
              <a16:creationId xmlns:a16="http://schemas.microsoft.com/office/drawing/2014/main" id="{00000000-0008-0000-0100-00003C3C0100}"/>
            </a:ext>
          </a:extLst>
        </xdr:cNvPr>
        <xdr:cNvSpPr>
          <a:spLocks noChangeShapeType="1"/>
        </xdr:cNvSpPr>
      </xdr:nvSpPr>
      <xdr:spPr bwMode="auto">
        <a:xfrm>
          <a:off x="219075" y="452437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xdr:row>
      <xdr:rowOff>0</xdr:rowOff>
    </xdr:from>
    <xdr:to>
      <xdr:col>1</xdr:col>
      <xdr:colOff>0</xdr:colOff>
      <xdr:row>4</xdr:row>
      <xdr:rowOff>0</xdr:rowOff>
    </xdr:to>
    <xdr:sp macro="" textlink="">
      <xdr:nvSpPr>
        <xdr:cNvPr id="80957" name="Line 72">
          <a:extLst>
            <a:ext uri="{FF2B5EF4-FFF2-40B4-BE49-F238E27FC236}">
              <a16:creationId xmlns:a16="http://schemas.microsoft.com/office/drawing/2014/main" id="{00000000-0008-0000-0100-00003D3C0100}"/>
            </a:ext>
          </a:extLst>
        </xdr:cNvPr>
        <xdr:cNvSpPr>
          <a:spLocks noChangeShapeType="1"/>
        </xdr:cNvSpPr>
      </xdr:nvSpPr>
      <xdr:spPr bwMode="auto">
        <a:xfrm>
          <a:off x="219075" y="6858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27</xdr:row>
      <xdr:rowOff>0</xdr:rowOff>
    </xdr:from>
    <xdr:to>
      <xdr:col>1</xdr:col>
      <xdr:colOff>0</xdr:colOff>
      <xdr:row>27</xdr:row>
      <xdr:rowOff>0</xdr:rowOff>
    </xdr:to>
    <xdr:sp macro="" textlink="">
      <xdr:nvSpPr>
        <xdr:cNvPr id="80958" name="Line 21">
          <a:extLst>
            <a:ext uri="{FF2B5EF4-FFF2-40B4-BE49-F238E27FC236}">
              <a16:creationId xmlns:a16="http://schemas.microsoft.com/office/drawing/2014/main" id="{00000000-0008-0000-0100-00003E3C0100}"/>
            </a:ext>
          </a:extLst>
        </xdr:cNvPr>
        <xdr:cNvSpPr>
          <a:spLocks noChangeShapeType="1"/>
        </xdr:cNvSpPr>
      </xdr:nvSpPr>
      <xdr:spPr bwMode="auto">
        <a:xfrm>
          <a:off x="219075" y="46291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xdr:row>
      <xdr:rowOff>0</xdr:rowOff>
    </xdr:from>
    <xdr:to>
      <xdr:col>1</xdr:col>
      <xdr:colOff>0</xdr:colOff>
      <xdr:row>4</xdr:row>
      <xdr:rowOff>0</xdr:rowOff>
    </xdr:to>
    <xdr:sp macro="" textlink="">
      <xdr:nvSpPr>
        <xdr:cNvPr id="80959" name="Line 71">
          <a:extLst>
            <a:ext uri="{FF2B5EF4-FFF2-40B4-BE49-F238E27FC236}">
              <a16:creationId xmlns:a16="http://schemas.microsoft.com/office/drawing/2014/main" id="{00000000-0008-0000-0100-00003F3C0100}"/>
            </a:ext>
          </a:extLst>
        </xdr:cNvPr>
        <xdr:cNvSpPr>
          <a:spLocks noChangeShapeType="1"/>
        </xdr:cNvSpPr>
      </xdr:nvSpPr>
      <xdr:spPr bwMode="auto">
        <a:xfrm>
          <a:off x="219075" y="6858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27</xdr:row>
      <xdr:rowOff>0</xdr:rowOff>
    </xdr:from>
    <xdr:to>
      <xdr:col>1</xdr:col>
      <xdr:colOff>0</xdr:colOff>
      <xdr:row>27</xdr:row>
      <xdr:rowOff>0</xdr:rowOff>
    </xdr:to>
    <xdr:sp macro="" textlink="">
      <xdr:nvSpPr>
        <xdr:cNvPr id="80960" name="Line 20">
          <a:extLst>
            <a:ext uri="{FF2B5EF4-FFF2-40B4-BE49-F238E27FC236}">
              <a16:creationId xmlns:a16="http://schemas.microsoft.com/office/drawing/2014/main" id="{00000000-0008-0000-0100-0000403C0100}"/>
            </a:ext>
          </a:extLst>
        </xdr:cNvPr>
        <xdr:cNvSpPr>
          <a:spLocks noChangeShapeType="1"/>
        </xdr:cNvSpPr>
      </xdr:nvSpPr>
      <xdr:spPr bwMode="auto">
        <a:xfrm>
          <a:off x="219075" y="46291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xdr:row>
      <xdr:rowOff>0</xdr:rowOff>
    </xdr:from>
    <xdr:to>
      <xdr:col>1</xdr:col>
      <xdr:colOff>0</xdr:colOff>
      <xdr:row>4</xdr:row>
      <xdr:rowOff>0</xdr:rowOff>
    </xdr:to>
    <xdr:sp macro="" textlink="">
      <xdr:nvSpPr>
        <xdr:cNvPr id="80961" name="Line 70">
          <a:extLst>
            <a:ext uri="{FF2B5EF4-FFF2-40B4-BE49-F238E27FC236}">
              <a16:creationId xmlns:a16="http://schemas.microsoft.com/office/drawing/2014/main" id="{00000000-0008-0000-0100-0000413C0100}"/>
            </a:ext>
          </a:extLst>
        </xdr:cNvPr>
        <xdr:cNvSpPr>
          <a:spLocks noChangeShapeType="1"/>
        </xdr:cNvSpPr>
      </xdr:nvSpPr>
      <xdr:spPr bwMode="auto">
        <a:xfrm>
          <a:off x="219075" y="6858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27</xdr:row>
      <xdr:rowOff>0</xdr:rowOff>
    </xdr:from>
    <xdr:to>
      <xdr:col>1</xdr:col>
      <xdr:colOff>0</xdr:colOff>
      <xdr:row>27</xdr:row>
      <xdr:rowOff>0</xdr:rowOff>
    </xdr:to>
    <xdr:sp macro="" textlink="">
      <xdr:nvSpPr>
        <xdr:cNvPr id="80962" name="Line 19">
          <a:extLst>
            <a:ext uri="{FF2B5EF4-FFF2-40B4-BE49-F238E27FC236}">
              <a16:creationId xmlns:a16="http://schemas.microsoft.com/office/drawing/2014/main" id="{00000000-0008-0000-0100-0000423C0100}"/>
            </a:ext>
          </a:extLst>
        </xdr:cNvPr>
        <xdr:cNvSpPr>
          <a:spLocks noChangeShapeType="1"/>
        </xdr:cNvSpPr>
      </xdr:nvSpPr>
      <xdr:spPr bwMode="auto">
        <a:xfrm>
          <a:off x="219075" y="46291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xdr:row>
      <xdr:rowOff>0</xdr:rowOff>
    </xdr:from>
    <xdr:to>
      <xdr:col>1</xdr:col>
      <xdr:colOff>0</xdr:colOff>
      <xdr:row>4</xdr:row>
      <xdr:rowOff>0</xdr:rowOff>
    </xdr:to>
    <xdr:sp macro="" textlink="">
      <xdr:nvSpPr>
        <xdr:cNvPr id="80963" name="Line 69">
          <a:extLst>
            <a:ext uri="{FF2B5EF4-FFF2-40B4-BE49-F238E27FC236}">
              <a16:creationId xmlns:a16="http://schemas.microsoft.com/office/drawing/2014/main" id="{00000000-0008-0000-0100-0000433C0100}"/>
            </a:ext>
          </a:extLst>
        </xdr:cNvPr>
        <xdr:cNvSpPr>
          <a:spLocks noChangeShapeType="1"/>
        </xdr:cNvSpPr>
      </xdr:nvSpPr>
      <xdr:spPr bwMode="auto">
        <a:xfrm>
          <a:off x="219075" y="6858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27</xdr:row>
      <xdr:rowOff>66675</xdr:rowOff>
    </xdr:from>
    <xdr:to>
      <xdr:col>1</xdr:col>
      <xdr:colOff>0</xdr:colOff>
      <xdr:row>27</xdr:row>
      <xdr:rowOff>66675</xdr:rowOff>
    </xdr:to>
    <xdr:sp macro="" textlink="">
      <xdr:nvSpPr>
        <xdr:cNvPr id="80964" name="Line 18">
          <a:extLst>
            <a:ext uri="{FF2B5EF4-FFF2-40B4-BE49-F238E27FC236}">
              <a16:creationId xmlns:a16="http://schemas.microsoft.com/office/drawing/2014/main" id="{00000000-0008-0000-0100-0000443C0100}"/>
            </a:ext>
          </a:extLst>
        </xdr:cNvPr>
        <xdr:cNvSpPr>
          <a:spLocks noChangeShapeType="1"/>
        </xdr:cNvSpPr>
      </xdr:nvSpPr>
      <xdr:spPr bwMode="auto">
        <a:xfrm>
          <a:off x="219075" y="46958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xdr:row>
      <xdr:rowOff>0</xdr:rowOff>
    </xdr:from>
    <xdr:to>
      <xdr:col>1</xdr:col>
      <xdr:colOff>0</xdr:colOff>
      <xdr:row>4</xdr:row>
      <xdr:rowOff>0</xdr:rowOff>
    </xdr:to>
    <xdr:sp macro="" textlink="">
      <xdr:nvSpPr>
        <xdr:cNvPr id="80965" name="Line 68">
          <a:extLst>
            <a:ext uri="{FF2B5EF4-FFF2-40B4-BE49-F238E27FC236}">
              <a16:creationId xmlns:a16="http://schemas.microsoft.com/office/drawing/2014/main" id="{00000000-0008-0000-0100-0000453C0100}"/>
            </a:ext>
          </a:extLst>
        </xdr:cNvPr>
        <xdr:cNvSpPr>
          <a:spLocks noChangeShapeType="1"/>
        </xdr:cNvSpPr>
      </xdr:nvSpPr>
      <xdr:spPr bwMode="auto">
        <a:xfrm>
          <a:off x="219075" y="6858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29</xdr:row>
      <xdr:rowOff>66675</xdr:rowOff>
    </xdr:from>
    <xdr:to>
      <xdr:col>1</xdr:col>
      <xdr:colOff>0</xdr:colOff>
      <xdr:row>29</xdr:row>
      <xdr:rowOff>66675</xdr:rowOff>
    </xdr:to>
    <xdr:sp macro="" textlink="">
      <xdr:nvSpPr>
        <xdr:cNvPr id="80966" name="Line 17">
          <a:extLst>
            <a:ext uri="{FF2B5EF4-FFF2-40B4-BE49-F238E27FC236}">
              <a16:creationId xmlns:a16="http://schemas.microsoft.com/office/drawing/2014/main" id="{00000000-0008-0000-0100-0000463C0100}"/>
            </a:ext>
          </a:extLst>
        </xdr:cNvPr>
        <xdr:cNvSpPr>
          <a:spLocks noChangeShapeType="1"/>
        </xdr:cNvSpPr>
      </xdr:nvSpPr>
      <xdr:spPr bwMode="auto">
        <a:xfrm>
          <a:off x="219075" y="50387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xdr:row>
      <xdr:rowOff>0</xdr:rowOff>
    </xdr:from>
    <xdr:to>
      <xdr:col>1</xdr:col>
      <xdr:colOff>0</xdr:colOff>
      <xdr:row>4</xdr:row>
      <xdr:rowOff>0</xdr:rowOff>
    </xdr:to>
    <xdr:sp macro="" textlink="">
      <xdr:nvSpPr>
        <xdr:cNvPr id="80967" name="Line 67">
          <a:extLst>
            <a:ext uri="{FF2B5EF4-FFF2-40B4-BE49-F238E27FC236}">
              <a16:creationId xmlns:a16="http://schemas.microsoft.com/office/drawing/2014/main" id="{00000000-0008-0000-0100-0000473C0100}"/>
            </a:ext>
          </a:extLst>
        </xdr:cNvPr>
        <xdr:cNvSpPr>
          <a:spLocks noChangeShapeType="1"/>
        </xdr:cNvSpPr>
      </xdr:nvSpPr>
      <xdr:spPr bwMode="auto">
        <a:xfrm>
          <a:off x="219075" y="6858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30</xdr:row>
      <xdr:rowOff>66675</xdr:rowOff>
    </xdr:from>
    <xdr:to>
      <xdr:col>1</xdr:col>
      <xdr:colOff>0</xdr:colOff>
      <xdr:row>30</xdr:row>
      <xdr:rowOff>66675</xdr:rowOff>
    </xdr:to>
    <xdr:sp macro="" textlink="">
      <xdr:nvSpPr>
        <xdr:cNvPr id="80968" name="Line 16">
          <a:extLst>
            <a:ext uri="{FF2B5EF4-FFF2-40B4-BE49-F238E27FC236}">
              <a16:creationId xmlns:a16="http://schemas.microsoft.com/office/drawing/2014/main" id="{00000000-0008-0000-0100-0000483C0100}"/>
            </a:ext>
          </a:extLst>
        </xdr:cNvPr>
        <xdr:cNvSpPr>
          <a:spLocks noChangeShapeType="1"/>
        </xdr:cNvSpPr>
      </xdr:nvSpPr>
      <xdr:spPr bwMode="auto">
        <a:xfrm>
          <a:off x="219075" y="521017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xdr:row>
      <xdr:rowOff>0</xdr:rowOff>
    </xdr:from>
    <xdr:to>
      <xdr:col>1</xdr:col>
      <xdr:colOff>0</xdr:colOff>
      <xdr:row>13</xdr:row>
      <xdr:rowOff>0</xdr:rowOff>
    </xdr:to>
    <xdr:sp macro="" textlink="">
      <xdr:nvSpPr>
        <xdr:cNvPr id="80969" name="Line 66">
          <a:extLst>
            <a:ext uri="{FF2B5EF4-FFF2-40B4-BE49-F238E27FC236}">
              <a16:creationId xmlns:a16="http://schemas.microsoft.com/office/drawing/2014/main" id="{00000000-0008-0000-0100-0000493C0100}"/>
            </a:ext>
          </a:extLst>
        </xdr:cNvPr>
        <xdr:cNvSpPr>
          <a:spLocks noChangeShapeType="1"/>
        </xdr:cNvSpPr>
      </xdr:nvSpPr>
      <xdr:spPr bwMode="auto">
        <a:xfrm>
          <a:off x="219075" y="22288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31</xdr:row>
      <xdr:rowOff>66675</xdr:rowOff>
    </xdr:from>
    <xdr:to>
      <xdr:col>1</xdr:col>
      <xdr:colOff>0</xdr:colOff>
      <xdr:row>31</xdr:row>
      <xdr:rowOff>66675</xdr:rowOff>
    </xdr:to>
    <xdr:sp macro="" textlink="">
      <xdr:nvSpPr>
        <xdr:cNvPr id="80970" name="Line 15">
          <a:extLst>
            <a:ext uri="{FF2B5EF4-FFF2-40B4-BE49-F238E27FC236}">
              <a16:creationId xmlns:a16="http://schemas.microsoft.com/office/drawing/2014/main" id="{00000000-0008-0000-0100-00004A3C0100}"/>
            </a:ext>
          </a:extLst>
        </xdr:cNvPr>
        <xdr:cNvSpPr>
          <a:spLocks noChangeShapeType="1"/>
        </xdr:cNvSpPr>
      </xdr:nvSpPr>
      <xdr:spPr bwMode="auto">
        <a:xfrm>
          <a:off x="219075" y="53816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xdr:row>
      <xdr:rowOff>0</xdr:rowOff>
    </xdr:from>
    <xdr:to>
      <xdr:col>1</xdr:col>
      <xdr:colOff>0</xdr:colOff>
      <xdr:row>13</xdr:row>
      <xdr:rowOff>0</xdr:rowOff>
    </xdr:to>
    <xdr:sp macro="" textlink="">
      <xdr:nvSpPr>
        <xdr:cNvPr id="80971" name="Line 65">
          <a:extLst>
            <a:ext uri="{FF2B5EF4-FFF2-40B4-BE49-F238E27FC236}">
              <a16:creationId xmlns:a16="http://schemas.microsoft.com/office/drawing/2014/main" id="{00000000-0008-0000-0100-00004B3C0100}"/>
            </a:ext>
          </a:extLst>
        </xdr:cNvPr>
        <xdr:cNvSpPr>
          <a:spLocks noChangeShapeType="1"/>
        </xdr:cNvSpPr>
      </xdr:nvSpPr>
      <xdr:spPr bwMode="auto">
        <a:xfrm>
          <a:off x="219075" y="22288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66675</xdr:rowOff>
    </xdr:from>
    <xdr:to>
      <xdr:col>1</xdr:col>
      <xdr:colOff>0</xdr:colOff>
      <xdr:row>32</xdr:row>
      <xdr:rowOff>66675</xdr:rowOff>
    </xdr:to>
    <xdr:sp macro="" textlink="">
      <xdr:nvSpPr>
        <xdr:cNvPr id="80972" name="Line 14">
          <a:extLst>
            <a:ext uri="{FF2B5EF4-FFF2-40B4-BE49-F238E27FC236}">
              <a16:creationId xmlns:a16="http://schemas.microsoft.com/office/drawing/2014/main" id="{00000000-0008-0000-0100-00004C3C0100}"/>
            </a:ext>
          </a:extLst>
        </xdr:cNvPr>
        <xdr:cNvSpPr>
          <a:spLocks noChangeShapeType="1"/>
        </xdr:cNvSpPr>
      </xdr:nvSpPr>
      <xdr:spPr bwMode="auto">
        <a:xfrm>
          <a:off x="219075" y="555307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xdr:row>
      <xdr:rowOff>0</xdr:rowOff>
    </xdr:from>
    <xdr:to>
      <xdr:col>1</xdr:col>
      <xdr:colOff>0</xdr:colOff>
      <xdr:row>13</xdr:row>
      <xdr:rowOff>0</xdr:rowOff>
    </xdr:to>
    <xdr:sp macro="" textlink="">
      <xdr:nvSpPr>
        <xdr:cNvPr id="80973" name="Line 64">
          <a:extLst>
            <a:ext uri="{FF2B5EF4-FFF2-40B4-BE49-F238E27FC236}">
              <a16:creationId xmlns:a16="http://schemas.microsoft.com/office/drawing/2014/main" id="{00000000-0008-0000-0100-00004D3C0100}"/>
            </a:ext>
          </a:extLst>
        </xdr:cNvPr>
        <xdr:cNvSpPr>
          <a:spLocks noChangeShapeType="1"/>
        </xdr:cNvSpPr>
      </xdr:nvSpPr>
      <xdr:spPr bwMode="auto">
        <a:xfrm>
          <a:off x="219075" y="22288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33</xdr:row>
      <xdr:rowOff>66675</xdr:rowOff>
    </xdr:from>
    <xdr:to>
      <xdr:col>1</xdr:col>
      <xdr:colOff>0</xdr:colOff>
      <xdr:row>33</xdr:row>
      <xdr:rowOff>66675</xdr:rowOff>
    </xdr:to>
    <xdr:sp macro="" textlink="">
      <xdr:nvSpPr>
        <xdr:cNvPr id="80974" name="Line 13">
          <a:extLst>
            <a:ext uri="{FF2B5EF4-FFF2-40B4-BE49-F238E27FC236}">
              <a16:creationId xmlns:a16="http://schemas.microsoft.com/office/drawing/2014/main" id="{00000000-0008-0000-0100-00004E3C0100}"/>
            </a:ext>
          </a:extLst>
        </xdr:cNvPr>
        <xdr:cNvSpPr>
          <a:spLocks noChangeShapeType="1"/>
        </xdr:cNvSpPr>
      </xdr:nvSpPr>
      <xdr:spPr bwMode="auto">
        <a:xfrm>
          <a:off x="219075" y="57245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xdr:row>
      <xdr:rowOff>0</xdr:rowOff>
    </xdr:from>
    <xdr:to>
      <xdr:col>1</xdr:col>
      <xdr:colOff>0</xdr:colOff>
      <xdr:row>13</xdr:row>
      <xdr:rowOff>0</xdr:rowOff>
    </xdr:to>
    <xdr:sp macro="" textlink="">
      <xdr:nvSpPr>
        <xdr:cNvPr id="80975" name="Line 63">
          <a:extLst>
            <a:ext uri="{FF2B5EF4-FFF2-40B4-BE49-F238E27FC236}">
              <a16:creationId xmlns:a16="http://schemas.microsoft.com/office/drawing/2014/main" id="{00000000-0008-0000-0100-00004F3C0100}"/>
            </a:ext>
          </a:extLst>
        </xdr:cNvPr>
        <xdr:cNvSpPr>
          <a:spLocks noChangeShapeType="1"/>
        </xdr:cNvSpPr>
      </xdr:nvSpPr>
      <xdr:spPr bwMode="auto">
        <a:xfrm>
          <a:off x="219075" y="22288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34</xdr:row>
      <xdr:rowOff>66675</xdr:rowOff>
    </xdr:from>
    <xdr:to>
      <xdr:col>1</xdr:col>
      <xdr:colOff>0</xdr:colOff>
      <xdr:row>34</xdr:row>
      <xdr:rowOff>66675</xdr:rowOff>
    </xdr:to>
    <xdr:sp macro="" textlink="">
      <xdr:nvSpPr>
        <xdr:cNvPr id="80976" name="Line 12">
          <a:extLst>
            <a:ext uri="{FF2B5EF4-FFF2-40B4-BE49-F238E27FC236}">
              <a16:creationId xmlns:a16="http://schemas.microsoft.com/office/drawing/2014/main" id="{00000000-0008-0000-0100-0000503C0100}"/>
            </a:ext>
          </a:extLst>
        </xdr:cNvPr>
        <xdr:cNvSpPr>
          <a:spLocks noChangeShapeType="1"/>
        </xdr:cNvSpPr>
      </xdr:nvSpPr>
      <xdr:spPr bwMode="auto">
        <a:xfrm>
          <a:off x="219075" y="589597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xdr:row>
      <xdr:rowOff>66675</xdr:rowOff>
    </xdr:from>
    <xdr:to>
      <xdr:col>1</xdr:col>
      <xdr:colOff>0</xdr:colOff>
      <xdr:row>4</xdr:row>
      <xdr:rowOff>66675</xdr:rowOff>
    </xdr:to>
    <xdr:sp macro="" textlink="">
      <xdr:nvSpPr>
        <xdr:cNvPr id="80977" name="Line 62">
          <a:extLst>
            <a:ext uri="{FF2B5EF4-FFF2-40B4-BE49-F238E27FC236}">
              <a16:creationId xmlns:a16="http://schemas.microsoft.com/office/drawing/2014/main" id="{00000000-0008-0000-0100-0000513C0100}"/>
            </a:ext>
          </a:extLst>
        </xdr:cNvPr>
        <xdr:cNvSpPr>
          <a:spLocks noChangeShapeType="1"/>
        </xdr:cNvSpPr>
      </xdr:nvSpPr>
      <xdr:spPr bwMode="auto">
        <a:xfrm>
          <a:off x="219075" y="75247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35</xdr:row>
      <xdr:rowOff>66675</xdr:rowOff>
    </xdr:from>
    <xdr:to>
      <xdr:col>1</xdr:col>
      <xdr:colOff>0</xdr:colOff>
      <xdr:row>35</xdr:row>
      <xdr:rowOff>66675</xdr:rowOff>
    </xdr:to>
    <xdr:sp macro="" textlink="">
      <xdr:nvSpPr>
        <xdr:cNvPr id="80978" name="Line 11">
          <a:extLst>
            <a:ext uri="{FF2B5EF4-FFF2-40B4-BE49-F238E27FC236}">
              <a16:creationId xmlns:a16="http://schemas.microsoft.com/office/drawing/2014/main" id="{00000000-0008-0000-0100-0000523C0100}"/>
            </a:ext>
          </a:extLst>
        </xdr:cNvPr>
        <xdr:cNvSpPr>
          <a:spLocks noChangeShapeType="1"/>
        </xdr:cNvSpPr>
      </xdr:nvSpPr>
      <xdr:spPr bwMode="auto">
        <a:xfrm>
          <a:off x="219075" y="60674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xdr:row>
      <xdr:rowOff>219075</xdr:rowOff>
    </xdr:from>
    <xdr:to>
      <xdr:col>1</xdr:col>
      <xdr:colOff>0</xdr:colOff>
      <xdr:row>4</xdr:row>
      <xdr:rowOff>219075</xdr:rowOff>
    </xdr:to>
    <xdr:sp macro="" textlink="">
      <xdr:nvSpPr>
        <xdr:cNvPr id="80979" name="Line 61">
          <a:extLst>
            <a:ext uri="{FF2B5EF4-FFF2-40B4-BE49-F238E27FC236}">
              <a16:creationId xmlns:a16="http://schemas.microsoft.com/office/drawing/2014/main" id="{00000000-0008-0000-0100-0000533C0100}"/>
            </a:ext>
          </a:extLst>
        </xdr:cNvPr>
        <xdr:cNvSpPr>
          <a:spLocks noChangeShapeType="1"/>
        </xdr:cNvSpPr>
      </xdr:nvSpPr>
      <xdr:spPr bwMode="auto">
        <a:xfrm>
          <a:off x="219075" y="8572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36</xdr:row>
      <xdr:rowOff>66675</xdr:rowOff>
    </xdr:from>
    <xdr:to>
      <xdr:col>1</xdr:col>
      <xdr:colOff>0</xdr:colOff>
      <xdr:row>36</xdr:row>
      <xdr:rowOff>66675</xdr:rowOff>
    </xdr:to>
    <xdr:sp macro="" textlink="">
      <xdr:nvSpPr>
        <xdr:cNvPr id="80980" name="Line 10">
          <a:extLst>
            <a:ext uri="{FF2B5EF4-FFF2-40B4-BE49-F238E27FC236}">
              <a16:creationId xmlns:a16="http://schemas.microsoft.com/office/drawing/2014/main" id="{00000000-0008-0000-0100-0000543C0100}"/>
            </a:ext>
          </a:extLst>
        </xdr:cNvPr>
        <xdr:cNvSpPr>
          <a:spLocks noChangeShapeType="1"/>
        </xdr:cNvSpPr>
      </xdr:nvSpPr>
      <xdr:spPr bwMode="auto">
        <a:xfrm>
          <a:off x="219075" y="623887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xdr:row>
      <xdr:rowOff>381000</xdr:rowOff>
    </xdr:from>
    <xdr:to>
      <xdr:col>1</xdr:col>
      <xdr:colOff>0</xdr:colOff>
      <xdr:row>4</xdr:row>
      <xdr:rowOff>381000</xdr:rowOff>
    </xdr:to>
    <xdr:sp macro="" textlink="">
      <xdr:nvSpPr>
        <xdr:cNvPr id="80981" name="Line 60">
          <a:extLst>
            <a:ext uri="{FF2B5EF4-FFF2-40B4-BE49-F238E27FC236}">
              <a16:creationId xmlns:a16="http://schemas.microsoft.com/office/drawing/2014/main" id="{00000000-0008-0000-0100-0000553C0100}"/>
            </a:ext>
          </a:extLst>
        </xdr:cNvPr>
        <xdr:cNvSpPr>
          <a:spLocks noChangeShapeType="1"/>
        </xdr:cNvSpPr>
      </xdr:nvSpPr>
      <xdr:spPr bwMode="auto">
        <a:xfrm>
          <a:off x="219075" y="8572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37</xdr:row>
      <xdr:rowOff>66675</xdr:rowOff>
    </xdr:from>
    <xdr:to>
      <xdr:col>1</xdr:col>
      <xdr:colOff>0</xdr:colOff>
      <xdr:row>37</xdr:row>
      <xdr:rowOff>66675</xdr:rowOff>
    </xdr:to>
    <xdr:sp macro="" textlink="">
      <xdr:nvSpPr>
        <xdr:cNvPr id="80982" name="Line 9">
          <a:extLst>
            <a:ext uri="{FF2B5EF4-FFF2-40B4-BE49-F238E27FC236}">
              <a16:creationId xmlns:a16="http://schemas.microsoft.com/office/drawing/2014/main" id="{00000000-0008-0000-0100-0000563C0100}"/>
            </a:ext>
          </a:extLst>
        </xdr:cNvPr>
        <xdr:cNvSpPr>
          <a:spLocks noChangeShapeType="1"/>
        </xdr:cNvSpPr>
      </xdr:nvSpPr>
      <xdr:spPr bwMode="auto">
        <a:xfrm>
          <a:off x="219075" y="64103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xdr:row>
      <xdr:rowOff>542925</xdr:rowOff>
    </xdr:from>
    <xdr:to>
      <xdr:col>1</xdr:col>
      <xdr:colOff>0</xdr:colOff>
      <xdr:row>4</xdr:row>
      <xdr:rowOff>542925</xdr:rowOff>
    </xdr:to>
    <xdr:sp macro="" textlink="">
      <xdr:nvSpPr>
        <xdr:cNvPr id="80983" name="Line 59">
          <a:extLst>
            <a:ext uri="{FF2B5EF4-FFF2-40B4-BE49-F238E27FC236}">
              <a16:creationId xmlns:a16="http://schemas.microsoft.com/office/drawing/2014/main" id="{00000000-0008-0000-0100-0000573C0100}"/>
            </a:ext>
          </a:extLst>
        </xdr:cNvPr>
        <xdr:cNvSpPr>
          <a:spLocks noChangeShapeType="1"/>
        </xdr:cNvSpPr>
      </xdr:nvSpPr>
      <xdr:spPr bwMode="auto">
        <a:xfrm>
          <a:off x="219075" y="8572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38</xdr:row>
      <xdr:rowOff>66675</xdr:rowOff>
    </xdr:from>
    <xdr:to>
      <xdr:col>1</xdr:col>
      <xdr:colOff>0</xdr:colOff>
      <xdr:row>38</xdr:row>
      <xdr:rowOff>66675</xdr:rowOff>
    </xdr:to>
    <xdr:sp macro="" textlink="">
      <xdr:nvSpPr>
        <xdr:cNvPr id="80984" name="Line 8">
          <a:extLst>
            <a:ext uri="{FF2B5EF4-FFF2-40B4-BE49-F238E27FC236}">
              <a16:creationId xmlns:a16="http://schemas.microsoft.com/office/drawing/2014/main" id="{00000000-0008-0000-0100-0000583C0100}"/>
            </a:ext>
          </a:extLst>
        </xdr:cNvPr>
        <xdr:cNvSpPr>
          <a:spLocks noChangeShapeType="1"/>
        </xdr:cNvSpPr>
      </xdr:nvSpPr>
      <xdr:spPr bwMode="auto">
        <a:xfrm>
          <a:off x="219075" y="658177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xdr:row>
      <xdr:rowOff>66675</xdr:rowOff>
    </xdr:from>
    <xdr:to>
      <xdr:col>1</xdr:col>
      <xdr:colOff>0</xdr:colOff>
      <xdr:row>13</xdr:row>
      <xdr:rowOff>66675</xdr:rowOff>
    </xdr:to>
    <xdr:sp macro="" textlink="">
      <xdr:nvSpPr>
        <xdr:cNvPr id="80985" name="Line 58">
          <a:extLst>
            <a:ext uri="{FF2B5EF4-FFF2-40B4-BE49-F238E27FC236}">
              <a16:creationId xmlns:a16="http://schemas.microsoft.com/office/drawing/2014/main" id="{00000000-0008-0000-0100-0000593C0100}"/>
            </a:ext>
          </a:extLst>
        </xdr:cNvPr>
        <xdr:cNvSpPr>
          <a:spLocks noChangeShapeType="1"/>
        </xdr:cNvSpPr>
      </xdr:nvSpPr>
      <xdr:spPr bwMode="auto">
        <a:xfrm>
          <a:off x="219075" y="22955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39</xdr:row>
      <xdr:rowOff>66675</xdr:rowOff>
    </xdr:from>
    <xdr:to>
      <xdr:col>1</xdr:col>
      <xdr:colOff>0</xdr:colOff>
      <xdr:row>39</xdr:row>
      <xdr:rowOff>66675</xdr:rowOff>
    </xdr:to>
    <xdr:sp macro="" textlink="">
      <xdr:nvSpPr>
        <xdr:cNvPr id="80986" name="Line 7">
          <a:extLst>
            <a:ext uri="{FF2B5EF4-FFF2-40B4-BE49-F238E27FC236}">
              <a16:creationId xmlns:a16="http://schemas.microsoft.com/office/drawing/2014/main" id="{00000000-0008-0000-0100-00005A3C0100}"/>
            </a:ext>
          </a:extLst>
        </xdr:cNvPr>
        <xdr:cNvSpPr>
          <a:spLocks noChangeShapeType="1"/>
        </xdr:cNvSpPr>
      </xdr:nvSpPr>
      <xdr:spPr bwMode="auto">
        <a:xfrm>
          <a:off x="219075" y="67532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xdr:row>
      <xdr:rowOff>228600</xdr:rowOff>
    </xdr:from>
    <xdr:to>
      <xdr:col>1</xdr:col>
      <xdr:colOff>0</xdr:colOff>
      <xdr:row>13</xdr:row>
      <xdr:rowOff>228600</xdr:rowOff>
    </xdr:to>
    <xdr:sp macro="" textlink="">
      <xdr:nvSpPr>
        <xdr:cNvPr id="80987" name="Line 57">
          <a:extLst>
            <a:ext uri="{FF2B5EF4-FFF2-40B4-BE49-F238E27FC236}">
              <a16:creationId xmlns:a16="http://schemas.microsoft.com/office/drawing/2014/main" id="{00000000-0008-0000-0100-00005B3C0100}"/>
            </a:ext>
          </a:extLst>
        </xdr:cNvPr>
        <xdr:cNvSpPr>
          <a:spLocks noChangeShapeType="1"/>
        </xdr:cNvSpPr>
      </xdr:nvSpPr>
      <xdr:spPr bwMode="auto">
        <a:xfrm>
          <a:off x="219075" y="24003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40</xdr:row>
      <xdr:rowOff>0</xdr:rowOff>
    </xdr:from>
    <xdr:to>
      <xdr:col>1</xdr:col>
      <xdr:colOff>0</xdr:colOff>
      <xdr:row>40</xdr:row>
      <xdr:rowOff>0</xdr:rowOff>
    </xdr:to>
    <xdr:sp macro="" textlink="">
      <xdr:nvSpPr>
        <xdr:cNvPr id="80988" name="Line 6">
          <a:extLst>
            <a:ext uri="{FF2B5EF4-FFF2-40B4-BE49-F238E27FC236}">
              <a16:creationId xmlns:a16="http://schemas.microsoft.com/office/drawing/2014/main" id="{00000000-0008-0000-0100-00005C3C0100}"/>
            </a:ext>
          </a:extLst>
        </xdr:cNvPr>
        <xdr:cNvSpPr>
          <a:spLocks noChangeShapeType="1"/>
        </xdr:cNvSpPr>
      </xdr:nvSpPr>
      <xdr:spPr bwMode="auto">
        <a:xfrm>
          <a:off x="219075" y="68580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xdr:row>
      <xdr:rowOff>381000</xdr:rowOff>
    </xdr:from>
    <xdr:to>
      <xdr:col>1</xdr:col>
      <xdr:colOff>0</xdr:colOff>
      <xdr:row>13</xdr:row>
      <xdr:rowOff>381000</xdr:rowOff>
    </xdr:to>
    <xdr:sp macro="" textlink="">
      <xdr:nvSpPr>
        <xdr:cNvPr id="80989" name="Line 56">
          <a:extLst>
            <a:ext uri="{FF2B5EF4-FFF2-40B4-BE49-F238E27FC236}">
              <a16:creationId xmlns:a16="http://schemas.microsoft.com/office/drawing/2014/main" id="{00000000-0008-0000-0100-00005D3C0100}"/>
            </a:ext>
          </a:extLst>
        </xdr:cNvPr>
        <xdr:cNvSpPr>
          <a:spLocks noChangeShapeType="1"/>
        </xdr:cNvSpPr>
      </xdr:nvSpPr>
      <xdr:spPr bwMode="auto">
        <a:xfrm>
          <a:off x="219075" y="24003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45</xdr:row>
      <xdr:rowOff>66675</xdr:rowOff>
    </xdr:from>
    <xdr:to>
      <xdr:col>1</xdr:col>
      <xdr:colOff>0</xdr:colOff>
      <xdr:row>45</xdr:row>
      <xdr:rowOff>66675</xdr:rowOff>
    </xdr:to>
    <xdr:sp macro="" textlink="">
      <xdr:nvSpPr>
        <xdr:cNvPr id="80990" name="Line 5">
          <a:extLst>
            <a:ext uri="{FF2B5EF4-FFF2-40B4-BE49-F238E27FC236}">
              <a16:creationId xmlns:a16="http://schemas.microsoft.com/office/drawing/2014/main" id="{00000000-0008-0000-0100-00005E3C0100}"/>
            </a:ext>
          </a:extLst>
        </xdr:cNvPr>
        <xdr:cNvSpPr>
          <a:spLocks noChangeShapeType="1"/>
        </xdr:cNvSpPr>
      </xdr:nvSpPr>
      <xdr:spPr bwMode="auto">
        <a:xfrm>
          <a:off x="219075" y="77819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13</xdr:row>
      <xdr:rowOff>542925</xdr:rowOff>
    </xdr:from>
    <xdr:to>
      <xdr:col>1</xdr:col>
      <xdr:colOff>0</xdr:colOff>
      <xdr:row>13</xdr:row>
      <xdr:rowOff>542925</xdr:rowOff>
    </xdr:to>
    <xdr:sp macro="" textlink="">
      <xdr:nvSpPr>
        <xdr:cNvPr id="80991" name="Line 55">
          <a:extLst>
            <a:ext uri="{FF2B5EF4-FFF2-40B4-BE49-F238E27FC236}">
              <a16:creationId xmlns:a16="http://schemas.microsoft.com/office/drawing/2014/main" id="{00000000-0008-0000-0100-00005F3C0100}"/>
            </a:ext>
          </a:extLst>
        </xdr:cNvPr>
        <xdr:cNvSpPr>
          <a:spLocks noChangeShapeType="1"/>
        </xdr:cNvSpPr>
      </xdr:nvSpPr>
      <xdr:spPr bwMode="auto">
        <a:xfrm>
          <a:off x="219075" y="24003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46</xdr:row>
      <xdr:rowOff>66675</xdr:rowOff>
    </xdr:from>
    <xdr:to>
      <xdr:col>1</xdr:col>
      <xdr:colOff>0</xdr:colOff>
      <xdr:row>46</xdr:row>
      <xdr:rowOff>66675</xdr:rowOff>
    </xdr:to>
    <xdr:sp macro="" textlink="">
      <xdr:nvSpPr>
        <xdr:cNvPr id="80992" name="Line 4">
          <a:extLst>
            <a:ext uri="{FF2B5EF4-FFF2-40B4-BE49-F238E27FC236}">
              <a16:creationId xmlns:a16="http://schemas.microsoft.com/office/drawing/2014/main" id="{00000000-0008-0000-0100-0000603C0100}"/>
            </a:ext>
          </a:extLst>
        </xdr:cNvPr>
        <xdr:cNvSpPr>
          <a:spLocks noChangeShapeType="1"/>
        </xdr:cNvSpPr>
      </xdr:nvSpPr>
      <xdr:spPr bwMode="auto">
        <a:xfrm>
          <a:off x="219075" y="795337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76200</xdr:rowOff>
    </xdr:from>
    <xdr:to>
      <xdr:col>1</xdr:col>
      <xdr:colOff>0</xdr:colOff>
      <xdr:row>17</xdr:row>
      <xdr:rowOff>76200</xdr:rowOff>
    </xdr:to>
    <xdr:sp macro="" textlink="">
      <xdr:nvSpPr>
        <xdr:cNvPr id="80993" name="Line 54">
          <a:extLst>
            <a:ext uri="{FF2B5EF4-FFF2-40B4-BE49-F238E27FC236}">
              <a16:creationId xmlns:a16="http://schemas.microsoft.com/office/drawing/2014/main" id="{00000000-0008-0000-0100-0000613C0100}"/>
            </a:ext>
          </a:extLst>
        </xdr:cNvPr>
        <xdr:cNvSpPr>
          <a:spLocks noChangeShapeType="1"/>
        </xdr:cNvSpPr>
      </xdr:nvSpPr>
      <xdr:spPr bwMode="auto">
        <a:xfrm>
          <a:off x="219075" y="29908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47</xdr:row>
      <xdr:rowOff>66675</xdr:rowOff>
    </xdr:from>
    <xdr:to>
      <xdr:col>1</xdr:col>
      <xdr:colOff>0</xdr:colOff>
      <xdr:row>47</xdr:row>
      <xdr:rowOff>66675</xdr:rowOff>
    </xdr:to>
    <xdr:sp macro="" textlink="">
      <xdr:nvSpPr>
        <xdr:cNvPr id="80994" name="Line 3">
          <a:extLst>
            <a:ext uri="{FF2B5EF4-FFF2-40B4-BE49-F238E27FC236}">
              <a16:creationId xmlns:a16="http://schemas.microsoft.com/office/drawing/2014/main" id="{00000000-0008-0000-0100-0000623C0100}"/>
            </a:ext>
          </a:extLst>
        </xdr:cNvPr>
        <xdr:cNvSpPr>
          <a:spLocks noChangeShapeType="1"/>
        </xdr:cNvSpPr>
      </xdr:nvSpPr>
      <xdr:spPr bwMode="auto">
        <a:xfrm>
          <a:off x="219075" y="81248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228600</xdr:rowOff>
    </xdr:from>
    <xdr:to>
      <xdr:col>1</xdr:col>
      <xdr:colOff>0</xdr:colOff>
      <xdr:row>17</xdr:row>
      <xdr:rowOff>228600</xdr:rowOff>
    </xdr:to>
    <xdr:sp macro="" textlink="">
      <xdr:nvSpPr>
        <xdr:cNvPr id="80995" name="Line 53">
          <a:extLst>
            <a:ext uri="{FF2B5EF4-FFF2-40B4-BE49-F238E27FC236}">
              <a16:creationId xmlns:a16="http://schemas.microsoft.com/office/drawing/2014/main" id="{00000000-0008-0000-0100-0000633C0100}"/>
            </a:ext>
          </a:extLst>
        </xdr:cNvPr>
        <xdr:cNvSpPr>
          <a:spLocks noChangeShapeType="1"/>
        </xdr:cNvSpPr>
      </xdr:nvSpPr>
      <xdr:spPr bwMode="auto">
        <a:xfrm>
          <a:off x="219075" y="30861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48</xdr:row>
      <xdr:rowOff>76200</xdr:rowOff>
    </xdr:from>
    <xdr:to>
      <xdr:col>1</xdr:col>
      <xdr:colOff>0</xdr:colOff>
      <xdr:row>48</xdr:row>
      <xdr:rowOff>76200</xdr:rowOff>
    </xdr:to>
    <xdr:sp macro="" textlink="">
      <xdr:nvSpPr>
        <xdr:cNvPr id="80996" name="Line 2">
          <a:extLst>
            <a:ext uri="{FF2B5EF4-FFF2-40B4-BE49-F238E27FC236}">
              <a16:creationId xmlns:a16="http://schemas.microsoft.com/office/drawing/2014/main" id="{00000000-0008-0000-0100-0000643C0100}"/>
            </a:ext>
          </a:extLst>
        </xdr:cNvPr>
        <xdr:cNvSpPr>
          <a:spLocks noChangeShapeType="1"/>
        </xdr:cNvSpPr>
      </xdr:nvSpPr>
      <xdr:spPr bwMode="auto">
        <a:xfrm>
          <a:off x="219075" y="83058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390525</xdr:rowOff>
    </xdr:from>
    <xdr:to>
      <xdr:col>1</xdr:col>
      <xdr:colOff>0</xdr:colOff>
      <xdr:row>17</xdr:row>
      <xdr:rowOff>390525</xdr:rowOff>
    </xdr:to>
    <xdr:sp macro="" textlink="">
      <xdr:nvSpPr>
        <xdr:cNvPr id="80997" name="Line 52">
          <a:extLst>
            <a:ext uri="{FF2B5EF4-FFF2-40B4-BE49-F238E27FC236}">
              <a16:creationId xmlns:a16="http://schemas.microsoft.com/office/drawing/2014/main" id="{00000000-0008-0000-0100-0000653C0100}"/>
            </a:ext>
          </a:extLst>
        </xdr:cNvPr>
        <xdr:cNvSpPr>
          <a:spLocks noChangeShapeType="1"/>
        </xdr:cNvSpPr>
      </xdr:nvSpPr>
      <xdr:spPr bwMode="auto">
        <a:xfrm>
          <a:off x="219075" y="30861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49</xdr:row>
      <xdr:rowOff>76200</xdr:rowOff>
    </xdr:from>
    <xdr:to>
      <xdr:col>1</xdr:col>
      <xdr:colOff>0</xdr:colOff>
      <xdr:row>49</xdr:row>
      <xdr:rowOff>76200</xdr:rowOff>
    </xdr:to>
    <xdr:sp macro="" textlink="">
      <xdr:nvSpPr>
        <xdr:cNvPr id="80998" name="Line 1">
          <a:extLst>
            <a:ext uri="{FF2B5EF4-FFF2-40B4-BE49-F238E27FC236}">
              <a16:creationId xmlns:a16="http://schemas.microsoft.com/office/drawing/2014/main" id="{00000000-0008-0000-0100-0000663C0100}"/>
            </a:ext>
          </a:extLst>
        </xdr:cNvPr>
        <xdr:cNvSpPr>
          <a:spLocks noChangeShapeType="1"/>
        </xdr:cNvSpPr>
      </xdr:nvSpPr>
      <xdr:spPr bwMode="auto">
        <a:xfrm>
          <a:off x="219075" y="84772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542925</xdr:rowOff>
    </xdr:from>
    <xdr:to>
      <xdr:col>1</xdr:col>
      <xdr:colOff>0</xdr:colOff>
      <xdr:row>17</xdr:row>
      <xdr:rowOff>542925</xdr:rowOff>
    </xdr:to>
    <xdr:sp macro="" textlink="">
      <xdr:nvSpPr>
        <xdr:cNvPr id="80999" name="Line 51">
          <a:extLst>
            <a:ext uri="{FF2B5EF4-FFF2-40B4-BE49-F238E27FC236}">
              <a16:creationId xmlns:a16="http://schemas.microsoft.com/office/drawing/2014/main" id="{00000000-0008-0000-0100-0000673C0100}"/>
            </a:ext>
          </a:extLst>
        </xdr:cNvPr>
        <xdr:cNvSpPr>
          <a:spLocks noChangeShapeType="1"/>
        </xdr:cNvSpPr>
      </xdr:nvSpPr>
      <xdr:spPr bwMode="auto">
        <a:xfrm>
          <a:off x="219075" y="30861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542925</xdr:rowOff>
    </xdr:from>
    <xdr:to>
      <xdr:col>1</xdr:col>
      <xdr:colOff>0</xdr:colOff>
      <xdr:row>17</xdr:row>
      <xdr:rowOff>542925</xdr:rowOff>
    </xdr:to>
    <xdr:sp macro="" textlink="">
      <xdr:nvSpPr>
        <xdr:cNvPr id="81000" name="Line 50">
          <a:extLst>
            <a:ext uri="{FF2B5EF4-FFF2-40B4-BE49-F238E27FC236}">
              <a16:creationId xmlns:a16="http://schemas.microsoft.com/office/drawing/2014/main" id="{00000000-0008-0000-0100-0000683C0100}"/>
            </a:ext>
          </a:extLst>
        </xdr:cNvPr>
        <xdr:cNvSpPr>
          <a:spLocks noChangeShapeType="1"/>
        </xdr:cNvSpPr>
      </xdr:nvSpPr>
      <xdr:spPr bwMode="auto">
        <a:xfrm>
          <a:off x="219075" y="30861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704850</xdr:rowOff>
    </xdr:from>
    <xdr:to>
      <xdr:col>1</xdr:col>
      <xdr:colOff>0</xdr:colOff>
      <xdr:row>17</xdr:row>
      <xdr:rowOff>647700</xdr:rowOff>
    </xdr:to>
    <xdr:sp macro="" textlink="">
      <xdr:nvSpPr>
        <xdr:cNvPr id="81001" name="Line 49">
          <a:extLst>
            <a:ext uri="{FF2B5EF4-FFF2-40B4-BE49-F238E27FC236}">
              <a16:creationId xmlns:a16="http://schemas.microsoft.com/office/drawing/2014/main" id="{00000000-0008-0000-0100-0000693C0100}"/>
            </a:ext>
          </a:extLst>
        </xdr:cNvPr>
        <xdr:cNvSpPr>
          <a:spLocks noChangeShapeType="1"/>
        </xdr:cNvSpPr>
      </xdr:nvSpPr>
      <xdr:spPr bwMode="auto">
        <a:xfrm>
          <a:off x="219075" y="30861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704850</xdr:rowOff>
    </xdr:from>
    <xdr:to>
      <xdr:col>1</xdr:col>
      <xdr:colOff>0</xdr:colOff>
      <xdr:row>17</xdr:row>
      <xdr:rowOff>647700</xdr:rowOff>
    </xdr:to>
    <xdr:sp macro="" textlink="">
      <xdr:nvSpPr>
        <xdr:cNvPr id="81002" name="Line 48">
          <a:extLst>
            <a:ext uri="{FF2B5EF4-FFF2-40B4-BE49-F238E27FC236}">
              <a16:creationId xmlns:a16="http://schemas.microsoft.com/office/drawing/2014/main" id="{00000000-0008-0000-0100-00006A3C0100}"/>
            </a:ext>
          </a:extLst>
        </xdr:cNvPr>
        <xdr:cNvSpPr>
          <a:spLocks noChangeShapeType="1"/>
        </xdr:cNvSpPr>
      </xdr:nvSpPr>
      <xdr:spPr bwMode="auto">
        <a:xfrm>
          <a:off x="219075" y="30861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866775</xdr:rowOff>
    </xdr:from>
    <xdr:to>
      <xdr:col>1</xdr:col>
      <xdr:colOff>0</xdr:colOff>
      <xdr:row>17</xdr:row>
      <xdr:rowOff>647700</xdr:rowOff>
    </xdr:to>
    <xdr:sp macro="" textlink="">
      <xdr:nvSpPr>
        <xdr:cNvPr id="81003" name="Line 47">
          <a:extLst>
            <a:ext uri="{FF2B5EF4-FFF2-40B4-BE49-F238E27FC236}">
              <a16:creationId xmlns:a16="http://schemas.microsoft.com/office/drawing/2014/main" id="{00000000-0008-0000-0100-00006B3C0100}"/>
            </a:ext>
          </a:extLst>
        </xdr:cNvPr>
        <xdr:cNvSpPr>
          <a:spLocks noChangeShapeType="1"/>
        </xdr:cNvSpPr>
      </xdr:nvSpPr>
      <xdr:spPr bwMode="auto">
        <a:xfrm>
          <a:off x="219075" y="30861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17</xdr:row>
      <xdr:rowOff>866775</xdr:rowOff>
    </xdr:from>
    <xdr:to>
      <xdr:col>1</xdr:col>
      <xdr:colOff>0</xdr:colOff>
      <xdr:row>17</xdr:row>
      <xdr:rowOff>647700</xdr:rowOff>
    </xdr:to>
    <xdr:sp macro="" textlink="">
      <xdr:nvSpPr>
        <xdr:cNvPr id="81004" name="Line 46">
          <a:extLst>
            <a:ext uri="{FF2B5EF4-FFF2-40B4-BE49-F238E27FC236}">
              <a16:creationId xmlns:a16="http://schemas.microsoft.com/office/drawing/2014/main" id="{00000000-0008-0000-0100-00006C3C0100}"/>
            </a:ext>
          </a:extLst>
        </xdr:cNvPr>
        <xdr:cNvSpPr>
          <a:spLocks noChangeShapeType="1"/>
        </xdr:cNvSpPr>
      </xdr:nvSpPr>
      <xdr:spPr bwMode="auto">
        <a:xfrm>
          <a:off x="219075" y="30861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85725</xdr:rowOff>
    </xdr:from>
    <xdr:to>
      <xdr:col>1</xdr:col>
      <xdr:colOff>0</xdr:colOff>
      <xdr:row>18</xdr:row>
      <xdr:rowOff>85725</xdr:rowOff>
    </xdr:to>
    <xdr:sp macro="" textlink="">
      <xdr:nvSpPr>
        <xdr:cNvPr id="81005" name="Line 45">
          <a:extLst>
            <a:ext uri="{FF2B5EF4-FFF2-40B4-BE49-F238E27FC236}">
              <a16:creationId xmlns:a16="http://schemas.microsoft.com/office/drawing/2014/main" id="{00000000-0008-0000-0100-00006D3C0100}"/>
            </a:ext>
          </a:extLst>
        </xdr:cNvPr>
        <xdr:cNvSpPr>
          <a:spLocks noChangeShapeType="1"/>
        </xdr:cNvSpPr>
      </xdr:nvSpPr>
      <xdr:spPr bwMode="auto">
        <a:xfrm>
          <a:off x="219075" y="31718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85725</xdr:rowOff>
    </xdr:from>
    <xdr:to>
      <xdr:col>1</xdr:col>
      <xdr:colOff>0</xdr:colOff>
      <xdr:row>18</xdr:row>
      <xdr:rowOff>85725</xdr:rowOff>
    </xdr:to>
    <xdr:sp macro="" textlink="">
      <xdr:nvSpPr>
        <xdr:cNvPr id="81006" name="Line 44">
          <a:extLst>
            <a:ext uri="{FF2B5EF4-FFF2-40B4-BE49-F238E27FC236}">
              <a16:creationId xmlns:a16="http://schemas.microsoft.com/office/drawing/2014/main" id="{00000000-0008-0000-0100-00006E3C0100}"/>
            </a:ext>
          </a:extLst>
        </xdr:cNvPr>
        <xdr:cNvSpPr>
          <a:spLocks noChangeShapeType="1"/>
        </xdr:cNvSpPr>
      </xdr:nvSpPr>
      <xdr:spPr bwMode="auto">
        <a:xfrm>
          <a:off x="219075" y="31718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247650</xdr:rowOff>
    </xdr:from>
    <xdr:to>
      <xdr:col>1</xdr:col>
      <xdr:colOff>0</xdr:colOff>
      <xdr:row>18</xdr:row>
      <xdr:rowOff>247650</xdr:rowOff>
    </xdr:to>
    <xdr:sp macro="" textlink="">
      <xdr:nvSpPr>
        <xdr:cNvPr id="81007" name="Line 43">
          <a:extLst>
            <a:ext uri="{FF2B5EF4-FFF2-40B4-BE49-F238E27FC236}">
              <a16:creationId xmlns:a16="http://schemas.microsoft.com/office/drawing/2014/main" id="{00000000-0008-0000-0100-00006F3C0100}"/>
            </a:ext>
          </a:extLst>
        </xdr:cNvPr>
        <xdr:cNvSpPr>
          <a:spLocks noChangeShapeType="1"/>
        </xdr:cNvSpPr>
      </xdr:nvSpPr>
      <xdr:spPr bwMode="auto">
        <a:xfrm>
          <a:off x="219075" y="32575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247650</xdr:rowOff>
    </xdr:from>
    <xdr:to>
      <xdr:col>1</xdr:col>
      <xdr:colOff>0</xdr:colOff>
      <xdr:row>18</xdr:row>
      <xdr:rowOff>247650</xdr:rowOff>
    </xdr:to>
    <xdr:sp macro="" textlink="">
      <xdr:nvSpPr>
        <xdr:cNvPr id="81008" name="Line 42">
          <a:extLst>
            <a:ext uri="{FF2B5EF4-FFF2-40B4-BE49-F238E27FC236}">
              <a16:creationId xmlns:a16="http://schemas.microsoft.com/office/drawing/2014/main" id="{00000000-0008-0000-0100-0000703C0100}"/>
            </a:ext>
          </a:extLst>
        </xdr:cNvPr>
        <xdr:cNvSpPr>
          <a:spLocks noChangeShapeType="1"/>
        </xdr:cNvSpPr>
      </xdr:nvSpPr>
      <xdr:spPr bwMode="auto">
        <a:xfrm>
          <a:off x="219075" y="32575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400050</xdr:rowOff>
    </xdr:from>
    <xdr:to>
      <xdr:col>1</xdr:col>
      <xdr:colOff>0</xdr:colOff>
      <xdr:row>18</xdr:row>
      <xdr:rowOff>400050</xdr:rowOff>
    </xdr:to>
    <xdr:sp macro="" textlink="">
      <xdr:nvSpPr>
        <xdr:cNvPr id="81009" name="Line 41">
          <a:extLst>
            <a:ext uri="{FF2B5EF4-FFF2-40B4-BE49-F238E27FC236}">
              <a16:creationId xmlns:a16="http://schemas.microsoft.com/office/drawing/2014/main" id="{00000000-0008-0000-0100-0000713C0100}"/>
            </a:ext>
          </a:extLst>
        </xdr:cNvPr>
        <xdr:cNvSpPr>
          <a:spLocks noChangeShapeType="1"/>
        </xdr:cNvSpPr>
      </xdr:nvSpPr>
      <xdr:spPr bwMode="auto">
        <a:xfrm>
          <a:off x="219075" y="32575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400050</xdr:rowOff>
    </xdr:from>
    <xdr:to>
      <xdr:col>1</xdr:col>
      <xdr:colOff>0</xdr:colOff>
      <xdr:row>18</xdr:row>
      <xdr:rowOff>400050</xdr:rowOff>
    </xdr:to>
    <xdr:sp macro="" textlink="">
      <xdr:nvSpPr>
        <xdr:cNvPr id="81010" name="Line 40">
          <a:extLst>
            <a:ext uri="{FF2B5EF4-FFF2-40B4-BE49-F238E27FC236}">
              <a16:creationId xmlns:a16="http://schemas.microsoft.com/office/drawing/2014/main" id="{00000000-0008-0000-0100-0000723C0100}"/>
            </a:ext>
          </a:extLst>
        </xdr:cNvPr>
        <xdr:cNvSpPr>
          <a:spLocks noChangeShapeType="1"/>
        </xdr:cNvSpPr>
      </xdr:nvSpPr>
      <xdr:spPr bwMode="auto">
        <a:xfrm>
          <a:off x="219075" y="32575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561975</xdr:rowOff>
    </xdr:from>
    <xdr:to>
      <xdr:col>1</xdr:col>
      <xdr:colOff>0</xdr:colOff>
      <xdr:row>18</xdr:row>
      <xdr:rowOff>561975</xdr:rowOff>
    </xdr:to>
    <xdr:sp macro="" textlink="">
      <xdr:nvSpPr>
        <xdr:cNvPr id="81011" name="Line 39">
          <a:extLst>
            <a:ext uri="{FF2B5EF4-FFF2-40B4-BE49-F238E27FC236}">
              <a16:creationId xmlns:a16="http://schemas.microsoft.com/office/drawing/2014/main" id="{00000000-0008-0000-0100-0000733C0100}"/>
            </a:ext>
          </a:extLst>
        </xdr:cNvPr>
        <xdr:cNvSpPr>
          <a:spLocks noChangeShapeType="1"/>
        </xdr:cNvSpPr>
      </xdr:nvSpPr>
      <xdr:spPr bwMode="auto">
        <a:xfrm>
          <a:off x="219075" y="32575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12" name="Line 140">
          <a:extLst>
            <a:ext uri="{FF2B5EF4-FFF2-40B4-BE49-F238E27FC236}">
              <a16:creationId xmlns:a16="http://schemas.microsoft.com/office/drawing/2014/main" id="{00000000-0008-0000-0100-000074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13" name="Line 138">
          <a:extLst>
            <a:ext uri="{FF2B5EF4-FFF2-40B4-BE49-F238E27FC236}">
              <a16:creationId xmlns:a16="http://schemas.microsoft.com/office/drawing/2014/main" id="{00000000-0008-0000-0100-000075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105</xdr:row>
      <xdr:rowOff>38100</xdr:rowOff>
    </xdr:from>
    <xdr:to>
      <xdr:col>1</xdr:col>
      <xdr:colOff>0</xdr:colOff>
      <xdr:row>105</xdr:row>
      <xdr:rowOff>38100</xdr:rowOff>
    </xdr:to>
    <xdr:sp macro="" textlink="">
      <xdr:nvSpPr>
        <xdr:cNvPr id="81014" name="Line 136">
          <a:extLst>
            <a:ext uri="{FF2B5EF4-FFF2-40B4-BE49-F238E27FC236}">
              <a16:creationId xmlns:a16="http://schemas.microsoft.com/office/drawing/2014/main" id="{00000000-0008-0000-0100-0000763C0100}"/>
            </a:ext>
          </a:extLst>
        </xdr:cNvPr>
        <xdr:cNvSpPr>
          <a:spLocks noChangeShapeType="1"/>
        </xdr:cNvSpPr>
      </xdr:nvSpPr>
      <xdr:spPr bwMode="auto">
        <a:xfrm>
          <a:off x="219075" y="1804035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28575</xdr:rowOff>
    </xdr:from>
    <xdr:to>
      <xdr:col>1</xdr:col>
      <xdr:colOff>0</xdr:colOff>
      <xdr:row>106</xdr:row>
      <xdr:rowOff>28575</xdr:rowOff>
    </xdr:to>
    <xdr:sp macro="" textlink="">
      <xdr:nvSpPr>
        <xdr:cNvPr id="81015" name="Line 134">
          <a:extLst>
            <a:ext uri="{FF2B5EF4-FFF2-40B4-BE49-F238E27FC236}">
              <a16:creationId xmlns:a16="http://schemas.microsoft.com/office/drawing/2014/main" id="{00000000-0008-0000-0100-0000773C0100}"/>
            </a:ext>
          </a:extLst>
        </xdr:cNvPr>
        <xdr:cNvSpPr>
          <a:spLocks noChangeShapeType="1"/>
        </xdr:cNvSpPr>
      </xdr:nvSpPr>
      <xdr:spPr bwMode="auto">
        <a:xfrm>
          <a:off x="219075" y="1820227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108</xdr:row>
      <xdr:rowOff>66675</xdr:rowOff>
    </xdr:from>
    <xdr:to>
      <xdr:col>1</xdr:col>
      <xdr:colOff>0</xdr:colOff>
      <xdr:row>108</xdr:row>
      <xdr:rowOff>66675</xdr:rowOff>
    </xdr:to>
    <xdr:sp macro="" textlink="">
      <xdr:nvSpPr>
        <xdr:cNvPr id="81016" name="Line 109">
          <a:extLst>
            <a:ext uri="{FF2B5EF4-FFF2-40B4-BE49-F238E27FC236}">
              <a16:creationId xmlns:a16="http://schemas.microsoft.com/office/drawing/2014/main" id="{00000000-0008-0000-0100-0000783C0100}"/>
            </a:ext>
          </a:extLst>
        </xdr:cNvPr>
        <xdr:cNvSpPr>
          <a:spLocks noChangeShapeType="1"/>
        </xdr:cNvSpPr>
      </xdr:nvSpPr>
      <xdr:spPr bwMode="auto">
        <a:xfrm>
          <a:off x="219075" y="18411825"/>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17" name="Line 122">
          <a:extLst>
            <a:ext uri="{FF2B5EF4-FFF2-40B4-BE49-F238E27FC236}">
              <a16:creationId xmlns:a16="http://schemas.microsoft.com/office/drawing/2014/main" id="{00000000-0008-0000-0100-000079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18" name="Line 120">
          <a:extLst>
            <a:ext uri="{FF2B5EF4-FFF2-40B4-BE49-F238E27FC236}">
              <a16:creationId xmlns:a16="http://schemas.microsoft.com/office/drawing/2014/main" id="{00000000-0008-0000-0100-00007A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19" name="Line 117">
          <a:extLst>
            <a:ext uri="{FF2B5EF4-FFF2-40B4-BE49-F238E27FC236}">
              <a16:creationId xmlns:a16="http://schemas.microsoft.com/office/drawing/2014/main" id="{00000000-0008-0000-0100-00007B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20" name="Line 116">
          <a:extLst>
            <a:ext uri="{FF2B5EF4-FFF2-40B4-BE49-F238E27FC236}">
              <a16:creationId xmlns:a16="http://schemas.microsoft.com/office/drawing/2014/main" id="{00000000-0008-0000-0100-00007C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21" name="Line 115">
          <a:extLst>
            <a:ext uri="{FF2B5EF4-FFF2-40B4-BE49-F238E27FC236}">
              <a16:creationId xmlns:a16="http://schemas.microsoft.com/office/drawing/2014/main" id="{00000000-0008-0000-0100-00007D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22" name="Line 114">
          <a:extLst>
            <a:ext uri="{FF2B5EF4-FFF2-40B4-BE49-F238E27FC236}">
              <a16:creationId xmlns:a16="http://schemas.microsoft.com/office/drawing/2014/main" id="{00000000-0008-0000-0100-00007E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23" name="Line 113">
          <a:extLst>
            <a:ext uri="{FF2B5EF4-FFF2-40B4-BE49-F238E27FC236}">
              <a16:creationId xmlns:a16="http://schemas.microsoft.com/office/drawing/2014/main" id="{00000000-0008-0000-0100-00007F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24" name="Line 112">
          <a:extLst>
            <a:ext uri="{FF2B5EF4-FFF2-40B4-BE49-F238E27FC236}">
              <a16:creationId xmlns:a16="http://schemas.microsoft.com/office/drawing/2014/main" id="{00000000-0008-0000-0100-000080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25" name="Line 111">
          <a:extLst>
            <a:ext uri="{FF2B5EF4-FFF2-40B4-BE49-F238E27FC236}">
              <a16:creationId xmlns:a16="http://schemas.microsoft.com/office/drawing/2014/main" id="{00000000-0008-0000-0100-000081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26" name="Line 110">
          <a:extLst>
            <a:ext uri="{FF2B5EF4-FFF2-40B4-BE49-F238E27FC236}">
              <a16:creationId xmlns:a16="http://schemas.microsoft.com/office/drawing/2014/main" id="{00000000-0008-0000-0100-000082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27" name="Line 108">
          <a:extLst>
            <a:ext uri="{FF2B5EF4-FFF2-40B4-BE49-F238E27FC236}">
              <a16:creationId xmlns:a16="http://schemas.microsoft.com/office/drawing/2014/main" id="{00000000-0008-0000-0100-000083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28" name="Line 107">
          <a:extLst>
            <a:ext uri="{FF2B5EF4-FFF2-40B4-BE49-F238E27FC236}">
              <a16:creationId xmlns:a16="http://schemas.microsoft.com/office/drawing/2014/main" id="{00000000-0008-0000-0100-000084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29" name="Line 106">
          <a:extLst>
            <a:ext uri="{FF2B5EF4-FFF2-40B4-BE49-F238E27FC236}">
              <a16:creationId xmlns:a16="http://schemas.microsoft.com/office/drawing/2014/main" id="{00000000-0008-0000-0100-000085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30" name="Line 105">
          <a:extLst>
            <a:ext uri="{FF2B5EF4-FFF2-40B4-BE49-F238E27FC236}">
              <a16:creationId xmlns:a16="http://schemas.microsoft.com/office/drawing/2014/main" id="{00000000-0008-0000-0100-000086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31" name="Line 104">
          <a:extLst>
            <a:ext uri="{FF2B5EF4-FFF2-40B4-BE49-F238E27FC236}">
              <a16:creationId xmlns:a16="http://schemas.microsoft.com/office/drawing/2014/main" id="{00000000-0008-0000-0100-000087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32" name="Line 103">
          <a:extLst>
            <a:ext uri="{FF2B5EF4-FFF2-40B4-BE49-F238E27FC236}">
              <a16:creationId xmlns:a16="http://schemas.microsoft.com/office/drawing/2014/main" id="{00000000-0008-0000-0100-000088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33" name="Line 102">
          <a:extLst>
            <a:ext uri="{FF2B5EF4-FFF2-40B4-BE49-F238E27FC236}">
              <a16:creationId xmlns:a16="http://schemas.microsoft.com/office/drawing/2014/main" id="{00000000-0008-0000-0100-000089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34" name="Line 101">
          <a:extLst>
            <a:ext uri="{FF2B5EF4-FFF2-40B4-BE49-F238E27FC236}">
              <a16:creationId xmlns:a16="http://schemas.microsoft.com/office/drawing/2014/main" id="{00000000-0008-0000-0100-00008A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35" name="Line 100">
          <a:extLst>
            <a:ext uri="{FF2B5EF4-FFF2-40B4-BE49-F238E27FC236}">
              <a16:creationId xmlns:a16="http://schemas.microsoft.com/office/drawing/2014/main" id="{00000000-0008-0000-0100-00008B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36" name="Line 99">
          <a:extLst>
            <a:ext uri="{FF2B5EF4-FFF2-40B4-BE49-F238E27FC236}">
              <a16:creationId xmlns:a16="http://schemas.microsoft.com/office/drawing/2014/main" id="{00000000-0008-0000-0100-00008C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37" name="Line 98">
          <a:extLst>
            <a:ext uri="{FF2B5EF4-FFF2-40B4-BE49-F238E27FC236}">
              <a16:creationId xmlns:a16="http://schemas.microsoft.com/office/drawing/2014/main" id="{00000000-0008-0000-0100-00008D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38" name="Line 97">
          <a:extLst>
            <a:ext uri="{FF2B5EF4-FFF2-40B4-BE49-F238E27FC236}">
              <a16:creationId xmlns:a16="http://schemas.microsoft.com/office/drawing/2014/main" id="{00000000-0008-0000-0100-00008E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39" name="Line 96">
          <a:extLst>
            <a:ext uri="{FF2B5EF4-FFF2-40B4-BE49-F238E27FC236}">
              <a16:creationId xmlns:a16="http://schemas.microsoft.com/office/drawing/2014/main" id="{00000000-0008-0000-0100-00008F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40" name="Line 95">
          <a:extLst>
            <a:ext uri="{FF2B5EF4-FFF2-40B4-BE49-F238E27FC236}">
              <a16:creationId xmlns:a16="http://schemas.microsoft.com/office/drawing/2014/main" id="{00000000-0008-0000-0100-000090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41" name="Line 94">
          <a:extLst>
            <a:ext uri="{FF2B5EF4-FFF2-40B4-BE49-F238E27FC236}">
              <a16:creationId xmlns:a16="http://schemas.microsoft.com/office/drawing/2014/main" id="{00000000-0008-0000-0100-000091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106</xdr:row>
      <xdr:rowOff>0</xdr:rowOff>
    </xdr:from>
    <xdr:to>
      <xdr:col>1</xdr:col>
      <xdr:colOff>0</xdr:colOff>
      <xdr:row>106</xdr:row>
      <xdr:rowOff>0</xdr:rowOff>
    </xdr:to>
    <xdr:sp macro="" textlink="">
      <xdr:nvSpPr>
        <xdr:cNvPr id="81042" name="Line 93">
          <a:extLst>
            <a:ext uri="{FF2B5EF4-FFF2-40B4-BE49-F238E27FC236}">
              <a16:creationId xmlns:a16="http://schemas.microsoft.com/office/drawing/2014/main" id="{00000000-0008-0000-0100-0000923C0100}"/>
            </a:ext>
          </a:extLst>
        </xdr:cNvPr>
        <xdr:cNvSpPr>
          <a:spLocks noChangeShapeType="1"/>
        </xdr:cNvSpPr>
      </xdr:nvSpPr>
      <xdr:spPr bwMode="auto">
        <a:xfrm>
          <a:off x="219075" y="18173700"/>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107</xdr:row>
      <xdr:rowOff>66675</xdr:rowOff>
    </xdr:from>
    <xdr:to>
      <xdr:col>1</xdr:col>
      <xdr:colOff>0</xdr:colOff>
      <xdr:row>107</xdr:row>
      <xdr:rowOff>66675</xdr:rowOff>
    </xdr:to>
    <xdr:sp macro="" textlink="">
      <xdr:nvSpPr>
        <xdr:cNvPr id="124" name="Line 109">
          <a:extLst>
            <a:ext uri="{FF2B5EF4-FFF2-40B4-BE49-F238E27FC236}">
              <a16:creationId xmlns:a16="http://schemas.microsoft.com/office/drawing/2014/main" id="{00000000-0008-0000-0100-00007C000000}"/>
            </a:ext>
          </a:extLst>
        </xdr:cNvPr>
        <xdr:cNvSpPr>
          <a:spLocks noChangeShapeType="1"/>
        </xdr:cNvSpPr>
      </xdr:nvSpPr>
      <xdr:spPr bwMode="auto">
        <a:xfrm>
          <a:off x="216477" y="18770311"/>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107</xdr:row>
      <xdr:rowOff>66675</xdr:rowOff>
    </xdr:from>
    <xdr:to>
      <xdr:col>1</xdr:col>
      <xdr:colOff>0</xdr:colOff>
      <xdr:row>107</xdr:row>
      <xdr:rowOff>66675</xdr:rowOff>
    </xdr:to>
    <xdr:sp macro="" textlink="">
      <xdr:nvSpPr>
        <xdr:cNvPr id="126" name="Line 109">
          <a:extLst>
            <a:ext uri="{FF2B5EF4-FFF2-40B4-BE49-F238E27FC236}">
              <a16:creationId xmlns:a16="http://schemas.microsoft.com/office/drawing/2014/main" id="{00000000-0008-0000-0100-00007E000000}"/>
            </a:ext>
          </a:extLst>
        </xdr:cNvPr>
        <xdr:cNvSpPr>
          <a:spLocks noChangeShapeType="1"/>
        </xdr:cNvSpPr>
      </xdr:nvSpPr>
      <xdr:spPr bwMode="auto">
        <a:xfrm>
          <a:off x="216477" y="18770311"/>
          <a:ext cx="0" cy="0"/>
        </a:xfrm>
        <a:prstGeom prst="line">
          <a:avLst/>
        </a:prstGeom>
        <a:noFill/>
        <a:ln w="63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161925</xdr:colOff>
      <xdr:row>9</xdr:row>
      <xdr:rowOff>28575</xdr:rowOff>
    </xdr:from>
    <xdr:to>
      <xdr:col>10</xdr:col>
      <xdr:colOff>371475</xdr:colOff>
      <xdr:row>9</xdr:row>
      <xdr:rowOff>228600</xdr:rowOff>
    </xdr:to>
    <xdr:sp macro="" textlink="">
      <xdr:nvSpPr>
        <xdr:cNvPr id="47493" name="Oval 10">
          <a:extLst>
            <a:ext uri="{FF2B5EF4-FFF2-40B4-BE49-F238E27FC236}">
              <a16:creationId xmlns:a16="http://schemas.microsoft.com/office/drawing/2014/main" id="{00000000-0008-0000-1B00-000085B90000}"/>
            </a:ext>
          </a:extLst>
        </xdr:cNvPr>
        <xdr:cNvSpPr>
          <a:spLocks noChangeArrowheads="1"/>
        </xdr:cNvSpPr>
      </xdr:nvSpPr>
      <xdr:spPr bwMode="auto">
        <a:xfrm>
          <a:off x="7219950" y="2190750"/>
          <a:ext cx="209550"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161925</xdr:colOff>
      <xdr:row>19</xdr:row>
      <xdr:rowOff>28575</xdr:rowOff>
    </xdr:from>
    <xdr:to>
      <xdr:col>9</xdr:col>
      <xdr:colOff>371475</xdr:colOff>
      <xdr:row>19</xdr:row>
      <xdr:rowOff>228600</xdr:rowOff>
    </xdr:to>
    <xdr:sp macro="" textlink="">
      <xdr:nvSpPr>
        <xdr:cNvPr id="47494" name="Oval 12">
          <a:extLst>
            <a:ext uri="{FF2B5EF4-FFF2-40B4-BE49-F238E27FC236}">
              <a16:creationId xmlns:a16="http://schemas.microsoft.com/office/drawing/2014/main" id="{00000000-0008-0000-1B00-000086B90000}"/>
            </a:ext>
          </a:extLst>
        </xdr:cNvPr>
        <xdr:cNvSpPr>
          <a:spLocks noChangeArrowheads="1"/>
        </xdr:cNvSpPr>
      </xdr:nvSpPr>
      <xdr:spPr bwMode="auto">
        <a:xfrm>
          <a:off x="6534150" y="4514850"/>
          <a:ext cx="209550"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161925</xdr:colOff>
      <xdr:row>19</xdr:row>
      <xdr:rowOff>28575</xdr:rowOff>
    </xdr:from>
    <xdr:to>
      <xdr:col>10</xdr:col>
      <xdr:colOff>371475</xdr:colOff>
      <xdr:row>19</xdr:row>
      <xdr:rowOff>228600</xdr:rowOff>
    </xdr:to>
    <xdr:sp macro="" textlink="">
      <xdr:nvSpPr>
        <xdr:cNvPr id="47495" name="Oval 13">
          <a:extLst>
            <a:ext uri="{FF2B5EF4-FFF2-40B4-BE49-F238E27FC236}">
              <a16:creationId xmlns:a16="http://schemas.microsoft.com/office/drawing/2014/main" id="{00000000-0008-0000-1B00-000087B90000}"/>
            </a:ext>
          </a:extLst>
        </xdr:cNvPr>
        <xdr:cNvSpPr>
          <a:spLocks noChangeArrowheads="1"/>
        </xdr:cNvSpPr>
      </xdr:nvSpPr>
      <xdr:spPr bwMode="auto">
        <a:xfrm>
          <a:off x="7219950" y="4514850"/>
          <a:ext cx="209550"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161925</xdr:colOff>
      <xdr:row>19</xdr:row>
      <xdr:rowOff>28575</xdr:rowOff>
    </xdr:from>
    <xdr:to>
      <xdr:col>11</xdr:col>
      <xdr:colOff>371475</xdr:colOff>
      <xdr:row>19</xdr:row>
      <xdr:rowOff>228600</xdr:rowOff>
    </xdr:to>
    <xdr:sp macro="" textlink="">
      <xdr:nvSpPr>
        <xdr:cNvPr id="47496" name="Oval 14">
          <a:extLst>
            <a:ext uri="{FF2B5EF4-FFF2-40B4-BE49-F238E27FC236}">
              <a16:creationId xmlns:a16="http://schemas.microsoft.com/office/drawing/2014/main" id="{00000000-0008-0000-1B00-000088B90000}"/>
            </a:ext>
          </a:extLst>
        </xdr:cNvPr>
        <xdr:cNvSpPr>
          <a:spLocks noChangeArrowheads="1"/>
        </xdr:cNvSpPr>
      </xdr:nvSpPr>
      <xdr:spPr bwMode="auto">
        <a:xfrm>
          <a:off x="7905750" y="4514850"/>
          <a:ext cx="209550"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161925</xdr:colOff>
      <xdr:row>22</xdr:row>
      <xdr:rowOff>28575</xdr:rowOff>
    </xdr:from>
    <xdr:to>
      <xdr:col>9</xdr:col>
      <xdr:colOff>371475</xdr:colOff>
      <xdr:row>22</xdr:row>
      <xdr:rowOff>228600</xdr:rowOff>
    </xdr:to>
    <xdr:sp macro="" textlink="">
      <xdr:nvSpPr>
        <xdr:cNvPr id="47497" name="Oval 15">
          <a:extLst>
            <a:ext uri="{FF2B5EF4-FFF2-40B4-BE49-F238E27FC236}">
              <a16:creationId xmlns:a16="http://schemas.microsoft.com/office/drawing/2014/main" id="{00000000-0008-0000-1B00-000089B90000}"/>
            </a:ext>
          </a:extLst>
        </xdr:cNvPr>
        <xdr:cNvSpPr>
          <a:spLocks noChangeArrowheads="1"/>
        </xdr:cNvSpPr>
      </xdr:nvSpPr>
      <xdr:spPr bwMode="auto">
        <a:xfrm>
          <a:off x="6534150" y="5286375"/>
          <a:ext cx="209550"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161925</xdr:colOff>
      <xdr:row>22</xdr:row>
      <xdr:rowOff>28575</xdr:rowOff>
    </xdr:from>
    <xdr:to>
      <xdr:col>10</xdr:col>
      <xdr:colOff>371475</xdr:colOff>
      <xdr:row>22</xdr:row>
      <xdr:rowOff>228600</xdr:rowOff>
    </xdr:to>
    <xdr:sp macro="" textlink="">
      <xdr:nvSpPr>
        <xdr:cNvPr id="47498" name="Oval 16">
          <a:extLst>
            <a:ext uri="{FF2B5EF4-FFF2-40B4-BE49-F238E27FC236}">
              <a16:creationId xmlns:a16="http://schemas.microsoft.com/office/drawing/2014/main" id="{00000000-0008-0000-1B00-00008AB90000}"/>
            </a:ext>
          </a:extLst>
        </xdr:cNvPr>
        <xdr:cNvSpPr>
          <a:spLocks noChangeArrowheads="1"/>
        </xdr:cNvSpPr>
      </xdr:nvSpPr>
      <xdr:spPr bwMode="auto">
        <a:xfrm>
          <a:off x="7219950" y="5286375"/>
          <a:ext cx="209550"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161925</xdr:colOff>
      <xdr:row>22</xdr:row>
      <xdr:rowOff>28575</xdr:rowOff>
    </xdr:from>
    <xdr:to>
      <xdr:col>11</xdr:col>
      <xdr:colOff>371475</xdr:colOff>
      <xdr:row>22</xdr:row>
      <xdr:rowOff>228600</xdr:rowOff>
    </xdr:to>
    <xdr:sp macro="" textlink="">
      <xdr:nvSpPr>
        <xdr:cNvPr id="47499" name="Oval 17">
          <a:extLst>
            <a:ext uri="{FF2B5EF4-FFF2-40B4-BE49-F238E27FC236}">
              <a16:creationId xmlns:a16="http://schemas.microsoft.com/office/drawing/2014/main" id="{00000000-0008-0000-1B00-00008BB90000}"/>
            </a:ext>
          </a:extLst>
        </xdr:cNvPr>
        <xdr:cNvSpPr>
          <a:spLocks noChangeArrowheads="1"/>
        </xdr:cNvSpPr>
      </xdr:nvSpPr>
      <xdr:spPr bwMode="auto">
        <a:xfrm>
          <a:off x="7905750" y="5286375"/>
          <a:ext cx="209550"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219075</xdr:colOff>
      <xdr:row>27</xdr:row>
      <xdr:rowOff>66675</xdr:rowOff>
    </xdr:from>
    <xdr:to>
      <xdr:col>9</xdr:col>
      <xdr:colOff>428625</xdr:colOff>
      <xdr:row>28</xdr:row>
      <xdr:rowOff>95250</xdr:rowOff>
    </xdr:to>
    <xdr:sp macro="" textlink="">
      <xdr:nvSpPr>
        <xdr:cNvPr id="47500" name="Oval 18">
          <a:extLst>
            <a:ext uri="{FF2B5EF4-FFF2-40B4-BE49-F238E27FC236}">
              <a16:creationId xmlns:a16="http://schemas.microsoft.com/office/drawing/2014/main" id="{00000000-0008-0000-1B00-00008CB90000}"/>
            </a:ext>
          </a:extLst>
        </xdr:cNvPr>
        <xdr:cNvSpPr>
          <a:spLocks noChangeArrowheads="1"/>
        </xdr:cNvSpPr>
      </xdr:nvSpPr>
      <xdr:spPr bwMode="auto">
        <a:xfrm>
          <a:off x="6591300" y="6276975"/>
          <a:ext cx="209550"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219075</xdr:colOff>
      <xdr:row>29</xdr:row>
      <xdr:rowOff>66675</xdr:rowOff>
    </xdr:from>
    <xdr:to>
      <xdr:col>9</xdr:col>
      <xdr:colOff>428625</xdr:colOff>
      <xdr:row>30</xdr:row>
      <xdr:rowOff>95250</xdr:rowOff>
    </xdr:to>
    <xdr:sp macro="" textlink="">
      <xdr:nvSpPr>
        <xdr:cNvPr id="47501" name="Oval 19">
          <a:extLst>
            <a:ext uri="{FF2B5EF4-FFF2-40B4-BE49-F238E27FC236}">
              <a16:creationId xmlns:a16="http://schemas.microsoft.com/office/drawing/2014/main" id="{00000000-0008-0000-1B00-00008DB90000}"/>
            </a:ext>
          </a:extLst>
        </xdr:cNvPr>
        <xdr:cNvSpPr>
          <a:spLocks noChangeArrowheads="1"/>
        </xdr:cNvSpPr>
      </xdr:nvSpPr>
      <xdr:spPr bwMode="auto">
        <a:xfrm>
          <a:off x="6591300" y="6619875"/>
          <a:ext cx="209550"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161925</xdr:colOff>
      <xdr:row>41</xdr:row>
      <xdr:rowOff>38100</xdr:rowOff>
    </xdr:from>
    <xdr:to>
      <xdr:col>11</xdr:col>
      <xdr:colOff>381000</xdr:colOff>
      <xdr:row>42</xdr:row>
      <xdr:rowOff>0</xdr:rowOff>
    </xdr:to>
    <xdr:sp macro="" textlink="">
      <xdr:nvSpPr>
        <xdr:cNvPr id="62507" name="Oval 1">
          <a:extLst>
            <a:ext uri="{FF2B5EF4-FFF2-40B4-BE49-F238E27FC236}">
              <a16:creationId xmlns:a16="http://schemas.microsoft.com/office/drawing/2014/main" id="{00000000-0008-0000-1C00-00002BF40000}"/>
            </a:ext>
          </a:extLst>
        </xdr:cNvPr>
        <xdr:cNvSpPr>
          <a:spLocks noChangeArrowheads="1"/>
        </xdr:cNvSpPr>
      </xdr:nvSpPr>
      <xdr:spPr bwMode="auto">
        <a:xfrm>
          <a:off x="7353300" y="10972800"/>
          <a:ext cx="219075"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895350</xdr:colOff>
      <xdr:row>41</xdr:row>
      <xdr:rowOff>57150</xdr:rowOff>
    </xdr:from>
    <xdr:to>
      <xdr:col>7</xdr:col>
      <xdr:colOff>1162050</xdr:colOff>
      <xdr:row>43</xdr:row>
      <xdr:rowOff>9525</xdr:rowOff>
    </xdr:to>
    <xdr:sp macro="" textlink="">
      <xdr:nvSpPr>
        <xdr:cNvPr id="56364" name="Line 1">
          <a:extLst>
            <a:ext uri="{FF2B5EF4-FFF2-40B4-BE49-F238E27FC236}">
              <a16:creationId xmlns:a16="http://schemas.microsoft.com/office/drawing/2014/main" id="{00000000-0008-0000-1D00-00002CDC0000}"/>
            </a:ext>
          </a:extLst>
        </xdr:cNvPr>
        <xdr:cNvSpPr>
          <a:spLocks noChangeShapeType="1"/>
        </xdr:cNvSpPr>
      </xdr:nvSpPr>
      <xdr:spPr bwMode="auto">
        <a:xfrm flipV="1">
          <a:off x="4448175" y="9324975"/>
          <a:ext cx="1304925"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95250</xdr:colOff>
      <xdr:row>24</xdr:row>
      <xdr:rowOff>0</xdr:rowOff>
    </xdr:from>
    <xdr:to>
      <xdr:col>2</xdr:col>
      <xdr:colOff>161925</xdr:colOff>
      <xdr:row>24</xdr:row>
      <xdr:rowOff>0</xdr:rowOff>
    </xdr:to>
    <xdr:sp macro="" textlink="">
      <xdr:nvSpPr>
        <xdr:cNvPr id="57431" name="AutoShape 1">
          <a:extLst>
            <a:ext uri="{FF2B5EF4-FFF2-40B4-BE49-F238E27FC236}">
              <a16:creationId xmlns:a16="http://schemas.microsoft.com/office/drawing/2014/main" id="{00000000-0008-0000-1E00-000057E00000}"/>
            </a:ext>
          </a:extLst>
        </xdr:cNvPr>
        <xdr:cNvSpPr>
          <a:spLocks/>
        </xdr:cNvSpPr>
      </xdr:nvSpPr>
      <xdr:spPr bwMode="auto">
        <a:xfrm>
          <a:off x="2066925" y="9439275"/>
          <a:ext cx="66675"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3590925</xdr:colOff>
      <xdr:row>24</xdr:row>
      <xdr:rowOff>0</xdr:rowOff>
    </xdr:from>
    <xdr:to>
      <xdr:col>2</xdr:col>
      <xdr:colOff>3667125</xdr:colOff>
      <xdr:row>24</xdr:row>
      <xdr:rowOff>0</xdr:rowOff>
    </xdr:to>
    <xdr:sp macro="" textlink="">
      <xdr:nvSpPr>
        <xdr:cNvPr id="57432" name="AutoShape 2">
          <a:extLst>
            <a:ext uri="{FF2B5EF4-FFF2-40B4-BE49-F238E27FC236}">
              <a16:creationId xmlns:a16="http://schemas.microsoft.com/office/drawing/2014/main" id="{00000000-0008-0000-1E00-000058E00000}"/>
            </a:ext>
          </a:extLst>
        </xdr:cNvPr>
        <xdr:cNvSpPr>
          <a:spLocks/>
        </xdr:cNvSpPr>
      </xdr:nvSpPr>
      <xdr:spPr bwMode="auto">
        <a:xfrm>
          <a:off x="5562600" y="9439275"/>
          <a:ext cx="762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95250</xdr:colOff>
      <xdr:row>12</xdr:row>
      <xdr:rowOff>47625</xdr:rowOff>
    </xdr:from>
    <xdr:to>
      <xdr:col>2</xdr:col>
      <xdr:colOff>161925</xdr:colOff>
      <xdr:row>12</xdr:row>
      <xdr:rowOff>504825</xdr:rowOff>
    </xdr:to>
    <xdr:sp macro="" textlink="">
      <xdr:nvSpPr>
        <xdr:cNvPr id="61527" name="AutoShape 1">
          <a:extLst>
            <a:ext uri="{FF2B5EF4-FFF2-40B4-BE49-F238E27FC236}">
              <a16:creationId xmlns:a16="http://schemas.microsoft.com/office/drawing/2014/main" id="{00000000-0008-0000-1F00-000057F00000}"/>
            </a:ext>
          </a:extLst>
        </xdr:cNvPr>
        <xdr:cNvSpPr>
          <a:spLocks/>
        </xdr:cNvSpPr>
      </xdr:nvSpPr>
      <xdr:spPr bwMode="auto">
        <a:xfrm>
          <a:off x="2066925" y="4229100"/>
          <a:ext cx="66675" cy="457200"/>
        </a:xfrm>
        <a:prstGeom prst="leftBracket">
          <a:avLst>
            <a:gd name="adj" fmla="val 5714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3590925</xdr:colOff>
      <xdr:row>12</xdr:row>
      <xdr:rowOff>38100</xdr:rowOff>
    </xdr:from>
    <xdr:to>
      <xdr:col>2</xdr:col>
      <xdr:colOff>3667125</xdr:colOff>
      <xdr:row>12</xdr:row>
      <xdr:rowOff>495300</xdr:rowOff>
    </xdr:to>
    <xdr:sp macro="" textlink="">
      <xdr:nvSpPr>
        <xdr:cNvPr id="61528" name="AutoShape 2">
          <a:extLst>
            <a:ext uri="{FF2B5EF4-FFF2-40B4-BE49-F238E27FC236}">
              <a16:creationId xmlns:a16="http://schemas.microsoft.com/office/drawing/2014/main" id="{00000000-0008-0000-1F00-000058F00000}"/>
            </a:ext>
          </a:extLst>
        </xdr:cNvPr>
        <xdr:cNvSpPr>
          <a:spLocks/>
        </xdr:cNvSpPr>
      </xdr:nvSpPr>
      <xdr:spPr bwMode="auto">
        <a:xfrm>
          <a:off x="5562600" y="4219575"/>
          <a:ext cx="76200" cy="457200"/>
        </a:xfrm>
        <a:prstGeom prst="righ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2</xdr:col>
      <xdr:colOff>104775</xdr:colOff>
      <xdr:row>50</xdr:row>
      <xdr:rowOff>19050</xdr:rowOff>
    </xdr:from>
    <xdr:to>
      <xdr:col>2</xdr:col>
      <xdr:colOff>723900</xdr:colOff>
      <xdr:row>51</xdr:row>
      <xdr:rowOff>0</xdr:rowOff>
    </xdr:to>
    <xdr:sp macro="" textlink="">
      <xdr:nvSpPr>
        <xdr:cNvPr id="44244" name="Oval 2">
          <a:extLst>
            <a:ext uri="{FF2B5EF4-FFF2-40B4-BE49-F238E27FC236}">
              <a16:creationId xmlns:a16="http://schemas.microsoft.com/office/drawing/2014/main" id="{00000000-0008-0000-2000-0000D4AC0000}"/>
            </a:ext>
          </a:extLst>
        </xdr:cNvPr>
        <xdr:cNvSpPr>
          <a:spLocks noChangeArrowheads="1"/>
        </xdr:cNvSpPr>
      </xdr:nvSpPr>
      <xdr:spPr bwMode="auto">
        <a:xfrm>
          <a:off x="1038225" y="9534525"/>
          <a:ext cx="619125" cy="1714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104775</xdr:colOff>
      <xdr:row>51</xdr:row>
      <xdr:rowOff>19050</xdr:rowOff>
    </xdr:from>
    <xdr:to>
      <xdr:col>2</xdr:col>
      <xdr:colOff>723900</xdr:colOff>
      <xdr:row>52</xdr:row>
      <xdr:rowOff>0</xdr:rowOff>
    </xdr:to>
    <xdr:sp macro="" textlink="">
      <xdr:nvSpPr>
        <xdr:cNvPr id="44245" name="Oval 3">
          <a:extLst>
            <a:ext uri="{FF2B5EF4-FFF2-40B4-BE49-F238E27FC236}">
              <a16:creationId xmlns:a16="http://schemas.microsoft.com/office/drawing/2014/main" id="{00000000-0008-0000-2000-0000D5AC0000}"/>
            </a:ext>
          </a:extLst>
        </xdr:cNvPr>
        <xdr:cNvSpPr>
          <a:spLocks noChangeArrowheads="1"/>
        </xdr:cNvSpPr>
      </xdr:nvSpPr>
      <xdr:spPr bwMode="auto">
        <a:xfrm>
          <a:off x="1038225" y="9725025"/>
          <a:ext cx="619125" cy="1714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9525</xdr:colOff>
      <xdr:row>50</xdr:row>
      <xdr:rowOff>0</xdr:rowOff>
    </xdr:from>
    <xdr:to>
      <xdr:col>4</xdr:col>
      <xdr:colOff>628650</xdr:colOff>
      <xdr:row>50</xdr:row>
      <xdr:rowOff>171450</xdr:rowOff>
    </xdr:to>
    <xdr:sp macro="" textlink="">
      <xdr:nvSpPr>
        <xdr:cNvPr id="44246" name="Oval 4">
          <a:extLst>
            <a:ext uri="{FF2B5EF4-FFF2-40B4-BE49-F238E27FC236}">
              <a16:creationId xmlns:a16="http://schemas.microsoft.com/office/drawing/2014/main" id="{00000000-0008-0000-2000-0000D6AC0000}"/>
            </a:ext>
          </a:extLst>
        </xdr:cNvPr>
        <xdr:cNvSpPr>
          <a:spLocks noChangeArrowheads="1"/>
        </xdr:cNvSpPr>
      </xdr:nvSpPr>
      <xdr:spPr bwMode="auto">
        <a:xfrm>
          <a:off x="2581275" y="9515475"/>
          <a:ext cx="619125" cy="1714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180975</xdr:colOff>
      <xdr:row>49</xdr:row>
      <xdr:rowOff>180975</xdr:rowOff>
    </xdr:from>
    <xdr:to>
      <xdr:col>5</xdr:col>
      <xdr:colOff>800100</xdr:colOff>
      <xdr:row>50</xdr:row>
      <xdr:rowOff>161925</xdr:rowOff>
    </xdr:to>
    <xdr:sp macro="" textlink="">
      <xdr:nvSpPr>
        <xdr:cNvPr id="44247" name="Oval 5">
          <a:extLst>
            <a:ext uri="{FF2B5EF4-FFF2-40B4-BE49-F238E27FC236}">
              <a16:creationId xmlns:a16="http://schemas.microsoft.com/office/drawing/2014/main" id="{00000000-0008-0000-2000-0000D7AC0000}"/>
            </a:ext>
          </a:extLst>
        </xdr:cNvPr>
        <xdr:cNvSpPr>
          <a:spLocks noChangeArrowheads="1"/>
        </xdr:cNvSpPr>
      </xdr:nvSpPr>
      <xdr:spPr bwMode="auto">
        <a:xfrm>
          <a:off x="3543300" y="9505950"/>
          <a:ext cx="619125" cy="1714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114300</xdr:colOff>
      <xdr:row>1</xdr:row>
      <xdr:rowOff>9525</xdr:rowOff>
    </xdr:from>
    <xdr:to>
      <xdr:col>8</xdr:col>
      <xdr:colOff>323850</xdr:colOff>
      <xdr:row>2</xdr:row>
      <xdr:rowOff>38100</xdr:rowOff>
    </xdr:to>
    <xdr:sp macro="" textlink="">
      <xdr:nvSpPr>
        <xdr:cNvPr id="44248" name="Oval 6">
          <a:extLst>
            <a:ext uri="{FF2B5EF4-FFF2-40B4-BE49-F238E27FC236}">
              <a16:creationId xmlns:a16="http://schemas.microsoft.com/office/drawing/2014/main" id="{00000000-0008-0000-2000-0000D8AC0000}"/>
            </a:ext>
          </a:extLst>
        </xdr:cNvPr>
        <xdr:cNvSpPr>
          <a:spLocks noChangeArrowheads="1"/>
        </xdr:cNvSpPr>
      </xdr:nvSpPr>
      <xdr:spPr bwMode="auto">
        <a:xfrm>
          <a:off x="6296025" y="200025"/>
          <a:ext cx="209550" cy="2190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17</xdr:row>
      <xdr:rowOff>0</xdr:rowOff>
    </xdr:from>
    <xdr:to>
      <xdr:col>0</xdr:col>
      <xdr:colOff>0</xdr:colOff>
      <xdr:row>17</xdr:row>
      <xdr:rowOff>0</xdr:rowOff>
    </xdr:to>
    <xdr:sp macro="" textlink="">
      <xdr:nvSpPr>
        <xdr:cNvPr id="40961" name="Rectangle 1">
          <a:extLst>
            <a:ext uri="{FF2B5EF4-FFF2-40B4-BE49-F238E27FC236}">
              <a16:creationId xmlns:a16="http://schemas.microsoft.com/office/drawing/2014/main" id="{00000000-0008-0000-2100-000001A00000}"/>
            </a:ext>
          </a:extLst>
        </xdr:cNvPr>
        <xdr:cNvSpPr>
          <a:spLocks noChangeArrowheads="1"/>
        </xdr:cNvSpPr>
      </xdr:nvSpPr>
      <xdr:spPr bwMode="auto">
        <a:xfrm rot="5400000">
          <a:off x="0" y="4048125"/>
          <a:ext cx="0" cy="0"/>
        </a:xfrm>
        <a:prstGeom prst="rect">
          <a:avLst/>
        </a:prstGeom>
        <a:noFill/>
        <a:ln w="9525" algn="ctr">
          <a:noFill/>
          <a:miter lim="800000"/>
          <a:headEnd/>
          <a:tailEnd/>
        </a:ln>
        <a:effectLst/>
      </xdr:spPr>
      <xdr:txBody>
        <a:bodyPr vertOverflow="clip" vert="vert" wrap="square" lIns="27432" tIns="18288" rIns="27432" bIns="18288" anchor="ctr" upright="1"/>
        <a:lstStyle/>
        <a:p>
          <a:pPr algn="ctr" rtl="1">
            <a:defRPr sz="1000"/>
          </a:pPr>
          <a:r>
            <a:rPr lang="en-US" altLang="ja-JP" sz="1200" b="0" i="0" strike="noStrike">
              <a:solidFill>
                <a:srgbClr val="000000"/>
              </a:solidFill>
              <a:latin typeface="ＭＳ 明朝"/>
              <a:ea typeface="ＭＳ 明朝"/>
            </a:rPr>
            <a:t>―15―</a:t>
          </a:r>
        </a:p>
      </xdr:txBody>
    </xdr:sp>
    <xdr:clientData/>
  </xdr:twoCellAnchor>
  <xdr:twoCellAnchor>
    <xdr:from>
      <xdr:col>0</xdr:col>
      <xdr:colOff>0</xdr:colOff>
      <xdr:row>11</xdr:row>
      <xdr:rowOff>180975</xdr:rowOff>
    </xdr:from>
    <xdr:to>
      <xdr:col>1</xdr:col>
      <xdr:colOff>85725</xdr:colOff>
      <xdr:row>16</xdr:row>
      <xdr:rowOff>0</xdr:rowOff>
    </xdr:to>
    <xdr:sp macro="" textlink="">
      <xdr:nvSpPr>
        <xdr:cNvPr id="40962" name="Rectangle 2">
          <a:extLst>
            <a:ext uri="{FF2B5EF4-FFF2-40B4-BE49-F238E27FC236}">
              <a16:creationId xmlns:a16="http://schemas.microsoft.com/office/drawing/2014/main" id="{00000000-0008-0000-2100-000002A00000}"/>
            </a:ext>
          </a:extLst>
        </xdr:cNvPr>
        <xdr:cNvSpPr>
          <a:spLocks noChangeArrowheads="1"/>
        </xdr:cNvSpPr>
      </xdr:nvSpPr>
      <xdr:spPr bwMode="auto">
        <a:xfrm rot="5400000">
          <a:off x="-276225" y="3076575"/>
          <a:ext cx="1009650" cy="457200"/>
        </a:xfrm>
        <a:prstGeom prst="rect">
          <a:avLst/>
        </a:prstGeom>
        <a:noFill/>
        <a:ln w="9525" algn="ctr">
          <a:noFill/>
          <a:miter lim="800000"/>
          <a:headEnd/>
          <a:tailEnd/>
        </a:ln>
        <a:effectLst/>
      </xdr:spPr>
      <xdr:txBody>
        <a:bodyPr vertOverflow="clip" vert="vert" wrap="square" lIns="27432" tIns="18288" rIns="27432" bIns="18288" anchor="ctr" upright="1"/>
        <a:lstStyle/>
        <a:p>
          <a:pPr algn="ctr" rtl="1">
            <a:defRPr sz="1000"/>
          </a:pPr>
          <a:r>
            <a:rPr lang="en-US" altLang="ja-JP" sz="1000" b="0" i="0" strike="noStrike">
              <a:solidFill>
                <a:srgbClr val="000000"/>
              </a:solidFill>
              <a:latin typeface="ＭＳ 明朝"/>
              <a:ea typeface="ＭＳ 明朝"/>
            </a:rPr>
            <a:t>―</a:t>
          </a:r>
          <a:r>
            <a:rPr lang="ja-JP" altLang="en-US" sz="1000" b="0" i="0" strike="noStrike">
              <a:solidFill>
                <a:srgbClr val="000000"/>
              </a:solidFill>
              <a:latin typeface="ＭＳ 明朝"/>
              <a:ea typeface="ＭＳ 明朝"/>
            </a:rPr>
            <a:t>３３</a:t>
          </a:r>
          <a:r>
            <a:rPr lang="en-US" altLang="ja-JP" sz="1000" b="0" i="0" strike="noStrike">
              <a:solidFill>
                <a:srgbClr val="000000"/>
              </a:solidFill>
              <a:latin typeface="ＭＳ 明朝"/>
              <a:ea typeface="ＭＳ 明朝"/>
            </a:rPr>
            <a:t>―</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9</xdr:row>
      <xdr:rowOff>28575</xdr:rowOff>
    </xdr:from>
    <xdr:to>
      <xdr:col>1</xdr:col>
      <xdr:colOff>19050</xdr:colOff>
      <xdr:row>12</xdr:row>
      <xdr:rowOff>95250</xdr:rowOff>
    </xdr:to>
    <xdr:sp macro="" textlink="">
      <xdr:nvSpPr>
        <xdr:cNvPr id="64513" name="Rectangle 1">
          <a:extLst>
            <a:ext uri="{FF2B5EF4-FFF2-40B4-BE49-F238E27FC236}">
              <a16:creationId xmlns:a16="http://schemas.microsoft.com/office/drawing/2014/main" id="{00000000-0008-0000-2200-000001FC0000}"/>
            </a:ext>
          </a:extLst>
        </xdr:cNvPr>
        <xdr:cNvSpPr>
          <a:spLocks noChangeArrowheads="1"/>
        </xdr:cNvSpPr>
      </xdr:nvSpPr>
      <xdr:spPr bwMode="auto">
        <a:xfrm rot="5400000">
          <a:off x="-333375" y="2952750"/>
          <a:ext cx="1009650" cy="342900"/>
        </a:xfrm>
        <a:prstGeom prst="rect">
          <a:avLst/>
        </a:prstGeom>
        <a:noFill/>
        <a:ln w="9525" algn="ctr">
          <a:noFill/>
          <a:miter lim="800000"/>
          <a:headEnd/>
          <a:tailEnd/>
        </a:ln>
        <a:effectLst/>
      </xdr:spPr>
      <xdr:txBody>
        <a:bodyPr vertOverflow="clip" vert="vert" wrap="square" lIns="27432" tIns="18288" rIns="27432" bIns="18288" anchor="ctr" upright="1"/>
        <a:lstStyle/>
        <a:p>
          <a:pPr algn="ctr" rtl="1">
            <a:defRPr sz="1000"/>
          </a:pPr>
          <a:r>
            <a:rPr lang="en-US" altLang="ja-JP" sz="1000" b="0" i="0" strike="noStrike">
              <a:solidFill>
                <a:srgbClr val="000000"/>
              </a:solidFill>
              <a:latin typeface="ＭＳ 明朝"/>
              <a:ea typeface="ＭＳ 明朝"/>
            </a:rPr>
            <a:t>―</a:t>
          </a:r>
          <a:r>
            <a:rPr lang="ja-JP" altLang="en-US" sz="1000" b="0" i="0" strike="noStrike">
              <a:solidFill>
                <a:srgbClr val="000000"/>
              </a:solidFill>
              <a:latin typeface="ＭＳ 明朝"/>
              <a:ea typeface="ＭＳ 明朝"/>
            </a:rPr>
            <a:t>３４</a:t>
          </a:r>
          <a:r>
            <a:rPr lang="en-US" altLang="ja-JP" sz="1000" b="0" i="0" strike="noStrike">
              <a:solidFill>
                <a:srgbClr val="000000"/>
              </a:solidFill>
              <a:latin typeface="ＭＳ 明朝"/>
              <a:ea typeface="ＭＳ 明朝"/>
            </a:rPr>
            <a:t>―</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xdr:col>
      <xdr:colOff>0</xdr:colOff>
      <xdr:row>24</xdr:row>
      <xdr:rowOff>0</xdr:rowOff>
    </xdr:from>
    <xdr:to>
      <xdr:col>5</xdr:col>
      <xdr:colOff>0</xdr:colOff>
      <xdr:row>26</xdr:row>
      <xdr:rowOff>0</xdr:rowOff>
    </xdr:to>
    <xdr:sp macro="" textlink="">
      <xdr:nvSpPr>
        <xdr:cNvPr id="23244" name="Line 1">
          <a:extLst>
            <a:ext uri="{FF2B5EF4-FFF2-40B4-BE49-F238E27FC236}">
              <a16:creationId xmlns:a16="http://schemas.microsoft.com/office/drawing/2014/main" id="{00000000-0008-0000-2300-0000CC5A0000}"/>
            </a:ext>
          </a:extLst>
        </xdr:cNvPr>
        <xdr:cNvSpPr>
          <a:spLocks noChangeShapeType="1"/>
        </xdr:cNvSpPr>
      </xdr:nvSpPr>
      <xdr:spPr bwMode="auto">
        <a:xfrm>
          <a:off x="590550" y="5781675"/>
          <a:ext cx="923925" cy="495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44</xdr:col>
      <xdr:colOff>219075</xdr:colOff>
      <xdr:row>10</xdr:row>
      <xdr:rowOff>19050</xdr:rowOff>
    </xdr:from>
    <xdr:to>
      <xdr:col>44</xdr:col>
      <xdr:colOff>438150</xdr:colOff>
      <xdr:row>10</xdr:row>
      <xdr:rowOff>247650</xdr:rowOff>
    </xdr:to>
    <xdr:sp macro="" textlink="">
      <xdr:nvSpPr>
        <xdr:cNvPr id="23245" name="Oval 2">
          <a:extLst>
            <a:ext uri="{FF2B5EF4-FFF2-40B4-BE49-F238E27FC236}">
              <a16:creationId xmlns:a16="http://schemas.microsoft.com/office/drawing/2014/main" id="{00000000-0008-0000-2300-0000CD5A0000}"/>
            </a:ext>
          </a:extLst>
        </xdr:cNvPr>
        <xdr:cNvSpPr>
          <a:spLocks noChangeArrowheads="1"/>
        </xdr:cNvSpPr>
      </xdr:nvSpPr>
      <xdr:spPr bwMode="auto">
        <a:xfrm>
          <a:off x="8382000" y="2305050"/>
          <a:ext cx="219075"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219075</xdr:colOff>
      <xdr:row>11</xdr:row>
      <xdr:rowOff>19050</xdr:rowOff>
    </xdr:from>
    <xdr:to>
      <xdr:col>44</xdr:col>
      <xdr:colOff>438150</xdr:colOff>
      <xdr:row>11</xdr:row>
      <xdr:rowOff>247650</xdr:rowOff>
    </xdr:to>
    <xdr:sp macro="" textlink="">
      <xdr:nvSpPr>
        <xdr:cNvPr id="23246" name="Oval 3">
          <a:extLst>
            <a:ext uri="{FF2B5EF4-FFF2-40B4-BE49-F238E27FC236}">
              <a16:creationId xmlns:a16="http://schemas.microsoft.com/office/drawing/2014/main" id="{00000000-0008-0000-2300-0000CE5A0000}"/>
            </a:ext>
          </a:extLst>
        </xdr:cNvPr>
        <xdr:cNvSpPr>
          <a:spLocks noChangeArrowheads="1"/>
        </xdr:cNvSpPr>
      </xdr:nvSpPr>
      <xdr:spPr bwMode="auto">
        <a:xfrm>
          <a:off x="8382000" y="2581275"/>
          <a:ext cx="219075"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219075</xdr:colOff>
      <xdr:row>12</xdr:row>
      <xdr:rowOff>19050</xdr:rowOff>
    </xdr:from>
    <xdr:to>
      <xdr:col>44</xdr:col>
      <xdr:colOff>438150</xdr:colOff>
      <xdr:row>12</xdr:row>
      <xdr:rowOff>247650</xdr:rowOff>
    </xdr:to>
    <xdr:sp macro="" textlink="">
      <xdr:nvSpPr>
        <xdr:cNvPr id="23247" name="Oval 4">
          <a:extLst>
            <a:ext uri="{FF2B5EF4-FFF2-40B4-BE49-F238E27FC236}">
              <a16:creationId xmlns:a16="http://schemas.microsoft.com/office/drawing/2014/main" id="{00000000-0008-0000-2300-0000CF5A0000}"/>
            </a:ext>
          </a:extLst>
        </xdr:cNvPr>
        <xdr:cNvSpPr>
          <a:spLocks noChangeArrowheads="1"/>
        </xdr:cNvSpPr>
      </xdr:nvSpPr>
      <xdr:spPr bwMode="auto">
        <a:xfrm>
          <a:off x="8382000" y="2857500"/>
          <a:ext cx="219075"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219075</xdr:colOff>
      <xdr:row>13</xdr:row>
      <xdr:rowOff>19050</xdr:rowOff>
    </xdr:from>
    <xdr:to>
      <xdr:col>44</xdr:col>
      <xdr:colOff>438150</xdr:colOff>
      <xdr:row>13</xdr:row>
      <xdr:rowOff>247650</xdr:rowOff>
    </xdr:to>
    <xdr:sp macro="" textlink="">
      <xdr:nvSpPr>
        <xdr:cNvPr id="23248" name="Oval 5">
          <a:extLst>
            <a:ext uri="{FF2B5EF4-FFF2-40B4-BE49-F238E27FC236}">
              <a16:creationId xmlns:a16="http://schemas.microsoft.com/office/drawing/2014/main" id="{00000000-0008-0000-2300-0000D05A0000}"/>
            </a:ext>
          </a:extLst>
        </xdr:cNvPr>
        <xdr:cNvSpPr>
          <a:spLocks noChangeArrowheads="1"/>
        </xdr:cNvSpPr>
      </xdr:nvSpPr>
      <xdr:spPr bwMode="auto">
        <a:xfrm>
          <a:off x="8382000" y="3133725"/>
          <a:ext cx="219075"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219075</xdr:colOff>
      <xdr:row>14</xdr:row>
      <xdr:rowOff>19050</xdr:rowOff>
    </xdr:from>
    <xdr:to>
      <xdr:col>44</xdr:col>
      <xdr:colOff>438150</xdr:colOff>
      <xdr:row>14</xdr:row>
      <xdr:rowOff>247650</xdr:rowOff>
    </xdr:to>
    <xdr:sp macro="" textlink="">
      <xdr:nvSpPr>
        <xdr:cNvPr id="23249" name="Oval 6">
          <a:extLst>
            <a:ext uri="{FF2B5EF4-FFF2-40B4-BE49-F238E27FC236}">
              <a16:creationId xmlns:a16="http://schemas.microsoft.com/office/drawing/2014/main" id="{00000000-0008-0000-2300-0000D15A0000}"/>
            </a:ext>
          </a:extLst>
        </xdr:cNvPr>
        <xdr:cNvSpPr>
          <a:spLocks noChangeArrowheads="1"/>
        </xdr:cNvSpPr>
      </xdr:nvSpPr>
      <xdr:spPr bwMode="auto">
        <a:xfrm>
          <a:off x="8382000" y="3409950"/>
          <a:ext cx="219075"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219075</xdr:colOff>
      <xdr:row>15</xdr:row>
      <xdr:rowOff>19050</xdr:rowOff>
    </xdr:from>
    <xdr:to>
      <xdr:col>44</xdr:col>
      <xdr:colOff>438150</xdr:colOff>
      <xdr:row>15</xdr:row>
      <xdr:rowOff>247650</xdr:rowOff>
    </xdr:to>
    <xdr:sp macro="" textlink="">
      <xdr:nvSpPr>
        <xdr:cNvPr id="23250" name="Oval 7">
          <a:extLst>
            <a:ext uri="{FF2B5EF4-FFF2-40B4-BE49-F238E27FC236}">
              <a16:creationId xmlns:a16="http://schemas.microsoft.com/office/drawing/2014/main" id="{00000000-0008-0000-2300-0000D25A0000}"/>
            </a:ext>
          </a:extLst>
        </xdr:cNvPr>
        <xdr:cNvSpPr>
          <a:spLocks noChangeArrowheads="1"/>
        </xdr:cNvSpPr>
      </xdr:nvSpPr>
      <xdr:spPr bwMode="auto">
        <a:xfrm>
          <a:off x="8382000" y="3686175"/>
          <a:ext cx="219075"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219075</xdr:colOff>
      <xdr:row>16</xdr:row>
      <xdr:rowOff>19050</xdr:rowOff>
    </xdr:from>
    <xdr:to>
      <xdr:col>44</xdr:col>
      <xdr:colOff>438150</xdr:colOff>
      <xdr:row>16</xdr:row>
      <xdr:rowOff>247650</xdr:rowOff>
    </xdr:to>
    <xdr:sp macro="" textlink="">
      <xdr:nvSpPr>
        <xdr:cNvPr id="23251" name="Oval 8">
          <a:extLst>
            <a:ext uri="{FF2B5EF4-FFF2-40B4-BE49-F238E27FC236}">
              <a16:creationId xmlns:a16="http://schemas.microsoft.com/office/drawing/2014/main" id="{00000000-0008-0000-2300-0000D35A0000}"/>
            </a:ext>
          </a:extLst>
        </xdr:cNvPr>
        <xdr:cNvSpPr>
          <a:spLocks noChangeArrowheads="1"/>
        </xdr:cNvSpPr>
      </xdr:nvSpPr>
      <xdr:spPr bwMode="auto">
        <a:xfrm>
          <a:off x="8382000" y="3962400"/>
          <a:ext cx="219075"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219075</xdr:colOff>
      <xdr:row>17</xdr:row>
      <xdr:rowOff>19050</xdr:rowOff>
    </xdr:from>
    <xdr:to>
      <xdr:col>44</xdr:col>
      <xdr:colOff>447675</xdr:colOff>
      <xdr:row>18</xdr:row>
      <xdr:rowOff>19050</xdr:rowOff>
    </xdr:to>
    <xdr:sp macro="" textlink="">
      <xdr:nvSpPr>
        <xdr:cNvPr id="23252" name="Oval 9">
          <a:extLst>
            <a:ext uri="{FF2B5EF4-FFF2-40B4-BE49-F238E27FC236}">
              <a16:creationId xmlns:a16="http://schemas.microsoft.com/office/drawing/2014/main" id="{00000000-0008-0000-2300-0000D45A0000}"/>
            </a:ext>
          </a:extLst>
        </xdr:cNvPr>
        <xdr:cNvSpPr>
          <a:spLocks noChangeArrowheads="1"/>
        </xdr:cNvSpPr>
      </xdr:nvSpPr>
      <xdr:spPr bwMode="auto">
        <a:xfrm>
          <a:off x="8382000" y="4238625"/>
          <a:ext cx="228600" cy="2190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219075</xdr:colOff>
      <xdr:row>26</xdr:row>
      <xdr:rowOff>123825</xdr:rowOff>
    </xdr:from>
    <xdr:to>
      <xdr:col>44</xdr:col>
      <xdr:colOff>438150</xdr:colOff>
      <xdr:row>27</xdr:row>
      <xdr:rowOff>104775</xdr:rowOff>
    </xdr:to>
    <xdr:sp macro="" textlink="">
      <xdr:nvSpPr>
        <xdr:cNvPr id="23253" name="Oval 10">
          <a:extLst>
            <a:ext uri="{FF2B5EF4-FFF2-40B4-BE49-F238E27FC236}">
              <a16:creationId xmlns:a16="http://schemas.microsoft.com/office/drawing/2014/main" id="{00000000-0008-0000-2300-0000D55A0000}"/>
            </a:ext>
          </a:extLst>
        </xdr:cNvPr>
        <xdr:cNvSpPr>
          <a:spLocks noChangeArrowheads="1"/>
        </xdr:cNvSpPr>
      </xdr:nvSpPr>
      <xdr:spPr bwMode="auto">
        <a:xfrm>
          <a:off x="8382000" y="6400800"/>
          <a:ext cx="219075"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219075</xdr:colOff>
      <xdr:row>28</xdr:row>
      <xdr:rowOff>123825</xdr:rowOff>
    </xdr:from>
    <xdr:to>
      <xdr:col>44</xdr:col>
      <xdr:colOff>438150</xdr:colOff>
      <xdr:row>29</xdr:row>
      <xdr:rowOff>104775</xdr:rowOff>
    </xdr:to>
    <xdr:sp macro="" textlink="">
      <xdr:nvSpPr>
        <xdr:cNvPr id="23254" name="Oval 11">
          <a:extLst>
            <a:ext uri="{FF2B5EF4-FFF2-40B4-BE49-F238E27FC236}">
              <a16:creationId xmlns:a16="http://schemas.microsoft.com/office/drawing/2014/main" id="{00000000-0008-0000-2300-0000D65A0000}"/>
            </a:ext>
          </a:extLst>
        </xdr:cNvPr>
        <xdr:cNvSpPr>
          <a:spLocks noChangeArrowheads="1"/>
        </xdr:cNvSpPr>
      </xdr:nvSpPr>
      <xdr:spPr bwMode="auto">
        <a:xfrm>
          <a:off x="8382000" y="6905625"/>
          <a:ext cx="219075"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219075</xdr:colOff>
      <xdr:row>30</xdr:row>
      <xdr:rowOff>123825</xdr:rowOff>
    </xdr:from>
    <xdr:to>
      <xdr:col>44</xdr:col>
      <xdr:colOff>438150</xdr:colOff>
      <xdr:row>31</xdr:row>
      <xdr:rowOff>104775</xdr:rowOff>
    </xdr:to>
    <xdr:sp macro="" textlink="">
      <xdr:nvSpPr>
        <xdr:cNvPr id="23255" name="Oval 12">
          <a:extLst>
            <a:ext uri="{FF2B5EF4-FFF2-40B4-BE49-F238E27FC236}">
              <a16:creationId xmlns:a16="http://schemas.microsoft.com/office/drawing/2014/main" id="{00000000-0008-0000-2300-0000D75A0000}"/>
            </a:ext>
          </a:extLst>
        </xdr:cNvPr>
        <xdr:cNvSpPr>
          <a:spLocks noChangeArrowheads="1"/>
        </xdr:cNvSpPr>
      </xdr:nvSpPr>
      <xdr:spPr bwMode="auto">
        <a:xfrm>
          <a:off x="8382000" y="7410450"/>
          <a:ext cx="219075"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219075</xdr:colOff>
      <xdr:row>32</xdr:row>
      <xdr:rowOff>123825</xdr:rowOff>
    </xdr:from>
    <xdr:to>
      <xdr:col>44</xdr:col>
      <xdr:colOff>438150</xdr:colOff>
      <xdr:row>33</xdr:row>
      <xdr:rowOff>104775</xdr:rowOff>
    </xdr:to>
    <xdr:sp macro="" textlink="">
      <xdr:nvSpPr>
        <xdr:cNvPr id="23256" name="Oval 13">
          <a:extLst>
            <a:ext uri="{FF2B5EF4-FFF2-40B4-BE49-F238E27FC236}">
              <a16:creationId xmlns:a16="http://schemas.microsoft.com/office/drawing/2014/main" id="{00000000-0008-0000-2300-0000D85A0000}"/>
            </a:ext>
          </a:extLst>
        </xdr:cNvPr>
        <xdr:cNvSpPr>
          <a:spLocks noChangeArrowheads="1"/>
        </xdr:cNvSpPr>
      </xdr:nvSpPr>
      <xdr:spPr bwMode="auto">
        <a:xfrm>
          <a:off x="8382000" y="7915275"/>
          <a:ext cx="219075"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219075</xdr:colOff>
      <xdr:row>34</xdr:row>
      <xdr:rowOff>123825</xdr:rowOff>
    </xdr:from>
    <xdr:to>
      <xdr:col>44</xdr:col>
      <xdr:colOff>438150</xdr:colOff>
      <xdr:row>35</xdr:row>
      <xdr:rowOff>104775</xdr:rowOff>
    </xdr:to>
    <xdr:sp macro="" textlink="">
      <xdr:nvSpPr>
        <xdr:cNvPr id="23257" name="Oval 14">
          <a:extLst>
            <a:ext uri="{FF2B5EF4-FFF2-40B4-BE49-F238E27FC236}">
              <a16:creationId xmlns:a16="http://schemas.microsoft.com/office/drawing/2014/main" id="{00000000-0008-0000-2300-0000D95A0000}"/>
            </a:ext>
          </a:extLst>
        </xdr:cNvPr>
        <xdr:cNvSpPr>
          <a:spLocks noChangeArrowheads="1"/>
        </xdr:cNvSpPr>
      </xdr:nvSpPr>
      <xdr:spPr bwMode="auto">
        <a:xfrm>
          <a:off x="8382000" y="8420100"/>
          <a:ext cx="219075"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219075</xdr:colOff>
      <xdr:row>36</xdr:row>
      <xdr:rowOff>123825</xdr:rowOff>
    </xdr:from>
    <xdr:to>
      <xdr:col>44</xdr:col>
      <xdr:colOff>438150</xdr:colOff>
      <xdr:row>37</xdr:row>
      <xdr:rowOff>104775</xdr:rowOff>
    </xdr:to>
    <xdr:sp macro="" textlink="">
      <xdr:nvSpPr>
        <xdr:cNvPr id="23258" name="Oval 15">
          <a:extLst>
            <a:ext uri="{FF2B5EF4-FFF2-40B4-BE49-F238E27FC236}">
              <a16:creationId xmlns:a16="http://schemas.microsoft.com/office/drawing/2014/main" id="{00000000-0008-0000-2300-0000DA5A0000}"/>
            </a:ext>
          </a:extLst>
        </xdr:cNvPr>
        <xdr:cNvSpPr>
          <a:spLocks noChangeArrowheads="1"/>
        </xdr:cNvSpPr>
      </xdr:nvSpPr>
      <xdr:spPr bwMode="auto">
        <a:xfrm>
          <a:off x="8382000" y="8915400"/>
          <a:ext cx="219075"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219075</xdr:colOff>
      <xdr:row>46</xdr:row>
      <xdr:rowOff>19050</xdr:rowOff>
    </xdr:from>
    <xdr:to>
      <xdr:col>44</xdr:col>
      <xdr:colOff>438150</xdr:colOff>
      <xdr:row>46</xdr:row>
      <xdr:rowOff>247650</xdr:rowOff>
    </xdr:to>
    <xdr:sp macro="" textlink="">
      <xdr:nvSpPr>
        <xdr:cNvPr id="23259" name="Oval 16">
          <a:extLst>
            <a:ext uri="{FF2B5EF4-FFF2-40B4-BE49-F238E27FC236}">
              <a16:creationId xmlns:a16="http://schemas.microsoft.com/office/drawing/2014/main" id="{00000000-0008-0000-2300-0000DB5A0000}"/>
            </a:ext>
          </a:extLst>
        </xdr:cNvPr>
        <xdr:cNvSpPr>
          <a:spLocks noChangeArrowheads="1"/>
        </xdr:cNvSpPr>
      </xdr:nvSpPr>
      <xdr:spPr bwMode="auto">
        <a:xfrm>
          <a:off x="8382000" y="11172825"/>
          <a:ext cx="219075"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219075</xdr:colOff>
      <xdr:row>47</xdr:row>
      <xdr:rowOff>152400</xdr:rowOff>
    </xdr:from>
    <xdr:to>
      <xdr:col>44</xdr:col>
      <xdr:colOff>438150</xdr:colOff>
      <xdr:row>49</xdr:row>
      <xdr:rowOff>19050</xdr:rowOff>
    </xdr:to>
    <xdr:sp macro="" textlink="">
      <xdr:nvSpPr>
        <xdr:cNvPr id="23260" name="Oval 18">
          <a:extLst>
            <a:ext uri="{FF2B5EF4-FFF2-40B4-BE49-F238E27FC236}">
              <a16:creationId xmlns:a16="http://schemas.microsoft.com/office/drawing/2014/main" id="{00000000-0008-0000-2300-0000DC5A0000}"/>
            </a:ext>
          </a:extLst>
        </xdr:cNvPr>
        <xdr:cNvSpPr>
          <a:spLocks noChangeArrowheads="1"/>
        </xdr:cNvSpPr>
      </xdr:nvSpPr>
      <xdr:spPr bwMode="auto">
        <a:xfrm>
          <a:off x="8382000" y="11553825"/>
          <a:ext cx="219075"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9</xdr:col>
      <xdr:colOff>104775</xdr:colOff>
      <xdr:row>3</xdr:row>
      <xdr:rowOff>19050</xdr:rowOff>
    </xdr:from>
    <xdr:to>
      <xdr:col>9</xdr:col>
      <xdr:colOff>266700</xdr:colOff>
      <xdr:row>3</xdr:row>
      <xdr:rowOff>171450</xdr:rowOff>
    </xdr:to>
    <xdr:sp macro="" textlink="">
      <xdr:nvSpPr>
        <xdr:cNvPr id="58831" name="Oval 1">
          <a:extLst>
            <a:ext uri="{FF2B5EF4-FFF2-40B4-BE49-F238E27FC236}">
              <a16:creationId xmlns:a16="http://schemas.microsoft.com/office/drawing/2014/main" id="{00000000-0008-0000-2400-0000CFE50000}"/>
            </a:ext>
          </a:extLst>
        </xdr:cNvPr>
        <xdr:cNvSpPr>
          <a:spLocks noChangeArrowheads="1"/>
        </xdr:cNvSpPr>
      </xdr:nvSpPr>
      <xdr:spPr bwMode="auto">
        <a:xfrm>
          <a:off x="6143625" y="561975"/>
          <a:ext cx="161925" cy="1524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104775</xdr:colOff>
      <xdr:row>16</xdr:row>
      <xdr:rowOff>19050</xdr:rowOff>
    </xdr:from>
    <xdr:to>
      <xdr:col>9</xdr:col>
      <xdr:colOff>266700</xdr:colOff>
      <xdr:row>16</xdr:row>
      <xdr:rowOff>171450</xdr:rowOff>
    </xdr:to>
    <xdr:sp macro="" textlink="">
      <xdr:nvSpPr>
        <xdr:cNvPr id="58832" name="Oval 2">
          <a:extLst>
            <a:ext uri="{FF2B5EF4-FFF2-40B4-BE49-F238E27FC236}">
              <a16:creationId xmlns:a16="http://schemas.microsoft.com/office/drawing/2014/main" id="{00000000-0008-0000-2400-0000D0E50000}"/>
            </a:ext>
          </a:extLst>
        </xdr:cNvPr>
        <xdr:cNvSpPr>
          <a:spLocks noChangeArrowheads="1"/>
        </xdr:cNvSpPr>
      </xdr:nvSpPr>
      <xdr:spPr bwMode="auto">
        <a:xfrm>
          <a:off x="6143625" y="2914650"/>
          <a:ext cx="161925" cy="1524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104775</xdr:colOff>
      <xdr:row>19</xdr:row>
      <xdr:rowOff>19050</xdr:rowOff>
    </xdr:from>
    <xdr:to>
      <xdr:col>9</xdr:col>
      <xdr:colOff>266700</xdr:colOff>
      <xdr:row>19</xdr:row>
      <xdr:rowOff>171450</xdr:rowOff>
    </xdr:to>
    <xdr:sp macro="" textlink="">
      <xdr:nvSpPr>
        <xdr:cNvPr id="58833" name="Oval 3">
          <a:extLst>
            <a:ext uri="{FF2B5EF4-FFF2-40B4-BE49-F238E27FC236}">
              <a16:creationId xmlns:a16="http://schemas.microsoft.com/office/drawing/2014/main" id="{00000000-0008-0000-2400-0000D1E50000}"/>
            </a:ext>
          </a:extLst>
        </xdr:cNvPr>
        <xdr:cNvSpPr>
          <a:spLocks noChangeArrowheads="1"/>
        </xdr:cNvSpPr>
      </xdr:nvSpPr>
      <xdr:spPr bwMode="auto">
        <a:xfrm>
          <a:off x="6143625" y="3552825"/>
          <a:ext cx="161925" cy="1524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1323975</xdr:colOff>
      <xdr:row>25</xdr:row>
      <xdr:rowOff>0</xdr:rowOff>
    </xdr:from>
    <xdr:to>
      <xdr:col>7</xdr:col>
      <xdr:colOff>1800225</xdr:colOff>
      <xdr:row>25</xdr:row>
      <xdr:rowOff>161925</xdr:rowOff>
    </xdr:to>
    <xdr:sp macro="" textlink="">
      <xdr:nvSpPr>
        <xdr:cNvPr id="58834" name="AutoShape 4">
          <a:extLst>
            <a:ext uri="{FF2B5EF4-FFF2-40B4-BE49-F238E27FC236}">
              <a16:creationId xmlns:a16="http://schemas.microsoft.com/office/drawing/2014/main" id="{00000000-0008-0000-2400-0000D2E50000}"/>
            </a:ext>
          </a:extLst>
        </xdr:cNvPr>
        <xdr:cNvSpPr>
          <a:spLocks noChangeArrowheads="1"/>
        </xdr:cNvSpPr>
      </xdr:nvSpPr>
      <xdr:spPr bwMode="auto">
        <a:xfrm>
          <a:off x="4076700" y="4714875"/>
          <a:ext cx="1819275" cy="1619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1323975</xdr:colOff>
      <xdr:row>28</xdr:row>
      <xdr:rowOff>0</xdr:rowOff>
    </xdr:from>
    <xdr:to>
      <xdr:col>7</xdr:col>
      <xdr:colOff>1800225</xdr:colOff>
      <xdr:row>29</xdr:row>
      <xdr:rowOff>0</xdr:rowOff>
    </xdr:to>
    <xdr:sp macro="" textlink="">
      <xdr:nvSpPr>
        <xdr:cNvPr id="58835" name="AutoShape 5">
          <a:extLst>
            <a:ext uri="{FF2B5EF4-FFF2-40B4-BE49-F238E27FC236}">
              <a16:creationId xmlns:a16="http://schemas.microsoft.com/office/drawing/2014/main" id="{00000000-0008-0000-2400-0000D3E50000}"/>
            </a:ext>
          </a:extLst>
        </xdr:cNvPr>
        <xdr:cNvSpPr>
          <a:spLocks noChangeArrowheads="1"/>
        </xdr:cNvSpPr>
      </xdr:nvSpPr>
      <xdr:spPr bwMode="auto">
        <a:xfrm>
          <a:off x="4076700" y="5353050"/>
          <a:ext cx="1819275" cy="1809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1019175</xdr:colOff>
      <xdr:row>33</xdr:row>
      <xdr:rowOff>9525</xdr:rowOff>
    </xdr:from>
    <xdr:to>
      <xdr:col>7</xdr:col>
      <xdr:colOff>247650</xdr:colOff>
      <xdr:row>33</xdr:row>
      <xdr:rowOff>152400</xdr:rowOff>
    </xdr:to>
    <xdr:sp macro="" textlink="">
      <xdr:nvSpPr>
        <xdr:cNvPr id="58836" name="AutoShape 6">
          <a:extLst>
            <a:ext uri="{FF2B5EF4-FFF2-40B4-BE49-F238E27FC236}">
              <a16:creationId xmlns:a16="http://schemas.microsoft.com/office/drawing/2014/main" id="{00000000-0008-0000-2400-0000D4E50000}"/>
            </a:ext>
          </a:extLst>
        </xdr:cNvPr>
        <xdr:cNvSpPr>
          <a:spLocks noChangeArrowheads="1"/>
        </xdr:cNvSpPr>
      </xdr:nvSpPr>
      <xdr:spPr bwMode="auto">
        <a:xfrm>
          <a:off x="3771900" y="6362700"/>
          <a:ext cx="647700" cy="1428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76200</xdr:colOff>
      <xdr:row>22</xdr:row>
      <xdr:rowOff>9525</xdr:rowOff>
    </xdr:from>
    <xdr:to>
      <xdr:col>10</xdr:col>
      <xdr:colOff>0</xdr:colOff>
      <xdr:row>22</xdr:row>
      <xdr:rowOff>171450</xdr:rowOff>
    </xdr:to>
    <xdr:sp macro="" textlink="">
      <xdr:nvSpPr>
        <xdr:cNvPr id="58837" name="Oval 7">
          <a:extLst>
            <a:ext uri="{FF2B5EF4-FFF2-40B4-BE49-F238E27FC236}">
              <a16:creationId xmlns:a16="http://schemas.microsoft.com/office/drawing/2014/main" id="{00000000-0008-0000-2400-0000D5E50000}"/>
            </a:ext>
          </a:extLst>
        </xdr:cNvPr>
        <xdr:cNvSpPr>
          <a:spLocks noChangeArrowheads="1"/>
        </xdr:cNvSpPr>
      </xdr:nvSpPr>
      <xdr:spPr bwMode="auto">
        <a:xfrm>
          <a:off x="6115050" y="4086225"/>
          <a:ext cx="53340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76200</xdr:colOff>
      <xdr:row>33</xdr:row>
      <xdr:rowOff>9525</xdr:rowOff>
    </xdr:from>
    <xdr:to>
      <xdr:col>10</xdr:col>
      <xdr:colOff>0</xdr:colOff>
      <xdr:row>33</xdr:row>
      <xdr:rowOff>171450</xdr:rowOff>
    </xdr:to>
    <xdr:sp macro="" textlink="">
      <xdr:nvSpPr>
        <xdr:cNvPr id="58838" name="Oval 8">
          <a:extLst>
            <a:ext uri="{FF2B5EF4-FFF2-40B4-BE49-F238E27FC236}">
              <a16:creationId xmlns:a16="http://schemas.microsoft.com/office/drawing/2014/main" id="{00000000-0008-0000-2400-0000D6E50000}"/>
            </a:ext>
          </a:extLst>
        </xdr:cNvPr>
        <xdr:cNvSpPr>
          <a:spLocks noChangeArrowheads="1"/>
        </xdr:cNvSpPr>
      </xdr:nvSpPr>
      <xdr:spPr bwMode="auto">
        <a:xfrm>
          <a:off x="6115050" y="6362700"/>
          <a:ext cx="53340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104775</xdr:colOff>
      <xdr:row>40</xdr:row>
      <xdr:rowOff>19050</xdr:rowOff>
    </xdr:from>
    <xdr:to>
      <xdr:col>9</xdr:col>
      <xdr:colOff>266700</xdr:colOff>
      <xdr:row>40</xdr:row>
      <xdr:rowOff>171450</xdr:rowOff>
    </xdr:to>
    <xdr:sp macro="" textlink="">
      <xdr:nvSpPr>
        <xdr:cNvPr id="58839" name="Oval 9">
          <a:extLst>
            <a:ext uri="{FF2B5EF4-FFF2-40B4-BE49-F238E27FC236}">
              <a16:creationId xmlns:a16="http://schemas.microsoft.com/office/drawing/2014/main" id="{00000000-0008-0000-2400-0000D7E50000}"/>
            </a:ext>
          </a:extLst>
        </xdr:cNvPr>
        <xdr:cNvSpPr>
          <a:spLocks noChangeArrowheads="1"/>
        </xdr:cNvSpPr>
      </xdr:nvSpPr>
      <xdr:spPr bwMode="auto">
        <a:xfrm>
          <a:off x="6143625" y="7639050"/>
          <a:ext cx="161925" cy="1524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104775</xdr:colOff>
      <xdr:row>41</xdr:row>
      <xdr:rowOff>19050</xdr:rowOff>
    </xdr:from>
    <xdr:to>
      <xdr:col>9</xdr:col>
      <xdr:colOff>266700</xdr:colOff>
      <xdr:row>41</xdr:row>
      <xdr:rowOff>171450</xdr:rowOff>
    </xdr:to>
    <xdr:sp macro="" textlink="">
      <xdr:nvSpPr>
        <xdr:cNvPr id="58840" name="Oval 10">
          <a:extLst>
            <a:ext uri="{FF2B5EF4-FFF2-40B4-BE49-F238E27FC236}">
              <a16:creationId xmlns:a16="http://schemas.microsoft.com/office/drawing/2014/main" id="{00000000-0008-0000-2400-0000D8E50000}"/>
            </a:ext>
          </a:extLst>
        </xdr:cNvPr>
        <xdr:cNvSpPr>
          <a:spLocks noChangeArrowheads="1"/>
        </xdr:cNvSpPr>
      </xdr:nvSpPr>
      <xdr:spPr bwMode="auto">
        <a:xfrm>
          <a:off x="6143625" y="7820025"/>
          <a:ext cx="161925" cy="1524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104775</xdr:colOff>
      <xdr:row>45</xdr:row>
      <xdr:rowOff>19050</xdr:rowOff>
    </xdr:from>
    <xdr:to>
      <xdr:col>9</xdr:col>
      <xdr:colOff>266700</xdr:colOff>
      <xdr:row>45</xdr:row>
      <xdr:rowOff>171450</xdr:rowOff>
    </xdr:to>
    <xdr:sp macro="" textlink="">
      <xdr:nvSpPr>
        <xdr:cNvPr id="58841" name="Oval 11">
          <a:extLst>
            <a:ext uri="{FF2B5EF4-FFF2-40B4-BE49-F238E27FC236}">
              <a16:creationId xmlns:a16="http://schemas.microsoft.com/office/drawing/2014/main" id="{00000000-0008-0000-2400-0000D9E50000}"/>
            </a:ext>
          </a:extLst>
        </xdr:cNvPr>
        <xdr:cNvSpPr>
          <a:spLocks noChangeArrowheads="1"/>
        </xdr:cNvSpPr>
      </xdr:nvSpPr>
      <xdr:spPr bwMode="auto">
        <a:xfrm>
          <a:off x="6143625" y="8639175"/>
          <a:ext cx="161925" cy="1524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200025</xdr:colOff>
      <xdr:row>47</xdr:row>
      <xdr:rowOff>9525</xdr:rowOff>
    </xdr:from>
    <xdr:to>
      <xdr:col>12</xdr:col>
      <xdr:colOff>485775</xdr:colOff>
      <xdr:row>47</xdr:row>
      <xdr:rowOff>171450</xdr:rowOff>
    </xdr:to>
    <xdr:sp macro="" textlink="">
      <xdr:nvSpPr>
        <xdr:cNvPr id="31882" name="Oval 8">
          <a:extLst>
            <a:ext uri="{FF2B5EF4-FFF2-40B4-BE49-F238E27FC236}">
              <a16:creationId xmlns:a16="http://schemas.microsoft.com/office/drawing/2014/main" id="{00000000-0008-0000-0300-00008A7C0000}"/>
            </a:ext>
          </a:extLst>
        </xdr:cNvPr>
        <xdr:cNvSpPr>
          <a:spLocks noChangeArrowheads="1"/>
        </xdr:cNvSpPr>
      </xdr:nvSpPr>
      <xdr:spPr bwMode="auto">
        <a:xfrm>
          <a:off x="7038975" y="9324975"/>
          <a:ext cx="28575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200025</xdr:colOff>
      <xdr:row>48</xdr:row>
      <xdr:rowOff>9525</xdr:rowOff>
    </xdr:from>
    <xdr:to>
      <xdr:col>12</xdr:col>
      <xdr:colOff>485775</xdr:colOff>
      <xdr:row>48</xdr:row>
      <xdr:rowOff>171450</xdr:rowOff>
    </xdr:to>
    <xdr:sp macro="" textlink="">
      <xdr:nvSpPr>
        <xdr:cNvPr id="31883" name="Oval 9">
          <a:extLst>
            <a:ext uri="{FF2B5EF4-FFF2-40B4-BE49-F238E27FC236}">
              <a16:creationId xmlns:a16="http://schemas.microsoft.com/office/drawing/2014/main" id="{00000000-0008-0000-0300-00008B7C0000}"/>
            </a:ext>
          </a:extLst>
        </xdr:cNvPr>
        <xdr:cNvSpPr>
          <a:spLocks noChangeArrowheads="1"/>
        </xdr:cNvSpPr>
      </xdr:nvSpPr>
      <xdr:spPr bwMode="auto">
        <a:xfrm>
          <a:off x="7038975" y="9505950"/>
          <a:ext cx="28575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200025</xdr:colOff>
      <xdr:row>43</xdr:row>
      <xdr:rowOff>9525</xdr:rowOff>
    </xdr:from>
    <xdr:to>
      <xdr:col>12</xdr:col>
      <xdr:colOff>485775</xdr:colOff>
      <xdr:row>43</xdr:row>
      <xdr:rowOff>171450</xdr:rowOff>
    </xdr:to>
    <xdr:sp macro="" textlink="">
      <xdr:nvSpPr>
        <xdr:cNvPr id="31884" name="Oval 10">
          <a:extLst>
            <a:ext uri="{FF2B5EF4-FFF2-40B4-BE49-F238E27FC236}">
              <a16:creationId xmlns:a16="http://schemas.microsoft.com/office/drawing/2014/main" id="{00000000-0008-0000-0300-00008C7C0000}"/>
            </a:ext>
          </a:extLst>
        </xdr:cNvPr>
        <xdr:cNvSpPr>
          <a:spLocks noChangeArrowheads="1"/>
        </xdr:cNvSpPr>
      </xdr:nvSpPr>
      <xdr:spPr bwMode="auto">
        <a:xfrm>
          <a:off x="7038975" y="8601075"/>
          <a:ext cx="28575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0.xml><?xml version="1.0" encoding="utf-8"?>
<xdr:wsDr xmlns:xdr="http://schemas.openxmlformats.org/drawingml/2006/spreadsheetDrawing" xmlns:a="http://schemas.openxmlformats.org/drawingml/2006/main">
  <xdr:twoCellAnchor>
    <xdr:from>
      <xdr:col>13</xdr:col>
      <xdr:colOff>209550</xdr:colOff>
      <xdr:row>32</xdr:row>
      <xdr:rowOff>47625</xdr:rowOff>
    </xdr:from>
    <xdr:to>
      <xdr:col>13</xdr:col>
      <xdr:colOff>400050</xdr:colOff>
      <xdr:row>32</xdr:row>
      <xdr:rowOff>257175</xdr:rowOff>
    </xdr:to>
    <xdr:sp macro="" textlink="">
      <xdr:nvSpPr>
        <xdr:cNvPr id="45187" name="Oval 1">
          <a:extLst>
            <a:ext uri="{FF2B5EF4-FFF2-40B4-BE49-F238E27FC236}">
              <a16:creationId xmlns:a16="http://schemas.microsoft.com/office/drawing/2014/main" id="{00000000-0008-0000-2500-000083B00000}"/>
            </a:ext>
          </a:extLst>
        </xdr:cNvPr>
        <xdr:cNvSpPr>
          <a:spLocks noChangeArrowheads="1"/>
        </xdr:cNvSpPr>
      </xdr:nvSpPr>
      <xdr:spPr bwMode="auto">
        <a:xfrm>
          <a:off x="6381750" y="8048625"/>
          <a:ext cx="190500"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209550</xdr:colOff>
      <xdr:row>33</xdr:row>
      <xdr:rowOff>47625</xdr:rowOff>
    </xdr:from>
    <xdr:to>
      <xdr:col>13</xdr:col>
      <xdr:colOff>400050</xdr:colOff>
      <xdr:row>33</xdr:row>
      <xdr:rowOff>257175</xdr:rowOff>
    </xdr:to>
    <xdr:sp macro="" textlink="">
      <xdr:nvSpPr>
        <xdr:cNvPr id="45188" name="Oval 6">
          <a:extLst>
            <a:ext uri="{FF2B5EF4-FFF2-40B4-BE49-F238E27FC236}">
              <a16:creationId xmlns:a16="http://schemas.microsoft.com/office/drawing/2014/main" id="{00000000-0008-0000-2500-000084B00000}"/>
            </a:ext>
          </a:extLst>
        </xdr:cNvPr>
        <xdr:cNvSpPr>
          <a:spLocks noChangeArrowheads="1"/>
        </xdr:cNvSpPr>
      </xdr:nvSpPr>
      <xdr:spPr bwMode="auto">
        <a:xfrm>
          <a:off x="6381750" y="8296275"/>
          <a:ext cx="190500"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209550</xdr:colOff>
      <xdr:row>34</xdr:row>
      <xdr:rowOff>47625</xdr:rowOff>
    </xdr:from>
    <xdr:to>
      <xdr:col>13</xdr:col>
      <xdr:colOff>400050</xdr:colOff>
      <xdr:row>34</xdr:row>
      <xdr:rowOff>257175</xdr:rowOff>
    </xdr:to>
    <xdr:sp macro="" textlink="">
      <xdr:nvSpPr>
        <xdr:cNvPr id="45189" name="Oval 7">
          <a:extLst>
            <a:ext uri="{FF2B5EF4-FFF2-40B4-BE49-F238E27FC236}">
              <a16:creationId xmlns:a16="http://schemas.microsoft.com/office/drawing/2014/main" id="{00000000-0008-0000-2500-000085B00000}"/>
            </a:ext>
          </a:extLst>
        </xdr:cNvPr>
        <xdr:cNvSpPr>
          <a:spLocks noChangeArrowheads="1"/>
        </xdr:cNvSpPr>
      </xdr:nvSpPr>
      <xdr:spPr bwMode="auto">
        <a:xfrm>
          <a:off x="6381750" y="8543925"/>
          <a:ext cx="190500"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19050</xdr:colOff>
      <xdr:row>15</xdr:row>
      <xdr:rowOff>38100</xdr:rowOff>
    </xdr:from>
    <xdr:to>
      <xdr:col>1</xdr:col>
      <xdr:colOff>304800</xdr:colOff>
      <xdr:row>19</xdr:row>
      <xdr:rowOff>133350</xdr:rowOff>
    </xdr:to>
    <xdr:sp macro="" textlink="">
      <xdr:nvSpPr>
        <xdr:cNvPr id="25601" name="Rectangle 1">
          <a:extLst>
            <a:ext uri="{FF2B5EF4-FFF2-40B4-BE49-F238E27FC236}">
              <a16:creationId xmlns:a16="http://schemas.microsoft.com/office/drawing/2014/main" id="{00000000-0008-0000-2700-000001640000}"/>
            </a:ext>
          </a:extLst>
        </xdr:cNvPr>
        <xdr:cNvSpPr>
          <a:spLocks noChangeArrowheads="1"/>
        </xdr:cNvSpPr>
      </xdr:nvSpPr>
      <xdr:spPr bwMode="auto">
        <a:xfrm rot="5400000">
          <a:off x="-114300" y="3467100"/>
          <a:ext cx="933450" cy="285750"/>
        </a:xfrm>
        <a:prstGeom prst="rect">
          <a:avLst/>
        </a:prstGeom>
        <a:noFill/>
        <a:ln w="9525" algn="ctr">
          <a:noFill/>
          <a:miter lim="800000"/>
          <a:headEnd/>
          <a:tailEnd/>
        </a:ln>
        <a:effectLst/>
      </xdr:spPr>
      <xdr:txBody>
        <a:bodyPr vertOverflow="clip" vert="vert" wrap="square" lIns="27432" tIns="18288" rIns="27432" bIns="18288" anchor="ctr" upright="1"/>
        <a:lstStyle/>
        <a:p>
          <a:pPr algn="ctr" rtl="1">
            <a:defRPr sz="1000"/>
          </a:pPr>
          <a:r>
            <a:rPr lang="en-US" altLang="ja-JP" sz="1100" b="0" i="0" strike="noStrike">
              <a:solidFill>
                <a:srgbClr val="000000"/>
              </a:solidFill>
              <a:latin typeface="ＭＳ 明朝"/>
              <a:ea typeface="ＭＳ 明朝"/>
            </a:rPr>
            <a:t>―</a:t>
          </a:r>
          <a:r>
            <a:rPr lang="ja-JP" altLang="en-US" sz="1100" b="0" i="0" strike="noStrike">
              <a:solidFill>
                <a:srgbClr val="000000"/>
              </a:solidFill>
              <a:latin typeface="ＭＳ 明朝"/>
              <a:ea typeface="ＭＳ 明朝"/>
            </a:rPr>
            <a:t>３９</a:t>
          </a:r>
          <a:r>
            <a:rPr lang="en-US" altLang="ja-JP" sz="1100" b="0" i="0" strike="noStrike">
              <a:solidFill>
                <a:srgbClr val="000000"/>
              </a:solidFill>
              <a:latin typeface="ＭＳ 明朝"/>
              <a:ea typeface="ＭＳ 明朝"/>
            </a:rPr>
            <a:t>―</a:t>
          </a:r>
        </a:p>
      </xdr:txBody>
    </xdr:sp>
    <xdr:clientData/>
  </xdr:twoCellAnchor>
  <xdr:twoCellAnchor>
    <xdr:from>
      <xdr:col>4</xdr:col>
      <xdr:colOff>190500</xdr:colOff>
      <xdr:row>37</xdr:row>
      <xdr:rowOff>19050</xdr:rowOff>
    </xdr:from>
    <xdr:to>
      <xdr:col>4</xdr:col>
      <xdr:colOff>352425</xdr:colOff>
      <xdr:row>37</xdr:row>
      <xdr:rowOff>180975</xdr:rowOff>
    </xdr:to>
    <xdr:sp macro="" textlink="">
      <xdr:nvSpPr>
        <xdr:cNvPr id="80340" name="Oval 2">
          <a:extLst>
            <a:ext uri="{FF2B5EF4-FFF2-40B4-BE49-F238E27FC236}">
              <a16:creationId xmlns:a16="http://schemas.microsoft.com/office/drawing/2014/main" id="{00000000-0008-0000-2700-0000D4390100}"/>
            </a:ext>
          </a:extLst>
        </xdr:cNvPr>
        <xdr:cNvSpPr>
          <a:spLocks noChangeArrowheads="1"/>
        </xdr:cNvSpPr>
      </xdr:nvSpPr>
      <xdr:spPr bwMode="auto">
        <a:xfrm>
          <a:off x="1171575" y="7639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190500</xdr:colOff>
      <xdr:row>37</xdr:row>
      <xdr:rowOff>19050</xdr:rowOff>
    </xdr:from>
    <xdr:to>
      <xdr:col>5</xdr:col>
      <xdr:colOff>352425</xdr:colOff>
      <xdr:row>37</xdr:row>
      <xdr:rowOff>180975</xdr:rowOff>
    </xdr:to>
    <xdr:sp macro="" textlink="">
      <xdr:nvSpPr>
        <xdr:cNvPr id="80341" name="Oval 3">
          <a:extLst>
            <a:ext uri="{FF2B5EF4-FFF2-40B4-BE49-F238E27FC236}">
              <a16:creationId xmlns:a16="http://schemas.microsoft.com/office/drawing/2014/main" id="{00000000-0008-0000-2700-0000D5390100}"/>
            </a:ext>
          </a:extLst>
        </xdr:cNvPr>
        <xdr:cNvSpPr>
          <a:spLocks noChangeArrowheads="1"/>
        </xdr:cNvSpPr>
      </xdr:nvSpPr>
      <xdr:spPr bwMode="auto">
        <a:xfrm>
          <a:off x="1619250" y="7639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37</xdr:row>
      <xdr:rowOff>19050</xdr:rowOff>
    </xdr:from>
    <xdr:to>
      <xdr:col>6</xdr:col>
      <xdr:colOff>352425</xdr:colOff>
      <xdr:row>37</xdr:row>
      <xdr:rowOff>180975</xdr:rowOff>
    </xdr:to>
    <xdr:sp macro="" textlink="">
      <xdr:nvSpPr>
        <xdr:cNvPr id="80342" name="Oval 4">
          <a:extLst>
            <a:ext uri="{FF2B5EF4-FFF2-40B4-BE49-F238E27FC236}">
              <a16:creationId xmlns:a16="http://schemas.microsoft.com/office/drawing/2014/main" id="{00000000-0008-0000-2700-0000D6390100}"/>
            </a:ext>
          </a:extLst>
        </xdr:cNvPr>
        <xdr:cNvSpPr>
          <a:spLocks noChangeArrowheads="1"/>
        </xdr:cNvSpPr>
      </xdr:nvSpPr>
      <xdr:spPr bwMode="auto">
        <a:xfrm>
          <a:off x="2305050" y="7639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190500</xdr:colOff>
      <xdr:row>35</xdr:row>
      <xdr:rowOff>19050</xdr:rowOff>
    </xdr:from>
    <xdr:to>
      <xdr:col>4</xdr:col>
      <xdr:colOff>352425</xdr:colOff>
      <xdr:row>35</xdr:row>
      <xdr:rowOff>180975</xdr:rowOff>
    </xdr:to>
    <xdr:sp macro="" textlink="">
      <xdr:nvSpPr>
        <xdr:cNvPr id="80343" name="Oval 5">
          <a:extLst>
            <a:ext uri="{FF2B5EF4-FFF2-40B4-BE49-F238E27FC236}">
              <a16:creationId xmlns:a16="http://schemas.microsoft.com/office/drawing/2014/main" id="{00000000-0008-0000-2700-0000D7390100}"/>
            </a:ext>
          </a:extLst>
        </xdr:cNvPr>
        <xdr:cNvSpPr>
          <a:spLocks noChangeArrowheads="1"/>
        </xdr:cNvSpPr>
      </xdr:nvSpPr>
      <xdr:spPr bwMode="auto">
        <a:xfrm>
          <a:off x="1171575" y="7277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190500</xdr:colOff>
      <xdr:row>36</xdr:row>
      <xdr:rowOff>19050</xdr:rowOff>
    </xdr:from>
    <xdr:to>
      <xdr:col>4</xdr:col>
      <xdr:colOff>352425</xdr:colOff>
      <xdr:row>36</xdr:row>
      <xdr:rowOff>180975</xdr:rowOff>
    </xdr:to>
    <xdr:sp macro="" textlink="">
      <xdr:nvSpPr>
        <xdr:cNvPr id="80344" name="Oval 6">
          <a:extLst>
            <a:ext uri="{FF2B5EF4-FFF2-40B4-BE49-F238E27FC236}">
              <a16:creationId xmlns:a16="http://schemas.microsoft.com/office/drawing/2014/main" id="{00000000-0008-0000-2700-0000D8390100}"/>
            </a:ext>
          </a:extLst>
        </xdr:cNvPr>
        <xdr:cNvSpPr>
          <a:spLocks noChangeArrowheads="1"/>
        </xdr:cNvSpPr>
      </xdr:nvSpPr>
      <xdr:spPr bwMode="auto">
        <a:xfrm>
          <a:off x="1171575" y="7458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190500</xdr:colOff>
      <xdr:row>35</xdr:row>
      <xdr:rowOff>19050</xdr:rowOff>
    </xdr:from>
    <xdr:to>
      <xdr:col>5</xdr:col>
      <xdr:colOff>352425</xdr:colOff>
      <xdr:row>35</xdr:row>
      <xdr:rowOff>180975</xdr:rowOff>
    </xdr:to>
    <xdr:sp macro="" textlink="">
      <xdr:nvSpPr>
        <xdr:cNvPr id="80345" name="Oval 7">
          <a:extLst>
            <a:ext uri="{FF2B5EF4-FFF2-40B4-BE49-F238E27FC236}">
              <a16:creationId xmlns:a16="http://schemas.microsoft.com/office/drawing/2014/main" id="{00000000-0008-0000-2700-0000D9390100}"/>
            </a:ext>
          </a:extLst>
        </xdr:cNvPr>
        <xdr:cNvSpPr>
          <a:spLocks noChangeArrowheads="1"/>
        </xdr:cNvSpPr>
      </xdr:nvSpPr>
      <xdr:spPr bwMode="auto">
        <a:xfrm>
          <a:off x="1619250" y="7277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190500</xdr:colOff>
      <xdr:row>36</xdr:row>
      <xdr:rowOff>19050</xdr:rowOff>
    </xdr:from>
    <xdr:to>
      <xdr:col>5</xdr:col>
      <xdr:colOff>352425</xdr:colOff>
      <xdr:row>36</xdr:row>
      <xdr:rowOff>180975</xdr:rowOff>
    </xdr:to>
    <xdr:sp macro="" textlink="">
      <xdr:nvSpPr>
        <xdr:cNvPr id="80346" name="Oval 8">
          <a:extLst>
            <a:ext uri="{FF2B5EF4-FFF2-40B4-BE49-F238E27FC236}">
              <a16:creationId xmlns:a16="http://schemas.microsoft.com/office/drawing/2014/main" id="{00000000-0008-0000-2700-0000DA390100}"/>
            </a:ext>
          </a:extLst>
        </xdr:cNvPr>
        <xdr:cNvSpPr>
          <a:spLocks noChangeArrowheads="1"/>
        </xdr:cNvSpPr>
      </xdr:nvSpPr>
      <xdr:spPr bwMode="auto">
        <a:xfrm>
          <a:off x="1619250" y="7458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35</xdr:row>
      <xdr:rowOff>19050</xdr:rowOff>
    </xdr:from>
    <xdr:to>
      <xdr:col>6</xdr:col>
      <xdr:colOff>352425</xdr:colOff>
      <xdr:row>35</xdr:row>
      <xdr:rowOff>180975</xdr:rowOff>
    </xdr:to>
    <xdr:sp macro="" textlink="">
      <xdr:nvSpPr>
        <xdr:cNvPr id="80347" name="Oval 9">
          <a:extLst>
            <a:ext uri="{FF2B5EF4-FFF2-40B4-BE49-F238E27FC236}">
              <a16:creationId xmlns:a16="http://schemas.microsoft.com/office/drawing/2014/main" id="{00000000-0008-0000-2700-0000DB390100}"/>
            </a:ext>
          </a:extLst>
        </xdr:cNvPr>
        <xdr:cNvSpPr>
          <a:spLocks noChangeArrowheads="1"/>
        </xdr:cNvSpPr>
      </xdr:nvSpPr>
      <xdr:spPr bwMode="auto">
        <a:xfrm>
          <a:off x="2305050" y="7277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36</xdr:row>
      <xdr:rowOff>19050</xdr:rowOff>
    </xdr:from>
    <xdr:to>
      <xdr:col>6</xdr:col>
      <xdr:colOff>352425</xdr:colOff>
      <xdr:row>36</xdr:row>
      <xdr:rowOff>180975</xdr:rowOff>
    </xdr:to>
    <xdr:sp macro="" textlink="">
      <xdr:nvSpPr>
        <xdr:cNvPr id="80348" name="Oval 10">
          <a:extLst>
            <a:ext uri="{FF2B5EF4-FFF2-40B4-BE49-F238E27FC236}">
              <a16:creationId xmlns:a16="http://schemas.microsoft.com/office/drawing/2014/main" id="{00000000-0008-0000-2700-0000DC390100}"/>
            </a:ext>
          </a:extLst>
        </xdr:cNvPr>
        <xdr:cNvSpPr>
          <a:spLocks noChangeArrowheads="1"/>
        </xdr:cNvSpPr>
      </xdr:nvSpPr>
      <xdr:spPr bwMode="auto">
        <a:xfrm>
          <a:off x="2305050" y="7458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190500</xdr:colOff>
      <xdr:row>38</xdr:row>
      <xdr:rowOff>19050</xdr:rowOff>
    </xdr:from>
    <xdr:to>
      <xdr:col>4</xdr:col>
      <xdr:colOff>352425</xdr:colOff>
      <xdr:row>38</xdr:row>
      <xdr:rowOff>180975</xdr:rowOff>
    </xdr:to>
    <xdr:sp macro="" textlink="">
      <xdr:nvSpPr>
        <xdr:cNvPr id="80349" name="Oval 11">
          <a:extLst>
            <a:ext uri="{FF2B5EF4-FFF2-40B4-BE49-F238E27FC236}">
              <a16:creationId xmlns:a16="http://schemas.microsoft.com/office/drawing/2014/main" id="{00000000-0008-0000-2700-0000DD390100}"/>
            </a:ext>
          </a:extLst>
        </xdr:cNvPr>
        <xdr:cNvSpPr>
          <a:spLocks noChangeArrowheads="1"/>
        </xdr:cNvSpPr>
      </xdr:nvSpPr>
      <xdr:spPr bwMode="auto">
        <a:xfrm>
          <a:off x="1171575" y="78581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190500</xdr:colOff>
      <xdr:row>39</xdr:row>
      <xdr:rowOff>19050</xdr:rowOff>
    </xdr:from>
    <xdr:to>
      <xdr:col>4</xdr:col>
      <xdr:colOff>352425</xdr:colOff>
      <xdr:row>39</xdr:row>
      <xdr:rowOff>180975</xdr:rowOff>
    </xdr:to>
    <xdr:sp macro="" textlink="">
      <xdr:nvSpPr>
        <xdr:cNvPr id="80350" name="Oval 12">
          <a:extLst>
            <a:ext uri="{FF2B5EF4-FFF2-40B4-BE49-F238E27FC236}">
              <a16:creationId xmlns:a16="http://schemas.microsoft.com/office/drawing/2014/main" id="{00000000-0008-0000-2700-0000DE390100}"/>
            </a:ext>
          </a:extLst>
        </xdr:cNvPr>
        <xdr:cNvSpPr>
          <a:spLocks noChangeArrowheads="1"/>
        </xdr:cNvSpPr>
      </xdr:nvSpPr>
      <xdr:spPr bwMode="auto">
        <a:xfrm>
          <a:off x="1171575" y="8039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190500</xdr:colOff>
      <xdr:row>38</xdr:row>
      <xdr:rowOff>19050</xdr:rowOff>
    </xdr:from>
    <xdr:to>
      <xdr:col>5</xdr:col>
      <xdr:colOff>352425</xdr:colOff>
      <xdr:row>38</xdr:row>
      <xdr:rowOff>180975</xdr:rowOff>
    </xdr:to>
    <xdr:sp macro="" textlink="">
      <xdr:nvSpPr>
        <xdr:cNvPr id="80351" name="Oval 13">
          <a:extLst>
            <a:ext uri="{FF2B5EF4-FFF2-40B4-BE49-F238E27FC236}">
              <a16:creationId xmlns:a16="http://schemas.microsoft.com/office/drawing/2014/main" id="{00000000-0008-0000-2700-0000DF390100}"/>
            </a:ext>
          </a:extLst>
        </xdr:cNvPr>
        <xdr:cNvSpPr>
          <a:spLocks noChangeArrowheads="1"/>
        </xdr:cNvSpPr>
      </xdr:nvSpPr>
      <xdr:spPr bwMode="auto">
        <a:xfrm>
          <a:off x="1619250" y="78581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190500</xdr:colOff>
      <xdr:row>39</xdr:row>
      <xdr:rowOff>19050</xdr:rowOff>
    </xdr:from>
    <xdr:to>
      <xdr:col>5</xdr:col>
      <xdr:colOff>352425</xdr:colOff>
      <xdr:row>39</xdr:row>
      <xdr:rowOff>180975</xdr:rowOff>
    </xdr:to>
    <xdr:sp macro="" textlink="">
      <xdr:nvSpPr>
        <xdr:cNvPr id="80352" name="Oval 14">
          <a:extLst>
            <a:ext uri="{FF2B5EF4-FFF2-40B4-BE49-F238E27FC236}">
              <a16:creationId xmlns:a16="http://schemas.microsoft.com/office/drawing/2014/main" id="{00000000-0008-0000-2700-0000E0390100}"/>
            </a:ext>
          </a:extLst>
        </xdr:cNvPr>
        <xdr:cNvSpPr>
          <a:spLocks noChangeArrowheads="1"/>
        </xdr:cNvSpPr>
      </xdr:nvSpPr>
      <xdr:spPr bwMode="auto">
        <a:xfrm>
          <a:off x="1619250" y="8039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38</xdr:row>
      <xdr:rowOff>19050</xdr:rowOff>
    </xdr:from>
    <xdr:to>
      <xdr:col>6</xdr:col>
      <xdr:colOff>352425</xdr:colOff>
      <xdr:row>38</xdr:row>
      <xdr:rowOff>180975</xdr:rowOff>
    </xdr:to>
    <xdr:sp macro="" textlink="">
      <xdr:nvSpPr>
        <xdr:cNvPr id="80353" name="Oval 15">
          <a:extLst>
            <a:ext uri="{FF2B5EF4-FFF2-40B4-BE49-F238E27FC236}">
              <a16:creationId xmlns:a16="http://schemas.microsoft.com/office/drawing/2014/main" id="{00000000-0008-0000-2700-0000E1390100}"/>
            </a:ext>
          </a:extLst>
        </xdr:cNvPr>
        <xdr:cNvSpPr>
          <a:spLocks noChangeArrowheads="1"/>
        </xdr:cNvSpPr>
      </xdr:nvSpPr>
      <xdr:spPr bwMode="auto">
        <a:xfrm>
          <a:off x="2305050" y="78581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39</xdr:row>
      <xdr:rowOff>19050</xdr:rowOff>
    </xdr:from>
    <xdr:to>
      <xdr:col>6</xdr:col>
      <xdr:colOff>352425</xdr:colOff>
      <xdr:row>39</xdr:row>
      <xdr:rowOff>180975</xdr:rowOff>
    </xdr:to>
    <xdr:sp macro="" textlink="">
      <xdr:nvSpPr>
        <xdr:cNvPr id="80354" name="Oval 16">
          <a:extLst>
            <a:ext uri="{FF2B5EF4-FFF2-40B4-BE49-F238E27FC236}">
              <a16:creationId xmlns:a16="http://schemas.microsoft.com/office/drawing/2014/main" id="{00000000-0008-0000-2700-0000E2390100}"/>
            </a:ext>
          </a:extLst>
        </xdr:cNvPr>
        <xdr:cNvSpPr>
          <a:spLocks noChangeArrowheads="1"/>
        </xdr:cNvSpPr>
      </xdr:nvSpPr>
      <xdr:spPr bwMode="auto">
        <a:xfrm>
          <a:off x="2305050" y="8039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190500</xdr:colOff>
      <xdr:row>35</xdr:row>
      <xdr:rowOff>19050</xdr:rowOff>
    </xdr:from>
    <xdr:to>
      <xdr:col>16</xdr:col>
      <xdr:colOff>352425</xdr:colOff>
      <xdr:row>35</xdr:row>
      <xdr:rowOff>180975</xdr:rowOff>
    </xdr:to>
    <xdr:sp macro="" textlink="">
      <xdr:nvSpPr>
        <xdr:cNvPr id="80355" name="Oval 17">
          <a:extLst>
            <a:ext uri="{FF2B5EF4-FFF2-40B4-BE49-F238E27FC236}">
              <a16:creationId xmlns:a16="http://schemas.microsoft.com/office/drawing/2014/main" id="{00000000-0008-0000-2700-0000E3390100}"/>
            </a:ext>
          </a:extLst>
        </xdr:cNvPr>
        <xdr:cNvSpPr>
          <a:spLocks noChangeArrowheads="1"/>
        </xdr:cNvSpPr>
      </xdr:nvSpPr>
      <xdr:spPr bwMode="auto">
        <a:xfrm>
          <a:off x="4305300" y="7277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190500</xdr:colOff>
      <xdr:row>36</xdr:row>
      <xdr:rowOff>19050</xdr:rowOff>
    </xdr:from>
    <xdr:to>
      <xdr:col>16</xdr:col>
      <xdr:colOff>352425</xdr:colOff>
      <xdr:row>36</xdr:row>
      <xdr:rowOff>180975</xdr:rowOff>
    </xdr:to>
    <xdr:sp macro="" textlink="">
      <xdr:nvSpPr>
        <xdr:cNvPr id="80356" name="Oval 18">
          <a:extLst>
            <a:ext uri="{FF2B5EF4-FFF2-40B4-BE49-F238E27FC236}">
              <a16:creationId xmlns:a16="http://schemas.microsoft.com/office/drawing/2014/main" id="{00000000-0008-0000-2700-0000E4390100}"/>
            </a:ext>
          </a:extLst>
        </xdr:cNvPr>
        <xdr:cNvSpPr>
          <a:spLocks noChangeArrowheads="1"/>
        </xdr:cNvSpPr>
      </xdr:nvSpPr>
      <xdr:spPr bwMode="auto">
        <a:xfrm>
          <a:off x="4305300" y="7458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190500</xdr:colOff>
      <xdr:row>37</xdr:row>
      <xdr:rowOff>19050</xdr:rowOff>
    </xdr:from>
    <xdr:to>
      <xdr:col>16</xdr:col>
      <xdr:colOff>352425</xdr:colOff>
      <xdr:row>37</xdr:row>
      <xdr:rowOff>180975</xdr:rowOff>
    </xdr:to>
    <xdr:sp macro="" textlink="">
      <xdr:nvSpPr>
        <xdr:cNvPr id="80357" name="Oval 19">
          <a:extLst>
            <a:ext uri="{FF2B5EF4-FFF2-40B4-BE49-F238E27FC236}">
              <a16:creationId xmlns:a16="http://schemas.microsoft.com/office/drawing/2014/main" id="{00000000-0008-0000-2700-0000E5390100}"/>
            </a:ext>
          </a:extLst>
        </xdr:cNvPr>
        <xdr:cNvSpPr>
          <a:spLocks noChangeArrowheads="1"/>
        </xdr:cNvSpPr>
      </xdr:nvSpPr>
      <xdr:spPr bwMode="auto">
        <a:xfrm>
          <a:off x="4305300" y="7639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190500</xdr:colOff>
      <xdr:row>38</xdr:row>
      <xdr:rowOff>19050</xdr:rowOff>
    </xdr:from>
    <xdr:to>
      <xdr:col>16</xdr:col>
      <xdr:colOff>352425</xdr:colOff>
      <xdr:row>38</xdr:row>
      <xdr:rowOff>180975</xdr:rowOff>
    </xdr:to>
    <xdr:sp macro="" textlink="">
      <xdr:nvSpPr>
        <xdr:cNvPr id="80358" name="Oval 20">
          <a:extLst>
            <a:ext uri="{FF2B5EF4-FFF2-40B4-BE49-F238E27FC236}">
              <a16:creationId xmlns:a16="http://schemas.microsoft.com/office/drawing/2014/main" id="{00000000-0008-0000-2700-0000E6390100}"/>
            </a:ext>
          </a:extLst>
        </xdr:cNvPr>
        <xdr:cNvSpPr>
          <a:spLocks noChangeArrowheads="1"/>
        </xdr:cNvSpPr>
      </xdr:nvSpPr>
      <xdr:spPr bwMode="auto">
        <a:xfrm>
          <a:off x="4305300" y="78581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190500</xdr:colOff>
      <xdr:row>39</xdr:row>
      <xdr:rowOff>19050</xdr:rowOff>
    </xdr:from>
    <xdr:to>
      <xdr:col>16</xdr:col>
      <xdr:colOff>352425</xdr:colOff>
      <xdr:row>39</xdr:row>
      <xdr:rowOff>180975</xdr:rowOff>
    </xdr:to>
    <xdr:sp macro="" textlink="">
      <xdr:nvSpPr>
        <xdr:cNvPr id="80359" name="Oval 21">
          <a:extLst>
            <a:ext uri="{FF2B5EF4-FFF2-40B4-BE49-F238E27FC236}">
              <a16:creationId xmlns:a16="http://schemas.microsoft.com/office/drawing/2014/main" id="{00000000-0008-0000-2700-0000E7390100}"/>
            </a:ext>
          </a:extLst>
        </xdr:cNvPr>
        <xdr:cNvSpPr>
          <a:spLocks noChangeArrowheads="1"/>
        </xdr:cNvSpPr>
      </xdr:nvSpPr>
      <xdr:spPr bwMode="auto">
        <a:xfrm>
          <a:off x="4305300" y="8039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190500</xdr:colOff>
      <xdr:row>35</xdr:row>
      <xdr:rowOff>19050</xdr:rowOff>
    </xdr:from>
    <xdr:to>
      <xdr:col>17</xdr:col>
      <xdr:colOff>352425</xdr:colOff>
      <xdr:row>35</xdr:row>
      <xdr:rowOff>180975</xdr:rowOff>
    </xdr:to>
    <xdr:sp macro="" textlink="">
      <xdr:nvSpPr>
        <xdr:cNvPr id="80360" name="Oval 22">
          <a:extLst>
            <a:ext uri="{FF2B5EF4-FFF2-40B4-BE49-F238E27FC236}">
              <a16:creationId xmlns:a16="http://schemas.microsoft.com/office/drawing/2014/main" id="{00000000-0008-0000-2700-0000E8390100}"/>
            </a:ext>
          </a:extLst>
        </xdr:cNvPr>
        <xdr:cNvSpPr>
          <a:spLocks noChangeArrowheads="1"/>
        </xdr:cNvSpPr>
      </xdr:nvSpPr>
      <xdr:spPr bwMode="auto">
        <a:xfrm>
          <a:off x="4991100" y="7277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190500</xdr:colOff>
      <xdr:row>36</xdr:row>
      <xdr:rowOff>19050</xdr:rowOff>
    </xdr:from>
    <xdr:to>
      <xdr:col>17</xdr:col>
      <xdr:colOff>352425</xdr:colOff>
      <xdr:row>36</xdr:row>
      <xdr:rowOff>180975</xdr:rowOff>
    </xdr:to>
    <xdr:sp macro="" textlink="">
      <xdr:nvSpPr>
        <xdr:cNvPr id="80361" name="Oval 23">
          <a:extLst>
            <a:ext uri="{FF2B5EF4-FFF2-40B4-BE49-F238E27FC236}">
              <a16:creationId xmlns:a16="http://schemas.microsoft.com/office/drawing/2014/main" id="{00000000-0008-0000-2700-0000E9390100}"/>
            </a:ext>
          </a:extLst>
        </xdr:cNvPr>
        <xdr:cNvSpPr>
          <a:spLocks noChangeArrowheads="1"/>
        </xdr:cNvSpPr>
      </xdr:nvSpPr>
      <xdr:spPr bwMode="auto">
        <a:xfrm>
          <a:off x="4991100" y="7458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190500</xdr:colOff>
      <xdr:row>37</xdr:row>
      <xdr:rowOff>19050</xdr:rowOff>
    </xdr:from>
    <xdr:to>
      <xdr:col>17</xdr:col>
      <xdr:colOff>352425</xdr:colOff>
      <xdr:row>37</xdr:row>
      <xdr:rowOff>180975</xdr:rowOff>
    </xdr:to>
    <xdr:sp macro="" textlink="">
      <xdr:nvSpPr>
        <xdr:cNvPr id="80362" name="Oval 24">
          <a:extLst>
            <a:ext uri="{FF2B5EF4-FFF2-40B4-BE49-F238E27FC236}">
              <a16:creationId xmlns:a16="http://schemas.microsoft.com/office/drawing/2014/main" id="{00000000-0008-0000-2700-0000EA390100}"/>
            </a:ext>
          </a:extLst>
        </xdr:cNvPr>
        <xdr:cNvSpPr>
          <a:spLocks noChangeArrowheads="1"/>
        </xdr:cNvSpPr>
      </xdr:nvSpPr>
      <xdr:spPr bwMode="auto">
        <a:xfrm>
          <a:off x="4991100" y="7639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190500</xdr:colOff>
      <xdr:row>38</xdr:row>
      <xdr:rowOff>19050</xdr:rowOff>
    </xdr:from>
    <xdr:to>
      <xdr:col>17</xdr:col>
      <xdr:colOff>352425</xdr:colOff>
      <xdr:row>38</xdr:row>
      <xdr:rowOff>180975</xdr:rowOff>
    </xdr:to>
    <xdr:sp macro="" textlink="">
      <xdr:nvSpPr>
        <xdr:cNvPr id="80363" name="Oval 25">
          <a:extLst>
            <a:ext uri="{FF2B5EF4-FFF2-40B4-BE49-F238E27FC236}">
              <a16:creationId xmlns:a16="http://schemas.microsoft.com/office/drawing/2014/main" id="{00000000-0008-0000-2700-0000EB390100}"/>
            </a:ext>
          </a:extLst>
        </xdr:cNvPr>
        <xdr:cNvSpPr>
          <a:spLocks noChangeArrowheads="1"/>
        </xdr:cNvSpPr>
      </xdr:nvSpPr>
      <xdr:spPr bwMode="auto">
        <a:xfrm>
          <a:off x="4991100" y="78581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190500</xdr:colOff>
      <xdr:row>39</xdr:row>
      <xdr:rowOff>19050</xdr:rowOff>
    </xdr:from>
    <xdr:to>
      <xdr:col>17</xdr:col>
      <xdr:colOff>352425</xdr:colOff>
      <xdr:row>39</xdr:row>
      <xdr:rowOff>180975</xdr:rowOff>
    </xdr:to>
    <xdr:sp macro="" textlink="">
      <xdr:nvSpPr>
        <xdr:cNvPr id="80364" name="Oval 26">
          <a:extLst>
            <a:ext uri="{FF2B5EF4-FFF2-40B4-BE49-F238E27FC236}">
              <a16:creationId xmlns:a16="http://schemas.microsoft.com/office/drawing/2014/main" id="{00000000-0008-0000-2700-0000EC390100}"/>
            </a:ext>
          </a:extLst>
        </xdr:cNvPr>
        <xdr:cNvSpPr>
          <a:spLocks noChangeArrowheads="1"/>
        </xdr:cNvSpPr>
      </xdr:nvSpPr>
      <xdr:spPr bwMode="auto">
        <a:xfrm>
          <a:off x="4991100" y="8039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190500</xdr:colOff>
      <xdr:row>35</xdr:row>
      <xdr:rowOff>19050</xdr:rowOff>
    </xdr:from>
    <xdr:to>
      <xdr:col>18</xdr:col>
      <xdr:colOff>352425</xdr:colOff>
      <xdr:row>35</xdr:row>
      <xdr:rowOff>180975</xdr:rowOff>
    </xdr:to>
    <xdr:sp macro="" textlink="">
      <xdr:nvSpPr>
        <xdr:cNvPr id="80365" name="Oval 27">
          <a:extLst>
            <a:ext uri="{FF2B5EF4-FFF2-40B4-BE49-F238E27FC236}">
              <a16:creationId xmlns:a16="http://schemas.microsoft.com/office/drawing/2014/main" id="{00000000-0008-0000-2700-0000ED390100}"/>
            </a:ext>
          </a:extLst>
        </xdr:cNvPr>
        <xdr:cNvSpPr>
          <a:spLocks noChangeArrowheads="1"/>
        </xdr:cNvSpPr>
      </xdr:nvSpPr>
      <xdr:spPr bwMode="auto">
        <a:xfrm>
          <a:off x="5676900" y="7277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190500</xdr:colOff>
      <xdr:row>36</xdr:row>
      <xdr:rowOff>19050</xdr:rowOff>
    </xdr:from>
    <xdr:to>
      <xdr:col>18</xdr:col>
      <xdr:colOff>352425</xdr:colOff>
      <xdr:row>36</xdr:row>
      <xdr:rowOff>180975</xdr:rowOff>
    </xdr:to>
    <xdr:sp macro="" textlink="">
      <xdr:nvSpPr>
        <xdr:cNvPr id="80366" name="Oval 28">
          <a:extLst>
            <a:ext uri="{FF2B5EF4-FFF2-40B4-BE49-F238E27FC236}">
              <a16:creationId xmlns:a16="http://schemas.microsoft.com/office/drawing/2014/main" id="{00000000-0008-0000-2700-0000EE390100}"/>
            </a:ext>
          </a:extLst>
        </xdr:cNvPr>
        <xdr:cNvSpPr>
          <a:spLocks noChangeArrowheads="1"/>
        </xdr:cNvSpPr>
      </xdr:nvSpPr>
      <xdr:spPr bwMode="auto">
        <a:xfrm>
          <a:off x="5676900" y="7458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190500</xdr:colOff>
      <xdr:row>37</xdr:row>
      <xdr:rowOff>19050</xdr:rowOff>
    </xdr:from>
    <xdr:to>
      <xdr:col>18</xdr:col>
      <xdr:colOff>352425</xdr:colOff>
      <xdr:row>37</xdr:row>
      <xdr:rowOff>180975</xdr:rowOff>
    </xdr:to>
    <xdr:sp macro="" textlink="">
      <xdr:nvSpPr>
        <xdr:cNvPr id="80367" name="Oval 29">
          <a:extLst>
            <a:ext uri="{FF2B5EF4-FFF2-40B4-BE49-F238E27FC236}">
              <a16:creationId xmlns:a16="http://schemas.microsoft.com/office/drawing/2014/main" id="{00000000-0008-0000-2700-0000EF390100}"/>
            </a:ext>
          </a:extLst>
        </xdr:cNvPr>
        <xdr:cNvSpPr>
          <a:spLocks noChangeArrowheads="1"/>
        </xdr:cNvSpPr>
      </xdr:nvSpPr>
      <xdr:spPr bwMode="auto">
        <a:xfrm>
          <a:off x="5676900" y="7639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190500</xdr:colOff>
      <xdr:row>38</xdr:row>
      <xdr:rowOff>19050</xdr:rowOff>
    </xdr:from>
    <xdr:to>
      <xdr:col>18</xdr:col>
      <xdr:colOff>352425</xdr:colOff>
      <xdr:row>38</xdr:row>
      <xdr:rowOff>180975</xdr:rowOff>
    </xdr:to>
    <xdr:sp macro="" textlink="">
      <xdr:nvSpPr>
        <xdr:cNvPr id="80368" name="Oval 30">
          <a:extLst>
            <a:ext uri="{FF2B5EF4-FFF2-40B4-BE49-F238E27FC236}">
              <a16:creationId xmlns:a16="http://schemas.microsoft.com/office/drawing/2014/main" id="{00000000-0008-0000-2700-0000F0390100}"/>
            </a:ext>
          </a:extLst>
        </xdr:cNvPr>
        <xdr:cNvSpPr>
          <a:spLocks noChangeArrowheads="1"/>
        </xdr:cNvSpPr>
      </xdr:nvSpPr>
      <xdr:spPr bwMode="auto">
        <a:xfrm>
          <a:off x="5676900" y="78581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190500</xdr:colOff>
      <xdr:row>39</xdr:row>
      <xdr:rowOff>19050</xdr:rowOff>
    </xdr:from>
    <xdr:to>
      <xdr:col>18</xdr:col>
      <xdr:colOff>352425</xdr:colOff>
      <xdr:row>39</xdr:row>
      <xdr:rowOff>180975</xdr:rowOff>
    </xdr:to>
    <xdr:sp macro="" textlink="">
      <xdr:nvSpPr>
        <xdr:cNvPr id="80369" name="Oval 31">
          <a:extLst>
            <a:ext uri="{FF2B5EF4-FFF2-40B4-BE49-F238E27FC236}">
              <a16:creationId xmlns:a16="http://schemas.microsoft.com/office/drawing/2014/main" id="{00000000-0008-0000-2700-0000F1390100}"/>
            </a:ext>
          </a:extLst>
        </xdr:cNvPr>
        <xdr:cNvSpPr>
          <a:spLocks noChangeArrowheads="1"/>
        </xdr:cNvSpPr>
      </xdr:nvSpPr>
      <xdr:spPr bwMode="auto">
        <a:xfrm>
          <a:off x="5676900" y="8039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190500</xdr:colOff>
      <xdr:row>35</xdr:row>
      <xdr:rowOff>19050</xdr:rowOff>
    </xdr:from>
    <xdr:to>
      <xdr:col>19</xdr:col>
      <xdr:colOff>352425</xdr:colOff>
      <xdr:row>35</xdr:row>
      <xdr:rowOff>180975</xdr:rowOff>
    </xdr:to>
    <xdr:sp macro="" textlink="">
      <xdr:nvSpPr>
        <xdr:cNvPr id="80370" name="Oval 32">
          <a:extLst>
            <a:ext uri="{FF2B5EF4-FFF2-40B4-BE49-F238E27FC236}">
              <a16:creationId xmlns:a16="http://schemas.microsoft.com/office/drawing/2014/main" id="{00000000-0008-0000-2700-0000F2390100}"/>
            </a:ext>
          </a:extLst>
        </xdr:cNvPr>
        <xdr:cNvSpPr>
          <a:spLocks noChangeArrowheads="1"/>
        </xdr:cNvSpPr>
      </xdr:nvSpPr>
      <xdr:spPr bwMode="auto">
        <a:xfrm>
          <a:off x="6362700" y="7277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190500</xdr:colOff>
      <xdr:row>36</xdr:row>
      <xdr:rowOff>19050</xdr:rowOff>
    </xdr:from>
    <xdr:to>
      <xdr:col>19</xdr:col>
      <xdr:colOff>352425</xdr:colOff>
      <xdr:row>36</xdr:row>
      <xdr:rowOff>180975</xdr:rowOff>
    </xdr:to>
    <xdr:sp macro="" textlink="">
      <xdr:nvSpPr>
        <xdr:cNvPr id="80371" name="Oval 33">
          <a:extLst>
            <a:ext uri="{FF2B5EF4-FFF2-40B4-BE49-F238E27FC236}">
              <a16:creationId xmlns:a16="http://schemas.microsoft.com/office/drawing/2014/main" id="{00000000-0008-0000-2700-0000F3390100}"/>
            </a:ext>
          </a:extLst>
        </xdr:cNvPr>
        <xdr:cNvSpPr>
          <a:spLocks noChangeArrowheads="1"/>
        </xdr:cNvSpPr>
      </xdr:nvSpPr>
      <xdr:spPr bwMode="auto">
        <a:xfrm>
          <a:off x="6362700" y="7458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190500</xdr:colOff>
      <xdr:row>37</xdr:row>
      <xdr:rowOff>19050</xdr:rowOff>
    </xdr:from>
    <xdr:to>
      <xdr:col>19</xdr:col>
      <xdr:colOff>352425</xdr:colOff>
      <xdr:row>37</xdr:row>
      <xdr:rowOff>180975</xdr:rowOff>
    </xdr:to>
    <xdr:sp macro="" textlink="">
      <xdr:nvSpPr>
        <xdr:cNvPr id="80372" name="Oval 34">
          <a:extLst>
            <a:ext uri="{FF2B5EF4-FFF2-40B4-BE49-F238E27FC236}">
              <a16:creationId xmlns:a16="http://schemas.microsoft.com/office/drawing/2014/main" id="{00000000-0008-0000-2700-0000F4390100}"/>
            </a:ext>
          </a:extLst>
        </xdr:cNvPr>
        <xdr:cNvSpPr>
          <a:spLocks noChangeArrowheads="1"/>
        </xdr:cNvSpPr>
      </xdr:nvSpPr>
      <xdr:spPr bwMode="auto">
        <a:xfrm>
          <a:off x="6362700" y="7639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190500</xdr:colOff>
      <xdr:row>38</xdr:row>
      <xdr:rowOff>19050</xdr:rowOff>
    </xdr:from>
    <xdr:to>
      <xdr:col>19</xdr:col>
      <xdr:colOff>352425</xdr:colOff>
      <xdr:row>38</xdr:row>
      <xdr:rowOff>180975</xdr:rowOff>
    </xdr:to>
    <xdr:sp macro="" textlink="">
      <xdr:nvSpPr>
        <xdr:cNvPr id="80373" name="Oval 35">
          <a:extLst>
            <a:ext uri="{FF2B5EF4-FFF2-40B4-BE49-F238E27FC236}">
              <a16:creationId xmlns:a16="http://schemas.microsoft.com/office/drawing/2014/main" id="{00000000-0008-0000-2700-0000F5390100}"/>
            </a:ext>
          </a:extLst>
        </xdr:cNvPr>
        <xdr:cNvSpPr>
          <a:spLocks noChangeArrowheads="1"/>
        </xdr:cNvSpPr>
      </xdr:nvSpPr>
      <xdr:spPr bwMode="auto">
        <a:xfrm>
          <a:off x="6362700" y="78581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190500</xdr:colOff>
      <xdr:row>39</xdr:row>
      <xdr:rowOff>19050</xdr:rowOff>
    </xdr:from>
    <xdr:to>
      <xdr:col>19</xdr:col>
      <xdr:colOff>352425</xdr:colOff>
      <xdr:row>39</xdr:row>
      <xdr:rowOff>180975</xdr:rowOff>
    </xdr:to>
    <xdr:sp macro="" textlink="">
      <xdr:nvSpPr>
        <xdr:cNvPr id="80374" name="Oval 36">
          <a:extLst>
            <a:ext uri="{FF2B5EF4-FFF2-40B4-BE49-F238E27FC236}">
              <a16:creationId xmlns:a16="http://schemas.microsoft.com/office/drawing/2014/main" id="{00000000-0008-0000-2700-0000F6390100}"/>
            </a:ext>
          </a:extLst>
        </xdr:cNvPr>
        <xdr:cNvSpPr>
          <a:spLocks noChangeArrowheads="1"/>
        </xdr:cNvSpPr>
      </xdr:nvSpPr>
      <xdr:spPr bwMode="auto">
        <a:xfrm>
          <a:off x="6362700" y="8039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190500</xdr:colOff>
      <xdr:row>35</xdr:row>
      <xdr:rowOff>19050</xdr:rowOff>
    </xdr:from>
    <xdr:to>
      <xdr:col>25</xdr:col>
      <xdr:colOff>352425</xdr:colOff>
      <xdr:row>35</xdr:row>
      <xdr:rowOff>180975</xdr:rowOff>
    </xdr:to>
    <xdr:sp macro="" textlink="">
      <xdr:nvSpPr>
        <xdr:cNvPr id="80375" name="Oval 37">
          <a:extLst>
            <a:ext uri="{FF2B5EF4-FFF2-40B4-BE49-F238E27FC236}">
              <a16:creationId xmlns:a16="http://schemas.microsoft.com/office/drawing/2014/main" id="{00000000-0008-0000-2700-0000F7390100}"/>
            </a:ext>
          </a:extLst>
        </xdr:cNvPr>
        <xdr:cNvSpPr>
          <a:spLocks noChangeArrowheads="1"/>
        </xdr:cNvSpPr>
      </xdr:nvSpPr>
      <xdr:spPr bwMode="auto">
        <a:xfrm>
          <a:off x="7896225" y="7277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190500</xdr:colOff>
      <xdr:row>36</xdr:row>
      <xdr:rowOff>19050</xdr:rowOff>
    </xdr:from>
    <xdr:to>
      <xdr:col>25</xdr:col>
      <xdr:colOff>352425</xdr:colOff>
      <xdr:row>36</xdr:row>
      <xdr:rowOff>180975</xdr:rowOff>
    </xdr:to>
    <xdr:sp macro="" textlink="">
      <xdr:nvSpPr>
        <xdr:cNvPr id="80376" name="Oval 38">
          <a:extLst>
            <a:ext uri="{FF2B5EF4-FFF2-40B4-BE49-F238E27FC236}">
              <a16:creationId xmlns:a16="http://schemas.microsoft.com/office/drawing/2014/main" id="{00000000-0008-0000-2700-0000F8390100}"/>
            </a:ext>
          </a:extLst>
        </xdr:cNvPr>
        <xdr:cNvSpPr>
          <a:spLocks noChangeArrowheads="1"/>
        </xdr:cNvSpPr>
      </xdr:nvSpPr>
      <xdr:spPr bwMode="auto">
        <a:xfrm>
          <a:off x="7896225" y="7458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190500</xdr:colOff>
      <xdr:row>37</xdr:row>
      <xdr:rowOff>19050</xdr:rowOff>
    </xdr:from>
    <xdr:to>
      <xdr:col>25</xdr:col>
      <xdr:colOff>352425</xdr:colOff>
      <xdr:row>37</xdr:row>
      <xdr:rowOff>180975</xdr:rowOff>
    </xdr:to>
    <xdr:sp macro="" textlink="">
      <xdr:nvSpPr>
        <xdr:cNvPr id="80377" name="Oval 39">
          <a:extLst>
            <a:ext uri="{FF2B5EF4-FFF2-40B4-BE49-F238E27FC236}">
              <a16:creationId xmlns:a16="http://schemas.microsoft.com/office/drawing/2014/main" id="{00000000-0008-0000-2700-0000F9390100}"/>
            </a:ext>
          </a:extLst>
        </xdr:cNvPr>
        <xdr:cNvSpPr>
          <a:spLocks noChangeArrowheads="1"/>
        </xdr:cNvSpPr>
      </xdr:nvSpPr>
      <xdr:spPr bwMode="auto">
        <a:xfrm>
          <a:off x="7896225" y="7639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190500</xdr:colOff>
      <xdr:row>38</xdr:row>
      <xdr:rowOff>19050</xdr:rowOff>
    </xdr:from>
    <xdr:to>
      <xdr:col>25</xdr:col>
      <xdr:colOff>352425</xdr:colOff>
      <xdr:row>38</xdr:row>
      <xdr:rowOff>180975</xdr:rowOff>
    </xdr:to>
    <xdr:sp macro="" textlink="">
      <xdr:nvSpPr>
        <xdr:cNvPr id="80378" name="Oval 40">
          <a:extLst>
            <a:ext uri="{FF2B5EF4-FFF2-40B4-BE49-F238E27FC236}">
              <a16:creationId xmlns:a16="http://schemas.microsoft.com/office/drawing/2014/main" id="{00000000-0008-0000-2700-0000FA390100}"/>
            </a:ext>
          </a:extLst>
        </xdr:cNvPr>
        <xdr:cNvSpPr>
          <a:spLocks noChangeArrowheads="1"/>
        </xdr:cNvSpPr>
      </xdr:nvSpPr>
      <xdr:spPr bwMode="auto">
        <a:xfrm>
          <a:off x="7896225" y="78581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190500</xdr:colOff>
      <xdr:row>39</xdr:row>
      <xdr:rowOff>19050</xdr:rowOff>
    </xdr:from>
    <xdr:to>
      <xdr:col>25</xdr:col>
      <xdr:colOff>352425</xdr:colOff>
      <xdr:row>39</xdr:row>
      <xdr:rowOff>180975</xdr:rowOff>
    </xdr:to>
    <xdr:sp macro="" textlink="">
      <xdr:nvSpPr>
        <xdr:cNvPr id="80379" name="Oval 41">
          <a:extLst>
            <a:ext uri="{FF2B5EF4-FFF2-40B4-BE49-F238E27FC236}">
              <a16:creationId xmlns:a16="http://schemas.microsoft.com/office/drawing/2014/main" id="{00000000-0008-0000-2700-0000FB390100}"/>
            </a:ext>
          </a:extLst>
        </xdr:cNvPr>
        <xdr:cNvSpPr>
          <a:spLocks noChangeArrowheads="1"/>
        </xdr:cNvSpPr>
      </xdr:nvSpPr>
      <xdr:spPr bwMode="auto">
        <a:xfrm>
          <a:off x="7896225" y="8039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190500</xdr:colOff>
      <xdr:row>35</xdr:row>
      <xdr:rowOff>19050</xdr:rowOff>
    </xdr:from>
    <xdr:to>
      <xdr:col>26</xdr:col>
      <xdr:colOff>352425</xdr:colOff>
      <xdr:row>35</xdr:row>
      <xdr:rowOff>180975</xdr:rowOff>
    </xdr:to>
    <xdr:sp macro="" textlink="">
      <xdr:nvSpPr>
        <xdr:cNvPr id="80380" name="Oval 42">
          <a:extLst>
            <a:ext uri="{FF2B5EF4-FFF2-40B4-BE49-F238E27FC236}">
              <a16:creationId xmlns:a16="http://schemas.microsoft.com/office/drawing/2014/main" id="{00000000-0008-0000-2700-0000FC390100}"/>
            </a:ext>
          </a:extLst>
        </xdr:cNvPr>
        <xdr:cNvSpPr>
          <a:spLocks noChangeArrowheads="1"/>
        </xdr:cNvSpPr>
      </xdr:nvSpPr>
      <xdr:spPr bwMode="auto">
        <a:xfrm>
          <a:off x="8343900" y="7277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190500</xdr:colOff>
      <xdr:row>36</xdr:row>
      <xdr:rowOff>19050</xdr:rowOff>
    </xdr:from>
    <xdr:to>
      <xdr:col>26</xdr:col>
      <xdr:colOff>352425</xdr:colOff>
      <xdr:row>36</xdr:row>
      <xdr:rowOff>180975</xdr:rowOff>
    </xdr:to>
    <xdr:sp macro="" textlink="">
      <xdr:nvSpPr>
        <xdr:cNvPr id="80381" name="Oval 43">
          <a:extLst>
            <a:ext uri="{FF2B5EF4-FFF2-40B4-BE49-F238E27FC236}">
              <a16:creationId xmlns:a16="http://schemas.microsoft.com/office/drawing/2014/main" id="{00000000-0008-0000-2700-0000FD390100}"/>
            </a:ext>
          </a:extLst>
        </xdr:cNvPr>
        <xdr:cNvSpPr>
          <a:spLocks noChangeArrowheads="1"/>
        </xdr:cNvSpPr>
      </xdr:nvSpPr>
      <xdr:spPr bwMode="auto">
        <a:xfrm>
          <a:off x="8343900" y="7458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190500</xdr:colOff>
      <xdr:row>37</xdr:row>
      <xdr:rowOff>19050</xdr:rowOff>
    </xdr:from>
    <xdr:to>
      <xdr:col>26</xdr:col>
      <xdr:colOff>352425</xdr:colOff>
      <xdr:row>37</xdr:row>
      <xdr:rowOff>180975</xdr:rowOff>
    </xdr:to>
    <xdr:sp macro="" textlink="">
      <xdr:nvSpPr>
        <xdr:cNvPr id="80382" name="Oval 44">
          <a:extLst>
            <a:ext uri="{FF2B5EF4-FFF2-40B4-BE49-F238E27FC236}">
              <a16:creationId xmlns:a16="http://schemas.microsoft.com/office/drawing/2014/main" id="{00000000-0008-0000-2700-0000FE390100}"/>
            </a:ext>
          </a:extLst>
        </xdr:cNvPr>
        <xdr:cNvSpPr>
          <a:spLocks noChangeArrowheads="1"/>
        </xdr:cNvSpPr>
      </xdr:nvSpPr>
      <xdr:spPr bwMode="auto">
        <a:xfrm>
          <a:off x="8343900" y="7639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190500</xdr:colOff>
      <xdr:row>38</xdr:row>
      <xdr:rowOff>19050</xdr:rowOff>
    </xdr:from>
    <xdr:to>
      <xdr:col>26</xdr:col>
      <xdr:colOff>352425</xdr:colOff>
      <xdr:row>38</xdr:row>
      <xdr:rowOff>180975</xdr:rowOff>
    </xdr:to>
    <xdr:sp macro="" textlink="">
      <xdr:nvSpPr>
        <xdr:cNvPr id="80383" name="Oval 45">
          <a:extLst>
            <a:ext uri="{FF2B5EF4-FFF2-40B4-BE49-F238E27FC236}">
              <a16:creationId xmlns:a16="http://schemas.microsoft.com/office/drawing/2014/main" id="{00000000-0008-0000-2700-0000FF390100}"/>
            </a:ext>
          </a:extLst>
        </xdr:cNvPr>
        <xdr:cNvSpPr>
          <a:spLocks noChangeArrowheads="1"/>
        </xdr:cNvSpPr>
      </xdr:nvSpPr>
      <xdr:spPr bwMode="auto">
        <a:xfrm>
          <a:off x="8343900" y="78581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190500</xdr:colOff>
      <xdr:row>39</xdr:row>
      <xdr:rowOff>19050</xdr:rowOff>
    </xdr:from>
    <xdr:to>
      <xdr:col>26</xdr:col>
      <xdr:colOff>352425</xdr:colOff>
      <xdr:row>39</xdr:row>
      <xdr:rowOff>180975</xdr:rowOff>
    </xdr:to>
    <xdr:sp macro="" textlink="">
      <xdr:nvSpPr>
        <xdr:cNvPr id="80384" name="Oval 46">
          <a:extLst>
            <a:ext uri="{FF2B5EF4-FFF2-40B4-BE49-F238E27FC236}">
              <a16:creationId xmlns:a16="http://schemas.microsoft.com/office/drawing/2014/main" id="{00000000-0008-0000-2700-0000003A0100}"/>
            </a:ext>
          </a:extLst>
        </xdr:cNvPr>
        <xdr:cNvSpPr>
          <a:spLocks noChangeArrowheads="1"/>
        </xdr:cNvSpPr>
      </xdr:nvSpPr>
      <xdr:spPr bwMode="auto">
        <a:xfrm>
          <a:off x="8343900" y="8039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190500</xdr:colOff>
      <xdr:row>35</xdr:row>
      <xdr:rowOff>19050</xdr:rowOff>
    </xdr:from>
    <xdr:to>
      <xdr:col>27</xdr:col>
      <xdr:colOff>352425</xdr:colOff>
      <xdr:row>35</xdr:row>
      <xdr:rowOff>180975</xdr:rowOff>
    </xdr:to>
    <xdr:sp macro="" textlink="">
      <xdr:nvSpPr>
        <xdr:cNvPr id="80385" name="Oval 47">
          <a:extLst>
            <a:ext uri="{FF2B5EF4-FFF2-40B4-BE49-F238E27FC236}">
              <a16:creationId xmlns:a16="http://schemas.microsoft.com/office/drawing/2014/main" id="{00000000-0008-0000-2700-0000013A0100}"/>
            </a:ext>
          </a:extLst>
        </xdr:cNvPr>
        <xdr:cNvSpPr>
          <a:spLocks noChangeArrowheads="1"/>
        </xdr:cNvSpPr>
      </xdr:nvSpPr>
      <xdr:spPr bwMode="auto">
        <a:xfrm>
          <a:off x="9029700" y="7277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190500</xdr:colOff>
      <xdr:row>36</xdr:row>
      <xdr:rowOff>19050</xdr:rowOff>
    </xdr:from>
    <xdr:to>
      <xdr:col>27</xdr:col>
      <xdr:colOff>352425</xdr:colOff>
      <xdr:row>36</xdr:row>
      <xdr:rowOff>180975</xdr:rowOff>
    </xdr:to>
    <xdr:sp macro="" textlink="">
      <xdr:nvSpPr>
        <xdr:cNvPr id="80386" name="Oval 48">
          <a:extLst>
            <a:ext uri="{FF2B5EF4-FFF2-40B4-BE49-F238E27FC236}">
              <a16:creationId xmlns:a16="http://schemas.microsoft.com/office/drawing/2014/main" id="{00000000-0008-0000-2700-0000023A0100}"/>
            </a:ext>
          </a:extLst>
        </xdr:cNvPr>
        <xdr:cNvSpPr>
          <a:spLocks noChangeArrowheads="1"/>
        </xdr:cNvSpPr>
      </xdr:nvSpPr>
      <xdr:spPr bwMode="auto">
        <a:xfrm>
          <a:off x="9029700" y="7458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190500</xdr:colOff>
      <xdr:row>37</xdr:row>
      <xdr:rowOff>19050</xdr:rowOff>
    </xdr:from>
    <xdr:to>
      <xdr:col>27</xdr:col>
      <xdr:colOff>352425</xdr:colOff>
      <xdr:row>37</xdr:row>
      <xdr:rowOff>180975</xdr:rowOff>
    </xdr:to>
    <xdr:sp macro="" textlink="">
      <xdr:nvSpPr>
        <xdr:cNvPr id="80387" name="Oval 49">
          <a:extLst>
            <a:ext uri="{FF2B5EF4-FFF2-40B4-BE49-F238E27FC236}">
              <a16:creationId xmlns:a16="http://schemas.microsoft.com/office/drawing/2014/main" id="{00000000-0008-0000-2700-0000033A0100}"/>
            </a:ext>
          </a:extLst>
        </xdr:cNvPr>
        <xdr:cNvSpPr>
          <a:spLocks noChangeArrowheads="1"/>
        </xdr:cNvSpPr>
      </xdr:nvSpPr>
      <xdr:spPr bwMode="auto">
        <a:xfrm>
          <a:off x="9029700" y="7639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190500</xdr:colOff>
      <xdr:row>38</xdr:row>
      <xdr:rowOff>19050</xdr:rowOff>
    </xdr:from>
    <xdr:to>
      <xdr:col>27</xdr:col>
      <xdr:colOff>352425</xdr:colOff>
      <xdr:row>38</xdr:row>
      <xdr:rowOff>180975</xdr:rowOff>
    </xdr:to>
    <xdr:sp macro="" textlink="">
      <xdr:nvSpPr>
        <xdr:cNvPr id="80388" name="Oval 50">
          <a:extLst>
            <a:ext uri="{FF2B5EF4-FFF2-40B4-BE49-F238E27FC236}">
              <a16:creationId xmlns:a16="http://schemas.microsoft.com/office/drawing/2014/main" id="{00000000-0008-0000-2700-0000043A0100}"/>
            </a:ext>
          </a:extLst>
        </xdr:cNvPr>
        <xdr:cNvSpPr>
          <a:spLocks noChangeArrowheads="1"/>
        </xdr:cNvSpPr>
      </xdr:nvSpPr>
      <xdr:spPr bwMode="auto">
        <a:xfrm>
          <a:off x="9029700" y="78581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190500</xdr:colOff>
      <xdr:row>39</xdr:row>
      <xdr:rowOff>19050</xdr:rowOff>
    </xdr:from>
    <xdr:to>
      <xdr:col>27</xdr:col>
      <xdr:colOff>352425</xdr:colOff>
      <xdr:row>39</xdr:row>
      <xdr:rowOff>180975</xdr:rowOff>
    </xdr:to>
    <xdr:sp macro="" textlink="">
      <xdr:nvSpPr>
        <xdr:cNvPr id="80389" name="Oval 51">
          <a:extLst>
            <a:ext uri="{FF2B5EF4-FFF2-40B4-BE49-F238E27FC236}">
              <a16:creationId xmlns:a16="http://schemas.microsoft.com/office/drawing/2014/main" id="{00000000-0008-0000-2700-0000053A0100}"/>
            </a:ext>
          </a:extLst>
        </xdr:cNvPr>
        <xdr:cNvSpPr>
          <a:spLocks noChangeArrowheads="1"/>
        </xdr:cNvSpPr>
      </xdr:nvSpPr>
      <xdr:spPr bwMode="auto">
        <a:xfrm>
          <a:off x="9029700" y="8039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190500</xdr:colOff>
      <xdr:row>35</xdr:row>
      <xdr:rowOff>19050</xdr:rowOff>
    </xdr:from>
    <xdr:to>
      <xdr:col>28</xdr:col>
      <xdr:colOff>352425</xdr:colOff>
      <xdr:row>35</xdr:row>
      <xdr:rowOff>180975</xdr:rowOff>
    </xdr:to>
    <xdr:sp macro="" textlink="">
      <xdr:nvSpPr>
        <xdr:cNvPr id="80390" name="Oval 52">
          <a:extLst>
            <a:ext uri="{FF2B5EF4-FFF2-40B4-BE49-F238E27FC236}">
              <a16:creationId xmlns:a16="http://schemas.microsoft.com/office/drawing/2014/main" id="{00000000-0008-0000-2700-0000063A0100}"/>
            </a:ext>
          </a:extLst>
        </xdr:cNvPr>
        <xdr:cNvSpPr>
          <a:spLocks noChangeArrowheads="1"/>
        </xdr:cNvSpPr>
      </xdr:nvSpPr>
      <xdr:spPr bwMode="auto">
        <a:xfrm>
          <a:off x="9715500" y="7277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190500</xdr:colOff>
      <xdr:row>36</xdr:row>
      <xdr:rowOff>19050</xdr:rowOff>
    </xdr:from>
    <xdr:to>
      <xdr:col>28</xdr:col>
      <xdr:colOff>352425</xdr:colOff>
      <xdr:row>36</xdr:row>
      <xdr:rowOff>180975</xdr:rowOff>
    </xdr:to>
    <xdr:sp macro="" textlink="">
      <xdr:nvSpPr>
        <xdr:cNvPr id="80391" name="Oval 53">
          <a:extLst>
            <a:ext uri="{FF2B5EF4-FFF2-40B4-BE49-F238E27FC236}">
              <a16:creationId xmlns:a16="http://schemas.microsoft.com/office/drawing/2014/main" id="{00000000-0008-0000-2700-0000073A0100}"/>
            </a:ext>
          </a:extLst>
        </xdr:cNvPr>
        <xdr:cNvSpPr>
          <a:spLocks noChangeArrowheads="1"/>
        </xdr:cNvSpPr>
      </xdr:nvSpPr>
      <xdr:spPr bwMode="auto">
        <a:xfrm>
          <a:off x="9715500" y="7458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190500</xdr:colOff>
      <xdr:row>37</xdr:row>
      <xdr:rowOff>19050</xdr:rowOff>
    </xdr:from>
    <xdr:to>
      <xdr:col>28</xdr:col>
      <xdr:colOff>352425</xdr:colOff>
      <xdr:row>37</xdr:row>
      <xdr:rowOff>180975</xdr:rowOff>
    </xdr:to>
    <xdr:sp macro="" textlink="">
      <xdr:nvSpPr>
        <xdr:cNvPr id="80392" name="Oval 54">
          <a:extLst>
            <a:ext uri="{FF2B5EF4-FFF2-40B4-BE49-F238E27FC236}">
              <a16:creationId xmlns:a16="http://schemas.microsoft.com/office/drawing/2014/main" id="{00000000-0008-0000-2700-0000083A0100}"/>
            </a:ext>
          </a:extLst>
        </xdr:cNvPr>
        <xdr:cNvSpPr>
          <a:spLocks noChangeArrowheads="1"/>
        </xdr:cNvSpPr>
      </xdr:nvSpPr>
      <xdr:spPr bwMode="auto">
        <a:xfrm>
          <a:off x="9715500" y="7639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190500</xdr:colOff>
      <xdr:row>38</xdr:row>
      <xdr:rowOff>19050</xdr:rowOff>
    </xdr:from>
    <xdr:to>
      <xdr:col>28</xdr:col>
      <xdr:colOff>352425</xdr:colOff>
      <xdr:row>38</xdr:row>
      <xdr:rowOff>180975</xdr:rowOff>
    </xdr:to>
    <xdr:sp macro="" textlink="">
      <xdr:nvSpPr>
        <xdr:cNvPr id="80393" name="Oval 55">
          <a:extLst>
            <a:ext uri="{FF2B5EF4-FFF2-40B4-BE49-F238E27FC236}">
              <a16:creationId xmlns:a16="http://schemas.microsoft.com/office/drawing/2014/main" id="{00000000-0008-0000-2700-0000093A0100}"/>
            </a:ext>
          </a:extLst>
        </xdr:cNvPr>
        <xdr:cNvSpPr>
          <a:spLocks noChangeArrowheads="1"/>
        </xdr:cNvSpPr>
      </xdr:nvSpPr>
      <xdr:spPr bwMode="auto">
        <a:xfrm>
          <a:off x="9715500" y="78581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190500</xdr:colOff>
      <xdr:row>39</xdr:row>
      <xdr:rowOff>19050</xdr:rowOff>
    </xdr:from>
    <xdr:to>
      <xdr:col>28</xdr:col>
      <xdr:colOff>352425</xdr:colOff>
      <xdr:row>39</xdr:row>
      <xdr:rowOff>180975</xdr:rowOff>
    </xdr:to>
    <xdr:sp macro="" textlink="">
      <xdr:nvSpPr>
        <xdr:cNvPr id="80394" name="Oval 56">
          <a:extLst>
            <a:ext uri="{FF2B5EF4-FFF2-40B4-BE49-F238E27FC236}">
              <a16:creationId xmlns:a16="http://schemas.microsoft.com/office/drawing/2014/main" id="{00000000-0008-0000-2700-00000A3A0100}"/>
            </a:ext>
          </a:extLst>
        </xdr:cNvPr>
        <xdr:cNvSpPr>
          <a:spLocks noChangeArrowheads="1"/>
        </xdr:cNvSpPr>
      </xdr:nvSpPr>
      <xdr:spPr bwMode="auto">
        <a:xfrm>
          <a:off x="9715500" y="80391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190500</xdr:colOff>
      <xdr:row>40</xdr:row>
      <xdr:rowOff>19050</xdr:rowOff>
    </xdr:from>
    <xdr:to>
      <xdr:col>4</xdr:col>
      <xdr:colOff>352425</xdr:colOff>
      <xdr:row>40</xdr:row>
      <xdr:rowOff>180975</xdr:rowOff>
    </xdr:to>
    <xdr:sp macro="" textlink="">
      <xdr:nvSpPr>
        <xdr:cNvPr id="80395" name="Oval 57">
          <a:extLst>
            <a:ext uri="{FF2B5EF4-FFF2-40B4-BE49-F238E27FC236}">
              <a16:creationId xmlns:a16="http://schemas.microsoft.com/office/drawing/2014/main" id="{00000000-0008-0000-2700-00000B3A0100}"/>
            </a:ext>
          </a:extLst>
        </xdr:cNvPr>
        <xdr:cNvSpPr>
          <a:spLocks noChangeArrowheads="1"/>
        </xdr:cNvSpPr>
      </xdr:nvSpPr>
      <xdr:spPr bwMode="auto">
        <a:xfrm>
          <a:off x="1171575" y="8220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190500</xdr:colOff>
      <xdr:row>41</xdr:row>
      <xdr:rowOff>19050</xdr:rowOff>
    </xdr:from>
    <xdr:to>
      <xdr:col>4</xdr:col>
      <xdr:colOff>352425</xdr:colOff>
      <xdr:row>41</xdr:row>
      <xdr:rowOff>180975</xdr:rowOff>
    </xdr:to>
    <xdr:sp macro="" textlink="">
      <xdr:nvSpPr>
        <xdr:cNvPr id="80396" name="Oval 58">
          <a:extLst>
            <a:ext uri="{FF2B5EF4-FFF2-40B4-BE49-F238E27FC236}">
              <a16:creationId xmlns:a16="http://schemas.microsoft.com/office/drawing/2014/main" id="{00000000-0008-0000-2700-00000C3A0100}"/>
            </a:ext>
          </a:extLst>
        </xdr:cNvPr>
        <xdr:cNvSpPr>
          <a:spLocks noChangeArrowheads="1"/>
        </xdr:cNvSpPr>
      </xdr:nvSpPr>
      <xdr:spPr bwMode="auto">
        <a:xfrm>
          <a:off x="1171575" y="8401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190500</xdr:colOff>
      <xdr:row>42</xdr:row>
      <xdr:rowOff>19050</xdr:rowOff>
    </xdr:from>
    <xdr:to>
      <xdr:col>4</xdr:col>
      <xdr:colOff>352425</xdr:colOff>
      <xdr:row>42</xdr:row>
      <xdr:rowOff>180975</xdr:rowOff>
    </xdr:to>
    <xdr:sp macro="" textlink="">
      <xdr:nvSpPr>
        <xdr:cNvPr id="80397" name="Oval 59">
          <a:extLst>
            <a:ext uri="{FF2B5EF4-FFF2-40B4-BE49-F238E27FC236}">
              <a16:creationId xmlns:a16="http://schemas.microsoft.com/office/drawing/2014/main" id="{00000000-0008-0000-2700-00000D3A0100}"/>
            </a:ext>
          </a:extLst>
        </xdr:cNvPr>
        <xdr:cNvSpPr>
          <a:spLocks noChangeArrowheads="1"/>
        </xdr:cNvSpPr>
      </xdr:nvSpPr>
      <xdr:spPr bwMode="auto">
        <a:xfrm>
          <a:off x="1171575" y="85820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190500</xdr:colOff>
      <xdr:row>40</xdr:row>
      <xdr:rowOff>19050</xdr:rowOff>
    </xdr:from>
    <xdr:to>
      <xdr:col>5</xdr:col>
      <xdr:colOff>352425</xdr:colOff>
      <xdr:row>40</xdr:row>
      <xdr:rowOff>180975</xdr:rowOff>
    </xdr:to>
    <xdr:sp macro="" textlink="">
      <xdr:nvSpPr>
        <xdr:cNvPr id="80398" name="Oval 60">
          <a:extLst>
            <a:ext uri="{FF2B5EF4-FFF2-40B4-BE49-F238E27FC236}">
              <a16:creationId xmlns:a16="http://schemas.microsoft.com/office/drawing/2014/main" id="{00000000-0008-0000-2700-00000E3A0100}"/>
            </a:ext>
          </a:extLst>
        </xdr:cNvPr>
        <xdr:cNvSpPr>
          <a:spLocks noChangeArrowheads="1"/>
        </xdr:cNvSpPr>
      </xdr:nvSpPr>
      <xdr:spPr bwMode="auto">
        <a:xfrm>
          <a:off x="1619250" y="8220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190500</xdr:colOff>
      <xdr:row>41</xdr:row>
      <xdr:rowOff>19050</xdr:rowOff>
    </xdr:from>
    <xdr:to>
      <xdr:col>5</xdr:col>
      <xdr:colOff>352425</xdr:colOff>
      <xdr:row>41</xdr:row>
      <xdr:rowOff>180975</xdr:rowOff>
    </xdr:to>
    <xdr:sp macro="" textlink="">
      <xdr:nvSpPr>
        <xdr:cNvPr id="80399" name="Oval 61">
          <a:extLst>
            <a:ext uri="{FF2B5EF4-FFF2-40B4-BE49-F238E27FC236}">
              <a16:creationId xmlns:a16="http://schemas.microsoft.com/office/drawing/2014/main" id="{00000000-0008-0000-2700-00000F3A0100}"/>
            </a:ext>
          </a:extLst>
        </xdr:cNvPr>
        <xdr:cNvSpPr>
          <a:spLocks noChangeArrowheads="1"/>
        </xdr:cNvSpPr>
      </xdr:nvSpPr>
      <xdr:spPr bwMode="auto">
        <a:xfrm>
          <a:off x="1619250" y="8401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190500</xdr:colOff>
      <xdr:row>42</xdr:row>
      <xdr:rowOff>19050</xdr:rowOff>
    </xdr:from>
    <xdr:to>
      <xdr:col>5</xdr:col>
      <xdr:colOff>352425</xdr:colOff>
      <xdr:row>42</xdr:row>
      <xdr:rowOff>180975</xdr:rowOff>
    </xdr:to>
    <xdr:sp macro="" textlink="">
      <xdr:nvSpPr>
        <xdr:cNvPr id="80400" name="Oval 62">
          <a:extLst>
            <a:ext uri="{FF2B5EF4-FFF2-40B4-BE49-F238E27FC236}">
              <a16:creationId xmlns:a16="http://schemas.microsoft.com/office/drawing/2014/main" id="{00000000-0008-0000-2700-0000103A0100}"/>
            </a:ext>
          </a:extLst>
        </xdr:cNvPr>
        <xdr:cNvSpPr>
          <a:spLocks noChangeArrowheads="1"/>
        </xdr:cNvSpPr>
      </xdr:nvSpPr>
      <xdr:spPr bwMode="auto">
        <a:xfrm>
          <a:off x="1619250" y="85820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40</xdr:row>
      <xdr:rowOff>19050</xdr:rowOff>
    </xdr:from>
    <xdr:to>
      <xdr:col>6</xdr:col>
      <xdr:colOff>352425</xdr:colOff>
      <xdr:row>40</xdr:row>
      <xdr:rowOff>180975</xdr:rowOff>
    </xdr:to>
    <xdr:sp macro="" textlink="">
      <xdr:nvSpPr>
        <xdr:cNvPr id="80401" name="Oval 63">
          <a:extLst>
            <a:ext uri="{FF2B5EF4-FFF2-40B4-BE49-F238E27FC236}">
              <a16:creationId xmlns:a16="http://schemas.microsoft.com/office/drawing/2014/main" id="{00000000-0008-0000-2700-0000113A0100}"/>
            </a:ext>
          </a:extLst>
        </xdr:cNvPr>
        <xdr:cNvSpPr>
          <a:spLocks noChangeArrowheads="1"/>
        </xdr:cNvSpPr>
      </xdr:nvSpPr>
      <xdr:spPr bwMode="auto">
        <a:xfrm>
          <a:off x="2305050" y="8220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41</xdr:row>
      <xdr:rowOff>19050</xdr:rowOff>
    </xdr:from>
    <xdr:to>
      <xdr:col>6</xdr:col>
      <xdr:colOff>352425</xdr:colOff>
      <xdr:row>41</xdr:row>
      <xdr:rowOff>180975</xdr:rowOff>
    </xdr:to>
    <xdr:sp macro="" textlink="">
      <xdr:nvSpPr>
        <xdr:cNvPr id="80402" name="Oval 64">
          <a:extLst>
            <a:ext uri="{FF2B5EF4-FFF2-40B4-BE49-F238E27FC236}">
              <a16:creationId xmlns:a16="http://schemas.microsoft.com/office/drawing/2014/main" id="{00000000-0008-0000-2700-0000123A0100}"/>
            </a:ext>
          </a:extLst>
        </xdr:cNvPr>
        <xdr:cNvSpPr>
          <a:spLocks noChangeArrowheads="1"/>
        </xdr:cNvSpPr>
      </xdr:nvSpPr>
      <xdr:spPr bwMode="auto">
        <a:xfrm>
          <a:off x="2305050" y="8401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42</xdr:row>
      <xdr:rowOff>19050</xdr:rowOff>
    </xdr:from>
    <xdr:to>
      <xdr:col>6</xdr:col>
      <xdr:colOff>352425</xdr:colOff>
      <xdr:row>42</xdr:row>
      <xdr:rowOff>180975</xdr:rowOff>
    </xdr:to>
    <xdr:sp macro="" textlink="">
      <xdr:nvSpPr>
        <xdr:cNvPr id="80403" name="Oval 65">
          <a:extLst>
            <a:ext uri="{FF2B5EF4-FFF2-40B4-BE49-F238E27FC236}">
              <a16:creationId xmlns:a16="http://schemas.microsoft.com/office/drawing/2014/main" id="{00000000-0008-0000-2700-0000133A0100}"/>
            </a:ext>
          </a:extLst>
        </xdr:cNvPr>
        <xdr:cNvSpPr>
          <a:spLocks noChangeArrowheads="1"/>
        </xdr:cNvSpPr>
      </xdr:nvSpPr>
      <xdr:spPr bwMode="auto">
        <a:xfrm>
          <a:off x="2305050" y="85820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190500</xdr:colOff>
      <xdr:row>40</xdr:row>
      <xdr:rowOff>19050</xdr:rowOff>
    </xdr:from>
    <xdr:to>
      <xdr:col>16</xdr:col>
      <xdr:colOff>352425</xdr:colOff>
      <xdr:row>40</xdr:row>
      <xdr:rowOff>180975</xdr:rowOff>
    </xdr:to>
    <xdr:sp macro="" textlink="">
      <xdr:nvSpPr>
        <xdr:cNvPr id="80404" name="Oval 66">
          <a:extLst>
            <a:ext uri="{FF2B5EF4-FFF2-40B4-BE49-F238E27FC236}">
              <a16:creationId xmlns:a16="http://schemas.microsoft.com/office/drawing/2014/main" id="{00000000-0008-0000-2700-0000143A0100}"/>
            </a:ext>
          </a:extLst>
        </xdr:cNvPr>
        <xdr:cNvSpPr>
          <a:spLocks noChangeArrowheads="1"/>
        </xdr:cNvSpPr>
      </xdr:nvSpPr>
      <xdr:spPr bwMode="auto">
        <a:xfrm>
          <a:off x="4305300" y="8220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190500</xdr:colOff>
      <xdr:row>41</xdr:row>
      <xdr:rowOff>19050</xdr:rowOff>
    </xdr:from>
    <xdr:to>
      <xdr:col>16</xdr:col>
      <xdr:colOff>352425</xdr:colOff>
      <xdr:row>41</xdr:row>
      <xdr:rowOff>180975</xdr:rowOff>
    </xdr:to>
    <xdr:sp macro="" textlink="">
      <xdr:nvSpPr>
        <xdr:cNvPr id="80405" name="Oval 67">
          <a:extLst>
            <a:ext uri="{FF2B5EF4-FFF2-40B4-BE49-F238E27FC236}">
              <a16:creationId xmlns:a16="http://schemas.microsoft.com/office/drawing/2014/main" id="{00000000-0008-0000-2700-0000153A0100}"/>
            </a:ext>
          </a:extLst>
        </xdr:cNvPr>
        <xdr:cNvSpPr>
          <a:spLocks noChangeArrowheads="1"/>
        </xdr:cNvSpPr>
      </xdr:nvSpPr>
      <xdr:spPr bwMode="auto">
        <a:xfrm>
          <a:off x="4305300" y="8401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190500</xdr:colOff>
      <xdr:row>42</xdr:row>
      <xdr:rowOff>19050</xdr:rowOff>
    </xdr:from>
    <xdr:to>
      <xdr:col>16</xdr:col>
      <xdr:colOff>352425</xdr:colOff>
      <xdr:row>42</xdr:row>
      <xdr:rowOff>180975</xdr:rowOff>
    </xdr:to>
    <xdr:sp macro="" textlink="">
      <xdr:nvSpPr>
        <xdr:cNvPr id="80406" name="Oval 68">
          <a:extLst>
            <a:ext uri="{FF2B5EF4-FFF2-40B4-BE49-F238E27FC236}">
              <a16:creationId xmlns:a16="http://schemas.microsoft.com/office/drawing/2014/main" id="{00000000-0008-0000-2700-0000163A0100}"/>
            </a:ext>
          </a:extLst>
        </xdr:cNvPr>
        <xdr:cNvSpPr>
          <a:spLocks noChangeArrowheads="1"/>
        </xdr:cNvSpPr>
      </xdr:nvSpPr>
      <xdr:spPr bwMode="auto">
        <a:xfrm>
          <a:off x="4305300" y="85820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190500</xdr:colOff>
      <xdr:row>40</xdr:row>
      <xdr:rowOff>19050</xdr:rowOff>
    </xdr:from>
    <xdr:to>
      <xdr:col>17</xdr:col>
      <xdr:colOff>352425</xdr:colOff>
      <xdr:row>40</xdr:row>
      <xdr:rowOff>180975</xdr:rowOff>
    </xdr:to>
    <xdr:sp macro="" textlink="">
      <xdr:nvSpPr>
        <xdr:cNvPr id="80407" name="Oval 69">
          <a:extLst>
            <a:ext uri="{FF2B5EF4-FFF2-40B4-BE49-F238E27FC236}">
              <a16:creationId xmlns:a16="http://schemas.microsoft.com/office/drawing/2014/main" id="{00000000-0008-0000-2700-0000173A0100}"/>
            </a:ext>
          </a:extLst>
        </xdr:cNvPr>
        <xdr:cNvSpPr>
          <a:spLocks noChangeArrowheads="1"/>
        </xdr:cNvSpPr>
      </xdr:nvSpPr>
      <xdr:spPr bwMode="auto">
        <a:xfrm>
          <a:off x="4991100" y="8220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190500</xdr:colOff>
      <xdr:row>41</xdr:row>
      <xdr:rowOff>19050</xdr:rowOff>
    </xdr:from>
    <xdr:to>
      <xdr:col>17</xdr:col>
      <xdr:colOff>352425</xdr:colOff>
      <xdr:row>41</xdr:row>
      <xdr:rowOff>180975</xdr:rowOff>
    </xdr:to>
    <xdr:sp macro="" textlink="">
      <xdr:nvSpPr>
        <xdr:cNvPr id="80408" name="Oval 70">
          <a:extLst>
            <a:ext uri="{FF2B5EF4-FFF2-40B4-BE49-F238E27FC236}">
              <a16:creationId xmlns:a16="http://schemas.microsoft.com/office/drawing/2014/main" id="{00000000-0008-0000-2700-0000183A0100}"/>
            </a:ext>
          </a:extLst>
        </xdr:cNvPr>
        <xdr:cNvSpPr>
          <a:spLocks noChangeArrowheads="1"/>
        </xdr:cNvSpPr>
      </xdr:nvSpPr>
      <xdr:spPr bwMode="auto">
        <a:xfrm>
          <a:off x="4991100" y="8401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190500</xdr:colOff>
      <xdr:row>42</xdr:row>
      <xdr:rowOff>19050</xdr:rowOff>
    </xdr:from>
    <xdr:to>
      <xdr:col>17</xdr:col>
      <xdr:colOff>352425</xdr:colOff>
      <xdr:row>42</xdr:row>
      <xdr:rowOff>180975</xdr:rowOff>
    </xdr:to>
    <xdr:sp macro="" textlink="">
      <xdr:nvSpPr>
        <xdr:cNvPr id="80409" name="Oval 71">
          <a:extLst>
            <a:ext uri="{FF2B5EF4-FFF2-40B4-BE49-F238E27FC236}">
              <a16:creationId xmlns:a16="http://schemas.microsoft.com/office/drawing/2014/main" id="{00000000-0008-0000-2700-0000193A0100}"/>
            </a:ext>
          </a:extLst>
        </xdr:cNvPr>
        <xdr:cNvSpPr>
          <a:spLocks noChangeArrowheads="1"/>
        </xdr:cNvSpPr>
      </xdr:nvSpPr>
      <xdr:spPr bwMode="auto">
        <a:xfrm>
          <a:off x="4991100" y="85820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190500</xdr:colOff>
      <xdr:row>40</xdr:row>
      <xdr:rowOff>19050</xdr:rowOff>
    </xdr:from>
    <xdr:to>
      <xdr:col>18</xdr:col>
      <xdr:colOff>352425</xdr:colOff>
      <xdr:row>40</xdr:row>
      <xdr:rowOff>180975</xdr:rowOff>
    </xdr:to>
    <xdr:sp macro="" textlink="">
      <xdr:nvSpPr>
        <xdr:cNvPr id="80410" name="Oval 72">
          <a:extLst>
            <a:ext uri="{FF2B5EF4-FFF2-40B4-BE49-F238E27FC236}">
              <a16:creationId xmlns:a16="http://schemas.microsoft.com/office/drawing/2014/main" id="{00000000-0008-0000-2700-00001A3A0100}"/>
            </a:ext>
          </a:extLst>
        </xdr:cNvPr>
        <xdr:cNvSpPr>
          <a:spLocks noChangeArrowheads="1"/>
        </xdr:cNvSpPr>
      </xdr:nvSpPr>
      <xdr:spPr bwMode="auto">
        <a:xfrm>
          <a:off x="5676900" y="8220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190500</xdr:colOff>
      <xdr:row>41</xdr:row>
      <xdr:rowOff>19050</xdr:rowOff>
    </xdr:from>
    <xdr:to>
      <xdr:col>18</xdr:col>
      <xdr:colOff>352425</xdr:colOff>
      <xdr:row>41</xdr:row>
      <xdr:rowOff>180975</xdr:rowOff>
    </xdr:to>
    <xdr:sp macro="" textlink="">
      <xdr:nvSpPr>
        <xdr:cNvPr id="80411" name="Oval 73">
          <a:extLst>
            <a:ext uri="{FF2B5EF4-FFF2-40B4-BE49-F238E27FC236}">
              <a16:creationId xmlns:a16="http://schemas.microsoft.com/office/drawing/2014/main" id="{00000000-0008-0000-2700-00001B3A0100}"/>
            </a:ext>
          </a:extLst>
        </xdr:cNvPr>
        <xdr:cNvSpPr>
          <a:spLocks noChangeArrowheads="1"/>
        </xdr:cNvSpPr>
      </xdr:nvSpPr>
      <xdr:spPr bwMode="auto">
        <a:xfrm>
          <a:off x="5676900" y="8401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190500</xdr:colOff>
      <xdr:row>42</xdr:row>
      <xdr:rowOff>19050</xdr:rowOff>
    </xdr:from>
    <xdr:to>
      <xdr:col>18</xdr:col>
      <xdr:colOff>352425</xdr:colOff>
      <xdr:row>42</xdr:row>
      <xdr:rowOff>180975</xdr:rowOff>
    </xdr:to>
    <xdr:sp macro="" textlink="">
      <xdr:nvSpPr>
        <xdr:cNvPr id="80412" name="Oval 74">
          <a:extLst>
            <a:ext uri="{FF2B5EF4-FFF2-40B4-BE49-F238E27FC236}">
              <a16:creationId xmlns:a16="http://schemas.microsoft.com/office/drawing/2014/main" id="{00000000-0008-0000-2700-00001C3A0100}"/>
            </a:ext>
          </a:extLst>
        </xdr:cNvPr>
        <xdr:cNvSpPr>
          <a:spLocks noChangeArrowheads="1"/>
        </xdr:cNvSpPr>
      </xdr:nvSpPr>
      <xdr:spPr bwMode="auto">
        <a:xfrm>
          <a:off x="5676900" y="85820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190500</xdr:colOff>
      <xdr:row>40</xdr:row>
      <xdr:rowOff>19050</xdr:rowOff>
    </xdr:from>
    <xdr:to>
      <xdr:col>19</xdr:col>
      <xdr:colOff>352425</xdr:colOff>
      <xdr:row>40</xdr:row>
      <xdr:rowOff>180975</xdr:rowOff>
    </xdr:to>
    <xdr:sp macro="" textlink="">
      <xdr:nvSpPr>
        <xdr:cNvPr id="80413" name="Oval 75">
          <a:extLst>
            <a:ext uri="{FF2B5EF4-FFF2-40B4-BE49-F238E27FC236}">
              <a16:creationId xmlns:a16="http://schemas.microsoft.com/office/drawing/2014/main" id="{00000000-0008-0000-2700-00001D3A0100}"/>
            </a:ext>
          </a:extLst>
        </xdr:cNvPr>
        <xdr:cNvSpPr>
          <a:spLocks noChangeArrowheads="1"/>
        </xdr:cNvSpPr>
      </xdr:nvSpPr>
      <xdr:spPr bwMode="auto">
        <a:xfrm>
          <a:off x="6362700" y="8220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190500</xdr:colOff>
      <xdr:row>41</xdr:row>
      <xdr:rowOff>19050</xdr:rowOff>
    </xdr:from>
    <xdr:to>
      <xdr:col>19</xdr:col>
      <xdr:colOff>352425</xdr:colOff>
      <xdr:row>41</xdr:row>
      <xdr:rowOff>180975</xdr:rowOff>
    </xdr:to>
    <xdr:sp macro="" textlink="">
      <xdr:nvSpPr>
        <xdr:cNvPr id="80414" name="Oval 76">
          <a:extLst>
            <a:ext uri="{FF2B5EF4-FFF2-40B4-BE49-F238E27FC236}">
              <a16:creationId xmlns:a16="http://schemas.microsoft.com/office/drawing/2014/main" id="{00000000-0008-0000-2700-00001E3A0100}"/>
            </a:ext>
          </a:extLst>
        </xdr:cNvPr>
        <xdr:cNvSpPr>
          <a:spLocks noChangeArrowheads="1"/>
        </xdr:cNvSpPr>
      </xdr:nvSpPr>
      <xdr:spPr bwMode="auto">
        <a:xfrm>
          <a:off x="6362700" y="8401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190500</xdr:colOff>
      <xdr:row>42</xdr:row>
      <xdr:rowOff>19050</xdr:rowOff>
    </xdr:from>
    <xdr:to>
      <xdr:col>19</xdr:col>
      <xdr:colOff>352425</xdr:colOff>
      <xdr:row>42</xdr:row>
      <xdr:rowOff>180975</xdr:rowOff>
    </xdr:to>
    <xdr:sp macro="" textlink="">
      <xdr:nvSpPr>
        <xdr:cNvPr id="80415" name="Oval 77">
          <a:extLst>
            <a:ext uri="{FF2B5EF4-FFF2-40B4-BE49-F238E27FC236}">
              <a16:creationId xmlns:a16="http://schemas.microsoft.com/office/drawing/2014/main" id="{00000000-0008-0000-2700-00001F3A0100}"/>
            </a:ext>
          </a:extLst>
        </xdr:cNvPr>
        <xdr:cNvSpPr>
          <a:spLocks noChangeArrowheads="1"/>
        </xdr:cNvSpPr>
      </xdr:nvSpPr>
      <xdr:spPr bwMode="auto">
        <a:xfrm>
          <a:off x="6362700" y="85820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190500</xdr:colOff>
      <xdr:row>40</xdr:row>
      <xdr:rowOff>19050</xdr:rowOff>
    </xdr:from>
    <xdr:to>
      <xdr:col>25</xdr:col>
      <xdr:colOff>352425</xdr:colOff>
      <xdr:row>40</xdr:row>
      <xdr:rowOff>180975</xdr:rowOff>
    </xdr:to>
    <xdr:sp macro="" textlink="">
      <xdr:nvSpPr>
        <xdr:cNvPr id="80416" name="Oval 78">
          <a:extLst>
            <a:ext uri="{FF2B5EF4-FFF2-40B4-BE49-F238E27FC236}">
              <a16:creationId xmlns:a16="http://schemas.microsoft.com/office/drawing/2014/main" id="{00000000-0008-0000-2700-0000203A0100}"/>
            </a:ext>
          </a:extLst>
        </xdr:cNvPr>
        <xdr:cNvSpPr>
          <a:spLocks noChangeArrowheads="1"/>
        </xdr:cNvSpPr>
      </xdr:nvSpPr>
      <xdr:spPr bwMode="auto">
        <a:xfrm>
          <a:off x="7896225" y="8220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190500</xdr:colOff>
      <xdr:row>41</xdr:row>
      <xdr:rowOff>19050</xdr:rowOff>
    </xdr:from>
    <xdr:to>
      <xdr:col>25</xdr:col>
      <xdr:colOff>352425</xdr:colOff>
      <xdr:row>41</xdr:row>
      <xdr:rowOff>180975</xdr:rowOff>
    </xdr:to>
    <xdr:sp macro="" textlink="">
      <xdr:nvSpPr>
        <xdr:cNvPr id="80417" name="Oval 79">
          <a:extLst>
            <a:ext uri="{FF2B5EF4-FFF2-40B4-BE49-F238E27FC236}">
              <a16:creationId xmlns:a16="http://schemas.microsoft.com/office/drawing/2014/main" id="{00000000-0008-0000-2700-0000213A0100}"/>
            </a:ext>
          </a:extLst>
        </xdr:cNvPr>
        <xdr:cNvSpPr>
          <a:spLocks noChangeArrowheads="1"/>
        </xdr:cNvSpPr>
      </xdr:nvSpPr>
      <xdr:spPr bwMode="auto">
        <a:xfrm>
          <a:off x="7896225" y="8401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190500</xdr:colOff>
      <xdr:row>42</xdr:row>
      <xdr:rowOff>19050</xdr:rowOff>
    </xdr:from>
    <xdr:to>
      <xdr:col>25</xdr:col>
      <xdr:colOff>352425</xdr:colOff>
      <xdr:row>42</xdr:row>
      <xdr:rowOff>180975</xdr:rowOff>
    </xdr:to>
    <xdr:sp macro="" textlink="">
      <xdr:nvSpPr>
        <xdr:cNvPr id="80418" name="Oval 80">
          <a:extLst>
            <a:ext uri="{FF2B5EF4-FFF2-40B4-BE49-F238E27FC236}">
              <a16:creationId xmlns:a16="http://schemas.microsoft.com/office/drawing/2014/main" id="{00000000-0008-0000-2700-0000223A0100}"/>
            </a:ext>
          </a:extLst>
        </xdr:cNvPr>
        <xdr:cNvSpPr>
          <a:spLocks noChangeArrowheads="1"/>
        </xdr:cNvSpPr>
      </xdr:nvSpPr>
      <xdr:spPr bwMode="auto">
        <a:xfrm>
          <a:off x="7896225" y="85820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190500</xdr:colOff>
      <xdr:row>40</xdr:row>
      <xdr:rowOff>19050</xdr:rowOff>
    </xdr:from>
    <xdr:to>
      <xdr:col>26</xdr:col>
      <xdr:colOff>352425</xdr:colOff>
      <xdr:row>40</xdr:row>
      <xdr:rowOff>180975</xdr:rowOff>
    </xdr:to>
    <xdr:sp macro="" textlink="">
      <xdr:nvSpPr>
        <xdr:cNvPr id="80419" name="Oval 81">
          <a:extLst>
            <a:ext uri="{FF2B5EF4-FFF2-40B4-BE49-F238E27FC236}">
              <a16:creationId xmlns:a16="http://schemas.microsoft.com/office/drawing/2014/main" id="{00000000-0008-0000-2700-0000233A0100}"/>
            </a:ext>
          </a:extLst>
        </xdr:cNvPr>
        <xdr:cNvSpPr>
          <a:spLocks noChangeArrowheads="1"/>
        </xdr:cNvSpPr>
      </xdr:nvSpPr>
      <xdr:spPr bwMode="auto">
        <a:xfrm>
          <a:off x="8343900" y="8220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190500</xdr:colOff>
      <xdr:row>41</xdr:row>
      <xdr:rowOff>19050</xdr:rowOff>
    </xdr:from>
    <xdr:to>
      <xdr:col>26</xdr:col>
      <xdr:colOff>352425</xdr:colOff>
      <xdr:row>41</xdr:row>
      <xdr:rowOff>180975</xdr:rowOff>
    </xdr:to>
    <xdr:sp macro="" textlink="">
      <xdr:nvSpPr>
        <xdr:cNvPr id="80420" name="Oval 82">
          <a:extLst>
            <a:ext uri="{FF2B5EF4-FFF2-40B4-BE49-F238E27FC236}">
              <a16:creationId xmlns:a16="http://schemas.microsoft.com/office/drawing/2014/main" id="{00000000-0008-0000-2700-0000243A0100}"/>
            </a:ext>
          </a:extLst>
        </xdr:cNvPr>
        <xdr:cNvSpPr>
          <a:spLocks noChangeArrowheads="1"/>
        </xdr:cNvSpPr>
      </xdr:nvSpPr>
      <xdr:spPr bwMode="auto">
        <a:xfrm>
          <a:off x="8343900" y="8401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190500</xdr:colOff>
      <xdr:row>42</xdr:row>
      <xdr:rowOff>19050</xdr:rowOff>
    </xdr:from>
    <xdr:to>
      <xdr:col>26</xdr:col>
      <xdr:colOff>352425</xdr:colOff>
      <xdr:row>42</xdr:row>
      <xdr:rowOff>180975</xdr:rowOff>
    </xdr:to>
    <xdr:sp macro="" textlink="">
      <xdr:nvSpPr>
        <xdr:cNvPr id="80421" name="Oval 83">
          <a:extLst>
            <a:ext uri="{FF2B5EF4-FFF2-40B4-BE49-F238E27FC236}">
              <a16:creationId xmlns:a16="http://schemas.microsoft.com/office/drawing/2014/main" id="{00000000-0008-0000-2700-0000253A0100}"/>
            </a:ext>
          </a:extLst>
        </xdr:cNvPr>
        <xdr:cNvSpPr>
          <a:spLocks noChangeArrowheads="1"/>
        </xdr:cNvSpPr>
      </xdr:nvSpPr>
      <xdr:spPr bwMode="auto">
        <a:xfrm>
          <a:off x="8343900" y="85820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190500</xdr:colOff>
      <xdr:row>40</xdr:row>
      <xdr:rowOff>19050</xdr:rowOff>
    </xdr:from>
    <xdr:to>
      <xdr:col>27</xdr:col>
      <xdr:colOff>352425</xdr:colOff>
      <xdr:row>40</xdr:row>
      <xdr:rowOff>180975</xdr:rowOff>
    </xdr:to>
    <xdr:sp macro="" textlink="">
      <xdr:nvSpPr>
        <xdr:cNvPr id="80422" name="Oval 84">
          <a:extLst>
            <a:ext uri="{FF2B5EF4-FFF2-40B4-BE49-F238E27FC236}">
              <a16:creationId xmlns:a16="http://schemas.microsoft.com/office/drawing/2014/main" id="{00000000-0008-0000-2700-0000263A0100}"/>
            </a:ext>
          </a:extLst>
        </xdr:cNvPr>
        <xdr:cNvSpPr>
          <a:spLocks noChangeArrowheads="1"/>
        </xdr:cNvSpPr>
      </xdr:nvSpPr>
      <xdr:spPr bwMode="auto">
        <a:xfrm>
          <a:off x="9029700" y="8220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190500</xdr:colOff>
      <xdr:row>41</xdr:row>
      <xdr:rowOff>19050</xdr:rowOff>
    </xdr:from>
    <xdr:to>
      <xdr:col>27</xdr:col>
      <xdr:colOff>352425</xdr:colOff>
      <xdr:row>41</xdr:row>
      <xdr:rowOff>180975</xdr:rowOff>
    </xdr:to>
    <xdr:sp macro="" textlink="">
      <xdr:nvSpPr>
        <xdr:cNvPr id="80423" name="Oval 85">
          <a:extLst>
            <a:ext uri="{FF2B5EF4-FFF2-40B4-BE49-F238E27FC236}">
              <a16:creationId xmlns:a16="http://schemas.microsoft.com/office/drawing/2014/main" id="{00000000-0008-0000-2700-0000273A0100}"/>
            </a:ext>
          </a:extLst>
        </xdr:cNvPr>
        <xdr:cNvSpPr>
          <a:spLocks noChangeArrowheads="1"/>
        </xdr:cNvSpPr>
      </xdr:nvSpPr>
      <xdr:spPr bwMode="auto">
        <a:xfrm>
          <a:off x="9029700" y="8401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190500</xdr:colOff>
      <xdr:row>42</xdr:row>
      <xdr:rowOff>19050</xdr:rowOff>
    </xdr:from>
    <xdr:to>
      <xdr:col>27</xdr:col>
      <xdr:colOff>352425</xdr:colOff>
      <xdr:row>42</xdr:row>
      <xdr:rowOff>180975</xdr:rowOff>
    </xdr:to>
    <xdr:sp macro="" textlink="">
      <xdr:nvSpPr>
        <xdr:cNvPr id="80424" name="Oval 86">
          <a:extLst>
            <a:ext uri="{FF2B5EF4-FFF2-40B4-BE49-F238E27FC236}">
              <a16:creationId xmlns:a16="http://schemas.microsoft.com/office/drawing/2014/main" id="{00000000-0008-0000-2700-0000283A0100}"/>
            </a:ext>
          </a:extLst>
        </xdr:cNvPr>
        <xdr:cNvSpPr>
          <a:spLocks noChangeArrowheads="1"/>
        </xdr:cNvSpPr>
      </xdr:nvSpPr>
      <xdr:spPr bwMode="auto">
        <a:xfrm>
          <a:off x="9029700" y="85820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190500</xdr:colOff>
      <xdr:row>40</xdr:row>
      <xdr:rowOff>19050</xdr:rowOff>
    </xdr:from>
    <xdr:to>
      <xdr:col>28</xdr:col>
      <xdr:colOff>352425</xdr:colOff>
      <xdr:row>40</xdr:row>
      <xdr:rowOff>180975</xdr:rowOff>
    </xdr:to>
    <xdr:sp macro="" textlink="">
      <xdr:nvSpPr>
        <xdr:cNvPr id="80425" name="Oval 87">
          <a:extLst>
            <a:ext uri="{FF2B5EF4-FFF2-40B4-BE49-F238E27FC236}">
              <a16:creationId xmlns:a16="http://schemas.microsoft.com/office/drawing/2014/main" id="{00000000-0008-0000-2700-0000293A0100}"/>
            </a:ext>
          </a:extLst>
        </xdr:cNvPr>
        <xdr:cNvSpPr>
          <a:spLocks noChangeArrowheads="1"/>
        </xdr:cNvSpPr>
      </xdr:nvSpPr>
      <xdr:spPr bwMode="auto">
        <a:xfrm>
          <a:off x="9715500" y="82200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190500</xdr:colOff>
      <xdr:row>41</xdr:row>
      <xdr:rowOff>19050</xdr:rowOff>
    </xdr:from>
    <xdr:to>
      <xdr:col>28</xdr:col>
      <xdr:colOff>352425</xdr:colOff>
      <xdr:row>41</xdr:row>
      <xdr:rowOff>180975</xdr:rowOff>
    </xdr:to>
    <xdr:sp macro="" textlink="">
      <xdr:nvSpPr>
        <xdr:cNvPr id="80426" name="Oval 88">
          <a:extLst>
            <a:ext uri="{FF2B5EF4-FFF2-40B4-BE49-F238E27FC236}">
              <a16:creationId xmlns:a16="http://schemas.microsoft.com/office/drawing/2014/main" id="{00000000-0008-0000-2700-00002A3A0100}"/>
            </a:ext>
          </a:extLst>
        </xdr:cNvPr>
        <xdr:cNvSpPr>
          <a:spLocks noChangeArrowheads="1"/>
        </xdr:cNvSpPr>
      </xdr:nvSpPr>
      <xdr:spPr bwMode="auto">
        <a:xfrm>
          <a:off x="9715500" y="84010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190500</xdr:colOff>
      <xdr:row>42</xdr:row>
      <xdr:rowOff>19050</xdr:rowOff>
    </xdr:from>
    <xdr:to>
      <xdr:col>28</xdr:col>
      <xdr:colOff>352425</xdr:colOff>
      <xdr:row>42</xdr:row>
      <xdr:rowOff>180975</xdr:rowOff>
    </xdr:to>
    <xdr:sp macro="" textlink="">
      <xdr:nvSpPr>
        <xdr:cNvPr id="80427" name="Oval 89">
          <a:extLst>
            <a:ext uri="{FF2B5EF4-FFF2-40B4-BE49-F238E27FC236}">
              <a16:creationId xmlns:a16="http://schemas.microsoft.com/office/drawing/2014/main" id="{00000000-0008-0000-2700-00002B3A0100}"/>
            </a:ext>
          </a:extLst>
        </xdr:cNvPr>
        <xdr:cNvSpPr>
          <a:spLocks noChangeArrowheads="1"/>
        </xdr:cNvSpPr>
      </xdr:nvSpPr>
      <xdr:spPr bwMode="auto">
        <a:xfrm>
          <a:off x="9715500" y="858202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190500</xdr:colOff>
      <xdr:row>43</xdr:row>
      <xdr:rowOff>19050</xdr:rowOff>
    </xdr:from>
    <xdr:to>
      <xdr:col>4</xdr:col>
      <xdr:colOff>352425</xdr:colOff>
      <xdr:row>43</xdr:row>
      <xdr:rowOff>180975</xdr:rowOff>
    </xdr:to>
    <xdr:sp macro="" textlink="">
      <xdr:nvSpPr>
        <xdr:cNvPr id="80428" name="Oval 90">
          <a:extLst>
            <a:ext uri="{FF2B5EF4-FFF2-40B4-BE49-F238E27FC236}">
              <a16:creationId xmlns:a16="http://schemas.microsoft.com/office/drawing/2014/main" id="{00000000-0008-0000-2700-00002C3A0100}"/>
            </a:ext>
          </a:extLst>
        </xdr:cNvPr>
        <xdr:cNvSpPr>
          <a:spLocks noChangeArrowheads="1"/>
        </xdr:cNvSpPr>
      </xdr:nvSpPr>
      <xdr:spPr bwMode="auto">
        <a:xfrm>
          <a:off x="1171575" y="87630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190500</xdr:colOff>
      <xdr:row>44</xdr:row>
      <xdr:rowOff>19050</xdr:rowOff>
    </xdr:from>
    <xdr:to>
      <xdr:col>4</xdr:col>
      <xdr:colOff>352425</xdr:colOff>
      <xdr:row>44</xdr:row>
      <xdr:rowOff>180975</xdr:rowOff>
    </xdr:to>
    <xdr:sp macro="" textlink="">
      <xdr:nvSpPr>
        <xdr:cNvPr id="80429" name="Oval 91">
          <a:extLst>
            <a:ext uri="{FF2B5EF4-FFF2-40B4-BE49-F238E27FC236}">
              <a16:creationId xmlns:a16="http://schemas.microsoft.com/office/drawing/2014/main" id="{00000000-0008-0000-2700-00002D3A0100}"/>
            </a:ext>
          </a:extLst>
        </xdr:cNvPr>
        <xdr:cNvSpPr>
          <a:spLocks noChangeArrowheads="1"/>
        </xdr:cNvSpPr>
      </xdr:nvSpPr>
      <xdr:spPr bwMode="auto">
        <a:xfrm>
          <a:off x="1171575" y="89439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190500</xdr:colOff>
      <xdr:row>45</xdr:row>
      <xdr:rowOff>19050</xdr:rowOff>
    </xdr:from>
    <xdr:to>
      <xdr:col>4</xdr:col>
      <xdr:colOff>352425</xdr:colOff>
      <xdr:row>45</xdr:row>
      <xdr:rowOff>180975</xdr:rowOff>
    </xdr:to>
    <xdr:sp macro="" textlink="">
      <xdr:nvSpPr>
        <xdr:cNvPr id="80430" name="Oval 92">
          <a:extLst>
            <a:ext uri="{FF2B5EF4-FFF2-40B4-BE49-F238E27FC236}">
              <a16:creationId xmlns:a16="http://schemas.microsoft.com/office/drawing/2014/main" id="{00000000-0008-0000-2700-00002E3A0100}"/>
            </a:ext>
          </a:extLst>
        </xdr:cNvPr>
        <xdr:cNvSpPr>
          <a:spLocks noChangeArrowheads="1"/>
        </xdr:cNvSpPr>
      </xdr:nvSpPr>
      <xdr:spPr bwMode="auto">
        <a:xfrm>
          <a:off x="1171575" y="91249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190500</xdr:colOff>
      <xdr:row>43</xdr:row>
      <xdr:rowOff>19050</xdr:rowOff>
    </xdr:from>
    <xdr:to>
      <xdr:col>5</xdr:col>
      <xdr:colOff>352425</xdr:colOff>
      <xdr:row>43</xdr:row>
      <xdr:rowOff>180975</xdr:rowOff>
    </xdr:to>
    <xdr:sp macro="" textlink="">
      <xdr:nvSpPr>
        <xdr:cNvPr id="80431" name="Oval 93">
          <a:extLst>
            <a:ext uri="{FF2B5EF4-FFF2-40B4-BE49-F238E27FC236}">
              <a16:creationId xmlns:a16="http://schemas.microsoft.com/office/drawing/2014/main" id="{00000000-0008-0000-2700-00002F3A0100}"/>
            </a:ext>
          </a:extLst>
        </xdr:cNvPr>
        <xdr:cNvSpPr>
          <a:spLocks noChangeArrowheads="1"/>
        </xdr:cNvSpPr>
      </xdr:nvSpPr>
      <xdr:spPr bwMode="auto">
        <a:xfrm>
          <a:off x="1619250" y="87630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190500</xdr:colOff>
      <xdr:row>44</xdr:row>
      <xdr:rowOff>19050</xdr:rowOff>
    </xdr:from>
    <xdr:to>
      <xdr:col>5</xdr:col>
      <xdr:colOff>352425</xdr:colOff>
      <xdr:row>44</xdr:row>
      <xdr:rowOff>180975</xdr:rowOff>
    </xdr:to>
    <xdr:sp macro="" textlink="">
      <xdr:nvSpPr>
        <xdr:cNvPr id="80432" name="Oval 94">
          <a:extLst>
            <a:ext uri="{FF2B5EF4-FFF2-40B4-BE49-F238E27FC236}">
              <a16:creationId xmlns:a16="http://schemas.microsoft.com/office/drawing/2014/main" id="{00000000-0008-0000-2700-0000303A0100}"/>
            </a:ext>
          </a:extLst>
        </xdr:cNvPr>
        <xdr:cNvSpPr>
          <a:spLocks noChangeArrowheads="1"/>
        </xdr:cNvSpPr>
      </xdr:nvSpPr>
      <xdr:spPr bwMode="auto">
        <a:xfrm>
          <a:off x="1619250" y="89439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190500</xdr:colOff>
      <xdr:row>45</xdr:row>
      <xdr:rowOff>19050</xdr:rowOff>
    </xdr:from>
    <xdr:to>
      <xdr:col>5</xdr:col>
      <xdr:colOff>352425</xdr:colOff>
      <xdr:row>45</xdr:row>
      <xdr:rowOff>180975</xdr:rowOff>
    </xdr:to>
    <xdr:sp macro="" textlink="">
      <xdr:nvSpPr>
        <xdr:cNvPr id="80433" name="Oval 95">
          <a:extLst>
            <a:ext uri="{FF2B5EF4-FFF2-40B4-BE49-F238E27FC236}">
              <a16:creationId xmlns:a16="http://schemas.microsoft.com/office/drawing/2014/main" id="{00000000-0008-0000-2700-0000313A0100}"/>
            </a:ext>
          </a:extLst>
        </xdr:cNvPr>
        <xdr:cNvSpPr>
          <a:spLocks noChangeArrowheads="1"/>
        </xdr:cNvSpPr>
      </xdr:nvSpPr>
      <xdr:spPr bwMode="auto">
        <a:xfrm>
          <a:off x="1619250" y="91249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43</xdr:row>
      <xdr:rowOff>19050</xdr:rowOff>
    </xdr:from>
    <xdr:to>
      <xdr:col>6</xdr:col>
      <xdr:colOff>352425</xdr:colOff>
      <xdr:row>43</xdr:row>
      <xdr:rowOff>180975</xdr:rowOff>
    </xdr:to>
    <xdr:sp macro="" textlink="">
      <xdr:nvSpPr>
        <xdr:cNvPr id="80434" name="Oval 96">
          <a:extLst>
            <a:ext uri="{FF2B5EF4-FFF2-40B4-BE49-F238E27FC236}">
              <a16:creationId xmlns:a16="http://schemas.microsoft.com/office/drawing/2014/main" id="{00000000-0008-0000-2700-0000323A0100}"/>
            </a:ext>
          </a:extLst>
        </xdr:cNvPr>
        <xdr:cNvSpPr>
          <a:spLocks noChangeArrowheads="1"/>
        </xdr:cNvSpPr>
      </xdr:nvSpPr>
      <xdr:spPr bwMode="auto">
        <a:xfrm>
          <a:off x="2305050" y="87630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44</xdr:row>
      <xdr:rowOff>19050</xdr:rowOff>
    </xdr:from>
    <xdr:to>
      <xdr:col>6</xdr:col>
      <xdr:colOff>352425</xdr:colOff>
      <xdr:row>44</xdr:row>
      <xdr:rowOff>180975</xdr:rowOff>
    </xdr:to>
    <xdr:sp macro="" textlink="">
      <xdr:nvSpPr>
        <xdr:cNvPr id="80435" name="Oval 97">
          <a:extLst>
            <a:ext uri="{FF2B5EF4-FFF2-40B4-BE49-F238E27FC236}">
              <a16:creationId xmlns:a16="http://schemas.microsoft.com/office/drawing/2014/main" id="{00000000-0008-0000-2700-0000333A0100}"/>
            </a:ext>
          </a:extLst>
        </xdr:cNvPr>
        <xdr:cNvSpPr>
          <a:spLocks noChangeArrowheads="1"/>
        </xdr:cNvSpPr>
      </xdr:nvSpPr>
      <xdr:spPr bwMode="auto">
        <a:xfrm>
          <a:off x="2305050" y="89439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45</xdr:row>
      <xdr:rowOff>19050</xdr:rowOff>
    </xdr:from>
    <xdr:to>
      <xdr:col>6</xdr:col>
      <xdr:colOff>352425</xdr:colOff>
      <xdr:row>45</xdr:row>
      <xdr:rowOff>180975</xdr:rowOff>
    </xdr:to>
    <xdr:sp macro="" textlink="">
      <xdr:nvSpPr>
        <xdr:cNvPr id="80436" name="Oval 98">
          <a:extLst>
            <a:ext uri="{FF2B5EF4-FFF2-40B4-BE49-F238E27FC236}">
              <a16:creationId xmlns:a16="http://schemas.microsoft.com/office/drawing/2014/main" id="{00000000-0008-0000-2700-0000343A0100}"/>
            </a:ext>
          </a:extLst>
        </xdr:cNvPr>
        <xdr:cNvSpPr>
          <a:spLocks noChangeArrowheads="1"/>
        </xdr:cNvSpPr>
      </xdr:nvSpPr>
      <xdr:spPr bwMode="auto">
        <a:xfrm>
          <a:off x="2305050" y="91249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190500</xdr:colOff>
      <xdr:row>43</xdr:row>
      <xdr:rowOff>19050</xdr:rowOff>
    </xdr:from>
    <xdr:to>
      <xdr:col>16</xdr:col>
      <xdr:colOff>352425</xdr:colOff>
      <xdr:row>43</xdr:row>
      <xdr:rowOff>180975</xdr:rowOff>
    </xdr:to>
    <xdr:sp macro="" textlink="">
      <xdr:nvSpPr>
        <xdr:cNvPr id="80437" name="Oval 99">
          <a:extLst>
            <a:ext uri="{FF2B5EF4-FFF2-40B4-BE49-F238E27FC236}">
              <a16:creationId xmlns:a16="http://schemas.microsoft.com/office/drawing/2014/main" id="{00000000-0008-0000-2700-0000353A0100}"/>
            </a:ext>
          </a:extLst>
        </xdr:cNvPr>
        <xdr:cNvSpPr>
          <a:spLocks noChangeArrowheads="1"/>
        </xdr:cNvSpPr>
      </xdr:nvSpPr>
      <xdr:spPr bwMode="auto">
        <a:xfrm>
          <a:off x="4305300" y="87630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190500</xdr:colOff>
      <xdr:row>44</xdr:row>
      <xdr:rowOff>19050</xdr:rowOff>
    </xdr:from>
    <xdr:to>
      <xdr:col>16</xdr:col>
      <xdr:colOff>352425</xdr:colOff>
      <xdr:row>44</xdr:row>
      <xdr:rowOff>180975</xdr:rowOff>
    </xdr:to>
    <xdr:sp macro="" textlink="">
      <xdr:nvSpPr>
        <xdr:cNvPr id="80438" name="Oval 100">
          <a:extLst>
            <a:ext uri="{FF2B5EF4-FFF2-40B4-BE49-F238E27FC236}">
              <a16:creationId xmlns:a16="http://schemas.microsoft.com/office/drawing/2014/main" id="{00000000-0008-0000-2700-0000363A0100}"/>
            </a:ext>
          </a:extLst>
        </xdr:cNvPr>
        <xdr:cNvSpPr>
          <a:spLocks noChangeArrowheads="1"/>
        </xdr:cNvSpPr>
      </xdr:nvSpPr>
      <xdr:spPr bwMode="auto">
        <a:xfrm>
          <a:off x="4305300" y="89439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190500</xdr:colOff>
      <xdr:row>45</xdr:row>
      <xdr:rowOff>19050</xdr:rowOff>
    </xdr:from>
    <xdr:to>
      <xdr:col>16</xdr:col>
      <xdr:colOff>352425</xdr:colOff>
      <xdr:row>45</xdr:row>
      <xdr:rowOff>180975</xdr:rowOff>
    </xdr:to>
    <xdr:sp macro="" textlink="">
      <xdr:nvSpPr>
        <xdr:cNvPr id="80439" name="Oval 101">
          <a:extLst>
            <a:ext uri="{FF2B5EF4-FFF2-40B4-BE49-F238E27FC236}">
              <a16:creationId xmlns:a16="http://schemas.microsoft.com/office/drawing/2014/main" id="{00000000-0008-0000-2700-0000373A0100}"/>
            </a:ext>
          </a:extLst>
        </xdr:cNvPr>
        <xdr:cNvSpPr>
          <a:spLocks noChangeArrowheads="1"/>
        </xdr:cNvSpPr>
      </xdr:nvSpPr>
      <xdr:spPr bwMode="auto">
        <a:xfrm>
          <a:off x="4305300" y="91249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190500</xdr:colOff>
      <xdr:row>43</xdr:row>
      <xdr:rowOff>19050</xdr:rowOff>
    </xdr:from>
    <xdr:to>
      <xdr:col>17</xdr:col>
      <xdr:colOff>352425</xdr:colOff>
      <xdr:row>43</xdr:row>
      <xdr:rowOff>180975</xdr:rowOff>
    </xdr:to>
    <xdr:sp macro="" textlink="">
      <xdr:nvSpPr>
        <xdr:cNvPr id="80440" name="Oval 102">
          <a:extLst>
            <a:ext uri="{FF2B5EF4-FFF2-40B4-BE49-F238E27FC236}">
              <a16:creationId xmlns:a16="http://schemas.microsoft.com/office/drawing/2014/main" id="{00000000-0008-0000-2700-0000383A0100}"/>
            </a:ext>
          </a:extLst>
        </xdr:cNvPr>
        <xdr:cNvSpPr>
          <a:spLocks noChangeArrowheads="1"/>
        </xdr:cNvSpPr>
      </xdr:nvSpPr>
      <xdr:spPr bwMode="auto">
        <a:xfrm>
          <a:off x="4991100" y="87630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190500</xdr:colOff>
      <xdr:row>44</xdr:row>
      <xdr:rowOff>19050</xdr:rowOff>
    </xdr:from>
    <xdr:to>
      <xdr:col>17</xdr:col>
      <xdr:colOff>352425</xdr:colOff>
      <xdr:row>44</xdr:row>
      <xdr:rowOff>180975</xdr:rowOff>
    </xdr:to>
    <xdr:sp macro="" textlink="">
      <xdr:nvSpPr>
        <xdr:cNvPr id="80441" name="Oval 103">
          <a:extLst>
            <a:ext uri="{FF2B5EF4-FFF2-40B4-BE49-F238E27FC236}">
              <a16:creationId xmlns:a16="http://schemas.microsoft.com/office/drawing/2014/main" id="{00000000-0008-0000-2700-0000393A0100}"/>
            </a:ext>
          </a:extLst>
        </xdr:cNvPr>
        <xdr:cNvSpPr>
          <a:spLocks noChangeArrowheads="1"/>
        </xdr:cNvSpPr>
      </xdr:nvSpPr>
      <xdr:spPr bwMode="auto">
        <a:xfrm>
          <a:off x="4991100" y="89439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190500</xdr:colOff>
      <xdr:row>45</xdr:row>
      <xdr:rowOff>19050</xdr:rowOff>
    </xdr:from>
    <xdr:to>
      <xdr:col>17</xdr:col>
      <xdr:colOff>352425</xdr:colOff>
      <xdr:row>45</xdr:row>
      <xdr:rowOff>180975</xdr:rowOff>
    </xdr:to>
    <xdr:sp macro="" textlink="">
      <xdr:nvSpPr>
        <xdr:cNvPr id="80442" name="Oval 104">
          <a:extLst>
            <a:ext uri="{FF2B5EF4-FFF2-40B4-BE49-F238E27FC236}">
              <a16:creationId xmlns:a16="http://schemas.microsoft.com/office/drawing/2014/main" id="{00000000-0008-0000-2700-00003A3A0100}"/>
            </a:ext>
          </a:extLst>
        </xdr:cNvPr>
        <xdr:cNvSpPr>
          <a:spLocks noChangeArrowheads="1"/>
        </xdr:cNvSpPr>
      </xdr:nvSpPr>
      <xdr:spPr bwMode="auto">
        <a:xfrm>
          <a:off x="4991100" y="91249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190500</xdr:colOff>
      <xdr:row>43</xdr:row>
      <xdr:rowOff>19050</xdr:rowOff>
    </xdr:from>
    <xdr:to>
      <xdr:col>18</xdr:col>
      <xdr:colOff>352425</xdr:colOff>
      <xdr:row>43</xdr:row>
      <xdr:rowOff>180975</xdr:rowOff>
    </xdr:to>
    <xdr:sp macro="" textlink="">
      <xdr:nvSpPr>
        <xdr:cNvPr id="80443" name="Oval 105">
          <a:extLst>
            <a:ext uri="{FF2B5EF4-FFF2-40B4-BE49-F238E27FC236}">
              <a16:creationId xmlns:a16="http://schemas.microsoft.com/office/drawing/2014/main" id="{00000000-0008-0000-2700-00003B3A0100}"/>
            </a:ext>
          </a:extLst>
        </xdr:cNvPr>
        <xdr:cNvSpPr>
          <a:spLocks noChangeArrowheads="1"/>
        </xdr:cNvSpPr>
      </xdr:nvSpPr>
      <xdr:spPr bwMode="auto">
        <a:xfrm>
          <a:off x="5676900" y="87630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190500</xdr:colOff>
      <xdr:row>44</xdr:row>
      <xdr:rowOff>19050</xdr:rowOff>
    </xdr:from>
    <xdr:to>
      <xdr:col>18</xdr:col>
      <xdr:colOff>352425</xdr:colOff>
      <xdr:row>44</xdr:row>
      <xdr:rowOff>180975</xdr:rowOff>
    </xdr:to>
    <xdr:sp macro="" textlink="">
      <xdr:nvSpPr>
        <xdr:cNvPr id="80444" name="Oval 106">
          <a:extLst>
            <a:ext uri="{FF2B5EF4-FFF2-40B4-BE49-F238E27FC236}">
              <a16:creationId xmlns:a16="http://schemas.microsoft.com/office/drawing/2014/main" id="{00000000-0008-0000-2700-00003C3A0100}"/>
            </a:ext>
          </a:extLst>
        </xdr:cNvPr>
        <xdr:cNvSpPr>
          <a:spLocks noChangeArrowheads="1"/>
        </xdr:cNvSpPr>
      </xdr:nvSpPr>
      <xdr:spPr bwMode="auto">
        <a:xfrm>
          <a:off x="5676900" y="89439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190500</xdr:colOff>
      <xdr:row>45</xdr:row>
      <xdr:rowOff>19050</xdr:rowOff>
    </xdr:from>
    <xdr:to>
      <xdr:col>18</xdr:col>
      <xdr:colOff>352425</xdr:colOff>
      <xdr:row>45</xdr:row>
      <xdr:rowOff>180975</xdr:rowOff>
    </xdr:to>
    <xdr:sp macro="" textlink="">
      <xdr:nvSpPr>
        <xdr:cNvPr id="80445" name="Oval 107">
          <a:extLst>
            <a:ext uri="{FF2B5EF4-FFF2-40B4-BE49-F238E27FC236}">
              <a16:creationId xmlns:a16="http://schemas.microsoft.com/office/drawing/2014/main" id="{00000000-0008-0000-2700-00003D3A0100}"/>
            </a:ext>
          </a:extLst>
        </xdr:cNvPr>
        <xdr:cNvSpPr>
          <a:spLocks noChangeArrowheads="1"/>
        </xdr:cNvSpPr>
      </xdr:nvSpPr>
      <xdr:spPr bwMode="auto">
        <a:xfrm>
          <a:off x="5676900" y="91249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190500</xdr:colOff>
      <xdr:row>43</xdr:row>
      <xdr:rowOff>19050</xdr:rowOff>
    </xdr:from>
    <xdr:to>
      <xdr:col>19</xdr:col>
      <xdr:colOff>352425</xdr:colOff>
      <xdr:row>43</xdr:row>
      <xdr:rowOff>180975</xdr:rowOff>
    </xdr:to>
    <xdr:sp macro="" textlink="">
      <xdr:nvSpPr>
        <xdr:cNvPr id="80446" name="Oval 108">
          <a:extLst>
            <a:ext uri="{FF2B5EF4-FFF2-40B4-BE49-F238E27FC236}">
              <a16:creationId xmlns:a16="http://schemas.microsoft.com/office/drawing/2014/main" id="{00000000-0008-0000-2700-00003E3A0100}"/>
            </a:ext>
          </a:extLst>
        </xdr:cNvPr>
        <xdr:cNvSpPr>
          <a:spLocks noChangeArrowheads="1"/>
        </xdr:cNvSpPr>
      </xdr:nvSpPr>
      <xdr:spPr bwMode="auto">
        <a:xfrm>
          <a:off x="6362700" y="87630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190500</xdr:colOff>
      <xdr:row>44</xdr:row>
      <xdr:rowOff>19050</xdr:rowOff>
    </xdr:from>
    <xdr:to>
      <xdr:col>19</xdr:col>
      <xdr:colOff>352425</xdr:colOff>
      <xdr:row>44</xdr:row>
      <xdr:rowOff>180975</xdr:rowOff>
    </xdr:to>
    <xdr:sp macro="" textlink="">
      <xdr:nvSpPr>
        <xdr:cNvPr id="80447" name="Oval 109">
          <a:extLst>
            <a:ext uri="{FF2B5EF4-FFF2-40B4-BE49-F238E27FC236}">
              <a16:creationId xmlns:a16="http://schemas.microsoft.com/office/drawing/2014/main" id="{00000000-0008-0000-2700-00003F3A0100}"/>
            </a:ext>
          </a:extLst>
        </xdr:cNvPr>
        <xdr:cNvSpPr>
          <a:spLocks noChangeArrowheads="1"/>
        </xdr:cNvSpPr>
      </xdr:nvSpPr>
      <xdr:spPr bwMode="auto">
        <a:xfrm>
          <a:off x="6362700" y="89439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190500</xdr:colOff>
      <xdr:row>45</xdr:row>
      <xdr:rowOff>19050</xdr:rowOff>
    </xdr:from>
    <xdr:to>
      <xdr:col>19</xdr:col>
      <xdr:colOff>352425</xdr:colOff>
      <xdr:row>45</xdr:row>
      <xdr:rowOff>180975</xdr:rowOff>
    </xdr:to>
    <xdr:sp macro="" textlink="">
      <xdr:nvSpPr>
        <xdr:cNvPr id="80448" name="Oval 110">
          <a:extLst>
            <a:ext uri="{FF2B5EF4-FFF2-40B4-BE49-F238E27FC236}">
              <a16:creationId xmlns:a16="http://schemas.microsoft.com/office/drawing/2014/main" id="{00000000-0008-0000-2700-0000403A0100}"/>
            </a:ext>
          </a:extLst>
        </xdr:cNvPr>
        <xdr:cNvSpPr>
          <a:spLocks noChangeArrowheads="1"/>
        </xdr:cNvSpPr>
      </xdr:nvSpPr>
      <xdr:spPr bwMode="auto">
        <a:xfrm>
          <a:off x="6362700" y="91249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190500</xdr:colOff>
      <xdr:row>43</xdr:row>
      <xdr:rowOff>19050</xdr:rowOff>
    </xdr:from>
    <xdr:to>
      <xdr:col>25</xdr:col>
      <xdr:colOff>352425</xdr:colOff>
      <xdr:row>43</xdr:row>
      <xdr:rowOff>180975</xdr:rowOff>
    </xdr:to>
    <xdr:sp macro="" textlink="">
      <xdr:nvSpPr>
        <xdr:cNvPr id="80449" name="Oval 111">
          <a:extLst>
            <a:ext uri="{FF2B5EF4-FFF2-40B4-BE49-F238E27FC236}">
              <a16:creationId xmlns:a16="http://schemas.microsoft.com/office/drawing/2014/main" id="{00000000-0008-0000-2700-0000413A0100}"/>
            </a:ext>
          </a:extLst>
        </xdr:cNvPr>
        <xdr:cNvSpPr>
          <a:spLocks noChangeArrowheads="1"/>
        </xdr:cNvSpPr>
      </xdr:nvSpPr>
      <xdr:spPr bwMode="auto">
        <a:xfrm>
          <a:off x="7896225" y="87630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190500</xdr:colOff>
      <xdr:row>44</xdr:row>
      <xdr:rowOff>19050</xdr:rowOff>
    </xdr:from>
    <xdr:to>
      <xdr:col>25</xdr:col>
      <xdr:colOff>352425</xdr:colOff>
      <xdr:row>44</xdr:row>
      <xdr:rowOff>180975</xdr:rowOff>
    </xdr:to>
    <xdr:sp macro="" textlink="">
      <xdr:nvSpPr>
        <xdr:cNvPr id="80450" name="Oval 112">
          <a:extLst>
            <a:ext uri="{FF2B5EF4-FFF2-40B4-BE49-F238E27FC236}">
              <a16:creationId xmlns:a16="http://schemas.microsoft.com/office/drawing/2014/main" id="{00000000-0008-0000-2700-0000423A0100}"/>
            </a:ext>
          </a:extLst>
        </xdr:cNvPr>
        <xdr:cNvSpPr>
          <a:spLocks noChangeArrowheads="1"/>
        </xdr:cNvSpPr>
      </xdr:nvSpPr>
      <xdr:spPr bwMode="auto">
        <a:xfrm>
          <a:off x="7896225" y="89439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190500</xdr:colOff>
      <xdr:row>45</xdr:row>
      <xdr:rowOff>19050</xdr:rowOff>
    </xdr:from>
    <xdr:to>
      <xdr:col>25</xdr:col>
      <xdr:colOff>352425</xdr:colOff>
      <xdr:row>45</xdr:row>
      <xdr:rowOff>180975</xdr:rowOff>
    </xdr:to>
    <xdr:sp macro="" textlink="">
      <xdr:nvSpPr>
        <xdr:cNvPr id="80451" name="Oval 113">
          <a:extLst>
            <a:ext uri="{FF2B5EF4-FFF2-40B4-BE49-F238E27FC236}">
              <a16:creationId xmlns:a16="http://schemas.microsoft.com/office/drawing/2014/main" id="{00000000-0008-0000-2700-0000433A0100}"/>
            </a:ext>
          </a:extLst>
        </xdr:cNvPr>
        <xdr:cNvSpPr>
          <a:spLocks noChangeArrowheads="1"/>
        </xdr:cNvSpPr>
      </xdr:nvSpPr>
      <xdr:spPr bwMode="auto">
        <a:xfrm>
          <a:off x="7896225" y="91249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190500</xdr:colOff>
      <xdr:row>43</xdr:row>
      <xdr:rowOff>19050</xdr:rowOff>
    </xdr:from>
    <xdr:to>
      <xdr:col>26</xdr:col>
      <xdr:colOff>352425</xdr:colOff>
      <xdr:row>43</xdr:row>
      <xdr:rowOff>180975</xdr:rowOff>
    </xdr:to>
    <xdr:sp macro="" textlink="">
      <xdr:nvSpPr>
        <xdr:cNvPr id="80452" name="Oval 114">
          <a:extLst>
            <a:ext uri="{FF2B5EF4-FFF2-40B4-BE49-F238E27FC236}">
              <a16:creationId xmlns:a16="http://schemas.microsoft.com/office/drawing/2014/main" id="{00000000-0008-0000-2700-0000443A0100}"/>
            </a:ext>
          </a:extLst>
        </xdr:cNvPr>
        <xdr:cNvSpPr>
          <a:spLocks noChangeArrowheads="1"/>
        </xdr:cNvSpPr>
      </xdr:nvSpPr>
      <xdr:spPr bwMode="auto">
        <a:xfrm>
          <a:off x="8343900" y="87630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190500</xdr:colOff>
      <xdr:row>44</xdr:row>
      <xdr:rowOff>19050</xdr:rowOff>
    </xdr:from>
    <xdr:to>
      <xdr:col>26</xdr:col>
      <xdr:colOff>352425</xdr:colOff>
      <xdr:row>44</xdr:row>
      <xdr:rowOff>180975</xdr:rowOff>
    </xdr:to>
    <xdr:sp macro="" textlink="">
      <xdr:nvSpPr>
        <xdr:cNvPr id="80453" name="Oval 115">
          <a:extLst>
            <a:ext uri="{FF2B5EF4-FFF2-40B4-BE49-F238E27FC236}">
              <a16:creationId xmlns:a16="http://schemas.microsoft.com/office/drawing/2014/main" id="{00000000-0008-0000-2700-0000453A0100}"/>
            </a:ext>
          </a:extLst>
        </xdr:cNvPr>
        <xdr:cNvSpPr>
          <a:spLocks noChangeArrowheads="1"/>
        </xdr:cNvSpPr>
      </xdr:nvSpPr>
      <xdr:spPr bwMode="auto">
        <a:xfrm>
          <a:off x="8343900" y="89439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190500</xdr:colOff>
      <xdr:row>45</xdr:row>
      <xdr:rowOff>19050</xdr:rowOff>
    </xdr:from>
    <xdr:to>
      <xdr:col>26</xdr:col>
      <xdr:colOff>352425</xdr:colOff>
      <xdr:row>45</xdr:row>
      <xdr:rowOff>180975</xdr:rowOff>
    </xdr:to>
    <xdr:sp macro="" textlink="">
      <xdr:nvSpPr>
        <xdr:cNvPr id="80454" name="Oval 116">
          <a:extLst>
            <a:ext uri="{FF2B5EF4-FFF2-40B4-BE49-F238E27FC236}">
              <a16:creationId xmlns:a16="http://schemas.microsoft.com/office/drawing/2014/main" id="{00000000-0008-0000-2700-0000463A0100}"/>
            </a:ext>
          </a:extLst>
        </xdr:cNvPr>
        <xdr:cNvSpPr>
          <a:spLocks noChangeArrowheads="1"/>
        </xdr:cNvSpPr>
      </xdr:nvSpPr>
      <xdr:spPr bwMode="auto">
        <a:xfrm>
          <a:off x="8343900" y="91249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190500</xdr:colOff>
      <xdr:row>43</xdr:row>
      <xdr:rowOff>19050</xdr:rowOff>
    </xdr:from>
    <xdr:to>
      <xdr:col>27</xdr:col>
      <xdr:colOff>352425</xdr:colOff>
      <xdr:row>43</xdr:row>
      <xdr:rowOff>180975</xdr:rowOff>
    </xdr:to>
    <xdr:sp macro="" textlink="">
      <xdr:nvSpPr>
        <xdr:cNvPr id="80455" name="Oval 117">
          <a:extLst>
            <a:ext uri="{FF2B5EF4-FFF2-40B4-BE49-F238E27FC236}">
              <a16:creationId xmlns:a16="http://schemas.microsoft.com/office/drawing/2014/main" id="{00000000-0008-0000-2700-0000473A0100}"/>
            </a:ext>
          </a:extLst>
        </xdr:cNvPr>
        <xdr:cNvSpPr>
          <a:spLocks noChangeArrowheads="1"/>
        </xdr:cNvSpPr>
      </xdr:nvSpPr>
      <xdr:spPr bwMode="auto">
        <a:xfrm>
          <a:off x="9029700" y="87630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190500</xdr:colOff>
      <xdr:row>44</xdr:row>
      <xdr:rowOff>19050</xdr:rowOff>
    </xdr:from>
    <xdr:to>
      <xdr:col>27</xdr:col>
      <xdr:colOff>352425</xdr:colOff>
      <xdr:row>44</xdr:row>
      <xdr:rowOff>180975</xdr:rowOff>
    </xdr:to>
    <xdr:sp macro="" textlink="">
      <xdr:nvSpPr>
        <xdr:cNvPr id="80456" name="Oval 118">
          <a:extLst>
            <a:ext uri="{FF2B5EF4-FFF2-40B4-BE49-F238E27FC236}">
              <a16:creationId xmlns:a16="http://schemas.microsoft.com/office/drawing/2014/main" id="{00000000-0008-0000-2700-0000483A0100}"/>
            </a:ext>
          </a:extLst>
        </xdr:cNvPr>
        <xdr:cNvSpPr>
          <a:spLocks noChangeArrowheads="1"/>
        </xdr:cNvSpPr>
      </xdr:nvSpPr>
      <xdr:spPr bwMode="auto">
        <a:xfrm>
          <a:off x="9029700" y="89439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190500</xdr:colOff>
      <xdr:row>45</xdr:row>
      <xdr:rowOff>19050</xdr:rowOff>
    </xdr:from>
    <xdr:to>
      <xdr:col>27</xdr:col>
      <xdr:colOff>352425</xdr:colOff>
      <xdr:row>45</xdr:row>
      <xdr:rowOff>180975</xdr:rowOff>
    </xdr:to>
    <xdr:sp macro="" textlink="">
      <xdr:nvSpPr>
        <xdr:cNvPr id="80457" name="Oval 119">
          <a:extLst>
            <a:ext uri="{FF2B5EF4-FFF2-40B4-BE49-F238E27FC236}">
              <a16:creationId xmlns:a16="http://schemas.microsoft.com/office/drawing/2014/main" id="{00000000-0008-0000-2700-0000493A0100}"/>
            </a:ext>
          </a:extLst>
        </xdr:cNvPr>
        <xdr:cNvSpPr>
          <a:spLocks noChangeArrowheads="1"/>
        </xdr:cNvSpPr>
      </xdr:nvSpPr>
      <xdr:spPr bwMode="auto">
        <a:xfrm>
          <a:off x="9029700" y="91249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190500</xdr:colOff>
      <xdr:row>43</xdr:row>
      <xdr:rowOff>19050</xdr:rowOff>
    </xdr:from>
    <xdr:to>
      <xdr:col>28</xdr:col>
      <xdr:colOff>352425</xdr:colOff>
      <xdr:row>43</xdr:row>
      <xdr:rowOff>180975</xdr:rowOff>
    </xdr:to>
    <xdr:sp macro="" textlink="">
      <xdr:nvSpPr>
        <xdr:cNvPr id="80458" name="Oval 120">
          <a:extLst>
            <a:ext uri="{FF2B5EF4-FFF2-40B4-BE49-F238E27FC236}">
              <a16:creationId xmlns:a16="http://schemas.microsoft.com/office/drawing/2014/main" id="{00000000-0008-0000-2700-00004A3A0100}"/>
            </a:ext>
          </a:extLst>
        </xdr:cNvPr>
        <xdr:cNvSpPr>
          <a:spLocks noChangeArrowheads="1"/>
        </xdr:cNvSpPr>
      </xdr:nvSpPr>
      <xdr:spPr bwMode="auto">
        <a:xfrm>
          <a:off x="9715500" y="876300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190500</xdr:colOff>
      <xdr:row>44</xdr:row>
      <xdr:rowOff>19050</xdr:rowOff>
    </xdr:from>
    <xdr:to>
      <xdr:col>28</xdr:col>
      <xdr:colOff>352425</xdr:colOff>
      <xdr:row>44</xdr:row>
      <xdr:rowOff>180975</xdr:rowOff>
    </xdr:to>
    <xdr:sp macro="" textlink="">
      <xdr:nvSpPr>
        <xdr:cNvPr id="80459" name="Oval 121">
          <a:extLst>
            <a:ext uri="{FF2B5EF4-FFF2-40B4-BE49-F238E27FC236}">
              <a16:creationId xmlns:a16="http://schemas.microsoft.com/office/drawing/2014/main" id="{00000000-0008-0000-2700-00004B3A0100}"/>
            </a:ext>
          </a:extLst>
        </xdr:cNvPr>
        <xdr:cNvSpPr>
          <a:spLocks noChangeArrowheads="1"/>
        </xdr:cNvSpPr>
      </xdr:nvSpPr>
      <xdr:spPr bwMode="auto">
        <a:xfrm>
          <a:off x="9715500" y="8943975"/>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190500</xdr:colOff>
      <xdr:row>45</xdr:row>
      <xdr:rowOff>19050</xdr:rowOff>
    </xdr:from>
    <xdr:to>
      <xdr:col>28</xdr:col>
      <xdr:colOff>352425</xdr:colOff>
      <xdr:row>45</xdr:row>
      <xdr:rowOff>180975</xdr:rowOff>
    </xdr:to>
    <xdr:sp macro="" textlink="">
      <xdr:nvSpPr>
        <xdr:cNvPr id="80460" name="Oval 122">
          <a:extLst>
            <a:ext uri="{FF2B5EF4-FFF2-40B4-BE49-F238E27FC236}">
              <a16:creationId xmlns:a16="http://schemas.microsoft.com/office/drawing/2014/main" id="{00000000-0008-0000-2700-00004C3A0100}"/>
            </a:ext>
          </a:extLst>
        </xdr:cNvPr>
        <xdr:cNvSpPr>
          <a:spLocks noChangeArrowheads="1"/>
        </xdr:cNvSpPr>
      </xdr:nvSpPr>
      <xdr:spPr bwMode="auto">
        <a:xfrm>
          <a:off x="9715500" y="9124950"/>
          <a:ext cx="161925"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35</xdr:row>
      <xdr:rowOff>9525</xdr:rowOff>
    </xdr:from>
    <xdr:to>
      <xdr:col>8</xdr:col>
      <xdr:colOff>0</xdr:colOff>
      <xdr:row>35</xdr:row>
      <xdr:rowOff>171450</xdr:rowOff>
    </xdr:to>
    <xdr:sp macro="" textlink="">
      <xdr:nvSpPr>
        <xdr:cNvPr id="80461" name="Oval 123">
          <a:extLst>
            <a:ext uri="{FF2B5EF4-FFF2-40B4-BE49-F238E27FC236}">
              <a16:creationId xmlns:a16="http://schemas.microsoft.com/office/drawing/2014/main" id="{00000000-0008-0000-2700-00004D3A0100}"/>
            </a:ext>
          </a:extLst>
        </xdr:cNvPr>
        <xdr:cNvSpPr>
          <a:spLocks noChangeArrowheads="1"/>
        </xdr:cNvSpPr>
      </xdr:nvSpPr>
      <xdr:spPr bwMode="auto">
        <a:xfrm>
          <a:off x="2819400" y="7267575"/>
          <a:ext cx="17145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36</xdr:row>
      <xdr:rowOff>9525</xdr:rowOff>
    </xdr:from>
    <xdr:to>
      <xdr:col>8</xdr:col>
      <xdr:colOff>0</xdr:colOff>
      <xdr:row>36</xdr:row>
      <xdr:rowOff>171450</xdr:rowOff>
    </xdr:to>
    <xdr:sp macro="" textlink="">
      <xdr:nvSpPr>
        <xdr:cNvPr id="80462" name="Oval 124">
          <a:extLst>
            <a:ext uri="{FF2B5EF4-FFF2-40B4-BE49-F238E27FC236}">
              <a16:creationId xmlns:a16="http://schemas.microsoft.com/office/drawing/2014/main" id="{00000000-0008-0000-2700-00004E3A0100}"/>
            </a:ext>
          </a:extLst>
        </xdr:cNvPr>
        <xdr:cNvSpPr>
          <a:spLocks noChangeArrowheads="1"/>
        </xdr:cNvSpPr>
      </xdr:nvSpPr>
      <xdr:spPr bwMode="auto">
        <a:xfrm>
          <a:off x="2819400" y="7448550"/>
          <a:ext cx="17145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37</xdr:row>
      <xdr:rowOff>9525</xdr:rowOff>
    </xdr:from>
    <xdr:to>
      <xdr:col>8</xdr:col>
      <xdr:colOff>0</xdr:colOff>
      <xdr:row>37</xdr:row>
      <xdr:rowOff>171450</xdr:rowOff>
    </xdr:to>
    <xdr:sp macro="" textlink="">
      <xdr:nvSpPr>
        <xdr:cNvPr id="80463" name="Oval 125">
          <a:extLst>
            <a:ext uri="{FF2B5EF4-FFF2-40B4-BE49-F238E27FC236}">
              <a16:creationId xmlns:a16="http://schemas.microsoft.com/office/drawing/2014/main" id="{00000000-0008-0000-2700-00004F3A0100}"/>
            </a:ext>
          </a:extLst>
        </xdr:cNvPr>
        <xdr:cNvSpPr>
          <a:spLocks noChangeArrowheads="1"/>
        </xdr:cNvSpPr>
      </xdr:nvSpPr>
      <xdr:spPr bwMode="auto">
        <a:xfrm>
          <a:off x="2819400" y="7629525"/>
          <a:ext cx="17145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38</xdr:row>
      <xdr:rowOff>9525</xdr:rowOff>
    </xdr:from>
    <xdr:to>
      <xdr:col>8</xdr:col>
      <xdr:colOff>0</xdr:colOff>
      <xdr:row>38</xdr:row>
      <xdr:rowOff>171450</xdr:rowOff>
    </xdr:to>
    <xdr:sp macro="" textlink="">
      <xdr:nvSpPr>
        <xdr:cNvPr id="80464" name="Oval 126">
          <a:extLst>
            <a:ext uri="{FF2B5EF4-FFF2-40B4-BE49-F238E27FC236}">
              <a16:creationId xmlns:a16="http://schemas.microsoft.com/office/drawing/2014/main" id="{00000000-0008-0000-2700-0000503A0100}"/>
            </a:ext>
          </a:extLst>
        </xdr:cNvPr>
        <xdr:cNvSpPr>
          <a:spLocks noChangeArrowheads="1"/>
        </xdr:cNvSpPr>
      </xdr:nvSpPr>
      <xdr:spPr bwMode="auto">
        <a:xfrm>
          <a:off x="2819400" y="7848600"/>
          <a:ext cx="17145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39</xdr:row>
      <xdr:rowOff>9525</xdr:rowOff>
    </xdr:from>
    <xdr:to>
      <xdr:col>8</xdr:col>
      <xdr:colOff>0</xdr:colOff>
      <xdr:row>39</xdr:row>
      <xdr:rowOff>171450</xdr:rowOff>
    </xdr:to>
    <xdr:sp macro="" textlink="">
      <xdr:nvSpPr>
        <xdr:cNvPr id="80465" name="Oval 127">
          <a:extLst>
            <a:ext uri="{FF2B5EF4-FFF2-40B4-BE49-F238E27FC236}">
              <a16:creationId xmlns:a16="http://schemas.microsoft.com/office/drawing/2014/main" id="{00000000-0008-0000-2700-0000513A0100}"/>
            </a:ext>
          </a:extLst>
        </xdr:cNvPr>
        <xdr:cNvSpPr>
          <a:spLocks noChangeArrowheads="1"/>
        </xdr:cNvSpPr>
      </xdr:nvSpPr>
      <xdr:spPr bwMode="auto">
        <a:xfrm>
          <a:off x="2819400" y="8029575"/>
          <a:ext cx="17145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40</xdr:row>
      <xdr:rowOff>9525</xdr:rowOff>
    </xdr:from>
    <xdr:to>
      <xdr:col>8</xdr:col>
      <xdr:colOff>0</xdr:colOff>
      <xdr:row>40</xdr:row>
      <xdr:rowOff>171450</xdr:rowOff>
    </xdr:to>
    <xdr:sp macro="" textlink="">
      <xdr:nvSpPr>
        <xdr:cNvPr id="80466" name="Oval 128">
          <a:extLst>
            <a:ext uri="{FF2B5EF4-FFF2-40B4-BE49-F238E27FC236}">
              <a16:creationId xmlns:a16="http://schemas.microsoft.com/office/drawing/2014/main" id="{00000000-0008-0000-2700-0000523A0100}"/>
            </a:ext>
          </a:extLst>
        </xdr:cNvPr>
        <xdr:cNvSpPr>
          <a:spLocks noChangeArrowheads="1"/>
        </xdr:cNvSpPr>
      </xdr:nvSpPr>
      <xdr:spPr bwMode="auto">
        <a:xfrm>
          <a:off x="2819400" y="8210550"/>
          <a:ext cx="17145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41</xdr:row>
      <xdr:rowOff>9525</xdr:rowOff>
    </xdr:from>
    <xdr:to>
      <xdr:col>8</xdr:col>
      <xdr:colOff>0</xdr:colOff>
      <xdr:row>41</xdr:row>
      <xdr:rowOff>171450</xdr:rowOff>
    </xdr:to>
    <xdr:sp macro="" textlink="">
      <xdr:nvSpPr>
        <xdr:cNvPr id="80467" name="Oval 129">
          <a:extLst>
            <a:ext uri="{FF2B5EF4-FFF2-40B4-BE49-F238E27FC236}">
              <a16:creationId xmlns:a16="http://schemas.microsoft.com/office/drawing/2014/main" id="{00000000-0008-0000-2700-0000533A0100}"/>
            </a:ext>
          </a:extLst>
        </xdr:cNvPr>
        <xdr:cNvSpPr>
          <a:spLocks noChangeArrowheads="1"/>
        </xdr:cNvSpPr>
      </xdr:nvSpPr>
      <xdr:spPr bwMode="auto">
        <a:xfrm>
          <a:off x="2819400" y="8391525"/>
          <a:ext cx="17145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42</xdr:row>
      <xdr:rowOff>9525</xdr:rowOff>
    </xdr:from>
    <xdr:to>
      <xdr:col>8</xdr:col>
      <xdr:colOff>0</xdr:colOff>
      <xdr:row>42</xdr:row>
      <xdr:rowOff>171450</xdr:rowOff>
    </xdr:to>
    <xdr:sp macro="" textlink="">
      <xdr:nvSpPr>
        <xdr:cNvPr id="80468" name="Oval 130">
          <a:extLst>
            <a:ext uri="{FF2B5EF4-FFF2-40B4-BE49-F238E27FC236}">
              <a16:creationId xmlns:a16="http://schemas.microsoft.com/office/drawing/2014/main" id="{00000000-0008-0000-2700-0000543A0100}"/>
            </a:ext>
          </a:extLst>
        </xdr:cNvPr>
        <xdr:cNvSpPr>
          <a:spLocks noChangeArrowheads="1"/>
        </xdr:cNvSpPr>
      </xdr:nvSpPr>
      <xdr:spPr bwMode="auto">
        <a:xfrm>
          <a:off x="2819400" y="8572500"/>
          <a:ext cx="17145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43</xdr:row>
      <xdr:rowOff>9525</xdr:rowOff>
    </xdr:from>
    <xdr:to>
      <xdr:col>8</xdr:col>
      <xdr:colOff>0</xdr:colOff>
      <xdr:row>43</xdr:row>
      <xdr:rowOff>171450</xdr:rowOff>
    </xdr:to>
    <xdr:sp macro="" textlink="">
      <xdr:nvSpPr>
        <xdr:cNvPr id="80469" name="Oval 131">
          <a:extLst>
            <a:ext uri="{FF2B5EF4-FFF2-40B4-BE49-F238E27FC236}">
              <a16:creationId xmlns:a16="http://schemas.microsoft.com/office/drawing/2014/main" id="{00000000-0008-0000-2700-0000553A0100}"/>
            </a:ext>
          </a:extLst>
        </xdr:cNvPr>
        <xdr:cNvSpPr>
          <a:spLocks noChangeArrowheads="1"/>
        </xdr:cNvSpPr>
      </xdr:nvSpPr>
      <xdr:spPr bwMode="auto">
        <a:xfrm>
          <a:off x="2819400" y="8753475"/>
          <a:ext cx="17145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44</xdr:row>
      <xdr:rowOff>9525</xdr:rowOff>
    </xdr:from>
    <xdr:to>
      <xdr:col>8</xdr:col>
      <xdr:colOff>0</xdr:colOff>
      <xdr:row>44</xdr:row>
      <xdr:rowOff>171450</xdr:rowOff>
    </xdr:to>
    <xdr:sp macro="" textlink="">
      <xdr:nvSpPr>
        <xdr:cNvPr id="80470" name="Oval 132">
          <a:extLst>
            <a:ext uri="{FF2B5EF4-FFF2-40B4-BE49-F238E27FC236}">
              <a16:creationId xmlns:a16="http://schemas.microsoft.com/office/drawing/2014/main" id="{00000000-0008-0000-2700-0000563A0100}"/>
            </a:ext>
          </a:extLst>
        </xdr:cNvPr>
        <xdr:cNvSpPr>
          <a:spLocks noChangeArrowheads="1"/>
        </xdr:cNvSpPr>
      </xdr:nvSpPr>
      <xdr:spPr bwMode="auto">
        <a:xfrm>
          <a:off x="2819400" y="8934450"/>
          <a:ext cx="17145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xdr:colOff>
      <xdr:row>45</xdr:row>
      <xdr:rowOff>9525</xdr:rowOff>
    </xdr:from>
    <xdr:to>
      <xdr:col>8</xdr:col>
      <xdr:colOff>0</xdr:colOff>
      <xdr:row>45</xdr:row>
      <xdr:rowOff>171450</xdr:rowOff>
    </xdr:to>
    <xdr:sp macro="" textlink="">
      <xdr:nvSpPr>
        <xdr:cNvPr id="80471" name="Oval 133">
          <a:extLst>
            <a:ext uri="{FF2B5EF4-FFF2-40B4-BE49-F238E27FC236}">
              <a16:creationId xmlns:a16="http://schemas.microsoft.com/office/drawing/2014/main" id="{00000000-0008-0000-2700-0000573A0100}"/>
            </a:ext>
          </a:extLst>
        </xdr:cNvPr>
        <xdr:cNvSpPr>
          <a:spLocks noChangeArrowheads="1"/>
        </xdr:cNvSpPr>
      </xdr:nvSpPr>
      <xdr:spPr bwMode="auto">
        <a:xfrm>
          <a:off x="2819400" y="9115425"/>
          <a:ext cx="171450" cy="1619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47625</xdr:colOff>
      <xdr:row>14</xdr:row>
      <xdr:rowOff>76200</xdr:rowOff>
    </xdr:from>
    <xdr:to>
      <xdr:col>1</xdr:col>
      <xdr:colOff>28575</xdr:colOff>
      <xdr:row>18</xdr:row>
      <xdr:rowOff>9525</xdr:rowOff>
    </xdr:to>
    <xdr:sp macro="" textlink="">
      <xdr:nvSpPr>
        <xdr:cNvPr id="59393" name="Rectangle 1">
          <a:extLst>
            <a:ext uri="{FF2B5EF4-FFF2-40B4-BE49-F238E27FC236}">
              <a16:creationId xmlns:a16="http://schemas.microsoft.com/office/drawing/2014/main" id="{00000000-0008-0000-0400-000001E80000}"/>
            </a:ext>
          </a:extLst>
        </xdr:cNvPr>
        <xdr:cNvSpPr>
          <a:spLocks noChangeArrowheads="1"/>
        </xdr:cNvSpPr>
      </xdr:nvSpPr>
      <xdr:spPr bwMode="auto">
        <a:xfrm rot="5400000">
          <a:off x="-204788" y="2938463"/>
          <a:ext cx="733425" cy="228600"/>
        </a:xfrm>
        <a:prstGeom prst="rect">
          <a:avLst/>
        </a:prstGeom>
        <a:noFill/>
        <a:ln w="9525" algn="ctr">
          <a:noFill/>
          <a:miter lim="800000"/>
          <a:headEnd/>
          <a:tailEnd/>
        </a:ln>
        <a:effectLst/>
      </xdr:spPr>
      <xdr:txBody>
        <a:bodyPr vertOverflow="clip" vert="vert" wrap="square" lIns="36576" tIns="22860" rIns="36576" bIns="22860" anchor="ctr" upright="1"/>
        <a:lstStyle/>
        <a:p>
          <a:pPr algn="ctr" rtl="1">
            <a:defRPr sz="1000"/>
          </a:pPr>
          <a:r>
            <a:rPr lang="en-US" altLang="ja-JP" sz="1600" b="0" i="0" strike="noStrike">
              <a:solidFill>
                <a:srgbClr val="000000"/>
              </a:solidFill>
              <a:latin typeface="ＭＳ 明朝"/>
              <a:ea typeface="ＭＳ 明朝"/>
            </a:rPr>
            <a:t>―</a:t>
          </a:r>
          <a:r>
            <a:rPr lang="ja-JP" altLang="en-US" sz="1100" b="0" i="0" strike="noStrike">
              <a:solidFill>
                <a:srgbClr val="000000"/>
              </a:solidFill>
              <a:latin typeface="ＭＳ 明朝"/>
              <a:ea typeface="ＭＳ 明朝"/>
            </a:rPr>
            <a:t>３</a:t>
          </a:r>
          <a:r>
            <a:rPr lang="en-US" altLang="ja-JP" sz="1600" b="0" i="0" strike="noStrike">
              <a:solidFill>
                <a:srgbClr val="000000"/>
              </a:solidFill>
              <a:latin typeface="ＭＳ 明朝"/>
              <a:ea typeface="ＭＳ 明朝"/>
            </a:rPr>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200025</xdr:colOff>
      <xdr:row>24</xdr:row>
      <xdr:rowOff>28575</xdr:rowOff>
    </xdr:from>
    <xdr:to>
      <xdr:col>26</xdr:col>
      <xdr:colOff>485775</xdr:colOff>
      <xdr:row>24</xdr:row>
      <xdr:rowOff>257175</xdr:rowOff>
    </xdr:to>
    <xdr:sp macro="" textlink="">
      <xdr:nvSpPr>
        <xdr:cNvPr id="31290" name="Oval 16">
          <a:extLst>
            <a:ext uri="{FF2B5EF4-FFF2-40B4-BE49-F238E27FC236}">
              <a16:creationId xmlns:a16="http://schemas.microsoft.com/office/drawing/2014/main" id="{00000000-0008-0000-0600-00003A7A0000}"/>
            </a:ext>
          </a:extLst>
        </xdr:cNvPr>
        <xdr:cNvSpPr>
          <a:spLocks noChangeArrowheads="1"/>
        </xdr:cNvSpPr>
      </xdr:nvSpPr>
      <xdr:spPr bwMode="auto">
        <a:xfrm>
          <a:off x="8743950" y="6772275"/>
          <a:ext cx="2857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133350</xdr:colOff>
      <xdr:row>14</xdr:row>
      <xdr:rowOff>28575</xdr:rowOff>
    </xdr:from>
    <xdr:to>
      <xdr:col>26</xdr:col>
      <xdr:colOff>571500</xdr:colOff>
      <xdr:row>14</xdr:row>
      <xdr:rowOff>257175</xdr:rowOff>
    </xdr:to>
    <xdr:sp macro="" textlink="">
      <xdr:nvSpPr>
        <xdr:cNvPr id="31291" name="Oval 23">
          <a:extLst>
            <a:ext uri="{FF2B5EF4-FFF2-40B4-BE49-F238E27FC236}">
              <a16:creationId xmlns:a16="http://schemas.microsoft.com/office/drawing/2014/main" id="{00000000-0008-0000-0600-00003B7A0000}"/>
            </a:ext>
          </a:extLst>
        </xdr:cNvPr>
        <xdr:cNvSpPr>
          <a:spLocks noChangeArrowheads="1"/>
        </xdr:cNvSpPr>
      </xdr:nvSpPr>
      <xdr:spPr bwMode="auto">
        <a:xfrm>
          <a:off x="8677275" y="3914775"/>
          <a:ext cx="4381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133350</xdr:colOff>
      <xdr:row>15</xdr:row>
      <xdr:rowOff>28575</xdr:rowOff>
    </xdr:from>
    <xdr:to>
      <xdr:col>26</xdr:col>
      <xdr:colOff>571500</xdr:colOff>
      <xdr:row>15</xdr:row>
      <xdr:rowOff>257175</xdr:rowOff>
    </xdr:to>
    <xdr:sp macro="" textlink="">
      <xdr:nvSpPr>
        <xdr:cNvPr id="31292" name="Oval 24">
          <a:extLst>
            <a:ext uri="{FF2B5EF4-FFF2-40B4-BE49-F238E27FC236}">
              <a16:creationId xmlns:a16="http://schemas.microsoft.com/office/drawing/2014/main" id="{00000000-0008-0000-0600-00003C7A0000}"/>
            </a:ext>
          </a:extLst>
        </xdr:cNvPr>
        <xdr:cNvSpPr>
          <a:spLocks noChangeArrowheads="1"/>
        </xdr:cNvSpPr>
      </xdr:nvSpPr>
      <xdr:spPr bwMode="auto">
        <a:xfrm>
          <a:off x="8677275" y="4200525"/>
          <a:ext cx="4381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133350</xdr:colOff>
      <xdr:row>16</xdr:row>
      <xdr:rowOff>28575</xdr:rowOff>
    </xdr:from>
    <xdr:to>
      <xdr:col>26</xdr:col>
      <xdr:colOff>571500</xdr:colOff>
      <xdr:row>16</xdr:row>
      <xdr:rowOff>257175</xdr:rowOff>
    </xdr:to>
    <xdr:sp macro="" textlink="">
      <xdr:nvSpPr>
        <xdr:cNvPr id="31293" name="Oval 25">
          <a:extLst>
            <a:ext uri="{FF2B5EF4-FFF2-40B4-BE49-F238E27FC236}">
              <a16:creationId xmlns:a16="http://schemas.microsoft.com/office/drawing/2014/main" id="{00000000-0008-0000-0600-00003D7A0000}"/>
            </a:ext>
          </a:extLst>
        </xdr:cNvPr>
        <xdr:cNvSpPr>
          <a:spLocks noChangeArrowheads="1"/>
        </xdr:cNvSpPr>
      </xdr:nvSpPr>
      <xdr:spPr bwMode="auto">
        <a:xfrm>
          <a:off x="8677275" y="4486275"/>
          <a:ext cx="4381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133350</xdr:colOff>
      <xdr:row>17</xdr:row>
      <xdr:rowOff>28575</xdr:rowOff>
    </xdr:from>
    <xdr:to>
      <xdr:col>26</xdr:col>
      <xdr:colOff>571500</xdr:colOff>
      <xdr:row>17</xdr:row>
      <xdr:rowOff>257175</xdr:rowOff>
    </xdr:to>
    <xdr:sp macro="" textlink="">
      <xdr:nvSpPr>
        <xdr:cNvPr id="31294" name="Oval 26">
          <a:extLst>
            <a:ext uri="{FF2B5EF4-FFF2-40B4-BE49-F238E27FC236}">
              <a16:creationId xmlns:a16="http://schemas.microsoft.com/office/drawing/2014/main" id="{00000000-0008-0000-0600-00003E7A0000}"/>
            </a:ext>
          </a:extLst>
        </xdr:cNvPr>
        <xdr:cNvSpPr>
          <a:spLocks noChangeArrowheads="1"/>
        </xdr:cNvSpPr>
      </xdr:nvSpPr>
      <xdr:spPr bwMode="auto">
        <a:xfrm>
          <a:off x="8677275" y="4772025"/>
          <a:ext cx="4381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133350</xdr:colOff>
      <xdr:row>18</xdr:row>
      <xdr:rowOff>28575</xdr:rowOff>
    </xdr:from>
    <xdr:to>
      <xdr:col>26</xdr:col>
      <xdr:colOff>571500</xdr:colOff>
      <xdr:row>18</xdr:row>
      <xdr:rowOff>257175</xdr:rowOff>
    </xdr:to>
    <xdr:sp macro="" textlink="">
      <xdr:nvSpPr>
        <xdr:cNvPr id="31295" name="Oval 27">
          <a:extLst>
            <a:ext uri="{FF2B5EF4-FFF2-40B4-BE49-F238E27FC236}">
              <a16:creationId xmlns:a16="http://schemas.microsoft.com/office/drawing/2014/main" id="{00000000-0008-0000-0600-00003F7A0000}"/>
            </a:ext>
          </a:extLst>
        </xdr:cNvPr>
        <xdr:cNvSpPr>
          <a:spLocks noChangeArrowheads="1"/>
        </xdr:cNvSpPr>
      </xdr:nvSpPr>
      <xdr:spPr bwMode="auto">
        <a:xfrm>
          <a:off x="8677275" y="5057775"/>
          <a:ext cx="4381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200025</xdr:colOff>
      <xdr:row>19</xdr:row>
      <xdr:rowOff>28575</xdr:rowOff>
    </xdr:from>
    <xdr:to>
      <xdr:col>26</xdr:col>
      <xdr:colOff>485775</xdr:colOff>
      <xdr:row>19</xdr:row>
      <xdr:rowOff>257175</xdr:rowOff>
    </xdr:to>
    <xdr:sp macro="" textlink="">
      <xdr:nvSpPr>
        <xdr:cNvPr id="31296" name="Oval 28">
          <a:extLst>
            <a:ext uri="{FF2B5EF4-FFF2-40B4-BE49-F238E27FC236}">
              <a16:creationId xmlns:a16="http://schemas.microsoft.com/office/drawing/2014/main" id="{00000000-0008-0000-0600-0000407A0000}"/>
            </a:ext>
          </a:extLst>
        </xdr:cNvPr>
        <xdr:cNvSpPr>
          <a:spLocks noChangeArrowheads="1"/>
        </xdr:cNvSpPr>
      </xdr:nvSpPr>
      <xdr:spPr bwMode="auto">
        <a:xfrm>
          <a:off x="8743950" y="5343525"/>
          <a:ext cx="2857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200025</xdr:colOff>
      <xdr:row>24</xdr:row>
      <xdr:rowOff>28575</xdr:rowOff>
    </xdr:from>
    <xdr:to>
      <xdr:col>27</xdr:col>
      <xdr:colOff>485775</xdr:colOff>
      <xdr:row>24</xdr:row>
      <xdr:rowOff>257175</xdr:rowOff>
    </xdr:to>
    <xdr:sp macro="" textlink="">
      <xdr:nvSpPr>
        <xdr:cNvPr id="31297" name="Oval 30">
          <a:extLst>
            <a:ext uri="{FF2B5EF4-FFF2-40B4-BE49-F238E27FC236}">
              <a16:creationId xmlns:a16="http://schemas.microsoft.com/office/drawing/2014/main" id="{00000000-0008-0000-0600-0000417A0000}"/>
            </a:ext>
          </a:extLst>
        </xdr:cNvPr>
        <xdr:cNvSpPr>
          <a:spLocks noChangeArrowheads="1"/>
        </xdr:cNvSpPr>
      </xdr:nvSpPr>
      <xdr:spPr bwMode="auto">
        <a:xfrm>
          <a:off x="9401175" y="6772275"/>
          <a:ext cx="2857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133350</xdr:colOff>
      <xdr:row>22</xdr:row>
      <xdr:rowOff>28575</xdr:rowOff>
    </xdr:from>
    <xdr:to>
      <xdr:col>26</xdr:col>
      <xdr:colOff>571500</xdr:colOff>
      <xdr:row>22</xdr:row>
      <xdr:rowOff>257175</xdr:rowOff>
    </xdr:to>
    <xdr:sp macro="" textlink="">
      <xdr:nvSpPr>
        <xdr:cNvPr id="31298" name="Oval 31">
          <a:extLst>
            <a:ext uri="{FF2B5EF4-FFF2-40B4-BE49-F238E27FC236}">
              <a16:creationId xmlns:a16="http://schemas.microsoft.com/office/drawing/2014/main" id="{00000000-0008-0000-0600-0000427A0000}"/>
            </a:ext>
          </a:extLst>
        </xdr:cNvPr>
        <xdr:cNvSpPr>
          <a:spLocks noChangeArrowheads="1"/>
        </xdr:cNvSpPr>
      </xdr:nvSpPr>
      <xdr:spPr bwMode="auto">
        <a:xfrm>
          <a:off x="8677275" y="6200775"/>
          <a:ext cx="4381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133350</xdr:colOff>
      <xdr:row>23</xdr:row>
      <xdr:rowOff>28575</xdr:rowOff>
    </xdr:from>
    <xdr:to>
      <xdr:col>26</xdr:col>
      <xdr:colOff>571500</xdr:colOff>
      <xdr:row>23</xdr:row>
      <xdr:rowOff>257175</xdr:rowOff>
    </xdr:to>
    <xdr:sp macro="" textlink="">
      <xdr:nvSpPr>
        <xdr:cNvPr id="31299" name="Oval 32">
          <a:extLst>
            <a:ext uri="{FF2B5EF4-FFF2-40B4-BE49-F238E27FC236}">
              <a16:creationId xmlns:a16="http://schemas.microsoft.com/office/drawing/2014/main" id="{00000000-0008-0000-0600-0000437A0000}"/>
            </a:ext>
          </a:extLst>
        </xdr:cNvPr>
        <xdr:cNvSpPr>
          <a:spLocks noChangeArrowheads="1"/>
        </xdr:cNvSpPr>
      </xdr:nvSpPr>
      <xdr:spPr bwMode="auto">
        <a:xfrm>
          <a:off x="8677275" y="6486525"/>
          <a:ext cx="4381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200025</xdr:colOff>
      <xdr:row>30</xdr:row>
      <xdr:rowOff>28575</xdr:rowOff>
    </xdr:from>
    <xdr:to>
      <xdr:col>26</xdr:col>
      <xdr:colOff>485775</xdr:colOff>
      <xdr:row>30</xdr:row>
      <xdr:rowOff>257175</xdr:rowOff>
    </xdr:to>
    <xdr:sp macro="" textlink="">
      <xdr:nvSpPr>
        <xdr:cNvPr id="31300" name="Oval 33">
          <a:extLst>
            <a:ext uri="{FF2B5EF4-FFF2-40B4-BE49-F238E27FC236}">
              <a16:creationId xmlns:a16="http://schemas.microsoft.com/office/drawing/2014/main" id="{00000000-0008-0000-0600-0000447A0000}"/>
            </a:ext>
          </a:extLst>
        </xdr:cNvPr>
        <xdr:cNvSpPr>
          <a:spLocks noChangeArrowheads="1"/>
        </xdr:cNvSpPr>
      </xdr:nvSpPr>
      <xdr:spPr bwMode="auto">
        <a:xfrm>
          <a:off x="8743950" y="8486775"/>
          <a:ext cx="2857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26</xdr:col>
      <xdr:colOff>209550</xdr:colOff>
      <xdr:row>35</xdr:row>
      <xdr:rowOff>257175</xdr:rowOff>
    </xdr:from>
    <xdr:to>
      <xdr:col>26</xdr:col>
      <xdr:colOff>447675</xdr:colOff>
      <xdr:row>37</xdr:row>
      <xdr:rowOff>9525</xdr:rowOff>
    </xdr:to>
    <xdr:sp macro="" textlink="">
      <xdr:nvSpPr>
        <xdr:cNvPr id="31301" name="Oval 34">
          <a:extLst>
            <a:ext uri="{FF2B5EF4-FFF2-40B4-BE49-F238E27FC236}">
              <a16:creationId xmlns:a16="http://schemas.microsoft.com/office/drawing/2014/main" id="{00000000-0008-0000-0600-0000457A0000}"/>
            </a:ext>
          </a:extLst>
        </xdr:cNvPr>
        <xdr:cNvSpPr>
          <a:spLocks noChangeArrowheads="1"/>
        </xdr:cNvSpPr>
      </xdr:nvSpPr>
      <xdr:spPr bwMode="auto">
        <a:xfrm>
          <a:off x="8753475" y="9801225"/>
          <a:ext cx="238125" cy="2381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695325</xdr:colOff>
      <xdr:row>39</xdr:row>
      <xdr:rowOff>28575</xdr:rowOff>
    </xdr:from>
    <xdr:to>
      <xdr:col>24</xdr:col>
      <xdr:colOff>85725</xdr:colOff>
      <xdr:row>39</xdr:row>
      <xdr:rowOff>523875</xdr:rowOff>
    </xdr:to>
    <xdr:sp macro="" textlink="">
      <xdr:nvSpPr>
        <xdr:cNvPr id="31302" name="AutoShape 36">
          <a:extLst>
            <a:ext uri="{FF2B5EF4-FFF2-40B4-BE49-F238E27FC236}">
              <a16:creationId xmlns:a16="http://schemas.microsoft.com/office/drawing/2014/main" id="{00000000-0008-0000-0600-0000467A0000}"/>
            </a:ext>
          </a:extLst>
        </xdr:cNvPr>
        <xdr:cNvSpPr>
          <a:spLocks noChangeArrowheads="1"/>
        </xdr:cNvSpPr>
      </xdr:nvSpPr>
      <xdr:spPr bwMode="auto">
        <a:xfrm>
          <a:off x="1162050" y="10458450"/>
          <a:ext cx="6962775" cy="4953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16</xdr:row>
      <xdr:rowOff>114300</xdr:rowOff>
    </xdr:from>
    <xdr:to>
      <xdr:col>1</xdr:col>
      <xdr:colOff>457200</xdr:colOff>
      <xdr:row>19</xdr:row>
      <xdr:rowOff>57150</xdr:rowOff>
    </xdr:to>
    <xdr:sp macro="" textlink="">
      <xdr:nvSpPr>
        <xdr:cNvPr id="2049" name="Rectangle 1">
          <a:extLst>
            <a:ext uri="{FF2B5EF4-FFF2-40B4-BE49-F238E27FC236}">
              <a16:creationId xmlns:a16="http://schemas.microsoft.com/office/drawing/2014/main" id="{00000000-0008-0000-0700-000001080000}"/>
            </a:ext>
          </a:extLst>
        </xdr:cNvPr>
        <xdr:cNvSpPr>
          <a:spLocks noChangeArrowheads="1"/>
        </xdr:cNvSpPr>
      </xdr:nvSpPr>
      <xdr:spPr bwMode="auto">
        <a:xfrm rot="5400000">
          <a:off x="9525" y="5534025"/>
          <a:ext cx="914400" cy="438150"/>
        </a:xfrm>
        <a:prstGeom prst="rect">
          <a:avLst/>
        </a:prstGeom>
        <a:noFill/>
        <a:ln w="9525" algn="ctr">
          <a:noFill/>
          <a:miter lim="800000"/>
          <a:headEnd/>
          <a:tailEnd/>
        </a:ln>
        <a:effectLst/>
      </xdr:spPr>
      <xdr:txBody>
        <a:bodyPr vertOverflow="clip" vert="vert" wrap="square" lIns="36576" tIns="22860" rIns="36576" bIns="22860" anchor="ctr" upright="1"/>
        <a:lstStyle/>
        <a:p>
          <a:pPr algn="ctr" rtl="1">
            <a:defRPr sz="1000"/>
          </a:pPr>
          <a:r>
            <a:rPr lang="en-US" altLang="ja-JP" sz="1800" b="0" i="0" strike="noStrike">
              <a:solidFill>
                <a:srgbClr val="000000"/>
              </a:solidFill>
              <a:latin typeface="ＭＳ 明朝"/>
              <a:ea typeface="ＭＳ 明朝"/>
            </a:rPr>
            <a:t>―</a:t>
          </a:r>
          <a:r>
            <a:rPr lang="ja-JP" altLang="en-US" sz="1800" b="0" i="0" strike="noStrike">
              <a:solidFill>
                <a:srgbClr val="000000"/>
              </a:solidFill>
              <a:latin typeface="ＭＳ 明朝"/>
              <a:ea typeface="ＭＳ 明朝"/>
            </a:rPr>
            <a:t>６</a:t>
          </a:r>
          <a:r>
            <a:rPr lang="en-US" altLang="ja-JP" sz="1800" b="0" i="0" strike="noStrike">
              <a:solidFill>
                <a:srgbClr val="000000"/>
              </a:solidFill>
              <a:latin typeface="ＭＳ 明朝"/>
              <a:ea typeface="ＭＳ 明朝"/>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28575</xdr:colOff>
      <xdr:row>22</xdr:row>
      <xdr:rowOff>28575</xdr:rowOff>
    </xdr:from>
    <xdr:to>
      <xdr:col>0</xdr:col>
      <xdr:colOff>333375</xdr:colOff>
      <xdr:row>26</xdr:row>
      <xdr:rowOff>76200</xdr:rowOff>
    </xdr:to>
    <xdr:sp macro="" textlink="">
      <xdr:nvSpPr>
        <xdr:cNvPr id="51203" name="Rectangle 3">
          <a:extLst>
            <a:ext uri="{FF2B5EF4-FFF2-40B4-BE49-F238E27FC236}">
              <a16:creationId xmlns:a16="http://schemas.microsoft.com/office/drawing/2014/main" id="{00000000-0008-0000-0900-000003C80000}"/>
            </a:ext>
          </a:extLst>
        </xdr:cNvPr>
        <xdr:cNvSpPr>
          <a:spLocks noChangeArrowheads="1"/>
        </xdr:cNvSpPr>
      </xdr:nvSpPr>
      <xdr:spPr bwMode="auto">
        <a:xfrm rot="5400000">
          <a:off x="-185738" y="4119563"/>
          <a:ext cx="733425" cy="304800"/>
        </a:xfrm>
        <a:prstGeom prst="rect">
          <a:avLst/>
        </a:prstGeom>
        <a:noFill/>
        <a:ln w="9525" algn="ctr">
          <a:noFill/>
          <a:miter lim="800000"/>
          <a:headEnd/>
          <a:tailEnd/>
        </a:ln>
        <a:effectLst/>
      </xdr:spPr>
      <xdr:txBody>
        <a:bodyPr vertOverflow="clip" vert="vert" wrap="square" lIns="36576" tIns="22860" rIns="36576" bIns="22860" anchor="ctr" upright="1"/>
        <a:lstStyle/>
        <a:p>
          <a:pPr algn="ctr" rtl="1">
            <a:defRPr sz="1000"/>
          </a:pPr>
          <a:r>
            <a:rPr lang="en-US" altLang="ja-JP" sz="1600" b="0" i="0" strike="noStrike">
              <a:solidFill>
                <a:srgbClr val="000000"/>
              </a:solidFill>
              <a:latin typeface="ＭＳ 明朝"/>
              <a:ea typeface="ＭＳ 明朝"/>
            </a:rPr>
            <a:t>―</a:t>
          </a:r>
          <a:r>
            <a:rPr lang="ja-JP" altLang="en-US" sz="1200" b="0" i="0" strike="noStrike">
              <a:solidFill>
                <a:srgbClr val="000000"/>
              </a:solidFill>
              <a:latin typeface="ＭＳ 明朝"/>
              <a:ea typeface="ＭＳ 明朝"/>
            </a:rPr>
            <a:t>９</a:t>
          </a:r>
          <a:r>
            <a:rPr lang="en-US" altLang="ja-JP" sz="1600" b="0" i="0" strike="noStrike">
              <a:solidFill>
                <a:srgbClr val="000000"/>
              </a:solidFill>
              <a:latin typeface="ＭＳ 明朝"/>
              <a:ea typeface="ＭＳ 明朝"/>
            </a:rPr>
            <a: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17</xdr:row>
      <xdr:rowOff>238125</xdr:rowOff>
    </xdr:from>
    <xdr:to>
      <xdr:col>0</xdr:col>
      <xdr:colOff>514350</xdr:colOff>
      <xdr:row>22</xdr:row>
      <xdr:rowOff>114300</xdr:rowOff>
    </xdr:to>
    <xdr:sp macro="" textlink="">
      <xdr:nvSpPr>
        <xdr:cNvPr id="60417" name="Rectangle 1">
          <a:extLst>
            <a:ext uri="{FF2B5EF4-FFF2-40B4-BE49-F238E27FC236}">
              <a16:creationId xmlns:a16="http://schemas.microsoft.com/office/drawing/2014/main" id="{00000000-0008-0000-0A00-000001EC0000}"/>
            </a:ext>
          </a:extLst>
        </xdr:cNvPr>
        <xdr:cNvSpPr>
          <a:spLocks noChangeArrowheads="1"/>
        </xdr:cNvSpPr>
      </xdr:nvSpPr>
      <xdr:spPr bwMode="auto">
        <a:xfrm rot="5400000">
          <a:off x="-285750" y="4448175"/>
          <a:ext cx="1162050" cy="438150"/>
        </a:xfrm>
        <a:prstGeom prst="rect">
          <a:avLst/>
        </a:prstGeom>
        <a:noFill/>
        <a:ln w="9525" algn="ctr">
          <a:noFill/>
          <a:miter lim="800000"/>
          <a:headEnd/>
          <a:tailEnd/>
        </a:ln>
        <a:effectLst/>
      </xdr:spPr>
      <xdr:txBody>
        <a:bodyPr vertOverflow="clip" vert="vert" wrap="square" lIns="36576" tIns="22860" rIns="36576" bIns="22860" anchor="ctr" upright="1"/>
        <a:lstStyle/>
        <a:p>
          <a:pPr algn="ctr" rtl="1">
            <a:defRPr sz="1000"/>
          </a:pPr>
          <a:r>
            <a:rPr lang="en-US" altLang="ja-JP" sz="1600" b="0" i="0" strike="noStrike">
              <a:solidFill>
                <a:srgbClr val="000000"/>
              </a:solidFill>
              <a:latin typeface="ＭＳ 明朝"/>
              <a:ea typeface="ＭＳ 明朝"/>
            </a:rPr>
            <a:t>―</a:t>
          </a:r>
          <a:r>
            <a:rPr lang="ja-JP" altLang="en-US" sz="1600" b="0" i="0" strike="noStrike">
              <a:solidFill>
                <a:srgbClr val="000000"/>
              </a:solidFill>
              <a:latin typeface="ＭＳ 明朝"/>
              <a:ea typeface="ＭＳ 明朝"/>
            </a:rPr>
            <a:t>１０</a:t>
          </a:r>
          <a:r>
            <a:rPr lang="en-US" altLang="ja-JP" sz="1600" b="0" i="0" strike="noStrike">
              <a:solidFill>
                <a:srgbClr val="000000"/>
              </a:solidFill>
              <a:latin typeface="ＭＳ 明朝"/>
              <a:ea typeface="ＭＳ 明朝"/>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133350</xdr:colOff>
      <xdr:row>4</xdr:row>
      <xdr:rowOff>28575</xdr:rowOff>
    </xdr:from>
    <xdr:to>
      <xdr:col>19</xdr:col>
      <xdr:colOff>457200</xdr:colOff>
      <xdr:row>5</xdr:row>
      <xdr:rowOff>95250</xdr:rowOff>
    </xdr:to>
    <xdr:sp macro="" textlink="">
      <xdr:nvSpPr>
        <xdr:cNvPr id="28079" name="Oval 11">
          <a:extLst>
            <a:ext uri="{FF2B5EF4-FFF2-40B4-BE49-F238E27FC236}">
              <a16:creationId xmlns:a16="http://schemas.microsoft.com/office/drawing/2014/main" id="{00000000-0008-0000-0B00-0000AF6D0000}"/>
            </a:ext>
          </a:extLst>
        </xdr:cNvPr>
        <xdr:cNvSpPr>
          <a:spLocks noChangeArrowheads="1"/>
        </xdr:cNvSpPr>
      </xdr:nvSpPr>
      <xdr:spPr bwMode="auto">
        <a:xfrm>
          <a:off x="7753350" y="790575"/>
          <a:ext cx="323850" cy="2571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123825</xdr:colOff>
      <xdr:row>6</xdr:row>
      <xdr:rowOff>47625</xdr:rowOff>
    </xdr:from>
    <xdr:to>
      <xdr:col>19</xdr:col>
      <xdr:colOff>447675</xdr:colOff>
      <xdr:row>7</xdr:row>
      <xdr:rowOff>114300</xdr:rowOff>
    </xdr:to>
    <xdr:sp macro="" textlink="">
      <xdr:nvSpPr>
        <xdr:cNvPr id="28080" name="Oval 12">
          <a:extLst>
            <a:ext uri="{FF2B5EF4-FFF2-40B4-BE49-F238E27FC236}">
              <a16:creationId xmlns:a16="http://schemas.microsoft.com/office/drawing/2014/main" id="{00000000-0008-0000-0B00-0000B06D0000}"/>
            </a:ext>
          </a:extLst>
        </xdr:cNvPr>
        <xdr:cNvSpPr>
          <a:spLocks noChangeArrowheads="1"/>
        </xdr:cNvSpPr>
      </xdr:nvSpPr>
      <xdr:spPr bwMode="auto">
        <a:xfrm>
          <a:off x="7743825" y="1190625"/>
          <a:ext cx="323850" cy="2571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123825</xdr:colOff>
      <xdr:row>8</xdr:row>
      <xdr:rowOff>47625</xdr:rowOff>
    </xdr:from>
    <xdr:to>
      <xdr:col>19</xdr:col>
      <xdr:colOff>447675</xdr:colOff>
      <xdr:row>9</xdr:row>
      <xdr:rowOff>114300</xdr:rowOff>
    </xdr:to>
    <xdr:sp macro="" textlink="">
      <xdr:nvSpPr>
        <xdr:cNvPr id="28081" name="Oval 13">
          <a:extLst>
            <a:ext uri="{FF2B5EF4-FFF2-40B4-BE49-F238E27FC236}">
              <a16:creationId xmlns:a16="http://schemas.microsoft.com/office/drawing/2014/main" id="{00000000-0008-0000-0B00-0000B16D0000}"/>
            </a:ext>
          </a:extLst>
        </xdr:cNvPr>
        <xdr:cNvSpPr>
          <a:spLocks noChangeArrowheads="1"/>
        </xdr:cNvSpPr>
      </xdr:nvSpPr>
      <xdr:spPr bwMode="auto">
        <a:xfrm>
          <a:off x="7743825" y="1571625"/>
          <a:ext cx="323850" cy="2571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123825</xdr:colOff>
      <xdr:row>10</xdr:row>
      <xdr:rowOff>47625</xdr:rowOff>
    </xdr:from>
    <xdr:to>
      <xdr:col>19</xdr:col>
      <xdr:colOff>447675</xdr:colOff>
      <xdr:row>11</xdr:row>
      <xdr:rowOff>114300</xdr:rowOff>
    </xdr:to>
    <xdr:sp macro="" textlink="">
      <xdr:nvSpPr>
        <xdr:cNvPr id="28082" name="Oval 14">
          <a:extLst>
            <a:ext uri="{FF2B5EF4-FFF2-40B4-BE49-F238E27FC236}">
              <a16:creationId xmlns:a16="http://schemas.microsoft.com/office/drawing/2014/main" id="{00000000-0008-0000-0B00-0000B26D0000}"/>
            </a:ext>
          </a:extLst>
        </xdr:cNvPr>
        <xdr:cNvSpPr>
          <a:spLocks noChangeArrowheads="1"/>
        </xdr:cNvSpPr>
      </xdr:nvSpPr>
      <xdr:spPr bwMode="auto">
        <a:xfrm>
          <a:off x="7743825" y="1952625"/>
          <a:ext cx="323850" cy="2571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123825</xdr:colOff>
      <xdr:row>12</xdr:row>
      <xdr:rowOff>47625</xdr:rowOff>
    </xdr:from>
    <xdr:to>
      <xdr:col>19</xdr:col>
      <xdr:colOff>447675</xdr:colOff>
      <xdr:row>13</xdr:row>
      <xdr:rowOff>114300</xdr:rowOff>
    </xdr:to>
    <xdr:sp macro="" textlink="">
      <xdr:nvSpPr>
        <xdr:cNvPr id="28083" name="Oval 15">
          <a:extLst>
            <a:ext uri="{FF2B5EF4-FFF2-40B4-BE49-F238E27FC236}">
              <a16:creationId xmlns:a16="http://schemas.microsoft.com/office/drawing/2014/main" id="{00000000-0008-0000-0B00-0000B36D0000}"/>
            </a:ext>
          </a:extLst>
        </xdr:cNvPr>
        <xdr:cNvSpPr>
          <a:spLocks noChangeArrowheads="1"/>
        </xdr:cNvSpPr>
      </xdr:nvSpPr>
      <xdr:spPr bwMode="auto">
        <a:xfrm>
          <a:off x="7743825" y="2333625"/>
          <a:ext cx="323850" cy="2571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123825</xdr:colOff>
      <xdr:row>14</xdr:row>
      <xdr:rowOff>47625</xdr:rowOff>
    </xdr:from>
    <xdr:to>
      <xdr:col>19</xdr:col>
      <xdr:colOff>447675</xdr:colOff>
      <xdr:row>15</xdr:row>
      <xdr:rowOff>114300</xdr:rowOff>
    </xdr:to>
    <xdr:sp macro="" textlink="">
      <xdr:nvSpPr>
        <xdr:cNvPr id="28084" name="Oval 16">
          <a:extLst>
            <a:ext uri="{FF2B5EF4-FFF2-40B4-BE49-F238E27FC236}">
              <a16:creationId xmlns:a16="http://schemas.microsoft.com/office/drawing/2014/main" id="{00000000-0008-0000-0B00-0000B46D0000}"/>
            </a:ext>
          </a:extLst>
        </xdr:cNvPr>
        <xdr:cNvSpPr>
          <a:spLocks noChangeArrowheads="1"/>
        </xdr:cNvSpPr>
      </xdr:nvSpPr>
      <xdr:spPr bwMode="auto">
        <a:xfrm>
          <a:off x="7743825" y="2714625"/>
          <a:ext cx="323850" cy="2571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123825</xdr:colOff>
      <xdr:row>16</xdr:row>
      <xdr:rowOff>47625</xdr:rowOff>
    </xdr:from>
    <xdr:to>
      <xdr:col>19</xdr:col>
      <xdr:colOff>447675</xdr:colOff>
      <xdr:row>17</xdr:row>
      <xdr:rowOff>114300</xdr:rowOff>
    </xdr:to>
    <xdr:sp macro="" textlink="">
      <xdr:nvSpPr>
        <xdr:cNvPr id="28085" name="Oval 17">
          <a:extLst>
            <a:ext uri="{FF2B5EF4-FFF2-40B4-BE49-F238E27FC236}">
              <a16:creationId xmlns:a16="http://schemas.microsoft.com/office/drawing/2014/main" id="{00000000-0008-0000-0B00-0000B56D0000}"/>
            </a:ext>
          </a:extLst>
        </xdr:cNvPr>
        <xdr:cNvSpPr>
          <a:spLocks noChangeArrowheads="1"/>
        </xdr:cNvSpPr>
      </xdr:nvSpPr>
      <xdr:spPr bwMode="auto">
        <a:xfrm>
          <a:off x="7743825" y="3095625"/>
          <a:ext cx="323850" cy="2571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123825</xdr:colOff>
      <xdr:row>18</xdr:row>
      <xdr:rowOff>47625</xdr:rowOff>
    </xdr:from>
    <xdr:to>
      <xdr:col>19</xdr:col>
      <xdr:colOff>447675</xdr:colOff>
      <xdr:row>19</xdr:row>
      <xdr:rowOff>114300</xdr:rowOff>
    </xdr:to>
    <xdr:sp macro="" textlink="">
      <xdr:nvSpPr>
        <xdr:cNvPr id="28086" name="Oval 18">
          <a:extLst>
            <a:ext uri="{FF2B5EF4-FFF2-40B4-BE49-F238E27FC236}">
              <a16:creationId xmlns:a16="http://schemas.microsoft.com/office/drawing/2014/main" id="{00000000-0008-0000-0B00-0000B66D0000}"/>
            </a:ext>
          </a:extLst>
        </xdr:cNvPr>
        <xdr:cNvSpPr>
          <a:spLocks noChangeArrowheads="1"/>
        </xdr:cNvSpPr>
      </xdr:nvSpPr>
      <xdr:spPr bwMode="auto">
        <a:xfrm>
          <a:off x="7743825" y="3476625"/>
          <a:ext cx="323850" cy="2571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123825</xdr:colOff>
      <xdr:row>20</xdr:row>
      <xdr:rowOff>47625</xdr:rowOff>
    </xdr:from>
    <xdr:to>
      <xdr:col>19</xdr:col>
      <xdr:colOff>447675</xdr:colOff>
      <xdr:row>21</xdr:row>
      <xdr:rowOff>114300</xdr:rowOff>
    </xdr:to>
    <xdr:sp macro="" textlink="">
      <xdr:nvSpPr>
        <xdr:cNvPr id="28087" name="Oval 19">
          <a:extLst>
            <a:ext uri="{FF2B5EF4-FFF2-40B4-BE49-F238E27FC236}">
              <a16:creationId xmlns:a16="http://schemas.microsoft.com/office/drawing/2014/main" id="{00000000-0008-0000-0B00-0000B76D0000}"/>
            </a:ext>
          </a:extLst>
        </xdr:cNvPr>
        <xdr:cNvSpPr>
          <a:spLocks noChangeArrowheads="1"/>
        </xdr:cNvSpPr>
      </xdr:nvSpPr>
      <xdr:spPr bwMode="auto">
        <a:xfrm>
          <a:off x="7743825" y="3857625"/>
          <a:ext cx="323850" cy="2571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123825</xdr:colOff>
      <xdr:row>22</xdr:row>
      <xdr:rowOff>47625</xdr:rowOff>
    </xdr:from>
    <xdr:to>
      <xdr:col>19</xdr:col>
      <xdr:colOff>447675</xdr:colOff>
      <xdr:row>23</xdr:row>
      <xdr:rowOff>114300</xdr:rowOff>
    </xdr:to>
    <xdr:sp macro="" textlink="">
      <xdr:nvSpPr>
        <xdr:cNvPr id="28088" name="Oval 20">
          <a:extLst>
            <a:ext uri="{FF2B5EF4-FFF2-40B4-BE49-F238E27FC236}">
              <a16:creationId xmlns:a16="http://schemas.microsoft.com/office/drawing/2014/main" id="{00000000-0008-0000-0B00-0000B86D0000}"/>
            </a:ext>
          </a:extLst>
        </xdr:cNvPr>
        <xdr:cNvSpPr>
          <a:spLocks noChangeArrowheads="1"/>
        </xdr:cNvSpPr>
      </xdr:nvSpPr>
      <xdr:spPr bwMode="auto">
        <a:xfrm>
          <a:off x="7743825" y="4238625"/>
          <a:ext cx="323850" cy="2571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3.xml"/><Relationship Id="rId1" Type="http://schemas.openxmlformats.org/officeDocument/2006/relationships/printerSettings" Target="../printerSettings/printerSettings31.bin"/><Relationship Id="rId4" Type="http://schemas.openxmlformats.org/officeDocument/2006/relationships/comments" Target="../comments5.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tabSelected="1" view="pageBreakPreview" zoomScaleNormal="100" zoomScaleSheetLayoutView="100" workbookViewId="0">
      <selection activeCell="N30" sqref="N30"/>
    </sheetView>
  </sheetViews>
  <sheetFormatPr defaultRowHeight="13.5" x14ac:dyDescent="0.2"/>
  <cols>
    <col min="1" max="1" width="9" customWidth="1"/>
    <col min="2" max="2" width="13.28515625" customWidth="1"/>
    <col min="3" max="3" width="3.42578125" customWidth="1"/>
    <col min="4" max="12" width="6.7109375" customWidth="1"/>
    <col min="13" max="13" width="6.28515625" customWidth="1"/>
  </cols>
  <sheetData>
    <row r="1" spans="1:13" ht="14.25" x14ac:dyDescent="0.2">
      <c r="A1" s="47" t="s">
        <v>1947</v>
      </c>
      <c r="B1" s="760">
        <v>7</v>
      </c>
    </row>
    <row r="2" spans="1:13" ht="15.95" customHeight="1" x14ac:dyDescent="0.2">
      <c r="A2" s="5"/>
      <c r="B2" s="5"/>
      <c r="C2" s="5"/>
      <c r="D2" s="5"/>
      <c r="E2" s="5"/>
      <c r="F2" s="5"/>
      <c r="G2" s="5"/>
      <c r="H2" s="5"/>
      <c r="I2" s="5"/>
      <c r="J2" s="5"/>
      <c r="K2" s="5"/>
    </row>
    <row r="3" spans="1:13" ht="15.95" customHeight="1" x14ac:dyDescent="0.2">
      <c r="A3" s="5"/>
      <c r="B3" s="5"/>
      <c r="C3" s="5"/>
      <c r="D3" s="5"/>
      <c r="E3" s="5"/>
      <c r="F3" s="5"/>
      <c r="G3" s="5"/>
      <c r="H3" s="5"/>
      <c r="I3" s="5"/>
      <c r="J3" s="5"/>
      <c r="K3" s="5"/>
    </row>
    <row r="4" spans="1:13" ht="15.95" customHeight="1" x14ac:dyDescent="0.2">
      <c r="A4" s="5"/>
      <c r="B4" s="5"/>
      <c r="C4" s="5"/>
      <c r="D4" s="5"/>
      <c r="E4" s="5"/>
      <c r="F4" s="5"/>
      <c r="G4" s="5"/>
      <c r="H4" s="5"/>
      <c r="I4" s="5"/>
      <c r="J4" s="5"/>
      <c r="K4" s="5"/>
    </row>
    <row r="5" spans="1:13" ht="15.95" customHeight="1" x14ac:dyDescent="0.2">
      <c r="A5" s="5"/>
      <c r="B5" s="5"/>
      <c r="C5" s="5"/>
      <c r="D5" s="5"/>
      <c r="E5" s="5"/>
      <c r="F5" s="5"/>
      <c r="G5" s="5"/>
      <c r="H5" s="5"/>
      <c r="I5" s="5"/>
      <c r="J5" s="5"/>
      <c r="K5" s="5"/>
    </row>
    <row r="6" spans="1:13" ht="15.95" customHeight="1" x14ac:dyDescent="0.2">
      <c r="A6" s="5"/>
      <c r="B6" s="5"/>
      <c r="C6" s="5"/>
      <c r="D6" s="5"/>
      <c r="E6" s="5"/>
      <c r="F6" s="5"/>
      <c r="G6" s="5"/>
      <c r="H6" s="5"/>
      <c r="I6" s="5"/>
      <c r="J6" s="5"/>
      <c r="K6" s="5"/>
    </row>
    <row r="7" spans="1:13" ht="15.95" customHeight="1" x14ac:dyDescent="0.2">
      <c r="A7" s="5"/>
      <c r="B7" s="5"/>
      <c r="C7" s="5"/>
      <c r="D7" s="5"/>
      <c r="E7" s="5"/>
      <c r="F7" s="5"/>
      <c r="G7" s="5"/>
      <c r="H7" s="5"/>
      <c r="I7" s="5"/>
      <c r="J7" s="5"/>
      <c r="K7" s="5"/>
    </row>
    <row r="8" spans="1:13" ht="15.95" customHeight="1" x14ac:dyDescent="0.25">
      <c r="A8" s="5"/>
      <c r="B8" s="5"/>
      <c r="C8" s="5"/>
      <c r="D8" s="5"/>
      <c r="E8" s="5"/>
      <c r="F8" s="5"/>
      <c r="G8" s="5"/>
      <c r="H8" s="5"/>
      <c r="I8" s="5"/>
      <c r="J8" s="5"/>
      <c r="K8" s="5"/>
      <c r="L8" s="5"/>
      <c r="M8" s="9"/>
    </row>
    <row r="9" spans="1:13" ht="15.95" customHeight="1" x14ac:dyDescent="0.2">
      <c r="A9" s="5"/>
      <c r="B9" s="5"/>
      <c r="C9" s="5"/>
      <c r="D9" s="5"/>
      <c r="E9" s="5"/>
      <c r="F9" s="5"/>
      <c r="G9" s="5"/>
      <c r="H9" s="5"/>
      <c r="I9" s="5"/>
      <c r="J9" s="5"/>
      <c r="K9" s="5"/>
      <c r="L9" s="5"/>
      <c r="M9" s="16"/>
    </row>
    <row r="10" spans="1:13" ht="15.95" customHeight="1" x14ac:dyDescent="0.2">
      <c r="A10" s="5"/>
      <c r="B10" s="5"/>
      <c r="C10" s="5"/>
      <c r="D10" s="5"/>
      <c r="E10" s="5"/>
      <c r="F10" s="5"/>
      <c r="G10" s="5"/>
      <c r="H10" s="5"/>
      <c r="I10" s="5"/>
      <c r="J10" s="5"/>
      <c r="K10" s="5"/>
      <c r="L10" s="5"/>
      <c r="M10" s="16"/>
    </row>
    <row r="11" spans="1:13" ht="15.95" customHeight="1" x14ac:dyDescent="0.2">
      <c r="A11" s="5"/>
      <c r="B11" s="5"/>
      <c r="C11" s="5"/>
      <c r="D11" s="5"/>
      <c r="E11" s="5"/>
      <c r="F11" s="5"/>
      <c r="G11" s="5"/>
      <c r="H11" s="5"/>
      <c r="I11" s="5"/>
      <c r="J11" s="5"/>
      <c r="K11" s="5"/>
      <c r="L11" s="5"/>
      <c r="M11" s="16"/>
    </row>
    <row r="12" spans="1:13" ht="25.5" customHeight="1" x14ac:dyDescent="0.25">
      <c r="A12" s="5"/>
      <c r="B12" s="5"/>
      <c r="C12" s="5"/>
      <c r="D12" s="801" t="str">
        <f>"－"&amp;A1&amp;B1&amp;"年度－"</f>
        <v>－令和7年度－</v>
      </c>
      <c r="E12" s="801"/>
      <c r="F12" s="801"/>
      <c r="G12" s="801"/>
      <c r="H12" s="801"/>
      <c r="I12" s="798"/>
      <c r="J12" s="5"/>
      <c r="K12" s="5"/>
    </row>
    <row r="13" spans="1:13" ht="15.95" customHeight="1" x14ac:dyDescent="0.2">
      <c r="A13" s="5"/>
      <c r="B13" s="5"/>
      <c r="C13" s="5"/>
      <c r="D13" s="5"/>
      <c r="E13" s="5"/>
      <c r="F13" s="5"/>
      <c r="G13" s="5"/>
      <c r="H13" s="5"/>
      <c r="I13" s="5"/>
      <c r="J13" s="5"/>
      <c r="K13" s="5"/>
      <c r="L13" s="5"/>
      <c r="M13" s="16"/>
    </row>
    <row r="14" spans="1:13" ht="15.95" customHeight="1" x14ac:dyDescent="0.2">
      <c r="A14" s="5"/>
      <c r="B14" s="5"/>
      <c r="C14" s="5"/>
      <c r="D14" s="5"/>
      <c r="E14" s="5"/>
      <c r="F14" s="5"/>
      <c r="G14" s="5"/>
      <c r="H14" s="5"/>
      <c r="I14" s="5"/>
      <c r="J14" s="5"/>
      <c r="K14" s="5"/>
      <c r="L14" s="5"/>
      <c r="M14" s="16"/>
    </row>
    <row r="15" spans="1:13" ht="15.95" customHeight="1" x14ac:dyDescent="0.2">
      <c r="A15" s="5"/>
      <c r="B15" s="5"/>
      <c r="C15" s="5"/>
      <c r="D15" s="5"/>
      <c r="E15" s="5"/>
      <c r="F15" s="5"/>
      <c r="G15" s="5"/>
      <c r="H15" s="5"/>
      <c r="I15" s="5"/>
      <c r="J15" s="5"/>
      <c r="K15" s="5"/>
      <c r="L15" s="5"/>
      <c r="M15" s="16"/>
    </row>
    <row r="16" spans="1:13" s="3" customFormat="1" ht="18" customHeight="1" x14ac:dyDescent="0.2">
      <c r="A16" s="5"/>
      <c r="B16" s="239" t="s">
        <v>1222</v>
      </c>
      <c r="C16" s="7"/>
      <c r="D16" s="802"/>
      <c r="E16" s="802"/>
      <c r="F16" s="802"/>
      <c r="G16" s="802"/>
      <c r="H16" s="802"/>
      <c r="I16" s="802"/>
      <c r="J16" s="802"/>
      <c r="K16" s="802"/>
      <c r="L16" s="802"/>
      <c r="M16" s="5"/>
    </row>
    <row r="17" spans="1:13" s="3" customFormat="1" ht="15.95" customHeight="1" x14ac:dyDescent="0.2">
      <c r="A17" s="5"/>
      <c r="B17" s="5"/>
      <c r="C17" s="5"/>
      <c r="D17" s="5"/>
      <c r="E17" s="5"/>
      <c r="F17" s="5"/>
      <c r="G17" s="5"/>
      <c r="H17" s="5"/>
      <c r="I17" s="5"/>
      <c r="J17" s="5"/>
      <c r="K17" s="5"/>
      <c r="L17" s="5"/>
      <c r="M17" s="5"/>
    </row>
    <row r="18" spans="1:13" s="3" customFormat="1" ht="15.95" customHeight="1" x14ac:dyDescent="0.2">
      <c r="A18" s="5"/>
      <c r="B18" s="5"/>
      <c r="C18" s="5"/>
      <c r="D18" s="5"/>
      <c r="E18" s="5"/>
      <c r="F18" s="5"/>
      <c r="G18" s="5"/>
      <c r="H18" s="5"/>
      <c r="I18" s="5"/>
      <c r="J18" s="5"/>
      <c r="K18" s="5"/>
      <c r="L18" s="5"/>
      <c r="M18" s="5"/>
    </row>
    <row r="19" spans="1:13" s="3" customFormat="1" ht="18" customHeight="1" x14ac:dyDescent="0.2">
      <c r="A19" s="5"/>
      <c r="B19" s="239" t="s">
        <v>173</v>
      </c>
      <c r="C19" s="7"/>
      <c r="D19" s="802"/>
      <c r="E19" s="802"/>
      <c r="F19" s="802"/>
      <c r="G19" s="802"/>
      <c r="H19" s="802"/>
      <c r="I19" s="802"/>
      <c r="J19" s="802"/>
      <c r="K19" s="802"/>
      <c r="L19" s="802"/>
      <c r="M19" s="5"/>
    </row>
    <row r="20" spans="1:13" s="3" customFormat="1" ht="18" customHeight="1" x14ac:dyDescent="0.2">
      <c r="A20" s="5"/>
      <c r="B20" s="27"/>
      <c r="C20" s="5"/>
      <c r="D20" s="38"/>
      <c r="E20" s="38"/>
      <c r="F20" s="38"/>
      <c r="G20" s="38"/>
      <c r="H20" s="38"/>
      <c r="I20" s="38"/>
      <c r="J20" s="38"/>
      <c r="K20" s="5"/>
      <c r="L20" s="5"/>
      <c r="M20" s="5"/>
    </row>
    <row r="21" spans="1:13" s="3" customFormat="1" ht="15.95" customHeight="1" x14ac:dyDescent="0.2">
      <c r="A21" s="5"/>
      <c r="B21" s="5"/>
      <c r="C21" s="5"/>
      <c r="D21" s="5"/>
      <c r="E21" s="5"/>
      <c r="F21" s="5"/>
      <c r="G21" s="5"/>
      <c r="H21" s="5"/>
      <c r="I21" s="5"/>
      <c r="J21" s="5"/>
      <c r="K21" s="5"/>
      <c r="L21" s="5"/>
      <c r="M21" s="5"/>
    </row>
    <row r="22" spans="1:13" s="3" customFormat="1" ht="18.75" customHeight="1" x14ac:dyDescent="0.2">
      <c r="A22" s="5"/>
      <c r="B22" s="239" t="s">
        <v>174</v>
      </c>
      <c r="C22" s="7"/>
      <c r="D22" s="799"/>
      <c r="E22" s="24" t="str">
        <f>A1</f>
        <v>令和</v>
      </c>
      <c r="F22" s="800"/>
      <c r="G22" s="243" t="s">
        <v>1225</v>
      </c>
      <c r="H22" s="243"/>
      <c r="I22" s="243" t="s">
        <v>175</v>
      </c>
      <c r="J22" s="243"/>
      <c r="K22" s="243" t="s">
        <v>341</v>
      </c>
      <c r="L22" s="49"/>
      <c r="M22" s="5"/>
    </row>
    <row r="23" spans="1:13" s="3" customFormat="1" ht="15.95" customHeight="1" x14ac:dyDescent="0.2">
      <c r="A23" s="5"/>
      <c r="B23" s="27"/>
      <c r="C23" s="5"/>
      <c r="D23" s="5"/>
      <c r="E23" s="5"/>
      <c r="F23" s="5"/>
      <c r="G23" s="5"/>
      <c r="H23" s="5"/>
      <c r="I23" s="5"/>
      <c r="J23" s="5"/>
      <c r="K23" s="5"/>
      <c r="L23" s="5"/>
      <c r="M23" s="5"/>
    </row>
    <row r="24" spans="1:13" s="3" customFormat="1" ht="15.95" customHeight="1" x14ac:dyDescent="0.2">
      <c r="A24" s="5"/>
      <c r="B24" s="5"/>
      <c r="C24" s="5"/>
      <c r="D24" s="5"/>
      <c r="E24" s="5"/>
      <c r="F24" s="5"/>
      <c r="G24" s="5"/>
      <c r="H24" s="5"/>
      <c r="I24" s="5"/>
      <c r="J24" s="5"/>
      <c r="K24" s="5"/>
      <c r="L24" s="5"/>
      <c r="M24" s="5"/>
    </row>
    <row r="25" spans="1:13" s="3" customFormat="1" ht="18" customHeight="1" x14ac:dyDescent="0.2">
      <c r="A25" s="5"/>
      <c r="B25" s="239" t="s">
        <v>1041</v>
      </c>
      <c r="C25" s="7"/>
      <c r="D25" s="802"/>
      <c r="E25" s="802"/>
      <c r="F25" s="802"/>
      <c r="G25" s="802"/>
      <c r="H25" s="802"/>
      <c r="I25" s="802"/>
      <c r="J25" s="802"/>
      <c r="K25" s="802"/>
      <c r="L25" s="802"/>
      <c r="M25" s="5"/>
    </row>
    <row r="26" spans="1:13" ht="15.95" customHeight="1" x14ac:dyDescent="0.2">
      <c r="A26" s="16"/>
      <c r="B26" s="16"/>
      <c r="C26" s="16"/>
      <c r="D26" s="16"/>
      <c r="E26" s="16"/>
      <c r="F26" s="16"/>
      <c r="G26" s="16"/>
      <c r="H26" s="16"/>
      <c r="I26" s="16"/>
      <c r="J26" s="16"/>
      <c r="K26" s="16"/>
      <c r="L26" s="16"/>
      <c r="M26" s="16"/>
    </row>
    <row r="28" spans="1:13" ht="17.25" x14ac:dyDescent="0.2">
      <c r="B28" s="239" t="s">
        <v>1042</v>
      </c>
      <c r="C28" s="7"/>
      <c r="D28" s="802"/>
      <c r="E28" s="802"/>
      <c r="F28" s="802"/>
      <c r="G28" s="802"/>
      <c r="H28" s="802"/>
      <c r="I28" s="802"/>
      <c r="J28" s="802"/>
      <c r="K28" s="802"/>
      <c r="L28" s="802"/>
    </row>
    <row r="31" spans="1:13" ht="21" customHeight="1" x14ac:dyDescent="0.2">
      <c r="B31" s="239" t="s">
        <v>1043</v>
      </c>
      <c r="C31" s="7"/>
      <c r="D31" s="802"/>
      <c r="E31" s="802"/>
      <c r="F31" s="802"/>
      <c r="G31" s="802"/>
      <c r="H31" s="802"/>
      <c r="I31" s="802"/>
      <c r="J31" s="802"/>
      <c r="K31" s="802"/>
      <c r="L31" s="802"/>
    </row>
    <row r="34" spans="1:12" ht="18.75" x14ac:dyDescent="0.2">
      <c r="A34" s="241"/>
      <c r="B34" s="8" t="s">
        <v>1044</v>
      </c>
      <c r="C34" s="7"/>
      <c r="D34" s="803"/>
      <c r="E34" s="802"/>
      <c r="F34" s="802"/>
      <c r="G34" s="802"/>
      <c r="H34" s="802"/>
      <c r="I34" s="802"/>
      <c r="J34" s="802"/>
      <c r="K34" s="802"/>
      <c r="L34" s="802"/>
    </row>
    <row r="37" spans="1:12" ht="18.75" x14ac:dyDescent="0.2">
      <c r="A37" s="240"/>
      <c r="B37" s="8" t="s">
        <v>1045</v>
      </c>
      <c r="C37" s="7"/>
      <c r="D37" s="803"/>
      <c r="E37" s="802"/>
      <c r="F37" s="802"/>
      <c r="G37" s="802"/>
      <c r="H37" s="802"/>
      <c r="I37" s="802"/>
      <c r="J37" s="802"/>
      <c r="K37" s="802"/>
      <c r="L37" s="802"/>
    </row>
  </sheetData>
  <mergeCells count="8">
    <mergeCell ref="D12:H12"/>
    <mergeCell ref="D16:L16"/>
    <mergeCell ref="D19:L19"/>
    <mergeCell ref="D34:L34"/>
    <mergeCell ref="D37:L37"/>
    <mergeCell ref="D28:L28"/>
    <mergeCell ref="D31:L31"/>
    <mergeCell ref="D25:L25"/>
  </mergeCells>
  <phoneticPr fontId="3"/>
  <dataValidations count="1">
    <dataValidation imeMode="hiragana" allowBlank="1" showInputMessage="1" showErrorMessage="1" sqref="D19:L19 D16:L16 H22 J22 F22 D25:L25" xr:uid="{00000000-0002-0000-0000-000000000000}"/>
  </dataValidations>
  <pageMargins left="0.59055118110236227" right="0.59055118110236227" top="0.98425196850393704" bottom="0.98425196850393704" header="0.51181102362204722" footer="0.51181102362204722"/>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P51"/>
  <sheetViews>
    <sheetView view="pageBreakPreview" topLeftCell="A9" zoomScale="90" zoomScaleNormal="75" zoomScaleSheetLayoutView="90" workbookViewId="0">
      <selection activeCell="I49" sqref="I49"/>
    </sheetView>
  </sheetViews>
  <sheetFormatPr defaultColWidth="10.28515625" defaultRowHeight="13.5" x14ac:dyDescent="0.2"/>
  <cols>
    <col min="1" max="1" width="5.42578125" style="191" customWidth="1"/>
    <col min="2" max="2" width="5.5703125" style="191" customWidth="1"/>
    <col min="3" max="3" width="11.140625" style="191" customWidth="1"/>
    <col min="4" max="4" width="4.5703125" style="191" customWidth="1"/>
    <col min="5" max="11" width="4.28515625" style="191" customWidth="1"/>
    <col min="12" max="15" width="2.7109375" style="191" customWidth="1"/>
    <col min="16" max="17" width="4.28515625" style="191" customWidth="1"/>
    <col min="18" max="18" width="3.5703125" style="191" customWidth="1"/>
    <col min="19" max="19" width="2" style="191" customWidth="1"/>
    <col min="20" max="20" width="3.5703125" style="191" customWidth="1"/>
    <col min="21" max="21" width="2" style="191" customWidth="1"/>
    <col min="22" max="22" width="3.140625" style="191" customWidth="1"/>
    <col min="23" max="23" width="1.85546875" style="191" customWidth="1"/>
    <col min="24" max="24" width="4.28515625" style="191" customWidth="1"/>
    <col min="25" max="25" width="3.7109375" style="191" customWidth="1"/>
    <col min="26" max="26" width="2.140625" style="191" customWidth="1"/>
    <col min="27" max="27" width="3.7109375" style="191" customWidth="1"/>
    <col min="28" max="28" width="1.42578125" style="191" customWidth="1"/>
    <col min="29" max="30" width="4.28515625" style="191" customWidth="1"/>
    <col min="31" max="31" width="3.28515625" style="191" customWidth="1"/>
    <col min="32" max="32" width="1.42578125" style="191" customWidth="1"/>
    <col min="33" max="37" width="4.28515625" style="191" customWidth="1"/>
    <col min="38" max="41" width="7.7109375" style="191" customWidth="1"/>
    <col min="42" max="42" width="8.7109375" style="191" customWidth="1"/>
    <col min="43" max="16384" width="10.28515625" style="191"/>
  </cols>
  <sheetData>
    <row r="1" spans="2:42" ht="18.75" x14ac:dyDescent="0.2">
      <c r="B1" s="436" t="s">
        <v>1507</v>
      </c>
    </row>
    <row r="2" spans="2:42" ht="12.75" customHeight="1" x14ac:dyDescent="0.2">
      <c r="B2" s="437"/>
    </row>
    <row r="3" spans="2:42" ht="17.25" x14ac:dyDescent="0.2">
      <c r="B3" s="438" t="s">
        <v>1508</v>
      </c>
      <c r="L3" s="191" t="s">
        <v>1918</v>
      </c>
      <c r="AN3" s="191" t="s">
        <v>1407</v>
      </c>
    </row>
    <row r="4" spans="2:42" x14ac:dyDescent="0.2">
      <c r="B4" s="1057"/>
      <c r="C4" s="1069"/>
      <c r="D4" s="1057" t="s">
        <v>1385</v>
      </c>
      <c r="E4" s="1070"/>
      <c r="F4" s="1070"/>
      <c r="G4" s="1070"/>
      <c r="H4" s="1070"/>
      <c r="I4" s="1070"/>
      <c r="J4" s="1070"/>
      <c r="K4" s="1070"/>
      <c r="L4" s="1070"/>
      <c r="M4" s="1070"/>
      <c r="N4" s="1070"/>
      <c r="O4" s="1070"/>
      <c r="P4" s="1070"/>
      <c r="Q4" s="1070"/>
      <c r="R4" s="1070"/>
      <c r="S4" s="1070"/>
      <c r="T4" s="1070"/>
      <c r="U4" s="1070"/>
      <c r="V4" s="1070"/>
      <c r="W4" s="1070"/>
      <c r="X4" s="1070"/>
      <c r="Y4" s="1070"/>
      <c r="Z4" s="1070"/>
      <c r="AA4" s="1070"/>
      <c r="AB4" s="1070"/>
      <c r="AC4" s="1070"/>
      <c r="AD4" s="1070"/>
      <c r="AE4" s="1070"/>
      <c r="AF4" s="1070"/>
      <c r="AG4" s="1070"/>
      <c r="AH4" s="1070"/>
      <c r="AI4" s="1070"/>
      <c r="AJ4" s="1070"/>
      <c r="AK4" s="1069"/>
      <c r="AL4" s="1073" t="s">
        <v>1408</v>
      </c>
      <c r="AM4" s="1074"/>
      <c r="AN4" s="1075"/>
      <c r="AO4" s="439" t="s">
        <v>1386</v>
      </c>
      <c r="AP4" s="439" t="s">
        <v>1387</v>
      </c>
    </row>
    <row r="5" spans="2:42" ht="13.5" customHeight="1" x14ac:dyDescent="0.2">
      <c r="B5" s="1064" t="s">
        <v>34</v>
      </c>
      <c r="C5" s="1066"/>
      <c r="D5" s="1064" t="s">
        <v>1388</v>
      </c>
      <c r="E5" s="1065"/>
      <c r="F5" s="1065"/>
      <c r="G5" s="1065"/>
      <c r="H5" s="1065"/>
      <c r="I5" s="1065"/>
      <c r="J5" s="1065"/>
      <c r="K5" s="1065"/>
      <c r="L5" s="1065"/>
      <c r="M5" s="1065"/>
      <c r="N5" s="1065"/>
      <c r="O5" s="1065"/>
      <c r="P5" s="1065"/>
      <c r="Q5" s="1065"/>
      <c r="R5" s="1065"/>
      <c r="S5" s="1065"/>
      <c r="T5" s="1065"/>
      <c r="U5" s="1065"/>
      <c r="V5" s="1065"/>
      <c r="W5" s="1065"/>
      <c r="X5" s="1065"/>
      <c r="Y5" s="1065"/>
      <c r="Z5" s="1065"/>
      <c r="AA5" s="1065"/>
      <c r="AB5" s="1065"/>
      <c r="AC5" s="1065"/>
      <c r="AD5" s="1065"/>
      <c r="AE5" s="1065"/>
      <c r="AF5" s="1065"/>
      <c r="AG5" s="1065"/>
      <c r="AH5" s="1065"/>
      <c r="AI5" s="1065"/>
      <c r="AJ5" s="1065"/>
      <c r="AK5" s="1066"/>
      <c r="AL5" s="1076"/>
      <c r="AM5" s="1077"/>
      <c r="AN5" s="1078"/>
      <c r="AO5" s="203" t="s">
        <v>1389</v>
      </c>
      <c r="AP5" s="203" t="s">
        <v>1389</v>
      </c>
    </row>
    <row r="6" spans="2:42" s="214" customFormat="1" ht="13.5" customHeight="1" x14ac:dyDescent="0.2">
      <c r="B6" s="1067" t="s">
        <v>34</v>
      </c>
      <c r="C6" s="1068"/>
      <c r="D6" s="433"/>
      <c r="E6" s="441">
        <v>0</v>
      </c>
      <c r="F6" s="441">
        <v>1</v>
      </c>
      <c r="G6" s="441">
        <v>2</v>
      </c>
      <c r="H6" s="441">
        <v>3</v>
      </c>
      <c r="I6" s="441">
        <v>4</v>
      </c>
      <c r="J6" s="441">
        <v>5</v>
      </c>
      <c r="K6" s="441">
        <v>6</v>
      </c>
      <c r="L6" s="441">
        <v>7</v>
      </c>
      <c r="M6" s="441"/>
      <c r="N6" s="441">
        <v>8</v>
      </c>
      <c r="O6" s="441"/>
      <c r="P6" s="441">
        <v>9</v>
      </c>
      <c r="Q6" s="441">
        <v>10</v>
      </c>
      <c r="R6" s="441">
        <v>11</v>
      </c>
      <c r="S6" s="441"/>
      <c r="T6" s="441">
        <v>12</v>
      </c>
      <c r="U6" s="441"/>
      <c r="V6" s="441">
        <v>13</v>
      </c>
      <c r="W6" s="441"/>
      <c r="X6" s="441">
        <v>14</v>
      </c>
      <c r="Y6" s="441">
        <v>15</v>
      </c>
      <c r="Z6" s="441"/>
      <c r="AA6" s="441">
        <v>16</v>
      </c>
      <c r="AB6" s="441"/>
      <c r="AC6" s="441">
        <v>17</v>
      </c>
      <c r="AD6" s="441">
        <v>18</v>
      </c>
      <c r="AE6" s="441">
        <v>19</v>
      </c>
      <c r="AF6" s="441"/>
      <c r="AG6" s="441">
        <v>20</v>
      </c>
      <c r="AH6" s="441">
        <v>21</v>
      </c>
      <c r="AI6" s="441">
        <v>22</v>
      </c>
      <c r="AJ6" s="441">
        <v>23</v>
      </c>
      <c r="AK6" s="434">
        <v>24</v>
      </c>
      <c r="AL6" s="442" t="s">
        <v>1390</v>
      </c>
      <c r="AM6" s="442" t="s">
        <v>1391</v>
      </c>
      <c r="AN6" s="442" t="s">
        <v>1314</v>
      </c>
      <c r="AO6" s="443"/>
      <c r="AP6" s="443"/>
    </row>
    <row r="7" spans="2:42" x14ac:dyDescent="0.2">
      <c r="B7" s="204"/>
      <c r="C7" s="439"/>
      <c r="D7" s="204"/>
      <c r="E7" s="444"/>
      <c r="F7" s="444"/>
      <c r="G7" s="444"/>
      <c r="H7" s="444"/>
      <c r="I7" s="444"/>
      <c r="J7" s="444"/>
      <c r="K7" s="444"/>
      <c r="L7" s="445"/>
      <c r="M7" s="446"/>
      <c r="N7" s="445"/>
      <c r="O7" s="446"/>
      <c r="P7" s="444"/>
      <c r="Q7" s="444"/>
      <c r="R7" s="445"/>
      <c r="S7" s="446"/>
      <c r="T7" s="445"/>
      <c r="U7" s="446"/>
      <c r="V7" s="445"/>
      <c r="W7" s="446"/>
      <c r="X7" s="444"/>
      <c r="Y7" s="445"/>
      <c r="Z7" s="446"/>
      <c r="AA7" s="445"/>
      <c r="AB7" s="446"/>
      <c r="AC7" s="444"/>
      <c r="AD7" s="444"/>
      <c r="AE7" s="445"/>
      <c r="AF7" s="446"/>
      <c r="AG7" s="444"/>
      <c r="AH7" s="444"/>
      <c r="AI7" s="444"/>
      <c r="AJ7" s="444"/>
      <c r="AK7" s="444"/>
      <c r="AL7" s="204"/>
      <c r="AM7" s="204"/>
      <c r="AN7" s="204"/>
      <c r="AO7" s="204"/>
      <c r="AP7" s="204"/>
    </row>
    <row r="8" spans="2:42" x14ac:dyDescent="0.2">
      <c r="B8" s="205"/>
      <c r="C8" s="203" t="s">
        <v>35</v>
      </c>
      <c r="D8" s="205" t="s">
        <v>35</v>
      </c>
      <c r="E8" s="447"/>
      <c r="F8" s="447"/>
      <c r="G8" s="447"/>
      <c r="H8" s="447"/>
      <c r="I8" s="447"/>
      <c r="J8" s="447"/>
      <c r="K8" s="447"/>
      <c r="L8" s="448"/>
      <c r="M8" s="206"/>
      <c r="N8" s="448"/>
      <c r="O8" s="206"/>
      <c r="P8" s="447"/>
      <c r="Q8" s="447"/>
      <c r="R8" s="448"/>
      <c r="S8" s="206"/>
      <c r="T8" s="448"/>
      <c r="U8" s="206"/>
      <c r="V8" s="448"/>
      <c r="W8" s="206"/>
      <c r="X8" s="447"/>
      <c r="Y8" s="448"/>
      <c r="Z8" s="206"/>
      <c r="AA8" s="448"/>
      <c r="AB8" s="206"/>
      <c r="AC8" s="447"/>
      <c r="AD8" s="447"/>
      <c r="AE8" s="448"/>
      <c r="AF8" s="206"/>
      <c r="AG8" s="447"/>
      <c r="AH8" s="447"/>
      <c r="AI8" s="447"/>
      <c r="AJ8" s="447"/>
      <c r="AK8" s="447"/>
      <c r="AL8" s="205" t="s">
        <v>35</v>
      </c>
      <c r="AM8" s="205" t="s">
        <v>35</v>
      </c>
      <c r="AN8" s="205" t="s">
        <v>35</v>
      </c>
      <c r="AO8" s="449" t="s">
        <v>1392</v>
      </c>
      <c r="AP8" s="449" t="s">
        <v>1392</v>
      </c>
    </row>
    <row r="9" spans="2:42" x14ac:dyDescent="0.2">
      <c r="B9" s="205"/>
      <c r="C9" s="203" t="s">
        <v>1393</v>
      </c>
      <c r="D9" s="205" t="s">
        <v>35</v>
      </c>
      <c r="E9" s="447"/>
      <c r="F9" s="447"/>
      <c r="G9" s="447"/>
      <c r="H9" s="447"/>
      <c r="I9" s="447"/>
      <c r="J9" s="447" t="s">
        <v>1409</v>
      </c>
      <c r="K9" s="447"/>
      <c r="L9" s="448"/>
      <c r="M9" s="450"/>
      <c r="N9" s="451"/>
      <c r="O9" s="451"/>
      <c r="P9" s="451"/>
      <c r="Q9" s="451"/>
      <c r="R9" s="452"/>
      <c r="S9" s="453"/>
      <c r="T9" s="451"/>
      <c r="U9" s="451"/>
      <c r="V9" s="451"/>
      <c r="W9" s="451"/>
      <c r="X9" s="451"/>
      <c r="Y9" s="454"/>
      <c r="Z9" s="206"/>
      <c r="AA9" s="448"/>
      <c r="AB9" s="206"/>
      <c r="AC9" s="447"/>
      <c r="AD9" s="447"/>
      <c r="AE9" s="448"/>
      <c r="AF9" s="206"/>
      <c r="AG9" s="447"/>
      <c r="AH9" s="447"/>
      <c r="AI9" s="447"/>
      <c r="AJ9" s="447"/>
      <c r="AK9" s="447"/>
      <c r="AL9" s="455">
        <v>0.29166666666666669</v>
      </c>
      <c r="AM9" s="455">
        <v>4.1666666666666664E-2</v>
      </c>
      <c r="AN9" s="455">
        <v>0.33333333333333331</v>
      </c>
      <c r="AO9" s="205" t="s">
        <v>35</v>
      </c>
      <c r="AP9" s="205" t="s">
        <v>35</v>
      </c>
    </row>
    <row r="10" spans="2:42" x14ac:dyDescent="0.2">
      <c r="B10" s="203"/>
      <c r="C10" s="203"/>
      <c r="D10" s="205"/>
      <c r="E10" s="447"/>
      <c r="F10" s="447"/>
      <c r="G10" s="447"/>
      <c r="H10" s="447"/>
      <c r="I10" s="447"/>
      <c r="J10" s="447"/>
      <c r="K10" s="447"/>
      <c r="L10" s="448"/>
      <c r="M10" s="456"/>
      <c r="N10" s="457"/>
      <c r="O10" s="457"/>
      <c r="P10" s="457"/>
      <c r="Q10" s="457"/>
      <c r="R10" s="458"/>
      <c r="S10" s="459"/>
      <c r="T10" s="457"/>
      <c r="U10" s="457"/>
      <c r="V10" s="457"/>
      <c r="W10" s="457"/>
      <c r="X10" s="457"/>
      <c r="Y10" s="460"/>
      <c r="Z10" s="206"/>
      <c r="AA10" s="448"/>
      <c r="AB10" s="206"/>
      <c r="AC10" s="447"/>
      <c r="AD10" s="447"/>
      <c r="AE10" s="448"/>
      <c r="AF10" s="206"/>
      <c r="AG10" s="447"/>
      <c r="AH10" s="447"/>
      <c r="AI10" s="447"/>
      <c r="AJ10" s="447"/>
      <c r="AK10" s="447"/>
      <c r="AL10" s="205"/>
      <c r="AM10" s="205"/>
      <c r="AN10" s="205"/>
      <c r="AO10" s="455">
        <v>0.3125</v>
      </c>
      <c r="AP10" s="455">
        <v>0.64583333333333337</v>
      </c>
    </row>
    <row r="11" spans="2:42" ht="13.5" customHeight="1" x14ac:dyDescent="0.2">
      <c r="B11" s="203"/>
      <c r="C11" s="203"/>
      <c r="D11" s="205"/>
      <c r="E11" s="447"/>
      <c r="F11" s="447"/>
      <c r="G11" s="447"/>
      <c r="H11" s="447"/>
      <c r="I11" s="447"/>
      <c r="J11" s="447"/>
      <c r="K11" s="447"/>
      <c r="L11" s="448"/>
      <c r="M11" s="206" t="s">
        <v>1410</v>
      </c>
      <c r="N11" s="448"/>
      <c r="O11" s="206"/>
      <c r="P11" s="447"/>
      <c r="Q11" s="447"/>
      <c r="R11" s="448"/>
      <c r="S11" s="206"/>
      <c r="T11" s="448"/>
      <c r="U11" s="206"/>
      <c r="V11" s="448"/>
      <c r="W11" s="206"/>
      <c r="X11" s="447"/>
      <c r="Y11" s="448"/>
      <c r="Z11" s="206"/>
      <c r="AA11" s="448"/>
      <c r="AB11" s="206"/>
      <c r="AC11" s="447"/>
      <c r="AD11" s="447"/>
      <c r="AE11" s="448"/>
      <c r="AF11" s="206"/>
      <c r="AG11" s="447"/>
      <c r="AH11" s="447"/>
      <c r="AI11" s="447"/>
      <c r="AJ11" s="447"/>
      <c r="AK11" s="447"/>
      <c r="AL11" s="205"/>
      <c r="AM11" s="205"/>
      <c r="AN11" s="205"/>
      <c r="AO11" s="205"/>
      <c r="AP11" s="205"/>
    </row>
    <row r="12" spans="2:42" ht="13.5" customHeight="1" x14ac:dyDescent="0.2">
      <c r="B12" s="203" t="s">
        <v>1394</v>
      </c>
      <c r="C12" s="443"/>
      <c r="D12" s="200"/>
      <c r="E12" s="212"/>
      <c r="F12" s="212"/>
      <c r="G12" s="212"/>
      <c r="H12" s="212"/>
      <c r="I12" s="212"/>
      <c r="J12" s="212"/>
      <c r="K12" s="212"/>
      <c r="L12" s="461"/>
      <c r="M12" s="462"/>
      <c r="N12" s="461"/>
      <c r="O12" s="462"/>
      <c r="P12" s="212"/>
      <c r="Q12" s="212"/>
      <c r="R12" s="461"/>
      <c r="S12" s="462"/>
      <c r="T12" s="461"/>
      <c r="U12" s="462"/>
      <c r="V12" s="461"/>
      <c r="W12" s="462"/>
      <c r="X12" s="212"/>
      <c r="Y12" s="461"/>
      <c r="Z12" s="462"/>
      <c r="AA12" s="461"/>
      <c r="AB12" s="462"/>
      <c r="AC12" s="212"/>
      <c r="AD12" s="212"/>
      <c r="AE12" s="461"/>
      <c r="AF12" s="462"/>
      <c r="AG12" s="212"/>
      <c r="AH12" s="212"/>
      <c r="AI12" s="212"/>
      <c r="AJ12" s="212"/>
      <c r="AK12" s="212"/>
      <c r="AL12" s="200"/>
      <c r="AM12" s="200"/>
      <c r="AN12" s="200"/>
      <c r="AO12" s="200"/>
      <c r="AP12" s="200"/>
    </row>
    <row r="13" spans="2:42" x14ac:dyDescent="0.2">
      <c r="B13" s="203"/>
      <c r="C13" s="439"/>
      <c r="D13" s="204"/>
      <c r="E13" s="444"/>
      <c r="F13" s="444"/>
      <c r="G13" s="444"/>
      <c r="H13" s="444"/>
      <c r="I13" s="444"/>
      <c r="J13" s="444"/>
      <c r="K13" s="445"/>
      <c r="L13" s="445"/>
      <c r="M13" s="446"/>
      <c r="N13" s="463"/>
      <c r="O13" s="463"/>
      <c r="P13" s="444"/>
      <c r="Q13" s="444"/>
      <c r="R13" s="463"/>
      <c r="S13" s="446"/>
      <c r="T13" s="445"/>
      <c r="U13" s="446"/>
      <c r="V13" s="463"/>
      <c r="W13" s="446"/>
      <c r="X13" s="444"/>
      <c r="Y13" s="445"/>
      <c r="Z13" s="446"/>
      <c r="AA13" s="445"/>
      <c r="AB13" s="446"/>
      <c r="AC13" s="444"/>
      <c r="AD13" s="444"/>
      <c r="AE13" s="445"/>
      <c r="AF13" s="446"/>
      <c r="AG13" s="444"/>
      <c r="AH13" s="444"/>
      <c r="AI13" s="444"/>
      <c r="AJ13" s="444"/>
      <c r="AK13" s="444"/>
      <c r="AL13" s="204"/>
      <c r="AM13" s="204"/>
      <c r="AN13" s="204"/>
      <c r="AO13" s="204"/>
      <c r="AP13" s="204"/>
    </row>
    <row r="14" spans="2:42" x14ac:dyDescent="0.2">
      <c r="B14" s="203"/>
      <c r="C14" s="203" t="s">
        <v>35</v>
      </c>
      <c r="D14" s="205" t="s">
        <v>35</v>
      </c>
      <c r="E14" s="447"/>
      <c r="F14" s="447"/>
      <c r="G14" s="447"/>
      <c r="H14" s="447"/>
      <c r="I14" s="447"/>
      <c r="J14" s="447"/>
      <c r="K14" s="448"/>
      <c r="L14" s="448"/>
      <c r="M14" s="206"/>
      <c r="N14" s="201"/>
      <c r="O14" s="201"/>
      <c r="P14" s="447"/>
      <c r="Q14" s="447"/>
      <c r="R14" s="201"/>
      <c r="S14" s="206"/>
      <c r="T14" s="448"/>
      <c r="U14" s="206"/>
      <c r="V14" s="201"/>
      <c r="W14" s="206"/>
      <c r="X14" s="447"/>
      <c r="Y14" s="448"/>
      <c r="Z14" s="206"/>
      <c r="AA14" s="448"/>
      <c r="AB14" s="206"/>
      <c r="AC14" s="447"/>
      <c r="AD14" s="447"/>
      <c r="AE14" s="448"/>
      <c r="AF14" s="206"/>
      <c r="AG14" s="447"/>
      <c r="AH14" s="447"/>
      <c r="AI14" s="447"/>
      <c r="AJ14" s="447"/>
      <c r="AK14" s="447"/>
      <c r="AL14" s="205" t="s">
        <v>35</v>
      </c>
      <c r="AM14" s="205" t="s">
        <v>35</v>
      </c>
      <c r="AN14" s="205" t="s">
        <v>35</v>
      </c>
      <c r="AO14" s="449" t="s">
        <v>1392</v>
      </c>
      <c r="AP14" s="449" t="s">
        <v>1392</v>
      </c>
    </row>
    <row r="15" spans="2:42" x14ac:dyDescent="0.2">
      <c r="B15" s="203" t="s">
        <v>1395</v>
      </c>
      <c r="C15" s="203" t="s">
        <v>1396</v>
      </c>
      <c r="D15" s="205" t="s">
        <v>35</v>
      </c>
      <c r="E15" s="447"/>
      <c r="F15" s="447"/>
      <c r="G15" s="447"/>
      <c r="H15" s="447"/>
      <c r="I15" s="447"/>
      <c r="J15" s="447"/>
      <c r="K15" s="448" t="s">
        <v>1411</v>
      </c>
      <c r="L15" s="448"/>
      <c r="M15" s="206"/>
      <c r="N15" s="201"/>
      <c r="O15" s="445"/>
      <c r="P15" s="463"/>
      <c r="Q15" s="463"/>
      <c r="R15" s="463"/>
      <c r="S15" s="463"/>
      <c r="T15" s="463"/>
      <c r="U15" s="464"/>
      <c r="V15" s="465"/>
      <c r="W15" s="463"/>
      <c r="X15" s="463"/>
      <c r="Y15" s="463"/>
      <c r="Z15" s="463"/>
      <c r="AA15" s="463"/>
      <c r="AB15" s="446"/>
      <c r="AC15" s="447"/>
      <c r="AD15" s="447"/>
      <c r="AE15" s="448"/>
      <c r="AF15" s="206"/>
      <c r="AG15" s="447"/>
      <c r="AH15" s="447"/>
      <c r="AI15" s="447"/>
      <c r="AJ15" s="447"/>
      <c r="AK15" s="447"/>
      <c r="AL15" s="455">
        <v>0.3125</v>
      </c>
      <c r="AM15" s="455">
        <v>4.1666666666666664E-2</v>
      </c>
      <c r="AN15" s="455">
        <v>0.35416666666666669</v>
      </c>
      <c r="AO15" s="205" t="s">
        <v>35</v>
      </c>
      <c r="AP15" s="205" t="s">
        <v>35</v>
      </c>
    </row>
    <row r="16" spans="2:42" ht="13.5" customHeight="1" x14ac:dyDescent="0.2">
      <c r="B16" s="203"/>
      <c r="C16" s="203" t="s">
        <v>35</v>
      </c>
      <c r="D16" s="205" t="s">
        <v>35</v>
      </c>
      <c r="E16" s="447"/>
      <c r="F16" s="447"/>
      <c r="G16" s="447"/>
      <c r="H16" s="447"/>
      <c r="I16" s="447"/>
      <c r="J16" s="447"/>
      <c r="K16" s="448"/>
      <c r="L16" s="448"/>
      <c r="M16" s="206"/>
      <c r="N16" s="201"/>
      <c r="O16" s="461"/>
      <c r="P16" s="213"/>
      <c r="Q16" s="213"/>
      <c r="R16" s="213"/>
      <c r="S16" s="213"/>
      <c r="T16" s="213"/>
      <c r="U16" s="466"/>
      <c r="V16" s="467"/>
      <c r="W16" s="213"/>
      <c r="X16" s="213"/>
      <c r="Y16" s="213"/>
      <c r="Z16" s="213"/>
      <c r="AA16" s="213"/>
      <c r="AB16" s="462"/>
      <c r="AC16" s="447"/>
      <c r="AD16" s="447"/>
      <c r="AE16" s="448"/>
      <c r="AF16" s="206"/>
      <c r="AG16" s="447"/>
      <c r="AH16" s="447"/>
      <c r="AI16" s="447"/>
      <c r="AJ16" s="447"/>
      <c r="AK16" s="447"/>
      <c r="AL16" s="205" t="s">
        <v>35</v>
      </c>
      <c r="AM16" s="205" t="s">
        <v>35</v>
      </c>
      <c r="AN16" s="205" t="s">
        <v>35</v>
      </c>
      <c r="AO16" s="455">
        <v>0.35416666666666669</v>
      </c>
      <c r="AP16" s="455">
        <v>0.70833333333333337</v>
      </c>
    </row>
    <row r="17" spans="2:42" ht="13.5" customHeight="1" x14ac:dyDescent="0.2">
      <c r="B17" s="203"/>
      <c r="C17" s="203"/>
      <c r="D17" s="205"/>
      <c r="E17" s="447"/>
      <c r="F17" s="447"/>
      <c r="G17" s="447"/>
      <c r="H17" s="447"/>
      <c r="I17" s="447"/>
      <c r="J17" s="447"/>
      <c r="K17" s="448"/>
      <c r="L17" s="448"/>
      <c r="M17" s="206"/>
      <c r="N17" s="201"/>
      <c r="O17" s="201" t="s">
        <v>1410</v>
      </c>
      <c r="P17" s="447"/>
      <c r="Q17" s="447"/>
      <c r="R17" s="201"/>
      <c r="S17" s="206"/>
      <c r="T17" s="201"/>
      <c r="U17" s="206"/>
      <c r="V17" s="201"/>
      <c r="W17" s="201"/>
      <c r="X17" s="447"/>
      <c r="Y17" s="201"/>
      <c r="Z17" s="201"/>
      <c r="AA17" s="448"/>
      <c r="AB17" s="206"/>
      <c r="AC17" s="447"/>
      <c r="AD17" s="447"/>
      <c r="AE17" s="448"/>
      <c r="AF17" s="206"/>
      <c r="AG17" s="447"/>
      <c r="AH17" s="447"/>
      <c r="AI17" s="447"/>
      <c r="AJ17" s="447"/>
      <c r="AK17" s="447"/>
      <c r="AL17" s="205"/>
      <c r="AM17" s="205"/>
      <c r="AN17" s="205"/>
      <c r="AO17" s="205"/>
      <c r="AP17" s="205"/>
    </row>
    <row r="18" spans="2:42" ht="13.5" customHeight="1" x14ac:dyDescent="0.2">
      <c r="B18" s="203"/>
      <c r="C18" s="443"/>
      <c r="D18" s="200"/>
      <c r="E18" s="212"/>
      <c r="F18" s="212"/>
      <c r="G18" s="212"/>
      <c r="H18" s="212"/>
      <c r="I18" s="212"/>
      <c r="J18" s="212"/>
      <c r="K18" s="461"/>
      <c r="L18" s="461"/>
      <c r="M18" s="462"/>
      <c r="N18" s="213"/>
      <c r="O18" s="213"/>
      <c r="P18" s="212"/>
      <c r="Q18" s="212"/>
      <c r="R18" s="213"/>
      <c r="S18" s="462"/>
      <c r="T18" s="213"/>
      <c r="U18" s="462"/>
      <c r="V18" s="213"/>
      <c r="W18" s="213"/>
      <c r="X18" s="212"/>
      <c r="Y18" s="213"/>
      <c r="Z18" s="213"/>
      <c r="AA18" s="461"/>
      <c r="AB18" s="462"/>
      <c r="AC18" s="212"/>
      <c r="AD18" s="212"/>
      <c r="AE18" s="461"/>
      <c r="AF18" s="462"/>
      <c r="AG18" s="212"/>
      <c r="AH18" s="212"/>
      <c r="AI18" s="212"/>
      <c r="AJ18" s="212"/>
      <c r="AK18" s="212"/>
      <c r="AL18" s="200"/>
      <c r="AM18" s="200"/>
      <c r="AN18" s="200"/>
      <c r="AO18" s="200"/>
      <c r="AP18" s="200"/>
    </row>
    <row r="19" spans="2:42" x14ac:dyDescent="0.2">
      <c r="B19" s="203" t="s">
        <v>1397</v>
      </c>
      <c r="C19" s="439"/>
      <c r="D19" s="204"/>
      <c r="E19" s="444"/>
      <c r="F19" s="444"/>
      <c r="G19" s="444"/>
      <c r="H19" s="444"/>
      <c r="I19" s="444"/>
      <c r="J19" s="444"/>
      <c r="K19" s="444"/>
      <c r="L19" s="445"/>
      <c r="M19" s="446"/>
      <c r="N19" s="445"/>
      <c r="O19" s="446"/>
      <c r="P19" s="444"/>
      <c r="Q19" s="444"/>
      <c r="R19" s="445"/>
      <c r="S19" s="446"/>
      <c r="T19" s="445"/>
      <c r="U19" s="446"/>
      <c r="V19" s="445"/>
      <c r="W19" s="446"/>
      <c r="X19" s="444"/>
      <c r="Y19" s="445"/>
      <c r="Z19" s="446"/>
      <c r="AA19" s="445"/>
      <c r="AB19" s="446"/>
      <c r="AC19" s="444"/>
      <c r="AD19" s="444"/>
      <c r="AE19" s="445"/>
      <c r="AF19" s="446"/>
      <c r="AG19" s="444"/>
      <c r="AH19" s="444"/>
      <c r="AI19" s="444"/>
      <c r="AJ19" s="444"/>
      <c r="AK19" s="444"/>
      <c r="AL19" s="204"/>
      <c r="AM19" s="204"/>
      <c r="AN19" s="204"/>
      <c r="AO19" s="204"/>
      <c r="AP19" s="204"/>
    </row>
    <row r="20" spans="2:42" x14ac:dyDescent="0.2">
      <c r="B20" s="203"/>
      <c r="C20" s="203" t="s">
        <v>35</v>
      </c>
      <c r="D20" s="205" t="s">
        <v>35</v>
      </c>
      <c r="E20" s="447"/>
      <c r="F20" s="447"/>
      <c r="G20" s="447"/>
      <c r="H20" s="447"/>
      <c r="I20" s="447"/>
      <c r="J20" s="447"/>
      <c r="K20" s="447"/>
      <c r="L20" s="448"/>
      <c r="M20" s="206"/>
      <c r="N20" s="448"/>
      <c r="O20" s="206"/>
      <c r="P20" s="447"/>
      <c r="Q20" s="447"/>
      <c r="R20" s="448"/>
      <c r="S20" s="206"/>
      <c r="T20" s="448"/>
      <c r="U20" s="206"/>
      <c r="V20" s="448"/>
      <c r="W20" s="206"/>
      <c r="X20" s="447"/>
      <c r="Y20" s="448"/>
      <c r="Z20" s="206"/>
      <c r="AA20" s="448"/>
      <c r="AB20" s="206"/>
      <c r="AC20" s="447"/>
      <c r="AD20" s="447"/>
      <c r="AE20" s="448"/>
      <c r="AF20" s="206"/>
      <c r="AG20" s="447"/>
      <c r="AH20" s="447"/>
      <c r="AI20" s="447"/>
      <c r="AJ20" s="447"/>
      <c r="AK20" s="447"/>
      <c r="AL20" s="205" t="s">
        <v>35</v>
      </c>
      <c r="AM20" s="205" t="s">
        <v>35</v>
      </c>
      <c r="AN20" s="449" t="s">
        <v>35</v>
      </c>
      <c r="AO20" s="449" t="s">
        <v>1392</v>
      </c>
      <c r="AP20" s="449" t="s">
        <v>1392</v>
      </c>
    </row>
    <row r="21" spans="2:42" ht="13.5" customHeight="1" x14ac:dyDescent="0.2">
      <c r="B21" s="203"/>
      <c r="C21" s="203" t="s">
        <v>1398</v>
      </c>
      <c r="D21" s="205" t="s">
        <v>35</v>
      </c>
      <c r="E21" s="447"/>
      <c r="F21" s="447"/>
      <c r="G21" s="447"/>
      <c r="H21" s="447"/>
      <c r="I21" s="447"/>
      <c r="J21" s="447"/>
      <c r="K21" s="447"/>
      <c r="L21" s="448"/>
      <c r="M21" s="206"/>
      <c r="N21" s="448"/>
      <c r="O21" s="206"/>
      <c r="P21" s="448" t="s">
        <v>1409</v>
      </c>
      <c r="Q21" s="447"/>
      <c r="R21" s="201"/>
      <c r="S21" s="450"/>
      <c r="T21" s="451"/>
      <c r="U21" s="451"/>
      <c r="V21" s="451"/>
      <c r="W21" s="451"/>
      <c r="X21" s="451"/>
      <c r="Y21" s="452"/>
      <c r="Z21" s="453"/>
      <c r="AA21" s="451" t="s">
        <v>1410</v>
      </c>
      <c r="AB21" s="268"/>
      <c r="AC21" s="451"/>
      <c r="AD21" s="451"/>
      <c r="AE21" s="454"/>
      <c r="AF21" s="206"/>
      <c r="AG21" s="447"/>
      <c r="AH21" s="447"/>
      <c r="AI21" s="447"/>
      <c r="AJ21" s="447"/>
      <c r="AK21" s="447"/>
      <c r="AL21" s="455">
        <v>0.29166666666666669</v>
      </c>
      <c r="AM21" s="455">
        <v>4.1666666666666664E-2</v>
      </c>
      <c r="AN21" s="455">
        <v>0.33333333333333331</v>
      </c>
      <c r="AO21" s="205" t="s">
        <v>35</v>
      </c>
      <c r="AP21" s="205" t="s">
        <v>35</v>
      </c>
    </row>
    <row r="22" spans="2:42" ht="13.5" customHeight="1" x14ac:dyDescent="0.2">
      <c r="B22" s="203"/>
      <c r="C22" s="203"/>
      <c r="D22" s="205"/>
      <c r="E22" s="447"/>
      <c r="F22" s="447"/>
      <c r="G22" s="447"/>
      <c r="H22" s="447"/>
      <c r="I22" s="447"/>
      <c r="J22" s="447"/>
      <c r="K22" s="447"/>
      <c r="L22" s="448"/>
      <c r="M22" s="206"/>
      <c r="N22" s="448"/>
      <c r="O22" s="206"/>
      <c r="P22" s="448"/>
      <c r="Q22" s="447"/>
      <c r="R22" s="201"/>
      <c r="S22" s="456"/>
      <c r="T22" s="457"/>
      <c r="U22" s="457"/>
      <c r="V22" s="457"/>
      <c r="W22" s="457"/>
      <c r="X22" s="457"/>
      <c r="Y22" s="458"/>
      <c r="Z22" s="459"/>
      <c r="AA22" s="457"/>
      <c r="AB22" s="271"/>
      <c r="AC22" s="457"/>
      <c r="AD22" s="457"/>
      <c r="AE22" s="460"/>
      <c r="AF22" s="206"/>
      <c r="AG22" s="447"/>
      <c r="AH22" s="447"/>
      <c r="AI22" s="447"/>
      <c r="AJ22" s="447"/>
      <c r="AK22" s="447"/>
      <c r="AL22" s="455"/>
      <c r="AM22" s="455"/>
      <c r="AN22" s="455"/>
      <c r="AO22" s="205"/>
      <c r="AP22" s="205"/>
    </row>
    <row r="23" spans="2:42" ht="13.5" customHeight="1" x14ac:dyDescent="0.2">
      <c r="B23" s="203"/>
      <c r="C23" s="203" t="s">
        <v>35</v>
      </c>
      <c r="D23" s="205" t="s">
        <v>35</v>
      </c>
      <c r="E23" s="447"/>
      <c r="F23" s="447"/>
      <c r="G23" s="447"/>
      <c r="H23" s="447"/>
      <c r="I23" s="447"/>
      <c r="J23" s="447"/>
      <c r="K23" s="447"/>
      <c r="L23" s="448"/>
      <c r="M23" s="206"/>
      <c r="N23" s="448"/>
      <c r="O23" s="206"/>
      <c r="P23" s="448"/>
      <c r="Q23" s="447"/>
      <c r="R23" s="201"/>
      <c r="S23" s="201"/>
      <c r="T23" s="448"/>
      <c r="U23" s="206"/>
      <c r="V23" s="201"/>
      <c r="W23" s="201"/>
      <c r="X23" s="447"/>
      <c r="Y23" s="201"/>
      <c r="Z23" s="201"/>
      <c r="AA23" s="448"/>
      <c r="AB23" s="206"/>
      <c r="AC23" s="201"/>
      <c r="AD23" s="447"/>
      <c r="AE23" s="201"/>
      <c r="AF23" s="206"/>
      <c r="AG23" s="447"/>
      <c r="AH23" s="447"/>
      <c r="AI23" s="447"/>
      <c r="AJ23" s="447"/>
      <c r="AK23" s="447"/>
      <c r="AL23" s="205" t="s">
        <v>35</v>
      </c>
      <c r="AM23" s="205" t="s">
        <v>35</v>
      </c>
      <c r="AN23" s="205" t="s">
        <v>35</v>
      </c>
      <c r="AO23" s="455">
        <v>0.47916666666666669</v>
      </c>
      <c r="AP23" s="455">
        <v>0.8125</v>
      </c>
    </row>
    <row r="24" spans="2:42" ht="13.5" customHeight="1" x14ac:dyDescent="0.2">
      <c r="B24" s="203" t="s">
        <v>1399</v>
      </c>
      <c r="C24" s="443"/>
      <c r="D24" s="200"/>
      <c r="E24" s="212"/>
      <c r="F24" s="212"/>
      <c r="G24" s="212"/>
      <c r="H24" s="212"/>
      <c r="I24" s="212"/>
      <c r="J24" s="212"/>
      <c r="K24" s="212"/>
      <c r="L24" s="461"/>
      <c r="M24" s="462"/>
      <c r="N24" s="461"/>
      <c r="O24" s="462"/>
      <c r="P24" s="461"/>
      <c r="Q24" s="212"/>
      <c r="R24" s="213"/>
      <c r="S24" s="213"/>
      <c r="T24" s="461"/>
      <c r="U24" s="462"/>
      <c r="V24" s="213"/>
      <c r="W24" s="213"/>
      <c r="X24" s="212"/>
      <c r="Y24" s="213"/>
      <c r="Z24" s="213"/>
      <c r="AA24" s="461"/>
      <c r="AB24" s="462"/>
      <c r="AC24" s="213"/>
      <c r="AD24" s="212"/>
      <c r="AE24" s="213"/>
      <c r="AF24" s="462"/>
      <c r="AG24" s="212"/>
      <c r="AH24" s="212"/>
      <c r="AI24" s="212"/>
      <c r="AJ24" s="212"/>
      <c r="AK24" s="212"/>
      <c r="AL24" s="200"/>
      <c r="AM24" s="200"/>
      <c r="AN24" s="200"/>
      <c r="AO24" s="200"/>
      <c r="AP24" s="200"/>
    </row>
    <row r="25" spans="2:42" x14ac:dyDescent="0.2">
      <c r="B25" s="205"/>
      <c r="C25" s="439"/>
      <c r="D25" s="204"/>
      <c r="E25" s="444"/>
      <c r="F25" s="444"/>
      <c r="G25" s="444"/>
      <c r="H25" s="444"/>
      <c r="I25" s="444"/>
      <c r="J25" s="444"/>
      <c r="K25" s="444"/>
      <c r="L25" s="445"/>
      <c r="M25" s="446"/>
      <c r="N25" s="445"/>
      <c r="O25" s="446"/>
      <c r="P25" s="444"/>
      <c r="Q25" s="444"/>
      <c r="R25" s="445"/>
      <c r="S25" s="446"/>
      <c r="T25" s="445"/>
      <c r="U25" s="446"/>
      <c r="V25" s="445"/>
      <c r="W25" s="446"/>
      <c r="X25" s="444"/>
      <c r="Y25" s="445"/>
      <c r="Z25" s="446"/>
      <c r="AA25" s="445"/>
      <c r="AB25" s="446"/>
      <c r="AC25" s="444"/>
      <c r="AD25" s="444"/>
      <c r="AE25" s="445"/>
      <c r="AF25" s="446"/>
      <c r="AG25" s="444"/>
      <c r="AH25" s="444"/>
      <c r="AI25" s="444"/>
      <c r="AJ25" s="444"/>
      <c r="AK25" s="444"/>
      <c r="AL25" s="204"/>
      <c r="AM25" s="204"/>
      <c r="AN25" s="204"/>
      <c r="AO25" s="204"/>
      <c r="AP25" s="204"/>
    </row>
    <row r="26" spans="2:42" x14ac:dyDescent="0.2">
      <c r="B26" s="205"/>
      <c r="C26" s="203" t="s">
        <v>35</v>
      </c>
      <c r="D26" s="205" t="s">
        <v>35</v>
      </c>
      <c r="E26" s="447"/>
      <c r="F26" s="447"/>
      <c r="G26" s="447"/>
      <c r="H26" s="447"/>
      <c r="I26" s="447"/>
      <c r="J26" s="447"/>
      <c r="K26" s="447"/>
      <c r="L26" s="448"/>
      <c r="M26" s="206"/>
      <c r="N26" s="448"/>
      <c r="O26" s="206"/>
      <c r="P26" s="447"/>
      <c r="Q26" s="447"/>
      <c r="R26" s="448"/>
      <c r="S26" s="206"/>
      <c r="T26" s="448"/>
      <c r="U26" s="206"/>
      <c r="V26" s="448"/>
      <c r="W26" s="206"/>
      <c r="X26" s="448"/>
      <c r="Y26" s="448" t="s">
        <v>1409</v>
      </c>
      <c r="Z26" s="206"/>
      <c r="AA26" s="201"/>
      <c r="AB26" s="445"/>
      <c r="AC26" s="463"/>
      <c r="AD26" s="463"/>
      <c r="AE26" s="464"/>
      <c r="AF26" s="465"/>
      <c r="AG26" s="463"/>
      <c r="AH26" s="463"/>
      <c r="AI26" s="463"/>
      <c r="AJ26" s="446"/>
      <c r="AK26" s="447"/>
      <c r="AL26" s="205" t="s">
        <v>35</v>
      </c>
      <c r="AM26" s="205" t="s">
        <v>35</v>
      </c>
      <c r="AN26" s="205" t="s">
        <v>35</v>
      </c>
      <c r="AO26" s="205" t="s">
        <v>35</v>
      </c>
      <c r="AP26" s="205" t="s">
        <v>35</v>
      </c>
    </row>
    <row r="27" spans="2:42" ht="13.5" customHeight="1" x14ac:dyDescent="0.2">
      <c r="B27" s="205"/>
      <c r="C27" s="203" t="s">
        <v>1400</v>
      </c>
      <c r="D27" s="205" t="s">
        <v>35</v>
      </c>
      <c r="E27" s="445"/>
      <c r="F27" s="463"/>
      <c r="G27" s="463"/>
      <c r="H27" s="463"/>
      <c r="I27" s="463"/>
      <c r="J27" s="446"/>
      <c r="K27" s="447"/>
      <c r="L27" s="448"/>
      <c r="M27" s="206"/>
      <c r="N27" s="448"/>
      <c r="O27" s="206"/>
      <c r="P27" s="447"/>
      <c r="Q27" s="447"/>
      <c r="R27" s="448"/>
      <c r="S27" s="206"/>
      <c r="T27" s="448"/>
      <c r="U27" s="206"/>
      <c r="V27" s="448"/>
      <c r="W27" s="206"/>
      <c r="X27" s="448"/>
      <c r="Y27" s="448"/>
      <c r="Z27" s="206"/>
      <c r="AA27" s="201"/>
      <c r="AB27" s="461"/>
      <c r="AC27" s="213"/>
      <c r="AD27" s="213"/>
      <c r="AE27" s="466"/>
      <c r="AF27" s="467"/>
      <c r="AG27" s="213" t="s">
        <v>1410</v>
      </c>
      <c r="AH27" s="213"/>
      <c r="AI27" s="213"/>
      <c r="AJ27" s="462"/>
      <c r="AK27" s="447"/>
      <c r="AL27" s="205" t="s">
        <v>35</v>
      </c>
      <c r="AM27" s="205" t="s">
        <v>35</v>
      </c>
      <c r="AN27" s="205" t="s">
        <v>35</v>
      </c>
      <c r="AO27" s="449" t="s">
        <v>1392</v>
      </c>
      <c r="AP27" s="449" t="s">
        <v>1392</v>
      </c>
    </row>
    <row r="28" spans="2:42" ht="13.5" customHeight="1" x14ac:dyDescent="0.2">
      <c r="B28" s="205"/>
      <c r="C28" s="203" t="s">
        <v>35</v>
      </c>
      <c r="D28" s="205" t="s">
        <v>35</v>
      </c>
      <c r="E28" s="461"/>
      <c r="F28" s="213"/>
      <c r="G28" s="213"/>
      <c r="H28" s="213"/>
      <c r="I28" s="213"/>
      <c r="J28" s="462"/>
      <c r="K28" s="447"/>
      <c r="L28" s="448"/>
      <c r="M28" s="206"/>
      <c r="N28" s="448"/>
      <c r="O28" s="206"/>
      <c r="P28" s="447"/>
      <c r="Q28" s="447"/>
      <c r="R28" s="448"/>
      <c r="S28" s="206"/>
      <c r="T28" s="448"/>
      <c r="U28" s="206"/>
      <c r="V28" s="448"/>
      <c r="W28" s="206"/>
      <c r="X28" s="448"/>
      <c r="Y28" s="448"/>
      <c r="Z28" s="206"/>
      <c r="AA28" s="201"/>
      <c r="AB28" s="201"/>
      <c r="AC28" s="447"/>
      <c r="AD28" s="447"/>
      <c r="AE28" s="201"/>
      <c r="AF28" s="201"/>
      <c r="AG28" s="447"/>
      <c r="AH28" s="447"/>
      <c r="AI28" s="447"/>
      <c r="AJ28" s="206"/>
      <c r="AK28" s="447"/>
      <c r="AL28" s="205" t="s">
        <v>35</v>
      </c>
      <c r="AM28" s="205" t="s">
        <v>35</v>
      </c>
      <c r="AN28" s="205" t="s">
        <v>35</v>
      </c>
      <c r="AO28" s="205" t="s">
        <v>35</v>
      </c>
      <c r="AP28" s="205" t="s">
        <v>35</v>
      </c>
    </row>
    <row r="29" spans="2:42" ht="13.5" customHeight="1" x14ac:dyDescent="0.2">
      <c r="B29" s="205"/>
      <c r="C29" s="203" t="s">
        <v>1401</v>
      </c>
      <c r="D29" s="440" t="s">
        <v>35</v>
      </c>
      <c r="E29" s="447" t="s">
        <v>1412</v>
      </c>
      <c r="F29" s="447"/>
      <c r="G29" s="447"/>
      <c r="H29" s="447"/>
      <c r="I29" s="447"/>
      <c r="J29" s="447"/>
      <c r="K29" s="206"/>
      <c r="L29" s="448"/>
      <c r="M29" s="206"/>
      <c r="N29" s="448"/>
      <c r="O29" s="206"/>
      <c r="P29" s="447"/>
      <c r="Q29" s="447"/>
      <c r="R29" s="448"/>
      <c r="S29" s="206"/>
      <c r="T29" s="448"/>
      <c r="U29" s="206"/>
      <c r="V29" s="448"/>
      <c r="W29" s="206"/>
      <c r="X29" s="448"/>
      <c r="Y29" s="448" t="s">
        <v>1413</v>
      </c>
      <c r="Z29" s="206"/>
      <c r="AA29" s="201"/>
      <c r="AB29" s="445"/>
      <c r="AC29" s="463"/>
      <c r="AD29" s="463"/>
      <c r="AE29" s="463"/>
      <c r="AF29" s="463"/>
      <c r="AG29" s="468"/>
      <c r="AH29" s="463"/>
      <c r="AI29" s="463"/>
      <c r="AJ29" s="446"/>
      <c r="AK29" s="447"/>
      <c r="AL29" s="455">
        <v>0.27083333333333331</v>
      </c>
      <c r="AM29" s="455">
        <v>4.1666666666666664E-2</v>
      </c>
      <c r="AN29" s="455">
        <v>0.3125</v>
      </c>
      <c r="AO29" s="469">
        <v>0.6875</v>
      </c>
      <c r="AP29" s="470" t="s">
        <v>1414</v>
      </c>
    </row>
    <row r="30" spans="2:42" ht="13.5" customHeight="1" x14ac:dyDescent="0.2">
      <c r="B30" s="205"/>
      <c r="C30" s="203" t="s">
        <v>35</v>
      </c>
      <c r="D30" s="440" t="s">
        <v>35</v>
      </c>
      <c r="E30" s="447"/>
      <c r="F30" s="447"/>
      <c r="G30" s="447"/>
      <c r="H30" s="447"/>
      <c r="I30" s="447"/>
      <c r="J30" s="447"/>
      <c r="K30" s="206"/>
      <c r="L30" s="448"/>
      <c r="M30" s="206"/>
      <c r="N30" s="448"/>
      <c r="O30" s="206"/>
      <c r="P30" s="447"/>
      <c r="Q30" s="447"/>
      <c r="R30" s="448"/>
      <c r="S30" s="206"/>
      <c r="T30" s="448"/>
      <c r="U30" s="206"/>
      <c r="V30" s="448"/>
      <c r="W30" s="206"/>
      <c r="X30" s="448"/>
      <c r="Y30" s="448"/>
      <c r="Z30" s="206"/>
      <c r="AA30" s="201"/>
      <c r="AB30" s="461"/>
      <c r="AC30" s="213"/>
      <c r="AD30" s="213"/>
      <c r="AE30" s="213"/>
      <c r="AF30" s="213"/>
      <c r="AG30" s="471"/>
      <c r="AH30" s="213"/>
      <c r="AI30" s="213"/>
      <c r="AJ30" s="462"/>
      <c r="AK30" s="447"/>
      <c r="AL30" s="205" t="s">
        <v>35</v>
      </c>
      <c r="AM30" s="205" t="s">
        <v>35</v>
      </c>
      <c r="AN30" s="205" t="s">
        <v>35</v>
      </c>
      <c r="AO30" s="205" t="s">
        <v>35</v>
      </c>
      <c r="AP30" s="205" t="s">
        <v>35</v>
      </c>
    </row>
    <row r="31" spans="2:42" ht="13.5" customHeight="1" x14ac:dyDescent="0.2">
      <c r="B31" s="205"/>
      <c r="C31" s="203"/>
      <c r="D31" s="205"/>
      <c r="E31" s="447"/>
      <c r="F31" s="447"/>
      <c r="G31" s="447"/>
      <c r="H31" s="447"/>
      <c r="I31" s="447"/>
      <c r="J31" s="447"/>
      <c r="K31" s="447"/>
      <c r="L31" s="448"/>
      <c r="M31" s="206"/>
      <c r="N31" s="448"/>
      <c r="O31" s="206"/>
      <c r="P31" s="447"/>
      <c r="Q31" s="447"/>
      <c r="R31" s="448"/>
      <c r="S31" s="206"/>
      <c r="T31" s="448"/>
      <c r="U31" s="206"/>
      <c r="V31" s="448"/>
      <c r="W31" s="206"/>
      <c r="X31" s="448"/>
      <c r="Y31" s="448"/>
      <c r="Z31" s="206"/>
      <c r="AA31" s="201"/>
      <c r="AB31" s="201"/>
      <c r="AC31" s="447"/>
      <c r="AD31" s="447"/>
      <c r="AE31" s="201"/>
      <c r="AF31" s="201"/>
      <c r="AG31" s="447"/>
      <c r="AH31" s="447"/>
      <c r="AI31" s="447"/>
      <c r="AJ31" s="206"/>
      <c r="AK31" s="447"/>
      <c r="AL31" s="205"/>
      <c r="AM31" s="205"/>
      <c r="AN31" s="205"/>
      <c r="AO31" s="205"/>
      <c r="AP31" s="205"/>
    </row>
    <row r="32" spans="2:42" x14ac:dyDescent="0.2">
      <c r="B32" s="200"/>
      <c r="C32" s="443"/>
      <c r="D32" s="200"/>
      <c r="E32" s="212"/>
      <c r="F32" s="212"/>
      <c r="G32" s="212"/>
      <c r="H32" s="212"/>
      <c r="I32" s="212"/>
      <c r="J32" s="212"/>
      <c r="K32" s="212"/>
      <c r="L32" s="461"/>
      <c r="M32" s="462"/>
      <c r="N32" s="461"/>
      <c r="O32" s="462"/>
      <c r="P32" s="212"/>
      <c r="Q32" s="212"/>
      <c r="R32" s="461"/>
      <c r="S32" s="462"/>
      <c r="T32" s="461"/>
      <c r="U32" s="462"/>
      <c r="V32" s="461"/>
      <c r="W32" s="462"/>
      <c r="X32" s="461"/>
      <c r="Y32" s="461"/>
      <c r="Z32" s="462"/>
      <c r="AA32" s="213"/>
      <c r="AB32" s="213"/>
      <c r="AC32" s="212"/>
      <c r="AD32" s="212"/>
      <c r="AE32" s="213"/>
      <c r="AF32" s="213"/>
      <c r="AG32" s="212"/>
      <c r="AH32" s="212"/>
      <c r="AI32" s="212"/>
      <c r="AJ32" s="462"/>
      <c r="AK32" s="212"/>
      <c r="AL32" s="200"/>
      <c r="AM32" s="200"/>
      <c r="AN32" s="200"/>
      <c r="AO32" s="200"/>
      <c r="AP32" s="200"/>
    </row>
    <row r="33" spans="2:42" x14ac:dyDescent="0.2">
      <c r="B33" s="1057"/>
      <c r="C33" s="1069"/>
      <c r="D33" s="445"/>
      <c r="E33" s="463"/>
      <c r="F33" s="463"/>
      <c r="G33" s="463"/>
      <c r="H33" s="463"/>
      <c r="I33" s="463"/>
      <c r="J33" s="463"/>
      <c r="K33" s="445"/>
      <c r="L33" s="463"/>
      <c r="M33" s="445"/>
      <c r="N33" s="463"/>
      <c r="O33" s="446"/>
      <c r="P33" s="472"/>
      <c r="Q33" s="473"/>
      <c r="R33" s="463"/>
      <c r="S33" s="463"/>
      <c r="T33" s="445"/>
      <c r="U33" s="463"/>
      <c r="V33" s="463"/>
      <c r="W33" s="446"/>
      <c r="X33" s="472"/>
      <c r="Y33" s="474"/>
      <c r="Z33" s="473"/>
      <c r="AA33" s="445"/>
      <c r="AB33" s="446"/>
      <c r="AC33" s="463"/>
      <c r="AD33" s="463"/>
      <c r="AE33" s="463"/>
      <c r="AF33" s="463"/>
      <c r="AG33" s="463"/>
      <c r="AH33" s="445"/>
      <c r="AI33" s="463"/>
      <c r="AJ33" s="463"/>
      <c r="AK33" s="446"/>
      <c r="AL33" s="1057"/>
      <c r="AM33" s="1070"/>
      <c r="AN33" s="1070"/>
      <c r="AO33" s="1070"/>
      <c r="AP33" s="1069"/>
    </row>
    <row r="34" spans="2:42" ht="17.25" customHeight="1" x14ac:dyDescent="0.2">
      <c r="B34" s="1064" t="s">
        <v>34</v>
      </c>
      <c r="C34" s="1066"/>
      <c r="D34" s="448"/>
      <c r="E34" s="201"/>
      <c r="F34" s="201"/>
      <c r="G34" s="201"/>
      <c r="H34" s="201"/>
      <c r="I34" s="201"/>
      <c r="J34" s="201"/>
      <c r="K34" s="1071" t="s">
        <v>1134</v>
      </c>
      <c r="L34" s="201"/>
      <c r="M34" s="1071" t="s">
        <v>1135</v>
      </c>
      <c r="N34" s="201"/>
      <c r="O34" s="201"/>
      <c r="P34" s="201"/>
      <c r="Q34" s="201"/>
      <c r="R34" s="201"/>
      <c r="S34" s="201"/>
      <c r="T34" s="1071" t="s">
        <v>1136</v>
      </c>
      <c r="U34" s="201"/>
      <c r="V34" s="201"/>
      <c r="W34" s="201"/>
      <c r="X34" s="201"/>
      <c r="Y34" s="201"/>
      <c r="Z34" s="201"/>
      <c r="AA34" s="201"/>
      <c r="AB34" s="201"/>
      <c r="AC34" s="1071" t="s">
        <v>1137</v>
      </c>
      <c r="AD34" s="201"/>
      <c r="AE34" s="201"/>
      <c r="AF34" s="201"/>
      <c r="AG34" s="201"/>
      <c r="AH34" s="1071" t="s">
        <v>1138</v>
      </c>
      <c r="AI34" s="201"/>
      <c r="AJ34" s="201"/>
      <c r="AK34" s="206"/>
      <c r="AL34" s="1064" t="s">
        <v>1402</v>
      </c>
      <c r="AM34" s="1065"/>
      <c r="AN34" s="1065"/>
      <c r="AO34" s="1065"/>
      <c r="AP34" s="1066"/>
    </row>
    <row r="35" spans="2:42" ht="13.5" customHeight="1" x14ac:dyDescent="0.2">
      <c r="B35" s="1059" t="s">
        <v>1139</v>
      </c>
      <c r="C35" s="1062"/>
      <c r="D35" s="448"/>
      <c r="E35" s="201"/>
      <c r="F35" s="201"/>
      <c r="G35" s="201"/>
      <c r="H35" s="201"/>
      <c r="I35" s="201"/>
      <c r="J35" s="201"/>
      <c r="K35" s="1072"/>
      <c r="L35" s="201"/>
      <c r="M35" s="1071"/>
      <c r="N35" s="201"/>
      <c r="O35" s="201"/>
      <c r="P35" s="201" t="s">
        <v>1140</v>
      </c>
      <c r="Q35" s="201"/>
      <c r="R35" s="201"/>
      <c r="S35" s="201"/>
      <c r="T35" s="1071"/>
      <c r="U35" s="201"/>
      <c r="V35" s="201"/>
      <c r="W35" s="201"/>
      <c r="X35" s="1063" t="s">
        <v>244</v>
      </c>
      <c r="Y35" s="1063"/>
      <c r="Z35" s="1063"/>
      <c r="AA35" s="201"/>
      <c r="AB35" s="201"/>
      <c r="AC35" s="1071"/>
      <c r="AD35" s="201"/>
      <c r="AE35" s="201"/>
      <c r="AF35" s="201"/>
      <c r="AG35" s="201"/>
      <c r="AH35" s="1071"/>
      <c r="AI35" s="201"/>
      <c r="AJ35" s="201"/>
      <c r="AK35" s="206"/>
      <c r="AL35" s="1064" t="s">
        <v>1403</v>
      </c>
      <c r="AM35" s="1065"/>
      <c r="AN35" s="1065"/>
      <c r="AO35" s="1065"/>
      <c r="AP35" s="1066"/>
    </row>
    <row r="36" spans="2:42" ht="13.5" customHeight="1" x14ac:dyDescent="0.2">
      <c r="B36" s="1059" t="s">
        <v>34</v>
      </c>
      <c r="C36" s="1062"/>
      <c r="D36" s="448"/>
      <c r="E36" s="201"/>
      <c r="F36" s="201"/>
      <c r="G36" s="201"/>
      <c r="H36" s="201"/>
      <c r="I36" s="201"/>
      <c r="J36" s="201"/>
      <c r="K36" s="1072"/>
      <c r="L36" s="201"/>
      <c r="M36" s="1071"/>
      <c r="N36" s="201"/>
      <c r="O36" s="201"/>
      <c r="P36" s="201" t="s">
        <v>1141</v>
      </c>
      <c r="Q36" s="201"/>
      <c r="R36" s="201"/>
      <c r="S36" s="201"/>
      <c r="T36" s="1071"/>
      <c r="U36" s="201"/>
      <c r="V36" s="201"/>
      <c r="W36" s="201"/>
      <c r="X36" s="1063" t="s">
        <v>1142</v>
      </c>
      <c r="Y36" s="1063"/>
      <c r="Z36" s="1063"/>
      <c r="AA36" s="201"/>
      <c r="AB36" s="201"/>
      <c r="AC36" s="1071"/>
      <c r="AD36" s="201"/>
      <c r="AE36" s="201"/>
      <c r="AF36" s="201"/>
      <c r="AG36" s="201"/>
      <c r="AH36" s="1071"/>
      <c r="AI36" s="201"/>
      <c r="AJ36" s="201"/>
      <c r="AK36" s="206"/>
      <c r="AL36" s="1064" t="s">
        <v>1404</v>
      </c>
      <c r="AM36" s="1065"/>
      <c r="AN36" s="1065"/>
      <c r="AO36" s="1065"/>
      <c r="AP36" s="1066"/>
    </row>
    <row r="37" spans="2:42" ht="13.5" customHeight="1" x14ac:dyDescent="0.2">
      <c r="B37" s="1059" t="s">
        <v>1143</v>
      </c>
      <c r="C37" s="1062"/>
      <c r="D37" s="448"/>
      <c r="E37" s="201"/>
      <c r="F37" s="201"/>
      <c r="G37" s="201"/>
      <c r="H37" s="201"/>
      <c r="I37" s="201"/>
      <c r="J37" s="201"/>
      <c r="K37" s="1072"/>
      <c r="L37" s="201"/>
      <c r="M37" s="1071"/>
      <c r="N37" s="201"/>
      <c r="O37" s="201"/>
      <c r="P37" s="201"/>
      <c r="Q37" s="201"/>
      <c r="R37" s="201"/>
      <c r="S37" s="201"/>
      <c r="T37" s="1071"/>
      <c r="U37" s="201"/>
      <c r="V37" s="201"/>
      <c r="W37" s="201"/>
      <c r="X37" s="1063" t="s">
        <v>1144</v>
      </c>
      <c r="Y37" s="1063"/>
      <c r="Z37" s="1063"/>
      <c r="AA37" s="201"/>
      <c r="AB37" s="201"/>
      <c r="AC37" s="1071"/>
      <c r="AD37" s="201"/>
      <c r="AE37" s="201"/>
      <c r="AF37" s="201"/>
      <c r="AG37" s="201"/>
      <c r="AH37" s="1071"/>
      <c r="AI37" s="201"/>
      <c r="AJ37" s="201"/>
      <c r="AK37" s="206"/>
      <c r="AL37" s="1064" t="s">
        <v>1403</v>
      </c>
      <c r="AM37" s="1065"/>
      <c r="AN37" s="1065"/>
      <c r="AO37" s="1065"/>
      <c r="AP37" s="1066"/>
    </row>
    <row r="38" spans="2:42" ht="13.5" customHeight="1" x14ac:dyDescent="0.2">
      <c r="B38" s="1064" t="s">
        <v>34</v>
      </c>
      <c r="C38" s="1066"/>
      <c r="D38" s="448"/>
      <c r="E38" s="201"/>
      <c r="F38" s="201"/>
      <c r="G38" s="201"/>
      <c r="H38" s="201"/>
      <c r="I38" s="201"/>
      <c r="J38" s="201"/>
      <c r="K38" s="1072"/>
      <c r="L38" s="201"/>
      <c r="M38" s="1071"/>
      <c r="N38" s="201"/>
      <c r="O38" s="201"/>
      <c r="P38" s="201"/>
      <c r="Q38" s="201"/>
      <c r="R38" s="201"/>
      <c r="S38" s="201"/>
      <c r="T38" s="1071"/>
      <c r="U38" s="201"/>
      <c r="V38" s="201"/>
      <c r="W38" s="201"/>
      <c r="X38" s="201" t="s">
        <v>1145</v>
      </c>
      <c r="Y38" s="201"/>
      <c r="Z38" s="201"/>
      <c r="AA38" s="201"/>
      <c r="AB38" s="201"/>
      <c r="AC38" s="1071"/>
      <c r="AD38" s="201"/>
      <c r="AE38" s="201"/>
      <c r="AF38" s="201"/>
      <c r="AG38" s="201"/>
      <c r="AH38" s="1071"/>
      <c r="AI38" s="201"/>
      <c r="AJ38" s="201"/>
      <c r="AK38" s="206"/>
      <c r="AL38" s="1064" t="s">
        <v>1405</v>
      </c>
      <c r="AM38" s="1065"/>
      <c r="AN38" s="1065"/>
      <c r="AO38" s="1065"/>
      <c r="AP38" s="1066"/>
    </row>
    <row r="39" spans="2:42" ht="13.5" customHeight="1" x14ac:dyDescent="0.2">
      <c r="B39" s="1054"/>
      <c r="C39" s="1055"/>
      <c r="D39" s="461"/>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462"/>
      <c r="AL39" s="1054"/>
      <c r="AM39" s="1056"/>
      <c r="AN39" s="1056"/>
      <c r="AO39" s="1056"/>
      <c r="AP39" s="1055"/>
    </row>
    <row r="40" spans="2:42" x14ac:dyDescent="0.2">
      <c r="B40" s="1057"/>
      <c r="C40" s="1058"/>
      <c r="D40" s="445"/>
      <c r="E40" s="463"/>
      <c r="F40" s="463"/>
      <c r="G40" s="463"/>
      <c r="H40" s="463"/>
      <c r="I40" s="463"/>
      <c r="J40" s="463"/>
      <c r="K40" s="463"/>
      <c r="L40" s="463"/>
      <c r="M40" s="463"/>
      <c r="N40" s="463"/>
      <c r="O40" s="463"/>
      <c r="P40" s="463"/>
      <c r="Q40" s="463"/>
      <c r="R40" s="463"/>
      <c r="S40" s="463"/>
      <c r="T40" s="463"/>
      <c r="U40" s="463"/>
      <c r="V40" s="463"/>
      <c r="W40" s="463"/>
      <c r="X40" s="463"/>
      <c r="Y40" s="463"/>
      <c r="Z40" s="463"/>
      <c r="AA40" s="463"/>
      <c r="AB40" s="463"/>
      <c r="AC40" s="463"/>
      <c r="AD40" s="463"/>
      <c r="AE40" s="463"/>
      <c r="AF40" s="463"/>
      <c r="AG40" s="463"/>
      <c r="AH40" s="463"/>
      <c r="AI40" s="463"/>
      <c r="AJ40" s="463"/>
      <c r="AK40" s="446"/>
      <c r="AL40" s="445"/>
      <c r="AM40" s="463"/>
      <c r="AN40" s="463"/>
      <c r="AO40" s="463"/>
      <c r="AP40" s="446"/>
    </row>
    <row r="41" spans="2:42" ht="13.5" customHeight="1" x14ac:dyDescent="0.2">
      <c r="B41" s="1059" t="s">
        <v>1146</v>
      </c>
      <c r="C41" s="1060"/>
      <c r="D41" s="448" t="s">
        <v>1406</v>
      </c>
      <c r="E41" s="201"/>
      <c r="F41" s="201"/>
      <c r="G41" s="201"/>
      <c r="H41" s="201"/>
      <c r="I41" s="201"/>
      <c r="J41" s="201"/>
      <c r="K41" s="201"/>
      <c r="L41" s="201"/>
      <c r="M41" s="201"/>
      <c r="N41" s="201"/>
      <c r="O41" s="201"/>
      <c r="P41" s="201"/>
      <c r="Q41" s="201"/>
      <c r="R41" s="201"/>
      <c r="S41" s="201"/>
      <c r="T41" s="201"/>
      <c r="U41" s="201"/>
      <c r="V41" s="201"/>
      <c r="W41" s="201"/>
      <c r="X41" s="201"/>
      <c r="Y41" s="201"/>
      <c r="Z41" s="201"/>
      <c r="AA41" s="201"/>
      <c r="AB41" s="201"/>
      <c r="AC41" s="201"/>
      <c r="AD41" s="201"/>
      <c r="AE41" s="201"/>
      <c r="AF41" s="201"/>
      <c r="AG41" s="201"/>
      <c r="AH41" s="201"/>
      <c r="AI41" s="201"/>
      <c r="AJ41" s="201"/>
      <c r="AK41" s="206"/>
      <c r="AL41" s="448" t="s">
        <v>1147</v>
      </c>
      <c r="AM41" s="201"/>
      <c r="AN41" s="201" t="s">
        <v>1148</v>
      </c>
      <c r="AO41" s="201"/>
      <c r="AP41" s="206"/>
    </row>
    <row r="42" spans="2:42" ht="13.5" customHeight="1" x14ac:dyDescent="0.2">
      <c r="B42" s="1059" t="s">
        <v>1149</v>
      </c>
      <c r="C42" s="1060"/>
      <c r="D42" s="448" t="s">
        <v>1406</v>
      </c>
      <c r="E42" s="201"/>
      <c r="F42" s="201"/>
      <c r="G42" s="201"/>
      <c r="H42" s="201"/>
      <c r="I42" s="201"/>
      <c r="J42" s="201"/>
      <c r="K42" s="201"/>
      <c r="L42" s="201"/>
      <c r="M42" s="201"/>
      <c r="N42" s="201"/>
      <c r="O42" s="201"/>
      <c r="P42" s="201"/>
      <c r="Q42" s="201"/>
      <c r="R42" s="201"/>
      <c r="S42" s="201"/>
      <c r="T42" s="201"/>
      <c r="U42" s="201"/>
      <c r="V42" s="201"/>
      <c r="W42" s="201"/>
      <c r="X42" s="201"/>
      <c r="Y42" s="201"/>
      <c r="Z42" s="201"/>
      <c r="AA42" s="201"/>
      <c r="AB42" s="201"/>
      <c r="AC42" s="201"/>
      <c r="AD42" s="201"/>
      <c r="AE42" s="201"/>
      <c r="AF42" s="201"/>
      <c r="AG42" s="201"/>
      <c r="AH42" s="201"/>
      <c r="AI42" s="201"/>
      <c r="AJ42" s="201"/>
      <c r="AK42" s="206"/>
      <c r="AN42" s="201" t="s">
        <v>1150</v>
      </c>
      <c r="AO42" s="201"/>
      <c r="AP42" s="206"/>
    </row>
    <row r="43" spans="2:42" ht="13.5" customHeight="1" x14ac:dyDescent="0.2">
      <c r="B43" s="1059" t="s">
        <v>1151</v>
      </c>
      <c r="C43" s="1060"/>
      <c r="D43" s="448" t="s">
        <v>1406</v>
      </c>
      <c r="E43" s="201"/>
      <c r="F43" s="201"/>
      <c r="G43" s="201"/>
      <c r="H43" s="201"/>
      <c r="I43" s="201"/>
      <c r="J43" s="201"/>
      <c r="K43" s="201"/>
      <c r="L43" s="201"/>
      <c r="M43" s="201"/>
      <c r="N43" s="201"/>
      <c r="O43" s="201"/>
      <c r="P43" s="201"/>
      <c r="Q43" s="201"/>
      <c r="R43" s="201"/>
      <c r="S43" s="201"/>
      <c r="T43" s="201"/>
      <c r="U43" s="201"/>
      <c r="V43" s="201"/>
      <c r="W43" s="201"/>
      <c r="X43" s="201"/>
      <c r="Y43" s="201"/>
      <c r="Z43" s="201"/>
      <c r="AA43" s="201"/>
      <c r="AB43" s="201"/>
      <c r="AC43" s="201"/>
      <c r="AD43" s="201"/>
      <c r="AE43" s="201"/>
      <c r="AF43" s="201"/>
      <c r="AG43" s="201"/>
      <c r="AH43" s="201"/>
      <c r="AI43" s="201"/>
      <c r="AJ43" s="201"/>
      <c r="AK43" s="206"/>
      <c r="AN43" s="201" t="s">
        <v>1152</v>
      </c>
      <c r="AO43" s="201"/>
      <c r="AP43" s="206"/>
    </row>
    <row r="44" spans="2:42" ht="13.5" customHeight="1" x14ac:dyDescent="0.2">
      <c r="B44" s="1059" t="s">
        <v>1153</v>
      </c>
      <c r="C44" s="1060"/>
      <c r="D44" s="448"/>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6"/>
      <c r="AL44" s="448" t="s">
        <v>1154</v>
      </c>
      <c r="AN44" s="201" t="s">
        <v>1155</v>
      </c>
      <c r="AO44" s="201"/>
      <c r="AP44" s="206"/>
    </row>
    <row r="45" spans="2:42" ht="13.5" customHeight="1" x14ac:dyDescent="0.2">
      <c r="B45" s="1059"/>
      <c r="C45" s="1060"/>
      <c r="D45" s="448" t="s">
        <v>1406</v>
      </c>
      <c r="E45" s="201"/>
      <c r="F45" s="201"/>
      <c r="G45" s="201"/>
      <c r="H45" s="201"/>
      <c r="I45" s="201"/>
      <c r="J45" s="201"/>
      <c r="K45" s="201"/>
      <c r="L45" s="201"/>
      <c r="M45" s="201"/>
      <c r="N45" s="201"/>
      <c r="O45" s="201"/>
      <c r="P45" s="201"/>
      <c r="Q45" s="201"/>
      <c r="R45" s="201"/>
      <c r="S45" s="201"/>
      <c r="T45" s="201"/>
      <c r="U45" s="201"/>
      <c r="V45" s="201"/>
      <c r="W45" s="201"/>
      <c r="X45" s="201"/>
      <c r="Y45" s="201"/>
      <c r="Z45" s="201"/>
      <c r="AA45" s="201"/>
      <c r="AB45" s="201"/>
      <c r="AC45" s="201"/>
      <c r="AD45" s="201"/>
      <c r="AE45" s="201"/>
      <c r="AF45" s="201"/>
      <c r="AG45" s="201"/>
      <c r="AH45" s="201"/>
      <c r="AI45" s="201"/>
      <c r="AJ45" s="201"/>
      <c r="AK45" s="206"/>
      <c r="AL45" s="448" t="s">
        <v>1403</v>
      </c>
      <c r="AN45" s="201" t="s">
        <v>1156</v>
      </c>
      <c r="AO45" s="201"/>
      <c r="AP45" s="206"/>
    </row>
    <row r="46" spans="2:42" x14ac:dyDescent="0.2">
      <c r="B46" s="1054"/>
      <c r="C46" s="1061"/>
      <c r="D46" s="461"/>
      <c r="E46" s="213"/>
      <c r="F46" s="213"/>
      <c r="G46" s="213"/>
      <c r="H46" s="213"/>
      <c r="I46" s="213"/>
      <c r="J46" s="213"/>
      <c r="K46" s="213"/>
      <c r="L46" s="213"/>
      <c r="M46" s="213"/>
      <c r="N46" s="213"/>
      <c r="O46" s="213"/>
      <c r="P46" s="213"/>
      <c r="Q46" s="213"/>
      <c r="R46" s="213"/>
      <c r="S46" s="213"/>
      <c r="T46" s="213"/>
      <c r="U46" s="213"/>
      <c r="V46" s="213"/>
      <c r="W46" s="213"/>
      <c r="X46" s="213"/>
      <c r="Y46" s="213"/>
      <c r="Z46" s="213"/>
      <c r="AA46" s="213"/>
      <c r="AB46" s="213"/>
      <c r="AC46" s="213"/>
      <c r="AD46" s="213"/>
      <c r="AE46" s="213"/>
      <c r="AF46" s="213"/>
      <c r="AG46" s="213"/>
      <c r="AH46" s="213"/>
      <c r="AI46" s="213"/>
      <c r="AJ46" s="213"/>
      <c r="AK46" s="462"/>
      <c r="AL46" s="461"/>
      <c r="AM46" s="213"/>
      <c r="AN46" s="213"/>
      <c r="AO46" s="213"/>
      <c r="AP46" s="462"/>
    </row>
    <row r="47" spans="2:42" ht="13.5" customHeight="1" x14ac:dyDescent="0.2">
      <c r="B47" s="1053" t="s">
        <v>1917</v>
      </c>
      <c r="C47" s="1053"/>
      <c r="D47" s="1053"/>
      <c r="E47" s="1053"/>
      <c r="F47" s="1053"/>
      <c r="G47" s="1053"/>
      <c r="H47" s="1053"/>
      <c r="I47" s="1053"/>
      <c r="J47" s="1053"/>
      <c r="K47" s="1053"/>
      <c r="L47" s="1053"/>
      <c r="M47" s="1053"/>
      <c r="N47" s="1053"/>
      <c r="O47" s="1053"/>
      <c r="P47" s="1053"/>
      <c r="Q47" s="1053"/>
      <c r="R47" s="1053"/>
      <c r="S47" s="1053"/>
      <c r="T47" s="1053"/>
      <c r="U47" s="1053"/>
      <c r="V47" s="1053"/>
      <c r="W47" s="1053"/>
      <c r="X47" s="1053"/>
      <c r="Y47" s="1053"/>
      <c r="Z47" s="1053"/>
      <c r="AA47" s="1053"/>
      <c r="AB47" s="1053"/>
      <c r="AC47" s="1053"/>
      <c r="AD47" s="1053"/>
      <c r="AE47" s="1053"/>
      <c r="AF47" s="1053"/>
      <c r="AG47" s="1053"/>
      <c r="AH47" s="1053"/>
      <c r="AI47" s="1053"/>
      <c r="AJ47" s="1053"/>
      <c r="AK47" s="1053"/>
      <c r="AL47" s="1053"/>
      <c r="AM47" s="766"/>
      <c r="AN47" s="766"/>
      <c r="AO47" s="766"/>
      <c r="AP47" s="766"/>
    </row>
    <row r="48" spans="2:42" x14ac:dyDescent="0.2">
      <c r="C48" s="191" t="s">
        <v>894</v>
      </c>
    </row>
    <row r="49" spans="3:3" x14ac:dyDescent="0.2">
      <c r="C49" s="191" t="s">
        <v>895</v>
      </c>
    </row>
    <row r="50" spans="3:3" x14ac:dyDescent="0.2">
      <c r="C50" s="191" t="s">
        <v>896</v>
      </c>
    </row>
    <row r="51" spans="3:3" x14ac:dyDescent="0.2">
      <c r="C51" s="191" t="s">
        <v>897</v>
      </c>
    </row>
  </sheetData>
  <mergeCells count="36">
    <mergeCell ref="B4:C4"/>
    <mergeCell ref="D4:AK4"/>
    <mergeCell ref="AL4:AN5"/>
    <mergeCell ref="B5:C5"/>
    <mergeCell ref="D5:AK5"/>
    <mergeCell ref="B6:C6"/>
    <mergeCell ref="B33:C33"/>
    <mergeCell ref="AL33:AP33"/>
    <mergeCell ref="B34:C34"/>
    <mergeCell ref="K34:K38"/>
    <mergeCell ref="M34:M38"/>
    <mergeCell ref="T34:T38"/>
    <mergeCell ref="AC34:AC38"/>
    <mergeCell ref="AH34:AH38"/>
    <mergeCell ref="AL34:AP34"/>
    <mergeCell ref="B35:C35"/>
    <mergeCell ref="X35:Z35"/>
    <mergeCell ref="AL35:AP35"/>
    <mergeCell ref="B36:C36"/>
    <mergeCell ref="X36:Z36"/>
    <mergeCell ref="AL36:AP36"/>
    <mergeCell ref="B37:C37"/>
    <mergeCell ref="X37:Z37"/>
    <mergeCell ref="AL37:AP37"/>
    <mergeCell ref="B38:C38"/>
    <mergeCell ref="AL38:AP38"/>
    <mergeCell ref="B47:AL47"/>
    <mergeCell ref="B39:C39"/>
    <mergeCell ref="AL39:AP39"/>
    <mergeCell ref="B40:C40"/>
    <mergeCell ref="B41:C41"/>
    <mergeCell ref="B46:C46"/>
    <mergeCell ref="B42:C42"/>
    <mergeCell ref="B43:C43"/>
    <mergeCell ref="B44:C44"/>
    <mergeCell ref="B45:C45"/>
  </mergeCells>
  <phoneticPr fontId="17"/>
  <pageMargins left="0.39370078740157483" right="0.39370078740157483" top="0.59055118110236227" bottom="0.19685039370078741" header="0.51181102362204722" footer="0.51181102362204722"/>
  <pageSetup paperSize="9" scale="75" orientation="landscape" horizontalDpi="4294967292"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S39"/>
  <sheetViews>
    <sheetView view="pageBreakPreview" zoomScaleNormal="75" zoomScaleSheetLayoutView="100" workbookViewId="0">
      <selection activeCell="I49" sqref="I49"/>
    </sheetView>
  </sheetViews>
  <sheetFormatPr defaultColWidth="10.28515625" defaultRowHeight="13.5" x14ac:dyDescent="0.2"/>
  <cols>
    <col min="1" max="1" width="9.140625" style="191" customWidth="1"/>
    <col min="2" max="2" width="10.28515625" style="191" customWidth="1"/>
    <col min="3" max="4" width="5.28515625" style="191" customWidth="1"/>
    <col min="5" max="35" width="4.140625" style="191" customWidth="1"/>
    <col min="36" max="42" width="5.28515625" style="191" customWidth="1"/>
    <col min="43" max="43" width="9.42578125" style="191" customWidth="1"/>
    <col min="44" max="45" width="11.140625" style="191" customWidth="1"/>
    <col min="46" max="16384" width="10.28515625" style="191"/>
  </cols>
  <sheetData>
    <row r="1" spans="2:45" ht="19.5" customHeight="1" x14ac:dyDescent="0.2">
      <c r="B1" s="256" t="s">
        <v>1509</v>
      </c>
      <c r="AS1" s="214" t="s">
        <v>1919</v>
      </c>
    </row>
    <row r="2" spans="2:45" x14ac:dyDescent="0.2">
      <c r="B2" s="477"/>
      <c r="C2" s="1057"/>
      <c r="D2" s="1069"/>
      <c r="E2" s="210">
        <f>表紙!B1</f>
        <v>7</v>
      </c>
      <c r="F2" s="768" t="s">
        <v>838</v>
      </c>
      <c r="G2" s="769"/>
      <c r="H2" s="767" t="s">
        <v>282</v>
      </c>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086" t="s">
        <v>1751</v>
      </c>
      <c r="AK2" s="1087"/>
      <c r="AL2" s="1087"/>
      <c r="AM2" s="1087"/>
      <c r="AN2" s="1087"/>
      <c r="AO2" s="1087"/>
      <c r="AP2" s="1088"/>
      <c r="AQ2" s="195"/>
      <c r="AR2" s="1057"/>
      <c r="AS2" s="1069"/>
    </row>
    <row r="3" spans="2:45" ht="13.5" customHeight="1" x14ac:dyDescent="0.2">
      <c r="B3" s="478"/>
      <c r="C3" s="1064"/>
      <c r="D3" s="1066"/>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089"/>
      <c r="AK3" s="1090"/>
      <c r="AL3" s="1090"/>
      <c r="AM3" s="1090"/>
      <c r="AN3" s="1090"/>
      <c r="AO3" s="1090"/>
      <c r="AP3" s="1091"/>
      <c r="AQ3" s="196" t="s">
        <v>1717</v>
      </c>
      <c r="AR3" s="1064" t="s">
        <v>1315</v>
      </c>
      <c r="AS3" s="1066"/>
    </row>
    <row r="4" spans="2:45" ht="13.5" customHeight="1" x14ac:dyDescent="0.2">
      <c r="B4" s="478"/>
      <c r="C4" s="1064" t="s">
        <v>34</v>
      </c>
      <c r="D4" s="1066"/>
      <c r="E4" s="196">
        <v>1</v>
      </c>
      <c r="F4" s="196">
        <v>2</v>
      </c>
      <c r="G4" s="196">
        <v>3</v>
      </c>
      <c r="H4" s="196">
        <v>4</v>
      </c>
      <c r="I4" s="196">
        <v>5</v>
      </c>
      <c r="J4" s="196">
        <v>6</v>
      </c>
      <c r="K4" s="196">
        <v>7</v>
      </c>
      <c r="L4" s="196">
        <v>8</v>
      </c>
      <c r="M4" s="196">
        <v>9</v>
      </c>
      <c r="N4" s="196">
        <v>10</v>
      </c>
      <c r="O4" s="196">
        <v>11</v>
      </c>
      <c r="P4" s="196">
        <v>12</v>
      </c>
      <c r="Q4" s="196">
        <v>13</v>
      </c>
      <c r="R4" s="196">
        <v>14</v>
      </c>
      <c r="S4" s="196">
        <v>15</v>
      </c>
      <c r="T4" s="196">
        <v>16</v>
      </c>
      <c r="U4" s="196">
        <v>17</v>
      </c>
      <c r="V4" s="196">
        <v>18</v>
      </c>
      <c r="W4" s="196">
        <v>19</v>
      </c>
      <c r="X4" s="196">
        <v>20</v>
      </c>
      <c r="Y4" s="196">
        <v>21</v>
      </c>
      <c r="Z4" s="196">
        <v>22</v>
      </c>
      <c r="AA4" s="196">
        <v>23</v>
      </c>
      <c r="AB4" s="196">
        <v>24</v>
      </c>
      <c r="AC4" s="196">
        <v>25</v>
      </c>
      <c r="AD4" s="196">
        <v>26</v>
      </c>
      <c r="AE4" s="196">
        <v>27</v>
      </c>
      <c r="AF4" s="196">
        <v>28</v>
      </c>
      <c r="AG4" s="196">
        <v>29</v>
      </c>
      <c r="AH4" s="196">
        <v>30</v>
      </c>
      <c r="AI4" s="196">
        <v>31</v>
      </c>
      <c r="AJ4" s="1089"/>
      <c r="AK4" s="1090"/>
      <c r="AL4" s="1090"/>
      <c r="AM4" s="1090"/>
      <c r="AN4" s="1090"/>
      <c r="AO4" s="1090"/>
      <c r="AP4" s="1091"/>
      <c r="AQ4" s="196" t="s">
        <v>1718</v>
      </c>
      <c r="AR4" s="1059" t="s">
        <v>1920</v>
      </c>
      <c r="AS4" s="1062"/>
    </row>
    <row r="5" spans="2:45" ht="13.5" customHeight="1" x14ac:dyDescent="0.2">
      <c r="B5" s="479" t="s">
        <v>1752</v>
      </c>
      <c r="C5" s="1059" t="s">
        <v>1753</v>
      </c>
      <c r="D5" s="1062"/>
      <c r="E5" s="196" t="s">
        <v>58</v>
      </c>
      <c r="F5" s="196" t="s">
        <v>58</v>
      </c>
      <c r="G5" s="196" t="s">
        <v>58</v>
      </c>
      <c r="H5" s="196" t="s">
        <v>58</v>
      </c>
      <c r="I5" s="196" t="s">
        <v>58</v>
      </c>
      <c r="J5" s="196" t="s">
        <v>58</v>
      </c>
      <c r="K5" s="196" t="s">
        <v>58</v>
      </c>
      <c r="L5" s="196" t="s">
        <v>58</v>
      </c>
      <c r="M5" s="196" t="s">
        <v>58</v>
      </c>
      <c r="N5" s="196" t="s">
        <v>58</v>
      </c>
      <c r="O5" s="196" t="s">
        <v>58</v>
      </c>
      <c r="P5" s="196" t="s">
        <v>58</v>
      </c>
      <c r="Q5" s="196" t="s">
        <v>58</v>
      </c>
      <c r="R5" s="196" t="s">
        <v>58</v>
      </c>
      <c r="S5" s="196" t="s">
        <v>58</v>
      </c>
      <c r="T5" s="196" t="s">
        <v>58</v>
      </c>
      <c r="U5" s="196" t="s">
        <v>58</v>
      </c>
      <c r="V5" s="196" t="s">
        <v>58</v>
      </c>
      <c r="W5" s="196" t="s">
        <v>58</v>
      </c>
      <c r="X5" s="196" t="s">
        <v>58</v>
      </c>
      <c r="Y5" s="196" t="s">
        <v>58</v>
      </c>
      <c r="Z5" s="196" t="s">
        <v>58</v>
      </c>
      <c r="AA5" s="196" t="s">
        <v>58</v>
      </c>
      <c r="AB5" s="196" t="s">
        <v>58</v>
      </c>
      <c r="AC5" s="196" t="s">
        <v>58</v>
      </c>
      <c r="AD5" s="196" t="s">
        <v>58</v>
      </c>
      <c r="AE5" s="196" t="s">
        <v>58</v>
      </c>
      <c r="AF5" s="196" t="s">
        <v>58</v>
      </c>
      <c r="AG5" s="196" t="s">
        <v>58</v>
      </c>
      <c r="AH5" s="196" t="s">
        <v>58</v>
      </c>
      <c r="AI5" s="196" t="s">
        <v>58</v>
      </c>
      <c r="AJ5" s="1089"/>
      <c r="AK5" s="1090"/>
      <c r="AL5" s="1090"/>
      <c r="AM5" s="1090"/>
      <c r="AN5" s="1090"/>
      <c r="AO5" s="1090"/>
      <c r="AP5" s="1091"/>
      <c r="AQ5" s="196" t="s">
        <v>1719</v>
      </c>
      <c r="AR5" s="1059" t="s">
        <v>1921</v>
      </c>
      <c r="AS5" s="1062"/>
    </row>
    <row r="6" spans="2:45" ht="13.5" customHeight="1" x14ac:dyDescent="0.2">
      <c r="B6" s="478"/>
      <c r="C6" s="1064" t="s">
        <v>34</v>
      </c>
      <c r="D6" s="1066"/>
      <c r="E6" s="193"/>
      <c r="F6" s="193"/>
      <c r="G6" s="193"/>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3"/>
      <c r="AH6" s="193"/>
      <c r="AI6" s="193"/>
      <c r="AJ6" s="1089"/>
      <c r="AK6" s="1090"/>
      <c r="AL6" s="1090"/>
      <c r="AM6" s="1090"/>
      <c r="AN6" s="1090"/>
      <c r="AO6" s="1090"/>
      <c r="AP6" s="1091"/>
      <c r="AQ6" s="196" t="s">
        <v>1720</v>
      </c>
      <c r="AR6" s="1064" t="s">
        <v>1315</v>
      </c>
      <c r="AS6" s="1066"/>
    </row>
    <row r="7" spans="2:45" ht="18" customHeight="1" x14ac:dyDescent="0.2">
      <c r="B7" s="478"/>
      <c r="C7" s="1064" t="s">
        <v>34</v>
      </c>
      <c r="D7" s="1066"/>
      <c r="E7" s="770"/>
      <c r="F7" s="770"/>
      <c r="G7" s="770"/>
      <c r="H7" s="770"/>
      <c r="I7" s="770"/>
      <c r="J7" s="770"/>
      <c r="K7" s="770"/>
      <c r="L7" s="770"/>
      <c r="M7" s="770"/>
      <c r="N7" s="770"/>
      <c r="O7" s="770"/>
      <c r="P7" s="770"/>
      <c r="Q7" s="770"/>
      <c r="R7" s="770"/>
      <c r="S7" s="770"/>
      <c r="T7" s="770"/>
      <c r="U7" s="770"/>
      <c r="V7" s="770"/>
      <c r="W7" s="770"/>
      <c r="X7" s="770"/>
      <c r="Y7" s="770"/>
      <c r="Z7" s="770"/>
      <c r="AA7" s="770"/>
      <c r="AB7" s="770"/>
      <c r="AC7" s="770"/>
      <c r="AD7" s="770"/>
      <c r="AE7" s="770"/>
      <c r="AF7" s="770"/>
      <c r="AG7" s="770"/>
      <c r="AH7" s="770"/>
      <c r="AI7" s="770"/>
      <c r="AJ7" s="1092"/>
      <c r="AK7" s="1093"/>
      <c r="AL7" s="1093"/>
      <c r="AM7" s="1093"/>
      <c r="AN7" s="1093"/>
      <c r="AO7" s="1093"/>
      <c r="AP7" s="1094"/>
      <c r="AQ7" s="443" t="s">
        <v>1721</v>
      </c>
      <c r="AR7" s="1054"/>
      <c r="AS7" s="1055"/>
    </row>
    <row r="8" spans="2:45" ht="18.75" customHeight="1" x14ac:dyDescent="0.2">
      <c r="B8" s="478"/>
      <c r="C8" s="1054"/>
      <c r="D8" s="1055"/>
      <c r="E8" s="287" t="s">
        <v>1722</v>
      </c>
      <c r="F8" s="287" t="s">
        <v>1722</v>
      </c>
      <c r="G8" s="287" t="s">
        <v>1722</v>
      </c>
      <c r="H8" s="287" t="s">
        <v>1722</v>
      </c>
      <c r="I8" s="287" t="s">
        <v>1722</v>
      </c>
      <c r="J8" s="287" t="s">
        <v>1722</v>
      </c>
      <c r="K8" s="287" t="s">
        <v>1722</v>
      </c>
      <c r="L8" s="287" t="s">
        <v>1722</v>
      </c>
      <c r="M8" s="287" t="s">
        <v>1722</v>
      </c>
      <c r="N8" s="287" t="s">
        <v>1722</v>
      </c>
      <c r="O8" s="287" t="s">
        <v>1722</v>
      </c>
      <c r="P8" s="287" t="s">
        <v>1722</v>
      </c>
      <c r="Q8" s="287" t="s">
        <v>1722</v>
      </c>
      <c r="R8" s="287" t="s">
        <v>1722</v>
      </c>
      <c r="S8" s="287" t="s">
        <v>1722</v>
      </c>
      <c r="T8" s="287" t="s">
        <v>1722</v>
      </c>
      <c r="U8" s="287" t="s">
        <v>1722</v>
      </c>
      <c r="V8" s="287" t="s">
        <v>1722</v>
      </c>
      <c r="W8" s="287" t="s">
        <v>1722</v>
      </c>
      <c r="X8" s="287" t="s">
        <v>1722</v>
      </c>
      <c r="Y8" s="287" t="s">
        <v>1722</v>
      </c>
      <c r="Z8" s="287" t="s">
        <v>1722</v>
      </c>
      <c r="AA8" s="287" t="s">
        <v>1722</v>
      </c>
      <c r="AB8" s="287" t="s">
        <v>1722</v>
      </c>
      <c r="AC8" s="287" t="s">
        <v>1722</v>
      </c>
      <c r="AD8" s="287" t="s">
        <v>1722</v>
      </c>
      <c r="AE8" s="287" t="s">
        <v>1722</v>
      </c>
      <c r="AF8" s="287" t="s">
        <v>1722</v>
      </c>
      <c r="AG8" s="287" t="s">
        <v>1722</v>
      </c>
      <c r="AH8" s="287" t="s">
        <v>1722</v>
      </c>
      <c r="AI8" s="287" t="s">
        <v>1722</v>
      </c>
      <c r="AJ8" s="202" t="s">
        <v>1723</v>
      </c>
      <c r="AK8" s="202" t="s">
        <v>1724</v>
      </c>
      <c r="AL8" s="202" t="s">
        <v>1725</v>
      </c>
      <c r="AM8" s="202" t="s">
        <v>1726</v>
      </c>
      <c r="AN8" s="202" t="s">
        <v>1727</v>
      </c>
      <c r="AO8" s="202" t="s">
        <v>1728</v>
      </c>
      <c r="AP8" s="202" t="s">
        <v>1729</v>
      </c>
      <c r="AQ8" s="202" t="s">
        <v>1730</v>
      </c>
      <c r="AR8" s="480" t="s">
        <v>1731</v>
      </c>
      <c r="AS8" s="480" t="s">
        <v>1732</v>
      </c>
    </row>
    <row r="9" spans="2:45" ht="18.75" customHeight="1" x14ac:dyDescent="0.2">
      <c r="B9" s="477"/>
      <c r="C9" s="1057" t="s">
        <v>34</v>
      </c>
      <c r="D9" s="106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1079"/>
      <c r="AG9" s="1079"/>
      <c r="AH9" s="1079"/>
      <c r="AI9" s="1079"/>
      <c r="AJ9" s="196" t="s">
        <v>58</v>
      </c>
      <c r="AK9" s="196" t="s">
        <v>58</v>
      </c>
      <c r="AL9" s="196" t="s">
        <v>58</v>
      </c>
      <c r="AM9" s="196" t="s">
        <v>58</v>
      </c>
      <c r="AN9" s="196" t="s">
        <v>58</v>
      </c>
      <c r="AO9" s="196" t="s">
        <v>58</v>
      </c>
      <c r="AP9" s="196" t="s">
        <v>58</v>
      </c>
      <c r="AQ9" s="198" t="s">
        <v>1733</v>
      </c>
      <c r="AR9" s="198" t="s">
        <v>1734</v>
      </c>
      <c r="AS9" s="198" t="s">
        <v>834</v>
      </c>
    </row>
    <row r="10" spans="2:45" ht="18.75" customHeight="1" x14ac:dyDescent="0.2">
      <c r="B10" s="481"/>
      <c r="C10" s="1054" t="s">
        <v>34</v>
      </c>
      <c r="D10" s="1055"/>
      <c r="E10" s="1081"/>
      <c r="F10" s="1081"/>
      <c r="G10" s="1081"/>
      <c r="H10" s="1081"/>
      <c r="I10" s="1081"/>
      <c r="J10" s="1081"/>
      <c r="K10" s="1081"/>
      <c r="L10" s="1081"/>
      <c r="M10" s="1081"/>
      <c r="N10" s="1081"/>
      <c r="O10" s="1081"/>
      <c r="P10" s="1081"/>
      <c r="Q10" s="1081"/>
      <c r="R10" s="1081"/>
      <c r="S10" s="1081"/>
      <c r="T10" s="1081"/>
      <c r="U10" s="1081"/>
      <c r="V10" s="1081"/>
      <c r="W10" s="1081"/>
      <c r="X10" s="1081"/>
      <c r="Y10" s="1081"/>
      <c r="Z10" s="1081"/>
      <c r="AA10" s="1081"/>
      <c r="AB10" s="1081"/>
      <c r="AC10" s="1081"/>
      <c r="AD10" s="1081"/>
      <c r="AE10" s="1081"/>
      <c r="AF10" s="1081"/>
      <c r="AG10" s="1081"/>
      <c r="AH10" s="1081"/>
      <c r="AI10" s="1081"/>
      <c r="AJ10" s="199"/>
      <c r="AK10" s="199"/>
      <c r="AL10" s="199"/>
      <c r="AM10" s="199"/>
      <c r="AN10" s="199"/>
      <c r="AO10" s="199"/>
      <c r="AP10" s="199"/>
      <c r="AQ10" s="199" t="s">
        <v>31</v>
      </c>
      <c r="AR10" s="199" t="s">
        <v>32</v>
      </c>
      <c r="AS10" s="199" t="s">
        <v>31</v>
      </c>
    </row>
    <row r="11" spans="2:45" ht="20.25" customHeight="1" x14ac:dyDescent="0.2">
      <c r="B11" s="482"/>
      <c r="C11" s="1084" t="s">
        <v>34</v>
      </c>
      <c r="D11" s="1085"/>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c r="AL11" s="199"/>
      <c r="AM11" s="199"/>
      <c r="AN11" s="199"/>
      <c r="AO11" s="199"/>
      <c r="AP11" s="199"/>
      <c r="AQ11" s="199" t="s">
        <v>31</v>
      </c>
      <c r="AR11" s="199" t="s">
        <v>32</v>
      </c>
      <c r="AS11" s="199" t="s">
        <v>31</v>
      </c>
    </row>
    <row r="12" spans="2:45" ht="20.25" customHeight="1" x14ac:dyDescent="0.2">
      <c r="B12" s="482"/>
      <c r="C12" s="475"/>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row>
    <row r="13" spans="2:45" ht="20.25" customHeight="1" x14ac:dyDescent="0.2">
      <c r="B13" s="482"/>
      <c r="C13" s="475"/>
      <c r="D13" s="199"/>
      <c r="E13" s="199"/>
      <c r="F13" s="199"/>
      <c r="G13" s="199"/>
      <c r="H13" s="199"/>
      <c r="I13" s="199"/>
      <c r="J13" s="199"/>
      <c r="K13" s="199"/>
      <c r="L13" s="199"/>
      <c r="M13" s="199"/>
      <c r="N13" s="199"/>
      <c r="O13" s="199"/>
      <c r="P13" s="199"/>
      <c r="Q13" s="199"/>
      <c r="R13" s="199"/>
      <c r="S13" s="199"/>
      <c r="T13" s="199"/>
      <c r="U13" s="199"/>
      <c r="V13" s="199"/>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row>
    <row r="14" spans="2:45" ht="20.25" customHeight="1" x14ac:dyDescent="0.2">
      <c r="B14" s="482"/>
      <c r="C14" s="475"/>
      <c r="D14" s="199"/>
      <c r="E14" s="199"/>
      <c r="F14" s="199"/>
      <c r="G14" s="199"/>
      <c r="H14" s="199"/>
      <c r="I14" s="199"/>
      <c r="J14" s="199"/>
      <c r="K14" s="199"/>
      <c r="L14" s="199"/>
      <c r="M14" s="199"/>
      <c r="N14" s="199"/>
      <c r="O14" s="199"/>
      <c r="P14" s="199"/>
      <c r="Q14" s="199"/>
      <c r="R14" s="199"/>
      <c r="S14" s="199"/>
      <c r="T14" s="199"/>
      <c r="U14" s="199"/>
      <c r="V14" s="199"/>
      <c r="W14" s="199"/>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row>
    <row r="15" spans="2:45" ht="20.25" customHeight="1" x14ac:dyDescent="0.2">
      <c r="B15" s="482"/>
      <c r="C15" s="1084" t="s">
        <v>34</v>
      </c>
      <c r="D15" s="1085"/>
      <c r="E15" s="199"/>
      <c r="F15" s="199"/>
      <c r="G15" s="199"/>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t="s">
        <v>31</v>
      </c>
      <c r="AR15" s="199" t="s">
        <v>32</v>
      </c>
      <c r="AS15" s="199" t="s">
        <v>31</v>
      </c>
    </row>
    <row r="16" spans="2:45" ht="20.25" customHeight="1" x14ac:dyDescent="0.2">
      <c r="B16" s="482"/>
      <c r="C16" s="475"/>
      <c r="D16" s="199"/>
      <c r="E16" s="199"/>
      <c r="F16" s="199"/>
      <c r="G16" s="199"/>
      <c r="H16" s="199"/>
      <c r="I16" s="199"/>
      <c r="J16" s="199"/>
      <c r="K16" s="199"/>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row>
    <row r="17" spans="2:45" ht="20.25" customHeight="1" x14ac:dyDescent="0.2">
      <c r="B17" s="482"/>
      <c r="C17" s="475"/>
      <c r="D17" s="199"/>
      <c r="E17" s="199"/>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row>
    <row r="18" spans="2:45" ht="20.25" customHeight="1" x14ac:dyDescent="0.2">
      <c r="B18" s="482"/>
      <c r="C18" s="475"/>
      <c r="D18" s="199"/>
      <c r="E18" s="199"/>
      <c r="F18" s="199"/>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row>
    <row r="19" spans="2:45" ht="20.25" customHeight="1" x14ac:dyDescent="0.2">
      <c r="B19" s="482"/>
      <c r="C19" s="1084" t="s">
        <v>34</v>
      </c>
      <c r="D19" s="1085"/>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t="s">
        <v>31</v>
      </c>
      <c r="AR19" s="199" t="s">
        <v>32</v>
      </c>
      <c r="AS19" s="199" t="s">
        <v>31</v>
      </c>
    </row>
    <row r="20" spans="2:45" ht="20.25" customHeight="1" x14ac:dyDescent="0.2">
      <c r="B20" s="482"/>
      <c r="C20" s="1084" t="s">
        <v>34</v>
      </c>
      <c r="D20" s="1085"/>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t="s">
        <v>31</v>
      </c>
      <c r="AR20" s="199" t="s">
        <v>32</v>
      </c>
      <c r="AS20" s="199" t="s">
        <v>31</v>
      </c>
    </row>
    <row r="21" spans="2:45" ht="20.25" customHeight="1" x14ac:dyDescent="0.2">
      <c r="B21" s="482"/>
      <c r="C21" s="1084" t="s">
        <v>34</v>
      </c>
      <c r="D21" s="1085"/>
      <c r="E21" s="199"/>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t="s">
        <v>31</v>
      </c>
      <c r="AR21" s="199" t="s">
        <v>32</v>
      </c>
      <c r="AS21" s="199" t="s">
        <v>31</v>
      </c>
    </row>
    <row r="22" spans="2:45" ht="20.25" customHeight="1" x14ac:dyDescent="0.2">
      <c r="B22" s="482"/>
      <c r="C22" s="1084" t="s">
        <v>34</v>
      </c>
      <c r="D22" s="1085"/>
      <c r="E22" s="199"/>
      <c r="F22" s="199"/>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t="s">
        <v>31</v>
      </c>
      <c r="AR22" s="199" t="s">
        <v>32</v>
      </c>
      <c r="AS22" s="199" t="s">
        <v>31</v>
      </c>
    </row>
    <row r="23" spans="2:45" ht="20.25" customHeight="1" thickBot="1" x14ac:dyDescent="0.25">
      <c r="B23" s="477"/>
      <c r="C23" s="1057" t="s">
        <v>34</v>
      </c>
      <c r="D23" s="1069"/>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193"/>
      <c r="AI23" s="193"/>
      <c r="AJ23" s="193"/>
      <c r="AK23" s="193"/>
      <c r="AL23" s="193"/>
      <c r="AM23" s="193"/>
      <c r="AN23" s="193"/>
      <c r="AO23" s="193"/>
      <c r="AP23" s="193"/>
      <c r="AQ23" s="193" t="s">
        <v>31</v>
      </c>
      <c r="AR23" s="193" t="s">
        <v>32</v>
      </c>
      <c r="AS23" s="193" t="s">
        <v>31</v>
      </c>
    </row>
    <row r="24" spans="2:45" ht="18.75" customHeight="1" thickTop="1" x14ac:dyDescent="0.2">
      <c r="B24" s="484"/>
      <c r="C24" s="485" t="s">
        <v>1735</v>
      </c>
      <c r="D24" s="486"/>
      <c r="E24" s="486"/>
      <c r="F24" s="486"/>
      <c r="G24" s="486"/>
      <c r="H24" s="486"/>
      <c r="I24" s="486"/>
      <c r="J24" s="486"/>
      <c r="K24" s="486"/>
      <c r="L24" s="486"/>
      <c r="M24" s="486"/>
      <c r="N24" s="486"/>
      <c r="O24" s="486"/>
      <c r="P24" s="486"/>
      <c r="Q24" s="486"/>
      <c r="R24" s="486"/>
      <c r="S24" s="486"/>
      <c r="T24" s="486"/>
      <c r="U24" s="486"/>
      <c r="V24" s="486"/>
      <c r="W24" s="486"/>
      <c r="X24" s="486"/>
      <c r="Y24" s="486"/>
      <c r="Z24" s="486"/>
      <c r="AA24" s="486"/>
      <c r="AB24" s="486"/>
      <c r="AC24" s="486"/>
      <c r="AD24" s="486"/>
      <c r="AE24" s="486"/>
      <c r="AF24" s="486"/>
      <c r="AG24" s="486"/>
      <c r="AH24" s="486"/>
      <c r="AI24" s="486"/>
      <c r="AJ24" s="487"/>
      <c r="AK24" s="488"/>
      <c r="AL24" s="488"/>
      <c r="AM24" s="488"/>
      <c r="AN24" s="488"/>
      <c r="AO24" s="488"/>
      <c r="AP24" s="488"/>
      <c r="AQ24" s="488"/>
      <c r="AR24" s="488"/>
      <c r="AS24" s="489"/>
    </row>
    <row r="25" spans="2:45" ht="18.75" customHeight="1" x14ac:dyDescent="0.2">
      <c r="B25" s="478"/>
      <c r="C25" s="490" t="s">
        <v>1736</v>
      </c>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483"/>
      <c r="AH25" s="483"/>
      <c r="AI25" s="483"/>
      <c r="AJ25" s="448" t="s">
        <v>1737</v>
      </c>
      <c r="AK25" s="201"/>
      <c r="AL25" s="201"/>
      <c r="AM25" s="201"/>
      <c r="AN25" s="201"/>
      <c r="AO25" s="201"/>
      <c r="AP25" s="201"/>
      <c r="AQ25" s="201"/>
      <c r="AR25" s="201"/>
      <c r="AS25" s="206"/>
    </row>
    <row r="26" spans="2:45" ht="18.75" customHeight="1" x14ac:dyDescent="0.2">
      <c r="B26" s="478"/>
      <c r="C26" s="476" t="s">
        <v>1738</v>
      </c>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448" t="s">
        <v>1739</v>
      </c>
      <c r="AK26" s="201"/>
      <c r="AL26" s="201"/>
      <c r="AM26" s="201"/>
      <c r="AN26" s="201"/>
      <c r="AO26" s="201"/>
      <c r="AP26" s="201"/>
      <c r="AQ26" s="201"/>
      <c r="AR26" s="201"/>
      <c r="AS26" s="206"/>
    </row>
    <row r="27" spans="2:45" ht="18.75" customHeight="1" x14ac:dyDescent="0.2">
      <c r="B27" s="203" t="s">
        <v>1740</v>
      </c>
      <c r="C27" s="476" t="s">
        <v>1741</v>
      </c>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448" t="s">
        <v>1742</v>
      </c>
      <c r="AK27" s="201"/>
      <c r="AL27" s="201"/>
      <c r="AM27" s="201"/>
      <c r="AN27" s="201"/>
      <c r="AO27" s="201"/>
      <c r="AP27" s="201"/>
      <c r="AQ27" s="201"/>
      <c r="AR27" s="201"/>
      <c r="AS27" s="206"/>
    </row>
    <row r="28" spans="2:45" ht="18.75" customHeight="1" x14ac:dyDescent="0.2">
      <c r="B28" s="203" t="s">
        <v>31</v>
      </c>
      <c r="C28" s="476" t="s">
        <v>1743</v>
      </c>
      <c r="D28" s="199"/>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448" t="s">
        <v>1744</v>
      </c>
      <c r="AK28" s="201"/>
      <c r="AL28" s="201"/>
      <c r="AM28" s="201"/>
      <c r="AN28" s="201"/>
      <c r="AO28" s="201"/>
      <c r="AP28" s="201"/>
      <c r="AQ28" s="201"/>
      <c r="AR28" s="201"/>
      <c r="AS28" s="206"/>
    </row>
    <row r="29" spans="2:45" ht="18.75" customHeight="1" x14ac:dyDescent="0.2">
      <c r="B29" s="203" t="s">
        <v>1745</v>
      </c>
      <c r="C29" s="476" t="s">
        <v>1746</v>
      </c>
      <c r="D29" s="199"/>
      <c r="E29" s="199"/>
      <c r="F29" s="199"/>
      <c r="G29" s="199"/>
      <c r="H29" s="199"/>
      <c r="I29" s="199"/>
      <c r="J29" s="199"/>
      <c r="K29" s="199"/>
      <c r="L29" s="199"/>
      <c r="M29" s="199"/>
      <c r="N29" s="199"/>
      <c r="O29" s="199"/>
      <c r="P29" s="199"/>
      <c r="Q29" s="199"/>
      <c r="R29" s="199"/>
      <c r="S29" s="199"/>
      <c r="T29" s="199"/>
      <c r="U29" s="199"/>
      <c r="V29" s="199"/>
      <c r="W29" s="199"/>
      <c r="X29" s="199"/>
      <c r="Y29" s="199"/>
      <c r="Z29" s="199"/>
      <c r="AA29" s="199"/>
      <c r="AB29" s="199"/>
      <c r="AC29" s="199"/>
      <c r="AD29" s="199"/>
      <c r="AE29" s="199"/>
      <c r="AF29" s="199"/>
      <c r="AG29" s="199"/>
      <c r="AH29" s="199"/>
      <c r="AI29" s="199"/>
      <c r="AJ29" s="448" t="s">
        <v>1747</v>
      </c>
      <c r="AK29" s="201"/>
      <c r="AL29" s="201"/>
      <c r="AM29" s="201"/>
      <c r="AN29" s="201"/>
      <c r="AO29" s="201"/>
      <c r="AP29" s="201"/>
      <c r="AQ29" s="201"/>
      <c r="AR29" s="201"/>
      <c r="AS29" s="206"/>
    </row>
    <row r="30" spans="2:45" ht="18.75" customHeight="1" x14ac:dyDescent="0.2">
      <c r="B30" s="203" t="s">
        <v>31</v>
      </c>
      <c r="C30" s="476" t="s">
        <v>1748</v>
      </c>
      <c r="D30" s="199"/>
      <c r="E30" s="199"/>
      <c r="F30" s="199"/>
      <c r="G30" s="199"/>
      <c r="H30" s="199"/>
      <c r="I30" s="199"/>
      <c r="J30" s="199"/>
      <c r="K30" s="199"/>
      <c r="L30" s="199"/>
      <c r="M30" s="199"/>
      <c r="N30" s="199"/>
      <c r="O30" s="199"/>
      <c r="P30" s="199"/>
      <c r="Q30" s="199"/>
      <c r="R30" s="199"/>
      <c r="S30" s="199"/>
      <c r="T30" s="199"/>
      <c r="U30" s="199"/>
      <c r="V30" s="199"/>
      <c r="W30" s="199"/>
      <c r="X30" s="199"/>
      <c r="Y30" s="199"/>
      <c r="Z30" s="199"/>
      <c r="AA30" s="199"/>
      <c r="AB30" s="199"/>
      <c r="AC30" s="199"/>
      <c r="AD30" s="199"/>
      <c r="AE30" s="199"/>
      <c r="AF30" s="199"/>
      <c r="AG30" s="199"/>
      <c r="AH30" s="199"/>
      <c r="AI30" s="199"/>
      <c r="AJ30" s="448" t="s">
        <v>1754</v>
      </c>
      <c r="AK30" s="201"/>
      <c r="AL30" s="201"/>
      <c r="AM30" s="201"/>
      <c r="AN30" s="201"/>
      <c r="AO30" s="201"/>
      <c r="AP30" s="201"/>
      <c r="AQ30" s="201"/>
      <c r="AR30" s="201"/>
      <c r="AS30" s="206"/>
    </row>
    <row r="31" spans="2:45" ht="18" customHeight="1" x14ac:dyDescent="0.2">
      <c r="B31" s="203" t="s">
        <v>1749</v>
      </c>
      <c r="C31" s="197"/>
      <c r="D31" s="193"/>
      <c r="E31" s="1079"/>
      <c r="F31" s="1079"/>
      <c r="G31" s="1079"/>
      <c r="H31" s="1079"/>
      <c r="I31" s="1079"/>
      <c r="J31" s="1079"/>
      <c r="K31" s="1079"/>
      <c r="L31" s="1079"/>
      <c r="M31" s="1079"/>
      <c r="N31" s="1079"/>
      <c r="O31" s="1079"/>
      <c r="P31" s="1079"/>
      <c r="Q31" s="1079"/>
      <c r="R31" s="1079"/>
      <c r="S31" s="1079"/>
      <c r="T31" s="1079"/>
      <c r="U31" s="1079"/>
      <c r="V31" s="1079"/>
      <c r="W31" s="1079"/>
      <c r="X31" s="1079"/>
      <c r="Y31" s="1079"/>
      <c r="Z31" s="1079"/>
      <c r="AA31" s="1079"/>
      <c r="AB31" s="1079"/>
      <c r="AC31" s="1079"/>
      <c r="AD31" s="1079"/>
      <c r="AE31" s="1079"/>
      <c r="AF31" s="1079"/>
      <c r="AG31" s="1079"/>
      <c r="AH31" s="1079"/>
      <c r="AI31" s="1079"/>
      <c r="AJ31" s="448" t="s">
        <v>1750</v>
      </c>
      <c r="AK31" s="201"/>
      <c r="AL31" s="201"/>
      <c r="AM31" s="201"/>
      <c r="AN31" s="201"/>
      <c r="AO31" s="201"/>
      <c r="AP31" s="201"/>
      <c r="AQ31" s="201"/>
      <c r="AR31" s="201"/>
      <c r="AS31" s="206"/>
    </row>
    <row r="32" spans="2:45" ht="15" customHeight="1" x14ac:dyDescent="0.2">
      <c r="B32" s="478"/>
      <c r="C32" s="197" t="s">
        <v>1730</v>
      </c>
      <c r="D32" s="193"/>
      <c r="E32" s="1080"/>
      <c r="F32" s="1080"/>
      <c r="G32" s="1080"/>
      <c r="H32" s="1080"/>
      <c r="I32" s="1080"/>
      <c r="J32" s="1080"/>
      <c r="K32" s="1080"/>
      <c r="L32" s="1080"/>
      <c r="M32" s="1080"/>
      <c r="N32" s="1080"/>
      <c r="O32" s="1080"/>
      <c r="P32" s="1080"/>
      <c r="Q32" s="1080"/>
      <c r="R32" s="1080"/>
      <c r="S32" s="1080"/>
      <c r="T32" s="1080"/>
      <c r="U32" s="1080"/>
      <c r="V32" s="1080"/>
      <c r="W32" s="1080"/>
      <c r="X32" s="1080"/>
      <c r="Y32" s="1080"/>
      <c r="Z32" s="1080"/>
      <c r="AA32" s="1080"/>
      <c r="AB32" s="1080"/>
      <c r="AC32" s="1080"/>
      <c r="AD32" s="1080"/>
      <c r="AE32" s="1080"/>
      <c r="AF32" s="1080"/>
      <c r="AG32" s="1080"/>
      <c r="AH32" s="1080"/>
      <c r="AI32" s="1080"/>
      <c r="AJ32" s="448" t="s">
        <v>1755</v>
      </c>
      <c r="AK32" s="201"/>
      <c r="AL32" s="201"/>
      <c r="AM32" s="201"/>
      <c r="AN32" s="201"/>
      <c r="AO32" s="201"/>
      <c r="AP32" s="201"/>
      <c r="AQ32" s="201"/>
      <c r="AR32" s="201"/>
      <c r="AS32" s="206"/>
    </row>
    <row r="33" spans="2:45" ht="13.5" customHeight="1" x14ac:dyDescent="0.2">
      <c r="B33" s="481"/>
      <c r="C33" s="476"/>
      <c r="D33" s="199"/>
      <c r="E33" s="1081"/>
      <c r="F33" s="1081"/>
      <c r="G33" s="1081"/>
      <c r="H33" s="1081"/>
      <c r="I33" s="1081"/>
      <c r="J33" s="1081"/>
      <c r="K33" s="1081"/>
      <c r="L33" s="1081"/>
      <c r="M33" s="1081"/>
      <c r="N33" s="1081"/>
      <c r="O33" s="1081"/>
      <c r="P33" s="1081"/>
      <c r="Q33" s="1081"/>
      <c r="R33" s="1081"/>
      <c r="S33" s="1081"/>
      <c r="T33" s="1081"/>
      <c r="U33" s="1081"/>
      <c r="V33" s="1081"/>
      <c r="W33" s="1081"/>
      <c r="X33" s="1081"/>
      <c r="Y33" s="1081"/>
      <c r="Z33" s="1081"/>
      <c r="AA33" s="1081"/>
      <c r="AB33" s="1081"/>
      <c r="AC33" s="1081"/>
      <c r="AD33" s="1081"/>
      <c r="AE33" s="1081"/>
      <c r="AF33" s="1081"/>
      <c r="AG33" s="1081"/>
      <c r="AH33" s="1081"/>
      <c r="AI33" s="1081"/>
      <c r="AJ33" s="461"/>
      <c r="AK33" s="213"/>
      <c r="AL33" s="213"/>
      <c r="AM33" s="213"/>
      <c r="AN33" s="213"/>
      <c r="AO33" s="213"/>
      <c r="AP33" s="213"/>
      <c r="AQ33" s="213"/>
      <c r="AR33" s="213"/>
      <c r="AS33" s="462"/>
    </row>
    <row r="34" spans="2:45" ht="13.5" customHeight="1" x14ac:dyDescent="0.2">
      <c r="B34" s="214" t="s">
        <v>1756</v>
      </c>
      <c r="C34" s="191" t="s">
        <v>1757</v>
      </c>
    </row>
    <row r="35" spans="2:45" ht="13.5" customHeight="1" x14ac:dyDescent="0.2">
      <c r="B35" s="491" t="s">
        <v>1758</v>
      </c>
      <c r="C35" s="191" t="s">
        <v>1759</v>
      </c>
      <c r="AK35" s="1082"/>
      <c r="AL35" s="1082"/>
      <c r="AM35" s="1082"/>
      <c r="AN35" s="1082"/>
      <c r="AO35" s="1083"/>
      <c r="AP35" s="1083"/>
      <c r="AQ35" s="1083"/>
    </row>
    <row r="36" spans="2:45" x14ac:dyDescent="0.2">
      <c r="B36" s="491" t="s">
        <v>1760</v>
      </c>
      <c r="C36" s="191" t="s">
        <v>1761</v>
      </c>
      <c r="AK36" s="1082"/>
      <c r="AL36" s="1082"/>
      <c r="AM36" s="1082"/>
      <c r="AN36" s="1082"/>
      <c r="AO36" s="1083"/>
      <c r="AP36" s="1083"/>
      <c r="AQ36" s="1083"/>
    </row>
    <row r="39" spans="2:45" ht="13.5" customHeight="1" x14ac:dyDescent="0.2"/>
  </sheetData>
  <mergeCells count="87">
    <mergeCell ref="C2:D2"/>
    <mergeCell ref="AJ2:AP7"/>
    <mergeCell ref="AR2:AS2"/>
    <mergeCell ref="C3:D3"/>
    <mergeCell ref="AR3:AS3"/>
    <mergeCell ref="C4:D4"/>
    <mergeCell ref="AR4:AS4"/>
    <mergeCell ref="C5:D5"/>
    <mergeCell ref="AR5:AS5"/>
    <mergeCell ref="C6:D6"/>
    <mergeCell ref="AR6:AS6"/>
    <mergeCell ref="C7:D7"/>
    <mergeCell ref="AR7:AS7"/>
    <mergeCell ref="C8:D8"/>
    <mergeCell ref="C9:D9"/>
    <mergeCell ref="E9:E10"/>
    <mergeCell ref="F9:F10"/>
    <mergeCell ref="G9:G10"/>
    <mergeCell ref="C10:D10"/>
    <mergeCell ref="AG9:AG10"/>
    <mergeCell ref="AH9:AH10"/>
    <mergeCell ref="AI9:AI10"/>
    <mergeCell ref="C11:D11"/>
    <mergeCell ref="C15:D15"/>
    <mergeCell ref="R9:R10"/>
    <mergeCell ref="S9:S10"/>
    <mergeCell ref="T9:T10"/>
    <mergeCell ref="AE9:AE10"/>
    <mergeCell ref="AF9:AF10"/>
    <mergeCell ref="U9:U10"/>
    <mergeCell ref="V9:V10"/>
    <mergeCell ref="W9:W10"/>
    <mergeCell ref="X9:X10"/>
    <mergeCell ref="Y9:Y10"/>
    <mergeCell ref="Z9:Z10"/>
    <mergeCell ref="C19:D19"/>
    <mergeCell ref="AA9:AA10"/>
    <mergeCell ref="AB9:AB10"/>
    <mergeCell ref="AC9:AC10"/>
    <mergeCell ref="AD9:AD10"/>
    <mergeCell ref="M9:M10"/>
    <mergeCell ref="N9:N10"/>
    <mergeCell ref="O9:O10"/>
    <mergeCell ref="P9:P10"/>
    <mergeCell ref="Q9:Q10"/>
    <mergeCell ref="H9:H10"/>
    <mergeCell ref="I9:I10"/>
    <mergeCell ref="J9:J10"/>
    <mergeCell ref="K9:K10"/>
    <mergeCell ref="L9:L10"/>
    <mergeCell ref="C20:D20"/>
    <mergeCell ref="C21:D21"/>
    <mergeCell ref="C22:D22"/>
    <mergeCell ref="C23:D23"/>
    <mergeCell ref="E31:E33"/>
    <mergeCell ref="F31:F33"/>
    <mergeCell ref="G31:G33"/>
    <mergeCell ref="H31:H33"/>
    <mergeCell ref="I31:I33"/>
    <mergeCell ref="J31:J33"/>
    <mergeCell ref="K31:K33"/>
    <mergeCell ref="L31:L33"/>
    <mergeCell ref="M31:M33"/>
    <mergeCell ref="N31:N33"/>
    <mergeCell ref="O31:O33"/>
    <mergeCell ref="P31:P33"/>
    <mergeCell ref="Q31:Q33"/>
    <mergeCell ref="R31:R33"/>
    <mergeCell ref="S31:S33"/>
    <mergeCell ref="T31:T33"/>
    <mergeCell ref="U31:U33"/>
    <mergeCell ref="V31:V33"/>
    <mergeCell ref="W31:W33"/>
    <mergeCell ref="X31:X33"/>
    <mergeCell ref="Y31:Y33"/>
    <mergeCell ref="Z31:Z33"/>
    <mergeCell ref="AA31:AA33"/>
    <mergeCell ref="AB31:AB33"/>
    <mergeCell ref="AC31:AC33"/>
    <mergeCell ref="AD31:AD33"/>
    <mergeCell ref="AE31:AE33"/>
    <mergeCell ref="AF31:AF33"/>
    <mergeCell ref="AG31:AG33"/>
    <mergeCell ref="AK35:AN36"/>
    <mergeCell ref="AO35:AQ36"/>
    <mergeCell ref="AH31:AH33"/>
    <mergeCell ref="AI31:AI33"/>
  </mergeCells>
  <phoneticPr fontId="17"/>
  <pageMargins left="0.19685039370078741" right="0.19685039370078741" top="0.59055118110236227" bottom="0.59055118110236227" header="0.51181102362204722" footer="0.51181102362204722"/>
  <pageSetup paperSize="9" scale="67" orientation="landscape" horizontalDpi="4294967292"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BA100"/>
  <sheetViews>
    <sheetView view="pageBreakPreview" zoomScale="90" zoomScaleNormal="100" zoomScaleSheetLayoutView="90" workbookViewId="0">
      <selection activeCell="R3" sqref="R3"/>
    </sheetView>
  </sheetViews>
  <sheetFormatPr defaultRowHeight="15" x14ac:dyDescent="0.25"/>
  <cols>
    <col min="1" max="1" width="2.7109375" style="229" customWidth="1"/>
    <col min="2" max="2" width="4.140625" style="229" customWidth="1"/>
    <col min="3" max="4" width="9.140625" style="229"/>
    <col min="5" max="5" width="4" style="229" customWidth="1"/>
    <col min="6" max="6" width="2.7109375" style="229" customWidth="1"/>
    <col min="7" max="7" width="4" style="229" customWidth="1"/>
    <col min="8" max="9" width="4.7109375" style="229" customWidth="1"/>
    <col min="10" max="10" width="4.140625" style="229" customWidth="1"/>
    <col min="11" max="11" width="9.140625" style="229"/>
    <col min="12" max="12" width="6.5703125" style="229" customWidth="1"/>
    <col min="13" max="13" width="7" style="229" customWidth="1"/>
    <col min="14" max="15" width="9.140625" style="229"/>
    <col min="16" max="16" width="5.7109375" style="229" customWidth="1"/>
    <col min="17" max="17" width="3.28515625" style="229" customWidth="1"/>
    <col min="18" max="18" width="5.7109375" style="229" customWidth="1"/>
    <col min="19" max="16384" width="9.140625" style="229"/>
  </cols>
  <sheetData>
    <row r="2" spans="2:53" x14ac:dyDescent="0.25">
      <c r="B2" s="324" t="s">
        <v>900</v>
      </c>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7"/>
      <c r="AN2" s="227"/>
      <c r="AO2" s="227"/>
      <c r="AP2" s="227"/>
      <c r="AQ2" s="227"/>
      <c r="AR2" s="227"/>
      <c r="AS2" s="227"/>
      <c r="AT2" s="227"/>
      <c r="AU2" s="227"/>
      <c r="AV2" s="227"/>
      <c r="AW2" s="227"/>
      <c r="AX2" s="227"/>
      <c r="AY2" s="227"/>
      <c r="AZ2" s="227"/>
      <c r="BA2" s="227"/>
    </row>
    <row r="3" spans="2:53" x14ac:dyDescent="0.25">
      <c r="B3" s="227" t="s">
        <v>62</v>
      </c>
      <c r="C3" s="227"/>
      <c r="D3" s="227"/>
      <c r="E3" s="227"/>
      <c r="F3" s="227"/>
      <c r="G3" s="227"/>
      <c r="H3" s="227"/>
      <c r="I3" s="227"/>
      <c r="J3" s="227"/>
      <c r="K3" s="227"/>
      <c r="L3" s="227"/>
      <c r="M3" s="227"/>
      <c r="N3" s="227"/>
      <c r="O3" s="227"/>
      <c r="P3" s="227"/>
      <c r="Q3" s="227"/>
      <c r="R3" s="238" t="str">
        <f>"（"&amp;表紙!$A$1&amp;表紙!$B$1-1&amp;"年度）"</f>
        <v>（令和6年度）</v>
      </c>
      <c r="S3" s="227"/>
      <c r="T3" s="22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row>
    <row r="4" spans="2:53" x14ac:dyDescent="0.25">
      <c r="B4" s="1113" t="s">
        <v>63</v>
      </c>
      <c r="C4" s="1114"/>
      <c r="D4" s="1114"/>
      <c r="E4" s="1113" t="s">
        <v>64</v>
      </c>
      <c r="F4" s="1114"/>
      <c r="G4" s="1114"/>
      <c r="H4" s="1114"/>
      <c r="I4" s="1114"/>
      <c r="J4" s="1125"/>
      <c r="K4" s="1113" t="s">
        <v>65</v>
      </c>
      <c r="L4" s="1114"/>
      <c r="M4" s="1114"/>
      <c r="N4" s="1114"/>
      <c r="O4" s="1125"/>
      <c r="P4" s="1114" t="s">
        <v>66</v>
      </c>
      <c r="Q4" s="1114"/>
      <c r="R4" s="1125"/>
      <c r="S4" s="227"/>
      <c r="T4" s="227"/>
      <c r="U4" s="227"/>
      <c r="V4" s="227"/>
      <c r="W4" s="227"/>
      <c r="X4" s="227"/>
      <c r="Y4" s="227"/>
      <c r="Z4" s="227"/>
      <c r="AA4" s="227"/>
      <c r="AB4" s="227"/>
      <c r="AC4" s="227"/>
      <c r="AD4" s="227"/>
      <c r="AE4" s="227"/>
      <c r="AF4" s="227"/>
      <c r="AG4" s="227"/>
      <c r="AH4" s="227"/>
      <c r="AI4" s="227"/>
      <c r="AJ4" s="227"/>
      <c r="AK4" s="227"/>
      <c r="AL4" s="227"/>
      <c r="AM4" s="227"/>
      <c r="AN4" s="227"/>
      <c r="AO4" s="227"/>
      <c r="AP4" s="227"/>
      <c r="AQ4" s="227"/>
      <c r="AR4" s="227"/>
      <c r="AS4" s="227"/>
      <c r="AT4" s="227"/>
      <c r="AU4" s="227"/>
      <c r="AV4" s="227"/>
      <c r="AW4" s="227"/>
      <c r="AX4" s="227"/>
      <c r="AY4" s="227"/>
      <c r="AZ4" s="227"/>
      <c r="BA4" s="227"/>
    </row>
    <row r="5" spans="2:53" x14ac:dyDescent="0.25">
      <c r="B5" s="1105" t="s">
        <v>67</v>
      </c>
      <c r="C5" s="1106"/>
      <c r="D5" s="1106"/>
      <c r="E5" s="308" t="s">
        <v>1226</v>
      </c>
      <c r="F5" s="230" t="s">
        <v>672</v>
      </c>
      <c r="G5" s="230" t="s">
        <v>68</v>
      </c>
      <c r="H5" s="1107"/>
      <c r="I5" s="1107"/>
      <c r="J5" s="232" t="s">
        <v>69</v>
      </c>
      <c r="K5" s="1126"/>
      <c r="L5" s="1127"/>
      <c r="M5" s="1127"/>
      <c r="N5" s="1127"/>
      <c r="O5" s="1128"/>
      <c r="P5" s="1110" t="s">
        <v>487</v>
      </c>
      <c r="Q5" s="1107"/>
      <c r="R5" s="1111"/>
      <c r="S5" s="227"/>
      <c r="T5" s="330"/>
      <c r="U5" s="227"/>
      <c r="V5" s="227"/>
      <c r="W5" s="227"/>
      <c r="X5" s="227"/>
      <c r="Y5" s="227"/>
      <c r="Z5" s="227"/>
      <c r="AA5" s="227" t="s">
        <v>1872</v>
      </c>
      <c r="AB5" s="227"/>
      <c r="AC5" s="227"/>
      <c r="AD5" s="227"/>
      <c r="AE5" s="227"/>
      <c r="AF5" s="227"/>
      <c r="AG5" s="227"/>
      <c r="AH5" s="227"/>
      <c r="AI5" s="227"/>
      <c r="AJ5" s="227"/>
      <c r="AK5" s="227"/>
      <c r="AL5" s="227"/>
      <c r="AM5" s="227"/>
      <c r="AN5" s="227"/>
      <c r="AO5" s="227"/>
      <c r="AP5" s="227"/>
      <c r="AQ5" s="227"/>
      <c r="AR5" s="227"/>
      <c r="AS5" s="227"/>
      <c r="AT5" s="227"/>
      <c r="AU5" s="227"/>
      <c r="AV5" s="227"/>
      <c r="AW5" s="227"/>
      <c r="AX5" s="227"/>
      <c r="AY5" s="227"/>
      <c r="AZ5" s="227"/>
      <c r="BA5" s="227"/>
    </row>
    <row r="6" spans="2:53" x14ac:dyDescent="0.25">
      <c r="B6" s="1115" t="s">
        <v>70</v>
      </c>
      <c r="C6" s="1116"/>
      <c r="D6" s="1116"/>
      <c r="E6" s="1109" t="s">
        <v>71</v>
      </c>
      <c r="F6" s="1108"/>
      <c r="G6" s="1108"/>
      <c r="H6" s="1108"/>
      <c r="I6" s="1108"/>
      <c r="J6" s="325"/>
      <c r="K6" s="1129"/>
      <c r="L6" s="1130"/>
      <c r="M6" s="1130"/>
      <c r="N6" s="1130"/>
      <c r="O6" s="1131"/>
      <c r="P6" s="1109"/>
      <c r="Q6" s="1108"/>
      <c r="R6" s="1112"/>
      <c r="S6" s="227"/>
      <c r="T6" s="227"/>
      <c r="U6" s="227"/>
      <c r="V6" s="227"/>
      <c r="W6" s="227"/>
      <c r="X6" s="227"/>
      <c r="Y6" s="227"/>
      <c r="Z6" s="227"/>
      <c r="AA6" s="227" t="s">
        <v>1873</v>
      </c>
      <c r="AB6" s="227"/>
      <c r="AC6" s="227"/>
      <c r="AD6" s="227"/>
      <c r="AE6" s="227"/>
      <c r="AF6" s="227"/>
      <c r="AG6" s="227"/>
      <c r="AH6" s="227"/>
      <c r="AI6" s="227"/>
      <c r="AJ6" s="227"/>
      <c r="AK6" s="227"/>
      <c r="AL6" s="227"/>
      <c r="AM6" s="227"/>
      <c r="AN6" s="227"/>
      <c r="AO6" s="227"/>
      <c r="AP6" s="227"/>
      <c r="AQ6" s="227"/>
      <c r="AR6" s="227"/>
      <c r="AS6" s="227"/>
      <c r="AT6" s="227"/>
      <c r="AU6" s="227"/>
      <c r="AV6" s="227"/>
      <c r="AW6" s="227"/>
      <c r="AX6" s="227"/>
      <c r="AY6" s="227"/>
      <c r="AZ6" s="227"/>
      <c r="BA6" s="227"/>
    </row>
    <row r="7" spans="2:53" x14ac:dyDescent="0.25">
      <c r="B7" s="1105" t="s">
        <v>72</v>
      </c>
      <c r="C7" s="1106"/>
      <c r="D7" s="1106"/>
      <c r="E7" s="308" t="s">
        <v>1226</v>
      </c>
      <c r="F7" s="230" t="s">
        <v>672</v>
      </c>
      <c r="G7" s="230" t="s">
        <v>68</v>
      </c>
      <c r="H7" s="1107"/>
      <c r="I7" s="1107"/>
      <c r="J7" s="232" t="s">
        <v>69</v>
      </c>
      <c r="K7" s="1126"/>
      <c r="L7" s="1127"/>
      <c r="M7" s="1127"/>
      <c r="N7" s="1127"/>
      <c r="O7" s="1128"/>
      <c r="P7" s="1110" t="s">
        <v>487</v>
      </c>
      <c r="Q7" s="1107"/>
      <c r="R7" s="1111"/>
      <c r="S7" s="227"/>
      <c r="T7" s="330"/>
      <c r="U7" s="227"/>
      <c r="V7" s="227"/>
      <c r="W7" s="227"/>
      <c r="X7" s="227"/>
      <c r="Y7" s="227"/>
      <c r="Z7" s="227"/>
      <c r="AA7" s="227"/>
      <c r="AB7" s="227"/>
      <c r="AC7" s="227"/>
      <c r="AD7" s="227"/>
      <c r="AE7" s="227"/>
      <c r="AF7" s="227"/>
      <c r="AG7" s="227"/>
      <c r="AH7" s="227"/>
      <c r="AI7" s="227"/>
      <c r="AJ7" s="227"/>
      <c r="AK7" s="227"/>
      <c r="AL7" s="227"/>
      <c r="AM7" s="227"/>
      <c r="AN7" s="227"/>
      <c r="AO7" s="227"/>
      <c r="AP7" s="227"/>
      <c r="AQ7" s="227"/>
      <c r="AR7" s="227"/>
      <c r="AS7" s="227"/>
      <c r="AT7" s="227"/>
      <c r="AU7" s="227"/>
      <c r="AV7" s="227"/>
      <c r="AW7" s="227"/>
      <c r="AX7" s="227"/>
      <c r="AY7" s="227"/>
      <c r="AZ7" s="227"/>
      <c r="BA7" s="227"/>
    </row>
    <row r="8" spans="2:53" x14ac:dyDescent="0.25">
      <c r="B8" s="236"/>
      <c r="C8" s="235"/>
      <c r="D8" s="235"/>
      <c r="E8" s="1109" t="s">
        <v>71</v>
      </c>
      <c r="F8" s="1108"/>
      <c r="G8" s="1108"/>
      <c r="H8" s="1108"/>
      <c r="I8" s="1108"/>
      <c r="J8" s="325"/>
      <c r="K8" s="1129"/>
      <c r="L8" s="1130"/>
      <c r="M8" s="1130"/>
      <c r="N8" s="1130"/>
      <c r="O8" s="1131"/>
      <c r="P8" s="1109"/>
      <c r="Q8" s="1108"/>
      <c r="R8" s="1112"/>
      <c r="S8" s="227"/>
      <c r="T8" s="227"/>
      <c r="U8" s="227"/>
      <c r="V8" s="227"/>
      <c r="W8" s="227"/>
      <c r="X8" s="227"/>
      <c r="Y8" s="227"/>
      <c r="Z8" s="227"/>
      <c r="AA8" s="227"/>
      <c r="AB8" s="227"/>
      <c r="AC8" s="227"/>
      <c r="AD8" s="227"/>
      <c r="AE8" s="227"/>
      <c r="AF8" s="227"/>
      <c r="AG8" s="227"/>
      <c r="AH8" s="227"/>
      <c r="AI8" s="227"/>
      <c r="AJ8" s="227"/>
      <c r="AK8" s="227"/>
      <c r="AL8" s="227"/>
      <c r="AM8" s="227"/>
      <c r="AN8" s="227"/>
      <c r="AO8" s="227"/>
      <c r="AP8" s="227"/>
      <c r="AQ8" s="227"/>
      <c r="AR8" s="227"/>
      <c r="AS8" s="227"/>
      <c r="AT8" s="227"/>
      <c r="AU8" s="227"/>
      <c r="AV8" s="227"/>
      <c r="AW8" s="227"/>
      <c r="AX8" s="227"/>
      <c r="AY8" s="227"/>
      <c r="AZ8" s="227"/>
      <c r="BA8" s="227"/>
    </row>
    <row r="9" spans="2:53" x14ac:dyDescent="0.25">
      <c r="B9" s="1105" t="s">
        <v>154</v>
      </c>
      <c r="C9" s="1106"/>
      <c r="D9" s="1106"/>
      <c r="E9" s="308" t="s">
        <v>1226</v>
      </c>
      <c r="F9" s="230" t="s">
        <v>672</v>
      </c>
      <c r="G9" s="230" t="s">
        <v>68</v>
      </c>
      <c r="H9" s="1107"/>
      <c r="I9" s="1107"/>
      <c r="J9" s="232" t="s">
        <v>69</v>
      </c>
      <c r="K9" s="1126"/>
      <c r="L9" s="1127"/>
      <c r="M9" s="1127"/>
      <c r="N9" s="1127"/>
      <c r="O9" s="1128"/>
      <c r="P9" s="1110" t="s">
        <v>487</v>
      </c>
      <c r="Q9" s="1107"/>
      <c r="R9" s="1111"/>
      <c r="S9" s="227"/>
      <c r="T9" s="330"/>
      <c r="U9" s="227"/>
      <c r="V9" s="227"/>
      <c r="W9" s="227"/>
      <c r="X9" s="227"/>
      <c r="Y9" s="227"/>
      <c r="Z9" s="227"/>
      <c r="AA9" s="227"/>
      <c r="AB9" s="227"/>
      <c r="AC9" s="227"/>
      <c r="AD9" s="227"/>
      <c r="AE9" s="227"/>
      <c r="AF9" s="227"/>
      <c r="AG9" s="227"/>
      <c r="AH9" s="227"/>
      <c r="AI9" s="227"/>
      <c r="AJ9" s="227"/>
      <c r="AK9" s="227"/>
      <c r="AL9" s="227"/>
      <c r="AM9" s="227"/>
      <c r="AN9" s="227"/>
      <c r="AO9" s="227"/>
      <c r="AP9" s="227"/>
      <c r="AQ9" s="227"/>
      <c r="AR9" s="227"/>
      <c r="AS9" s="227"/>
      <c r="AT9" s="227"/>
      <c r="AU9" s="227"/>
      <c r="AV9" s="227"/>
      <c r="AW9" s="227"/>
      <c r="AX9" s="227"/>
      <c r="AY9" s="227"/>
      <c r="AZ9" s="227"/>
      <c r="BA9" s="227"/>
    </row>
    <row r="10" spans="2:53" x14ac:dyDescent="0.25">
      <c r="B10" s="236"/>
      <c r="C10" s="235"/>
      <c r="D10" s="235"/>
      <c r="E10" s="1109" t="s">
        <v>71</v>
      </c>
      <c r="F10" s="1108"/>
      <c r="G10" s="1108"/>
      <c r="H10" s="1108"/>
      <c r="I10" s="1108"/>
      <c r="J10" s="325"/>
      <c r="K10" s="1129"/>
      <c r="L10" s="1130"/>
      <c r="M10" s="1130"/>
      <c r="N10" s="1130"/>
      <c r="O10" s="1131"/>
      <c r="P10" s="1109"/>
      <c r="Q10" s="1108"/>
      <c r="R10" s="1112"/>
      <c r="S10" s="227"/>
      <c r="T10" s="227"/>
      <c r="U10" s="227"/>
      <c r="V10" s="227"/>
      <c r="W10" s="227"/>
      <c r="X10" s="227"/>
      <c r="Y10" s="227"/>
      <c r="Z10" s="227"/>
      <c r="AA10" s="227"/>
      <c r="AB10" s="227"/>
      <c r="AC10" s="227"/>
      <c r="AD10" s="227"/>
      <c r="AE10" s="227"/>
      <c r="AF10" s="227"/>
      <c r="AG10" s="227"/>
      <c r="AH10" s="227"/>
      <c r="AI10" s="227"/>
      <c r="AJ10" s="227"/>
      <c r="AK10" s="227"/>
      <c r="AL10" s="227"/>
      <c r="AM10" s="227"/>
      <c r="AN10" s="227"/>
      <c r="AO10" s="227"/>
      <c r="AP10" s="227"/>
      <c r="AQ10" s="227"/>
      <c r="AR10" s="227"/>
      <c r="AS10" s="227"/>
      <c r="AT10" s="227"/>
      <c r="AU10" s="227"/>
      <c r="AV10" s="227"/>
      <c r="AW10" s="227"/>
      <c r="AX10" s="227"/>
      <c r="AY10" s="227"/>
      <c r="AZ10" s="227"/>
      <c r="BA10" s="227"/>
    </row>
    <row r="11" spans="2:53" x14ac:dyDescent="0.25">
      <c r="B11" s="1105" t="s">
        <v>155</v>
      </c>
      <c r="C11" s="1106"/>
      <c r="D11" s="1106"/>
      <c r="E11" s="308" t="s">
        <v>1226</v>
      </c>
      <c r="F11" s="230" t="s">
        <v>672</v>
      </c>
      <c r="G11" s="230" t="s">
        <v>68</v>
      </c>
      <c r="H11" s="1107"/>
      <c r="I11" s="1107"/>
      <c r="J11" s="232" t="s">
        <v>69</v>
      </c>
      <c r="K11" s="1126"/>
      <c r="L11" s="1127"/>
      <c r="M11" s="1127"/>
      <c r="N11" s="1127"/>
      <c r="O11" s="1128"/>
      <c r="P11" s="1110" t="s">
        <v>487</v>
      </c>
      <c r="Q11" s="1107"/>
      <c r="R11" s="1111"/>
      <c r="S11" s="227"/>
      <c r="T11" s="330"/>
      <c r="U11" s="227"/>
      <c r="V11" s="227"/>
      <c r="W11" s="227"/>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c r="AZ11" s="227"/>
      <c r="BA11" s="227"/>
    </row>
    <row r="12" spans="2:53" x14ac:dyDescent="0.25">
      <c r="B12" s="236"/>
      <c r="C12" s="235"/>
      <c r="D12" s="235"/>
      <c r="E12" s="1109" t="s">
        <v>156</v>
      </c>
      <c r="F12" s="1108"/>
      <c r="G12" s="1108"/>
      <c r="H12" s="1108"/>
      <c r="I12" s="1108"/>
      <c r="J12" s="325"/>
      <c r="K12" s="1129"/>
      <c r="L12" s="1130"/>
      <c r="M12" s="1130"/>
      <c r="N12" s="1130"/>
      <c r="O12" s="1131"/>
      <c r="P12" s="1109"/>
      <c r="Q12" s="1108"/>
      <c r="R12" s="1112"/>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row>
    <row r="13" spans="2:53" x14ac:dyDescent="0.25">
      <c r="B13" s="1105" t="s">
        <v>157</v>
      </c>
      <c r="C13" s="1106"/>
      <c r="D13" s="1106"/>
      <c r="E13" s="308" t="s">
        <v>1226</v>
      </c>
      <c r="F13" s="230" t="s">
        <v>672</v>
      </c>
      <c r="G13" s="230" t="s">
        <v>68</v>
      </c>
      <c r="H13" s="1107"/>
      <c r="I13" s="1107"/>
      <c r="J13" s="232" t="s">
        <v>69</v>
      </c>
      <c r="K13" s="1126"/>
      <c r="L13" s="1127"/>
      <c r="M13" s="1127"/>
      <c r="N13" s="1127"/>
      <c r="O13" s="1128"/>
      <c r="P13" s="1110" t="s">
        <v>487</v>
      </c>
      <c r="Q13" s="1107"/>
      <c r="R13" s="1111"/>
      <c r="S13" s="227"/>
      <c r="T13" s="330"/>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row>
    <row r="14" spans="2:53" x14ac:dyDescent="0.25">
      <c r="B14" s="236"/>
      <c r="C14" s="235"/>
      <c r="D14" s="235"/>
      <c r="E14" s="1109" t="s">
        <v>156</v>
      </c>
      <c r="F14" s="1108"/>
      <c r="G14" s="1108"/>
      <c r="H14" s="1108"/>
      <c r="I14" s="1108"/>
      <c r="J14" s="325"/>
      <c r="K14" s="1129"/>
      <c r="L14" s="1130"/>
      <c r="M14" s="1130"/>
      <c r="N14" s="1130"/>
      <c r="O14" s="1131"/>
      <c r="P14" s="1109"/>
      <c r="Q14" s="1108"/>
      <c r="R14" s="1112"/>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row>
    <row r="15" spans="2:53" x14ac:dyDescent="0.25">
      <c r="B15" s="1105" t="s">
        <v>158</v>
      </c>
      <c r="C15" s="1106"/>
      <c r="D15" s="1106"/>
      <c r="E15" s="308" t="s">
        <v>1226</v>
      </c>
      <c r="F15" s="230" t="s">
        <v>672</v>
      </c>
      <c r="G15" s="230" t="s">
        <v>68</v>
      </c>
      <c r="H15" s="1107"/>
      <c r="I15" s="1107"/>
      <c r="J15" s="232" t="s">
        <v>69</v>
      </c>
      <c r="K15" s="1126"/>
      <c r="L15" s="1127"/>
      <c r="M15" s="1127"/>
      <c r="N15" s="1127"/>
      <c r="O15" s="1128"/>
      <c r="P15" s="1110" t="s">
        <v>487</v>
      </c>
      <c r="Q15" s="1107"/>
      <c r="R15" s="1111"/>
      <c r="S15" s="227"/>
      <c r="T15" s="330"/>
      <c r="U15" s="227"/>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row>
    <row r="16" spans="2:53" x14ac:dyDescent="0.25">
      <c r="B16" s="236"/>
      <c r="C16" s="235"/>
      <c r="D16" s="235"/>
      <c r="E16" s="1109" t="s">
        <v>71</v>
      </c>
      <c r="F16" s="1108"/>
      <c r="G16" s="1108"/>
      <c r="H16" s="1108"/>
      <c r="I16" s="1108"/>
      <c r="J16" s="325"/>
      <c r="K16" s="1129"/>
      <c r="L16" s="1130"/>
      <c r="M16" s="1130"/>
      <c r="N16" s="1130"/>
      <c r="O16" s="1131"/>
      <c r="P16" s="1109"/>
      <c r="Q16" s="1108"/>
      <c r="R16" s="1112"/>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7"/>
      <c r="AZ16" s="227"/>
      <c r="BA16" s="227"/>
    </row>
    <row r="17" spans="2:53" x14ac:dyDescent="0.25">
      <c r="B17" s="1105" t="s">
        <v>159</v>
      </c>
      <c r="C17" s="1106"/>
      <c r="D17" s="1106"/>
      <c r="E17" s="308" t="s">
        <v>1226</v>
      </c>
      <c r="F17" s="230" t="s">
        <v>672</v>
      </c>
      <c r="G17" s="230" t="s">
        <v>68</v>
      </c>
      <c r="H17" s="1107"/>
      <c r="I17" s="1107"/>
      <c r="J17" s="232" t="s">
        <v>69</v>
      </c>
      <c r="K17" s="1126"/>
      <c r="L17" s="1127"/>
      <c r="M17" s="1127"/>
      <c r="N17" s="1127"/>
      <c r="O17" s="1128"/>
      <c r="P17" s="1110" t="s">
        <v>487</v>
      </c>
      <c r="Q17" s="1107"/>
      <c r="R17" s="1111"/>
      <c r="S17" s="227"/>
      <c r="T17" s="330"/>
      <c r="U17" s="227"/>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227"/>
      <c r="AW17" s="227"/>
      <c r="AX17" s="227"/>
      <c r="AY17" s="227"/>
      <c r="AZ17" s="227"/>
      <c r="BA17" s="227"/>
    </row>
    <row r="18" spans="2:53" x14ac:dyDescent="0.25">
      <c r="B18" s="236"/>
      <c r="C18" s="235"/>
      <c r="D18" s="235"/>
      <c r="E18" s="1109" t="s">
        <v>71</v>
      </c>
      <c r="F18" s="1108"/>
      <c r="G18" s="1108"/>
      <c r="H18" s="1108"/>
      <c r="I18" s="1108"/>
      <c r="J18" s="325"/>
      <c r="K18" s="1129"/>
      <c r="L18" s="1130"/>
      <c r="M18" s="1130"/>
      <c r="N18" s="1130"/>
      <c r="O18" s="1131"/>
      <c r="P18" s="1109"/>
      <c r="Q18" s="1108"/>
      <c r="R18" s="1112"/>
      <c r="S18" s="227"/>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row>
    <row r="19" spans="2:53" x14ac:dyDescent="0.25">
      <c r="B19" s="1117" t="s">
        <v>340</v>
      </c>
      <c r="C19" s="1105"/>
      <c r="D19" s="1106"/>
      <c r="E19" s="308" t="s">
        <v>1226</v>
      </c>
      <c r="F19" s="230" t="s">
        <v>672</v>
      </c>
      <c r="G19" s="230" t="s">
        <v>68</v>
      </c>
      <c r="H19" s="1107"/>
      <c r="I19" s="1107"/>
      <c r="J19" s="232" t="s">
        <v>69</v>
      </c>
      <c r="K19" s="1126"/>
      <c r="L19" s="1127"/>
      <c r="M19" s="1127"/>
      <c r="N19" s="1127"/>
      <c r="O19" s="1128"/>
      <c r="P19" s="1110" t="s">
        <v>487</v>
      </c>
      <c r="Q19" s="1107"/>
      <c r="R19" s="1111"/>
      <c r="S19" s="227"/>
      <c r="T19" s="330"/>
      <c r="U19" s="227"/>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row>
    <row r="20" spans="2:53" x14ac:dyDescent="0.25">
      <c r="B20" s="1118"/>
      <c r="C20" s="236"/>
      <c r="D20" s="235"/>
      <c r="E20" s="1109" t="s">
        <v>71</v>
      </c>
      <c r="F20" s="1108"/>
      <c r="G20" s="1108"/>
      <c r="H20" s="1108"/>
      <c r="I20" s="1108"/>
      <c r="J20" s="325"/>
      <c r="K20" s="1129"/>
      <c r="L20" s="1130"/>
      <c r="M20" s="1130"/>
      <c r="N20" s="1130"/>
      <c r="O20" s="1131"/>
      <c r="P20" s="1109"/>
      <c r="Q20" s="1108"/>
      <c r="R20" s="1112"/>
      <c r="S20" s="227"/>
      <c r="T20" s="227"/>
      <c r="U20" s="227"/>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row>
    <row r="21" spans="2:53" x14ac:dyDescent="0.25">
      <c r="B21" s="1118"/>
      <c r="C21" s="1105"/>
      <c r="D21" s="1106"/>
      <c r="E21" s="308" t="s">
        <v>1226</v>
      </c>
      <c r="F21" s="230" t="s">
        <v>672</v>
      </c>
      <c r="G21" s="230" t="s">
        <v>68</v>
      </c>
      <c r="H21" s="1107"/>
      <c r="I21" s="1107"/>
      <c r="J21" s="232" t="s">
        <v>69</v>
      </c>
      <c r="K21" s="1126"/>
      <c r="L21" s="1127"/>
      <c r="M21" s="1127"/>
      <c r="N21" s="1127"/>
      <c r="O21" s="1128"/>
      <c r="P21" s="1110" t="s">
        <v>487</v>
      </c>
      <c r="Q21" s="1107"/>
      <c r="R21" s="1111"/>
      <c r="S21" s="227"/>
      <c r="T21" s="330"/>
      <c r="U21" s="227"/>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U21" s="227"/>
      <c r="AV21" s="227"/>
      <c r="AW21" s="227"/>
      <c r="AX21" s="227"/>
      <c r="AY21" s="227"/>
      <c r="AZ21" s="227"/>
      <c r="BA21" s="227"/>
    </row>
    <row r="22" spans="2:53" x14ac:dyDescent="0.25">
      <c r="B22" s="1118"/>
      <c r="C22" s="236"/>
      <c r="D22" s="235"/>
      <c r="E22" s="1109" t="s">
        <v>71</v>
      </c>
      <c r="F22" s="1108"/>
      <c r="G22" s="1108"/>
      <c r="H22" s="1108"/>
      <c r="I22" s="1108"/>
      <c r="J22" s="325"/>
      <c r="K22" s="1129"/>
      <c r="L22" s="1130"/>
      <c r="M22" s="1130"/>
      <c r="N22" s="1130"/>
      <c r="O22" s="1131"/>
      <c r="P22" s="1109"/>
      <c r="Q22" s="1108"/>
      <c r="R22" s="1112"/>
      <c r="S22" s="227"/>
      <c r="T22" s="227"/>
      <c r="U22" s="227"/>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row>
    <row r="23" spans="2:53" x14ac:dyDescent="0.25">
      <c r="B23" s="1118"/>
      <c r="C23" s="1120"/>
      <c r="D23" s="1120"/>
      <c r="E23" s="307" t="s">
        <v>1226</v>
      </c>
      <c r="F23" s="231" t="s">
        <v>672</v>
      </c>
      <c r="G23" s="231" t="s">
        <v>68</v>
      </c>
      <c r="H23" s="1122"/>
      <c r="I23" s="1122"/>
      <c r="J23" s="234" t="s">
        <v>69</v>
      </c>
      <c r="K23" s="1132"/>
      <c r="L23" s="1133"/>
      <c r="M23" s="1133"/>
      <c r="N23" s="1133"/>
      <c r="O23" s="1134"/>
      <c r="P23" s="1110" t="s">
        <v>487</v>
      </c>
      <c r="Q23" s="1107"/>
      <c r="R23" s="1111"/>
      <c r="S23" s="227"/>
      <c r="T23" s="330"/>
      <c r="U23" s="227"/>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row>
    <row r="24" spans="2:53" x14ac:dyDescent="0.25">
      <c r="B24" s="1119"/>
      <c r="C24" s="235"/>
      <c r="D24" s="235"/>
      <c r="E24" s="1109" t="s">
        <v>71</v>
      </c>
      <c r="F24" s="1108"/>
      <c r="G24" s="1108"/>
      <c r="H24" s="1108"/>
      <c r="I24" s="1108"/>
      <c r="J24" s="325"/>
      <c r="K24" s="1129"/>
      <c r="L24" s="1130"/>
      <c r="M24" s="1130"/>
      <c r="N24" s="1130"/>
      <c r="O24" s="1131"/>
      <c r="P24" s="1109"/>
      <c r="Q24" s="1108"/>
      <c r="R24" s="1112"/>
      <c r="S24" s="227"/>
      <c r="T24" s="227"/>
      <c r="U24" s="227"/>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row>
    <row r="25" spans="2:53" x14ac:dyDescent="0.25">
      <c r="B25" s="227" t="s">
        <v>898</v>
      </c>
      <c r="C25" s="227"/>
      <c r="D25" s="227"/>
      <c r="E25" s="231"/>
      <c r="F25" s="231"/>
      <c r="G25" s="231"/>
      <c r="H25" s="231"/>
      <c r="I25" s="231"/>
      <c r="J25" s="227"/>
      <c r="K25" s="432"/>
      <c r="L25" s="432"/>
      <c r="M25" s="432"/>
      <c r="N25" s="432"/>
      <c r="O25" s="432"/>
      <c r="P25" s="231"/>
      <c r="Q25" s="231"/>
      <c r="R25" s="231"/>
      <c r="S25" s="227"/>
      <c r="T25" s="227"/>
      <c r="U25" s="227"/>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row>
    <row r="26" spans="2:53" x14ac:dyDescent="0.25">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row>
    <row r="27" spans="2:53" x14ac:dyDescent="0.25">
      <c r="B27" s="227" t="s">
        <v>160</v>
      </c>
      <c r="C27" s="227"/>
      <c r="D27" s="227"/>
      <c r="E27" s="227"/>
      <c r="F27" s="227"/>
      <c r="G27" s="227"/>
      <c r="H27" s="227"/>
      <c r="I27" s="227"/>
      <c r="J27" s="227"/>
      <c r="K27" s="227"/>
      <c r="L27" s="227"/>
      <c r="M27" s="227"/>
      <c r="N27" s="227"/>
      <c r="O27" s="227"/>
      <c r="P27" s="227"/>
      <c r="Q27" s="227"/>
      <c r="R27" s="238" t="str">
        <f>"（"&amp;表紙!$A$1&amp;表紙!$B$1-1&amp;"年度）"</f>
        <v>（令和6年度）</v>
      </c>
      <c r="S27" s="227"/>
      <c r="T27" s="227"/>
      <c r="U27" s="227"/>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row>
    <row r="28" spans="2:53" x14ac:dyDescent="0.25">
      <c r="B28" s="1113" t="s">
        <v>161</v>
      </c>
      <c r="C28" s="1114"/>
      <c r="D28" s="1114"/>
      <c r="E28" s="1113" t="s">
        <v>162</v>
      </c>
      <c r="F28" s="1114"/>
      <c r="G28" s="1114"/>
      <c r="H28" s="1114"/>
      <c r="I28" s="1125"/>
      <c r="J28" s="1113" t="s">
        <v>1840</v>
      </c>
      <c r="K28" s="1114"/>
      <c r="L28" s="1114"/>
      <c r="M28" s="1125"/>
      <c r="N28" s="1113" t="s">
        <v>1841</v>
      </c>
      <c r="O28" s="1114"/>
      <c r="P28" s="1114"/>
      <c r="Q28" s="1114"/>
      <c r="R28" s="1125"/>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row>
    <row r="29" spans="2:53" x14ac:dyDescent="0.25">
      <c r="B29" s="1105" t="s">
        <v>163</v>
      </c>
      <c r="C29" s="1106"/>
      <c r="D29" s="1124"/>
      <c r="E29" s="308" t="s">
        <v>1225</v>
      </c>
      <c r="F29" s="1107"/>
      <c r="G29" s="1107"/>
      <c r="H29" s="1107"/>
      <c r="I29" s="232"/>
      <c r="J29" s="1100"/>
      <c r="K29" s="1101"/>
      <c r="L29" s="1101"/>
      <c r="M29" s="1101"/>
      <c r="N29" s="1102"/>
      <c r="O29" s="1103"/>
      <c r="P29" s="1103"/>
      <c r="Q29" s="1103"/>
      <c r="R29" s="1104"/>
      <c r="S29" s="227"/>
      <c r="T29" s="227"/>
      <c r="U29" s="227"/>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row>
    <row r="30" spans="2:53" x14ac:dyDescent="0.25">
      <c r="B30" s="236"/>
      <c r="C30" s="235"/>
      <c r="D30" s="325"/>
      <c r="E30" s="236"/>
      <c r="F30" s="1108"/>
      <c r="G30" s="1108"/>
      <c r="H30" s="1108"/>
      <c r="I30" s="309" t="s">
        <v>69</v>
      </c>
      <c r="J30" s="1098"/>
      <c r="K30" s="1099"/>
      <c r="L30" s="1099"/>
      <c r="M30" s="1099"/>
      <c r="N30" s="1095"/>
      <c r="O30" s="1096"/>
      <c r="P30" s="1096"/>
      <c r="Q30" s="1096"/>
      <c r="R30" s="1097"/>
      <c r="S30" s="227"/>
      <c r="T30" s="227"/>
      <c r="U30" s="227"/>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row>
    <row r="31" spans="2:53" x14ac:dyDescent="0.25">
      <c r="B31" s="1105" t="s">
        <v>164</v>
      </c>
      <c r="C31" s="1106"/>
      <c r="D31" s="1124"/>
      <c r="E31" s="308" t="s">
        <v>1225</v>
      </c>
      <c r="F31" s="1107"/>
      <c r="G31" s="1107"/>
      <c r="H31" s="1107"/>
      <c r="I31" s="232"/>
      <c r="J31" s="1100"/>
      <c r="K31" s="1101"/>
      <c r="L31" s="1101"/>
      <c r="M31" s="1101"/>
      <c r="N31" s="1102"/>
      <c r="O31" s="1103"/>
      <c r="P31" s="1103"/>
      <c r="Q31" s="1103"/>
      <c r="R31" s="1104"/>
      <c r="S31" s="227"/>
      <c r="T31" s="227"/>
      <c r="U31" s="227"/>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row>
    <row r="32" spans="2:53" x14ac:dyDescent="0.25">
      <c r="B32" s="236"/>
      <c r="C32" s="235"/>
      <c r="D32" s="325"/>
      <c r="E32" s="236"/>
      <c r="F32" s="1108"/>
      <c r="G32" s="1108"/>
      <c r="H32" s="1108"/>
      <c r="I32" s="309" t="s">
        <v>69</v>
      </c>
      <c r="J32" s="1098"/>
      <c r="K32" s="1099"/>
      <c r="L32" s="1099"/>
      <c r="M32" s="1099"/>
      <c r="N32" s="1095"/>
      <c r="O32" s="1096"/>
      <c r="P32" s="1096"/>
      <c r="Q32" s="1096"/>
      <c r="R32" s="1097"/>
      <c r="S32" s="227"/>
      <c r="T32" s="227"/>
      <c r="U32" s="227"/>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row>
    <row r="33" spans="2:53" x14ac:dyDescent="0.25">
      <c r="B33" s="1117" t="s">
        <v>165</v>
      </c>
      <c r="C33" s="1105" t="s">
        <v>166</v>
      </c>
      <c r="D33" s="1124"/>
      <c r="E33" s="308" t="s">
        <v>1225</v>
      </c>
      <c r="F33" s="1107"/>
      <c r="G33" s="1107"/>
      <c r="H33" s="1107"/>
      <c r="I33" s="232"/>
      <c r="J33" s="1100"/>
      <c r="K33" s="1101"/>
      <c r="L33" s="1101"/>
      <c r="M33" s="1101"/>
      <c r="N33" s="1102"/>
      <c r="O33" s="1103"/>
      <c r="P33" s="1103"/>
      <c r="Q33" s="1103"/>
      <c r="R33" s="1104"/>
      <c r="S33" s="227"/>
      <c r="T33" s="227"/>
      <c r="U33" s="227"/>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row>
    <row r="34" spans="2:53" x14ac:dyDescent="0.25">
      <c r="B34" s="1118"/>
      <c r="C34" s="236"/>
      <c r="D34" s="325"/>
      <c r="E34" s="236"/>
      <c r="F34" s="1108"/>
      <c r="G34" s="1108"/>
      <c r="H34" s="1108"/>
      <c r="I34" s="309" t="s">
        <v>69</v>
      </c>
      <c r="J34" s="1098"/>
      <c r="K34" s="1099"/>
      <c r="L34" s="1099"/>
      <c r="M34" s="1099"/>
      <c r="N34" s="1095"/>
      <c r="O34" s="1096"/>
      <c r="P34" s="1096"/>
      <c r="Q34" s="1096"/>
      <c r="R34" s="109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row>
    <row r="35" spans="2:53" x14ac:dyDescent="0.25">
      <c r="B35" s="1118" t="s">
        <v>167</v>
      </c>
      <c r="C35" s="1105" t="s">
        <v>168</v>
      </c>
      <c r="D35" s="1124"/>
      <c r="E35" s="308" t="s">
        <v>1225</v>
      </c>
      <c r="F35" s="1107"/>
      <c r="G35" s="1107"/>
      <c r="H35" s="1107"/>
      <c r="I35" s="232"/>
      <c r="J35" s="1100"/>
      <c r="K35" s="1101"/>
      <c r="L35" s="1101"/>
      <c r="M35" s="1101"/>
      <c r="N35" s="1102"/>
      <c r="O35" s="1103"/>
      <c r="P35" s="1103"/>
      <c r="Q35" s="1103"/>
      <c r="R35" s="1104"/>
      <c r="S35" s="227"/>
      <c r="T35" s="227"/>
      <c r="U35" s="227"/>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row>
    <row r="36" spans="2:53" x14ac:dyDescent="0.25">
      <c r="B36" s="1118"/>
      <c r="C36" s="236"/>
      <c r="D36" s="325"/>
      <c r="E36" s="236"/>
      <c r="F36" s="1108"/>
      <c r="G36" s="1108"/>
      <c r="H36" s="1108"/>
      <c r="I36" s="309" t="s">
        <v>69</v>
      </c>
      <c r="J36" s="1098"/>
      <c r="K36" s="1099"/>
      <c r="L36" s="1099"/>
      <c r="M36" s="1099"/>
      <c r="N36" s="1095"/>
      <c r="O36" s="1096"/>
      <c r="P36" s="1096"/>
      <c r="Q36" s="1096"/>
      <c r="R36" s="1097"/>
      <c r="S36" s="227"/>
      <c r="T36" s="227"/>
      <c r="U36" s="227"/>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row>
    <row r="37" spans="2:53" x14ac:dyDescent="0.25">
      <c r="B37" s="1118" t="s">
        <v>169</v>
      </c>
      <c r="C37" s="1105" t="s">
        <v>170</v>
      </c>
      <c r="D37" s="1124"/>
      <c r="E37" s="308" t="s">
        <v>1225</v>
      </c>
      <c r="F37" s="1107"/>
      <c r="G37" s="1107"/>
      <c r="H37" s="1107"/>
      <c r="I37" s="232"/>
      <c r="J37" s="1100"/>
      <c r="K37" s="1101"/>
      <c r="L37" s="1101"/>
      <c r="M37" s="1101"/>
      <c r="N37" s="1102"/>
      <c r="O37" s="1103"/>
      <c r="P37" s="1103"/>
      <c r="Q37" s="1103"/>
      <c r="R37" s="1104"/>
      <c r="S37" s="227"/>
      <c r="T37" s="227"/>
      <c r="U37" s="227"/>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row>
    <row r="38" spans="2:53" x14ac:dyDescent="0.25">
      <c r="B38" s="1118"/>
      <c r="C38" s="236"/>
      <c r="D38" s="325"/>
      <c r="E38" s="236"/>
      <c r="F38" s="1108"/>
      <c r="G38" s="1108"/>
      <c r="H38" s="1108"/>
      <c r="I38" s="309" t="s">
        <v>69</v>
      </c>
      <c r="J38" s="1098"/>
      <c r="K38" s="1099"/>
      <c r="L38" s="1099"/>
      <c r="M38" s="1099"/>
      <c r="N38" s="1095"/>
      <c r="O38" s="1096"/>
      <c r="P38" s="1096"/>
      <c r="Q38" s="1096"/>
      <c r="R38" s="1097"/>
      <c r="S38" s="227"/>
      <c r="T38" s="227"/>
      <c r="U38" s="227"/>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row>
    <row r="39" spans="2:53" x14ac:dyDescent="0.25">
      <c r="B39" s="1118" t="s">
        <v>171</v>
      </c>
      <c r="C39" s="1120" t="s">
        <v>172</v>
      </c>
      <c r="D39" s="1121"/>
      <c r="E39" s="307" t="s">
        <v>1225</v>
      </c>
      <c r="F39" s="1122"/>
      <c r="G39" s="1122"/>
      <c r="H39" s="1122"/>
      <c r="I39" s="234"/>
      <c r="J39" s="1100"/>
      <c r="K39" s="1101"/>
      <c r="L39" s="1101"/>
      <c r="M39" s="1101"/>
      <c r="N39" s="1102"/>
      <c r="O39" s="1103"/>
      <c r="P39" s="1103"/>
      <c r="Q39" s="1103"/>
      <c r="R39" s="1104"/>
      <c r="S39" s="227"/>
      <c r="T39" s="227"/>
      <c r="U39" s="227"/>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row>
    <row r="40" spans="2:53" x14ac:dyDescent="0.25">
      <c r="B40" s="1119"/>
      <c r="C40" s="235"/>
      <c r="D40" s="325"/>
      <c r="E40" s="236"/>
      <c r="F40" s="1108"/>
      <c r="G40" s="1108"/>
      <c r="H40" s="1108"/>
      <c r="I40" s="309" t="s">
        <v>69</v>
      </c>
      <c r="J40" s="1098"/>
      <c r="K40" s="1099"/>
      <c r="L40" s="1099"/>
      <c r="M40" s="1099"/>
      <c r="N40" s="1095"/>
      <c r="O40" s="1096"/>
      <c r="P40" s="1096"/>
      <c r="Q40" s="1096"/>
      <c r="R40" s="109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row>
    <row r="41" spans="2:53" x14ac:dyDescent="0.25">
      <c r="B41" s="1118" t="s">
        <v>340</v>
      </c>
      <c r="C41" s="1110"/>
      <c r="D41" s="1111"/>
      <c r="E41" s="308" t="s">
        <v>1225</v>
      </c>
      <c r="F41" s="1107"/>
      <c r="G41" s="1107"/>
      <c r="H41" s="1107"/>
      <c r="I41" s="232"/>
      <c r="J41" s="1100"/>
      <c r="K41" s="1101"/>
      <c r="L41" s="1101"/>
      <c r="M41" s="1101"/>
      <c r="N41" s="1102"/>
      <c r="O41" s="1103"/>
      <c r="P41" s="1103"/>
      <c r="Q41" s="1103"/>
      <c r="R41" s="1104"/>
      <c r="S41" s="227"/>
      <c r="T41" s="227"/>
      <c r="U41" s="227"/>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row>
    <row r="42" spans="2:53" x14ac:dyDescent="0.25">
      <c r="B42" s="1118"/>
      <c r="C42" s="236"/>
      <c r="D42" s="325"/>
      <c r="E42" s="236"/>
      <c r="F42" s="1108"/>
      <c r="G42" s="1108"/>
      <c r="H42" s="1108"/>
      <c r="I42" s="309" t="s">
        <v>69</v>
      </c>
      <c r="J42" s="1098"/>
      <c r="K42" s="1099"/>
      <c r="L42" s="1099"/>
      <c r="M42" s="1099"/>
      <c r="N42" s="1095"/>
      <c r="O42" s="1096"/>
      <c r="P42" s="1096"/>
      <c r="Q42" s="1096"/>
      <c r="R42" s="1097"/>
      <c r="S42" s="227"/>
      <c r="T42" s="227"/>
      <c r="U42" s="227"/>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row>
    <row r="43" spans="2:53" x14ac:dyDescent="0.25">
      <c r="B43" s="1118"/>
      <c r="C43" s="1110"/>
      <c r="D43" s="1111"/>
      <c r="E43" s="308" t="s">
        <v>1225</v>
      </c>
      <c r="F43" s="1107"/>
      <c r="G43" s="1107"/>
      <c r="H43" s="1107"/>
      <c r="I43" s="232"/>
      <c r="J43" s="1100"/>
      <c r="K43" s="1101"/>
      <c r="L43" s="1101"/>
      <c r="M43" s="1101"/>
      <c r="N43" s="1102"/>
      <c r="O43" s="1103"/>
      <c r="P43" s="1103"/>
      <c r="Q43" s="1103"/>
      <c r="R43" s="1104"/>
      <c r="S43" s="227"/>
      <c r="T43" s="227"/>
      <c r="U43" s="227"/>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row>
    <row r="44" spans="2:53" x14ac:dyDescent="0.25">
      <c r="B44" s="1118"/>
      <c r="C44" s="236"/>
      <c r="D44" s="325"/>
      <c r="E44" s="236"/>
      <c r="F44" s="1108"/>
      <c r="G44" s="1108"/>
      <c r="H44" s="1108"/>
      <c r="I44" s="309" t="s">
        <v>69</v>
      </c>
      <c r="J44" s="1098"/>
      <c r="K44" s="1099"/>
      <c r="L44" s="1099"/>
      <c r="M44" s="1099"/>
      <c r="N44" s="1095"/>
      <c r="O44" s="1096"/>
      <c r="P44" s="1096"/>
      <c r="Q44" s="1096"/>
      <c r="R44" s="109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row>
    <row r="45" spans="2:53" x14ac:dyDescent="0.25">
      <c r="B45" s="1118"/>
      <c r="C45" s="1122"/>
      <c r="D45" s="1123"/>
      <c r="E45" s="307" t="s">
        <v>1225</v>
      </c>
      <c r="F45" s="1122"/>
      <c r="G45" s="1122"/>
      <c r="H45" s="1122"/>
      <c r="I45" s="234"/>
      <c r="J45" s="1100"/>
      <c r="K45" s="1101"/>
      <c r="L45" s="1101"/>
      <c r="M45" s="1101"/>
      <c r="N45" s="1102"/>
      <c r="O45" s="1103"/>
      <c r="P45" s="1103"/>
      <c r="Q45" s="1103"/>
      <c r="R45" s="1104"/>
      <c r="S45" s="227"/>
      <c r="T45" s="227"/>
      <c r="U45" s="227"/>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row>
    <row r="46" spans="2:53" x14ac:dyDescent="0.25">
      <c r="B46" s="1119"/>
      <c r="C46" s="235"/>
      <c r="D46" s="325"/>
      <c r="E46" s="236"/>
      <c r="F46" s="1108"/>
      <c r="G46" s="1108"/>
      <c r="H46" s="1108"/>
      <c r="I46" s="309" t="s">
        <v>69</v>
      </c>
      <c r="J46" s="1098"/>
      <c r="K46" s="1099"/>
      <c r="L46" s="1099"/>
      <c r="M46" s="1099"/>
      <c r="N46" s="1095"/>
      <c r="O46" s="1096"/>
      <c r="P46" s="1096"/>
      <c r="Q46" s="1096"/>
      <c r="R46" s="1097"/>
      <c r="S46" s="227"/>
      <c r="T46" s="227"/>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row>
    <row r="47" spans="2:53" x14ac:dyDescent="0.25">
      <c r="B47" s="227" t="str">
        <f>"＊　"&amp;表紙!$A$1&amp;表紙!$B$1-1&amp;"年度に参加した全ての研修会の回数を記入すること。"</f>
        <v>＊　令和6年度に参加した全ての研修会の回数を記入すること。</v>
      </c>
      <c r="C47" s="227"/>
      <c r="D47" s="227"/>
      <c r="E47" s="227"/>
      <c r="F47" s="227"/>
      <c r="G47" s="227"/>
      <c r="H47" s="227"/>
      <c r="I47" s="227"/>
      <c r="J47" s="227"/>
      <c r="K47" s="227"/>
      <c r="L47" s="227"/>
      <c r="M47" s="227"/>
      <c r="N47" s="227"/>
      <c r="O47" s="227"/>
      <c r="P47" s="227"/>
      <c r="Q47" s="227"/>
      <c r="R47" s="227"/>
      <c r="S47" s="227"/>
      <c r="T47" s="227"/>
      <c r="U47" s="227"/>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row>
    <row r="48" spans="2:53" x14ac:dyDescent="0.25">
      <c r="B48" s="227" t="s">
        <v>899</v>
      </c>
      <c r="C48" s="227"/>
      <c r="D48" s="227"/>
      <c r="E48" s="227"/>
      <c r="F48" s="227"/>
      <c r="G48" s="227"/>
      <c r="H48" s="227"/>
      <c r="I48" s="227"/>
      <c r="J48" s="227"/>
      <c r="K48" s="227"/>
      <c r="L48" s="227"/>
      <c r="M48" s="227"/>
      <c r="N48" s="227"/>
      <c r="O48" s="227"/>
      <c r="P48" s="227"/>
      <c r="Q48" s="227"/>
      <c r="R48" s="227"/>
      <c r="S48" s="227"/>
      <c r="T48" s="227"/>
      <c r="U48" s="227"/>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row>
    <row r="49" spans="2:53" x14ac:dyDescent="0.25">
      <c r="B49" s="227"/>
      <c r="C49" s="227"/>
      <c r="D49" s="227"/>
      <c r="E49" s="227"/>
      <c r="F49" s="227"/>
      <c r="G49" s="227"/>
      <c r="H49" s="227"/>
      <c r="I49" s="227"/>
      <c r="J49" s="227"/>
      <c r="K49" s="227"/>
      <c r="L49" s="227"/>
      <c r="M49" s="227"/>
      <c r="N49" s="227"/>
      <c r="O49" s="227"/>
      <c r="P49" s="227"/>
      <c r="Q49" s="227"/>
      <c r="R49" s="227"/>
      <c r="S49" s="227"/>
      <c r="T49" s="227"/>
      <c r="U49" s="227"/>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row>
    <row r="50" spans="2:53" x14ac:dyDescent="0.25">
      <c r="B50" s="227"/>
      <c r="C50" s="227"/>
      <c r="D50" s="227"/>
      <c r="E50" s="227"/>
      <c r="F50" s="227"/>
      <c r="G50" s="227"/>
      <c r="H50" s="227"/>
      <c r="I50" s="227"/>
      <c r="J50" s="227"/>
      <c r="K50" s="227"/>
      <c r="L50" s="227"/>
      <c r="M50" s="227"/>
      <c r="N50" s="227"/>
      <c r="O50" s="227"/>
      <c r="P50" s="227"/>
      <c r="Q50" s="227"/>
      <c r="R50" s="227"/>
      <c r="S50" s="227"/>
      <c r="T50" s="227"/>
      <c r="U50" s="227"/>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row>
    <row r="51" spans="2:53" x14ac:dyDescent="0.25">
      <c r="B51" s="227"/>
      <c r="C51" s="227"/>
      <c r="D51" s="227"/>
      <c r="E51" s="227"/>
      <c r="F51" s="227"/>
      <c r="G51" s="227"/>
      <c r="H51" s="227"/>
      <c r="I51" s="227"/>
      <c r="J51" s="227"/>
      <c r="K51" s="227"/>
      <c r="L51" s="227"/>
      <c r="M51" s="227"/>
      <c r="N51" s="227"/>
      <c r="O51" s="227"/>
      <c r="P51" s="227"/>
      <c r="Q51" s="227"/>
      <c r="R51" s="227"/>
      <c r="S51" s="227"/>
      <c r="T51" s="227"/>
      <c r="U51" s="227"/>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row>
    <row r="52" spans="2:53" x14ac:dyDescent="0.25">
      <c r="B52" s="227"/>
      <c r="C52" s="227"/>
      <c r="D52" s="227"/>
      <c r="E52" s="227"/>
      <c r="F52" s="227"/>
      <c r="G52" s="227"/>
      <c r="H52" s="227"/>
      <c r="I52" s="227"/>
      <c r="J52" s="227"/>
      <c r="K52" s="227"/>
      <c r="L52" s="227"/>
      <c r="M52" s="227"/>
      <c r="N52" s="227"/>
      <c r="O52" s="227"/>
      <c r="P52" s="227"/>
      <c r="Q52" s="227"/>
      <c r="R52" s="227"/>
      <c r="S52" s="227"/>
      <c r="T52" s="227"/>
      <c r="U52" s="227"/>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row>
    <row r="53" spans="2:53" x14ac:dyDescent="0.25">
      <c r="B53" s="227"/>
      <c r="C53" s="227"/>
      <c r="D53" s="227"/>
      <c r="E53" s="227"/>
      <c r="F53" s="227"/>
      <c r="G53" s="227"/>
      <c r="H53" s="227"/>
      <c r="I53" s="227"/>
      <c r="J53" s="227"/>
      <c r="K53" s="227"/>
      <c r="L53" s="227"/>
      <c r="M53" s="227"/>
      <c r="N53" s="227"/>
      <c r="O53" s="227"/>
      <c r="P53" s="227"/>
      <c r="Q53" s="227"/>
      <c r="R53" s="227"/>
      <c r="S53" s="227"/>
      <c r="T53" s="227"/>
      <c r="U53" s="227"/>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row>
    <row r="54" spans="2:53" x14ac:dyDescent="0.25">
      <c r="B54" s="227"/>
      <c r="C54" s="227"/>
      <c r="D54" s="227"/>
      <c r="E54" s="227"/>
      <c r="F54" s="227"/>
      <c r="G54" s="227"/>
      <c r="H54" s="227"/>
      <c r="I54" s="227"/>
      <c r="J54" s="227"/>
      <c r="K54" s="227"/>
      <c r="L54" s="227"/>
      <c r="M54" s="227"/>
      <c r="N54" s="227"/>
      <c r="O54" s="227"/>
      <c r="P54" s="227"/>
      <c r="Q54" s="227"/>
      <c r="R54" s="227"/>
      <c r="S54" s="227"/>
      <c r="T54" s="227"/>
      <c r="U54" s="227"/>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row>
    <row r="55" spans="2:53" x14ac:dyDescent="0.25">
      <c r="B55" s="227"/>
      <c r="C55" s="227"/>
      <c r="D55" s="227"/>
      <c r="E55" s="227"/>
      <c r="F55" s="227"/>
      <c r="G55" s="227"/>
      <c r="H55" s="227"/>
      <c r="I55" s="227"/>
      <c r="J55" s="227"/>
      <c r="K55" s="227"/>
      <c r="L55" s="227"/>
      <c r="M55" s="227"/>
      <c r="N55" s="227"/>
      <c r="O55" s="227"/>
      <c r="P55" s="227"/>
      <c r="Q55" s="227"/>
      <c r="R55" s="227"/>
      <c r="S55" s="227"/>
      <c r="T55" s="227"/>
      <c r="U55" s="227"/>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row>
    <row r="56" spans="2:53" x14ac:dyDescent="0.25">
      <c r="B56" s="227"/>
      <c r="C56" s="227"/>
      <c r="D56" s="227"/>
      <c r="E56" s="227"/>
      <c r="F56" s="227"/>
      <c r="G56" s="227"/>
      <c r="H56" s="227"/>
      <c r="I56" s="227"/>
      <c r="J56" s="227"/>
      <c r="K56" s="227"/>
      <c r="L56" s="227"/>
      <c r="M56" s="227"/>
      <c r="N56" s="227"/>
      <c r="O56" s="227"/>
      <c r="P56" s="227"/>
      <c r="Q56" s="227"/>
      <c r="R56" s="227"/>
      <c r="S56" s="227"/>
      <c r="T56" s="227"/>
      <c r="U56" s="227"/>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row>
    <row r="57" spans="2:53" x14ac:dyDescent="0.25">
      <c r="B57" s="227"/>
      <c r="C57" s="227"/>
      <c r="D57" s="227"/>
      <c r="E57" s="227"/>
      <c r="F57" s="227"/>
      <c r="G57" s="227"/>
      <c r="H57" s="227"/>
      <c r="I57" s="227"/>
      <c r="J57" s="227"/>
      <c r="K57" s="227"/>
      <c r="L57" s="227"/>
      <c r="M57" s="227"/>
      <c r="N57" s="227"/>
      <c r="O57" s="227"/>
      <c r="P57" s="227"/>
      <c r="Q57" s="227"/>
      <c r="R57" s="227"/>
      <c r="S57" s="227"/>
      <c r="T57" s="227"/>
      <c r="U57" s="227"/>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row>
    <row r="58" spans="2:53" x14ac:dyDescent="0.25">
      <c r="B58" s="227"/>
      <c r="C58" s="227"/>
      <c r="D58" s="227"/>
      <c r="E58" s="227"/>
      <c r="F58" s="227"/>
      <c r="G58" s="227"/>
      <c r="H58" s="227"/>
      <c r="I58" s="227"/>
      <c r="J58" s="227"/>
      <c r="K58" s="227"/>
      <c r="L58" s="227"/>
      <c r="M58" s="227"/>
      <c r="N58" s="227"/>
      <c r="O58" s="227"/>
      <c r="P58" s="227"/>
      <c r="Q58" s="227"/>
      <c r="R58" s="227"/>
      <c r="S58" s="227"/>
      <c r="T58" s="227"/>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row>
    <row r="59" spans="2:53" x14ac:dyDescent="0.25">
      <c r="B59" s="227"/>
      <c r="C59" s="227"/>
      <c r="D59" s="227"/>
      <c r="E59" s="227"/>
      <c r="F59" s="227"/>
      <c r="G59" s="227"/>
      <c r="H59" s="227"/>
      <c r="I59" s="227"/>
      <c r="J59" s="227"/>
      <c r="K59" s="227"/>
      <c r="L59" s="227"/>
      <c r="M59" s="227"/>
      <c r="N59" s="227"/>
      <c r="O59" s="227"/>
      <c r="P59" s="227"/>
      <c r="Q59" s="227"/>
      <c r="R59" s="227"/>
      <c r="S59" s="227"/>
      <c r="T59" s="227"/>
      <c r="U59" s="227"/>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row>
    <row r="60" spans="2:53" x14ac:dyDescent="0.25">
      <c r="B60" s="227"/>
      <c r="C60" s="227"/>
      <c r="D60" s="227"/>
      <c r="E60" s="227"/>
      <c r="F60" s="227"/>
      <c r="G60" s="227"/>
      <c r="H60" s="227"/>
      <c r="I60" s="227"/>
      <c r="J60" s="227"/>
      <c r="K60" s="227"/>
      <c r="L60" s="227"/>
      <c r="M60" s="227"/>
      <c r="N60" s="227"/>
      <c r="O60" s="227"/>
      <c r="P60" s="227"/>
      <c r="Q60" s="227"/>
      <c r="R60" s="227"/>
      <c r="S60" s="227"/>
      <c r="T60" s="227"/>
      <c r="U60" s="227"/>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row>
    <row r="61" spans="2:53" x14ac:dyDescent="0.25">
      <c r="B61" s="227"/>
      <c r="C61" s="227"/>
      <c r="D61" s="227"/>
      <c r="E61" s="227"/>
      <c r="F61" s="227"/>
      <c r="G61" s="227"/>
      <c r="H61" s="227"/>
      <c r="I61" s="227"/>
      <c r="J61" s="227"/>
      <c r="K61" s="227"/>
      <c r="L61" s="227"/>
      <c r="M61" s="227"/>
      <c r="N61" s="227"/>
      <c r="O61" s="227"/>
      <c r="P61" s="227"/>
      <c r="Q61" s="227"/>
      <c r="R61" s="227"/>
      <c r="S61" s="227"/>
      <c r="T61" s="227"/>
      <c r="U61" s="227"/>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row>
    <row r="62" spans="2:53" x14ac:dyDescent="0.25">
      <c r="B62" s="227"/>
      <c r="C62" s="227"/>
      <c r="D62" s="227"/>
      <c r="E62" s="227"/>
      <c r="F62" s="227"/>
      <c r="G62" s="227"/>
      <c r="H62" s="227"/>
      <c r="I62" s="227"/>
      <c r="J62" s="227"/>
      <c r="K62" s="227"/>
      <c r="L62" s="227"/>
      <c r="M62" s="227"/>
      <c r="N62" s="227"/>
      <c r="O62" s="227"/>
      <c r="P62" s="227"/>
      <c r="Q62" s="227"/>
      <c r="R62" s="227"/>
      <c r="S62" s="227"/>
      <c r="T62" s="227"/>
      <c r="U62" s="227"/>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row>
    <row r="63" spans="2:53" x14ac:dyDescent="0.25">
      <c r="B63" s="227"/>
      <c r="C63" s="227"/>
      <c r="D63" s="227"/>
      <c r="E63" s="227"/>
      <c r="F63" s="227"/>
      <c r="G63" s="227"/>
      <c r="H63" s="227"/>
      <c r="I63" s="227"/>
      <c r="J63" s="227"/>
      <c r="K63" s="227"/>
      <c r="L63" s="227"/>
      <c r="M63" s="227"/>
      <c r="N63" s="227"/>
      <c r="O63" s="227"/>
      <c r="P63" s="227"/>
      <c r="Q63" s="227"/>
      <c r="R63" s="227"/>
      <c r="S63" s="227"/>
      <c r="T63" s="227"/>
      <c r="U63" s="227"/>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row>
    <row r="64" spans="2:53" x14ac:dyDescent="0.25">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row>
    <row r="65" spans="2:53" x14ac:dyDescent="0.25">
      <c r="B65" s="227"/>
      <c r="C65" s="227"/>
      <c r="D65" s="227"/>
      <c r="E65" s="227"/>
      <c r="F65" s="227"/>
      <c r="G65" s="227"/>
      <c r="H65" s="227"/>
      <c r="I65" s="227"/>
      <c r="J65" s="227"/>
      <c r="K65" s="227"/>
      <c r="L65" s="227"/>
      <c r="M65" s="227"/>
      <c r="N65" s="227"/>
      <c r="O65" s="227"/>
      <c r="P65" s="227"/>
      <c r="Q65" s="227"/>
      <c r="R65" s="227"/>
      <c r="S65" s="227"/>
      <c r="T65" s="227"/>
      <c r="U65" s="227"/>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row>
    <row r="66" spans="2:53" x14ac:dyDescent="0.25">
      <c r="B66" s="227"/>
      <c r="C66" s="227"/>
      <c r="D66" s="227"/>
      <c r="E66" s="227"/>
      <c r="F66" s="227"/>
      <c r="G66" s="227"/>
      <c r="H66" s="227"/>
      <c r="I66" s="227"/>
      <c r="J66" s="227"/>
      <c r="K66" s="227"/>
      <c r="L66" s="227"/>
      <c r="M66" s="227"/>
      <c r="N66" s="227"/>
      <c r="O66" s="227"/>
      <c r="P66" s="227"/>
      <c r="Q66" s="227"/>
      <c r="R66" s="227"/>
      <c r="S66" s="227"/>
      <c r="T66" s="227"/>
      <c r="U66" s="227"/>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row>
    <row r="67" spans="2:53" x14ac:dyDescent="0.25">
      <c r="B67" s="227"/>
      <c r="C67" s="227"/>
      <c r="D67" s="227"/>
      <c r="E67" s="227"/>
      <c r="F67" s="227"/>
      <c r="G67" s="227"/>
      <c r="H67" s="227"/>
      <c r="I67" s="227"/>
      <c r="J67" s="227"/>
      <c r="K67" s="227"/>
      <c r="L67" s="227"/>
      <c r="M67" s="227"/>
      <c r="N67" s="227"/>
      <c r="O67" s="227"/>
      <c r="P67" s="227"/>
      <c r="Q67" s="227"/>
      <c r="R67" s="227"/>
      <c r="S67" s="227"/>
      <c r="T67" s="227"/>
      <c r="U67" s="227"/>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row>
    <row r="68" spans="2:53" x14ac:dyDescent="0.25">
      <c r="B68" s="227"/>
      <c r="C68" s="227"/>
      <c r="D68" s="227"/>
      <c r="E68" s="227"/>
      <c r="F68" s="227"/>
      <c r="G68" s="227"/>
      <c r="H68" s="227"/>
      <c r="I68" s="227"/>
      <c r="J68" s="227"/>
      <c r="K68" s="227"/>
      <c r="L68" s="227"/>
      <c r="M68" s="227"/>
      <c r="N68" s="227"/>
      <c r="O68" s="227"/>
      <c r="P68" s="227"/>
      <c r="Q68" s="227"/>
      <c r="R68" s="227"/>
      <c r="S68" s="227"/>
      <c r="T68" s="227"/>
      <c r="U68" s="227"/>
      <c r="V68" s="227"/>
      <c r="W68" s="227"/>
      <c r="X68" s="227"/>
      <c r="Y68" s="227"/>
      <c r="Z68" s="227"/>
      <c r="AA68" s="227"/>
      <c r="AB68" s="227"/>
      <c r="AC68" s="227"/>
      <c r="AD68" s="227"/>
      <c r="AE68" s="227"/>
      <c r="AF68" s="227"/>
      <c r="AG68" s="227"/>
      <c r="AH68" s="227"/>
      <c r="AI68" s="227"/>
      <c r="AJ68" s="227"/>
      <c r="AK68" s="227"/>
      <c r="AL68" s="227"/>
      <c r="AM68" s="227"/>
      <c r="AN68" s="227"/>
      <c r="AO68" s="227"/>
      <c r="AP68" s="227"/>
      <c r="AQ68" s="227"/>
      <c r="AR68" s="227"/>
      <c r="AS68" s="227"/>
      <c r="AT68" s="227"/>
      <c r="AU68" s="227"/>
      <c r="AV68" s="227"/>
      <c r="AW68" s="227"/>
      <c r="AX68" s="227"/>
      <c r="AY68" s="227"/>
      <c r="AZ68" s="227"/>
      <c r="BA68" s="227"/>
    </row>
    <row r="69" spans="2:53" x14ac:dyDescent="0.25">
      <c r="B69" s="227"/>
      <c r="C69" s="227"/>
      <c r="D69" s="227"/>
      <c r="E69" s="227"/>
      <c r="F69" s="227"/>
      <c r="G69" s="227"/>
      <c r="H69" s="227"/>
      <c r="I69" s="227"/>
      <c r="J69" s="227"/>
      <c r="K69" s="227"/>
      <c r="L69" s="227"/>
      <c r="M69" s="227"/>
      <c r="N69" s="227"/>
      <c r="O69" s="227"/>
      <c r="P69" s="227"/>
      <c r="Q69" s="227"/>
      <c r="R69" s="227"/>
      <c r="S69" s="227"/>
      <c r="T69" s="227"/>
      <c r="U69" s="227"/>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row>
    <row r="70" spans="2:53" x14ac:dyDescent="0.25">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row>
    <row r="71" spans="2:53" x14ac:dyDescent="0.25">
      <c r="B71" s="227"/>
      <c r="C71" s="227"/>
      <c r="D71" s="227"/>
      <c r="E71" s="227"/>
      <c r="F71" s="227"/>
      <c r="G71" s="227"/>
      <c r="H71" s="227"/>
      <c r="I71" s="227"/>
      <c r="J71" s="227"/>
      <c r="K71" s="227"/>
      <c r="L71" s="227"/>
      <c r="M71" s="227"/>
      <c r="N71" s="227"/>
      <c r="O71" s="227"/>
      <c r="P71" s="227"/>
      <c r="Q71" s="227"/>
      <c r="R71" s="227"/>
      <c r="S71" s="227"/>
      <c r="T71" s="227"/>
      <c r="U71" s="227"/>
      <c r="V71" s="227"/>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row>
    <row r="72" spans="2:53" x14ac:dyDescent="0.25">
      <c r="B72" s="227"/>
      <c r="C72" s="227"/>
      <c r="D72" s="227"/>
      <c r="E72" s="227"/>
      <c r="F72" s="227"/>
      <c r="G72" s="227"/>
      <c r="H72" s="227"/>
      <c r="I72" s="227"/>
      <c r="J72" s="227"/>
      <c r="K72" s="227"/>
      <c r="L72" s="227"/>
      <c r="M72" s="227"/>
      <c r="N72" s="227"/>
      <c r="O72" s="227"/>
      <c r="P72" s="227"/>
      <c r="Q72" s="227"/>
      <c r="R72" s="227"/>
      <c r="S72" s="227"/>
      <c r="T72" s="227"/>
      <c r="U72" s="227"/>
      <c r="V72" s="227"/>
      <c r="W72" s="227"/>
      <c r="X72" s="227"/>
      <c r="Y72" s="227"/>
      <c r="Z72" s="227"/>
      <c r="AA72" s="227"/>
      <c r="AB72" s="227"/>
      <c r="AC72" s="227"/>
      <c r="AD72" s="227"/>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row>
    <row r="73" spans="2:53" x14ac:dyDescent="0.25">
      <c r="B73" s="227"/>
      <c r="C73" s="227"/>
      <c r="D73" s="227"/>
      <c r="E73" s="227"/>
      <c r="F73" s="227"/>
      <c r="G73" s="227"/>
      <c r="H73" s="227"/>
      <c r="I73" s="227"/>
      <c r="J73" s="227"/>
      <c r="K73" s="227"/>
      <c r="L73" s="227"/>
      <c r="M73" s="227"/>
      <c r="N73" s="227"/>
      <c r="O73" s="227"/>
      <c r="P73" s="227"/>
      <c r="Q73" s="227"/>
      <c r="R73" s="227"/>
      <c r="S73" s="227"/>
      <c r="T73" s="227"/>
      <c r="U73" s="227"/>
      <c r="V73" s="227"/>
      <c r="W73" s="227"/>
      <c r="X73" s="227"/>
      <c r="Y73" s="227"/>
      <c r="Z73" s="227"/>
      <c r="AA73" s="227"/>
      <c r="AB73" s="227"/>
      <c r="AC73" s="227"/>
      <c r="AD73" s="22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row>
    <row r="74" spans="2:53" x14ac:dyDescent="0.25">
      <c r="B74" s="227"/>
      <c r="C74" s="227"/>
      <c r="D74" s="227"/>
      <c r="E74" s="227"/>
      <c r="F74" s="227"/>
      <c r="G74" s="227"/>
      <c r="H74" s="227"/>
      <c r="I74" s="227"/>
      <c r="J74" s="227"/>
      <c r="K74" s="227"/>
      <c r="L74" s="227"/>
      <c r="M74" s="227"/>
      <c r="N74" s="227"/>
      <c r="O74" s="227"/>
      <c r="P74" s="227"/>
      <c r="Q74" s="227"/>
      <c r="R74" s="227"/>
      <c r="S74" s="227"/>
      <c r="T74" s="227"/>
      <c r="U74" s="227"/>
      <c r="V74" s="227"/>
      <c r="W74" s="227"/>
      <c r="X74" s="227"/>
      <c r="Y74" s="227"/>
      <c r="Z74" s="227"/>
      <c r="AA74" s="227"/>
      <c r="AB74" s="227"/>
      <c r="AC74" s="227"/>
      <c r="AD74" s="227"/>
      <c r="AE74" s="227"/>
      <c r="AF74" s="227"/>
      <c r="AG74" s="227"/>
      <c r="AH74" s="227"/>
      <c r="AI74" s="227"/>
      <c r="AJ74" s="227"/>
      <c r="AK74" s="227"/>
      <c r="AL74" s="227"/>
      <c r="AM74" s="227"/>
      <c r="AN74" s="227"/>
      <c r="AO74" s="227"/>
      <c r="AP74" s="227"/>
      <c r="AQ74" s="227"/>
      <c r="AR74" s="227"/>
      <c r="AS74" s="227"/>
      <c r="AT74" s="227"/>
      <c r="AU74" s="227"/>
      <c r="AV74" s="227"/>
      <c r="AW74" s="227"/>
      <c r="AX74" s="227"/>
      <c r="AY74" s="227"/>
      <c r="AZ74" s="227"/>
      <c r="BA74" s="227"/>
    </row>
    <row r="75" spans="2:53" x14ac:dyDescent="0.25">
      <c r="B75" s="227"/>
      <c r="C75" s="227"/>
      <c r="D75" s="227"/>
      <c r="E75" s="227"/>
      <c r="F75" s="227"/>
      <c r="G75" s="227"/>
      <c r="H75" s="227"/>
      <c r="I75" s="227"/>
      <c r="J75" s="227"/>
      <c r="K75" s="227"/>
      <c r="L75" s="227"/>
      <c r="M75" s="227"/>
      <c r="N75" s="227"/>
      <c r="O75" s="227"/>
      <c r="P75" s="227"/>
      <c r="Q75" s="227"/>
      <c r="R75" s="227"/>
      <c r="S75" s="227"/>
      <c r="T75" s="227"/>
      <c r="U75" s="227"/>
      <c r="V75" s="227"/>
      <c r="W75" s="227"/>
      <c r="X75" s="227"/>
      <c r="Y75" s="227"/>
      <c r="Z75" s="227"/>
      <c r="AA75" s="227"/>
      <c r="AB75" s="227"/>
      <c r="AC75" s="227"/>
      <c r="AD75" s="22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row>
    <row r="76" spans="2:53" x14ac:dyDescent="0.25">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row>
    <row r="77" spans="2:53" x14ac:dyDescent="0.25">
      <c r="B77" s="227"/>
      <c r="C77" s="227"/>
      <c r="D77" s="227"/>
      <c r="E77" s="227"/>
      <c r="F77" s="227"/>
      <c r="G77" s="227"/>
      <c r="H77" s="227"/>
      <c r="I77" s="227"/>
      <c r="J77" s="227"/>
      <c r="K77" s="227"/>
      <c r="L77" s="227"/>
      <c r="M77" s="227"/>
      <c r="N77" s="227"/>
      <c r="O77" s="227"/>
      <c r="P77" s="227"/>
      <c r="Q77" s="227"/>
      <c r="R77" s="227"/>
      <c r="S77" s="227"/>
      <c r="T77" s="227"/>
      <c r="U77" s="227"/>
      <c r="V77" s="227"/>
      <c r="W77" s="227"/>
      <c r="X77" s="227"/>
      <c r="Y77" s="227"/>
      <c r="Z77" s="227"/>
      <c r="AA77" s="227"/>
      <c r="AB77" s="227"/>
      <c r="AC77" s="227"/>
      <c r="AD77" s="22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row>
    <row r="78" spans="2:53" x14ac:dyDescent="0.25">
      <c r="B78" s="227"/>
      <c r="C78" s="227"/>
      <c r="D78" s="227"/>
      <c r="E78" s="227"/>
      <c r="F78" s="227"/>
      <c r="G78" s="227"/>
      <c r="H78" s="227"/>
      <c r="I78" s="227"/>
      <c r="J78" s="227"/>
      <c r="K78" s="227"/>
      <c r="L78" s="227"/>
      <c r="M78" s="227"/>
      <c r="N78" s="227"/>
      <c r="O78" s="227"/>
      <c r="P78" s="227"/>
      <c r="Q78" s="227"/>
      <c r="R78" s="227"/>
      <c r="S78" s="227"/>
      <c r="T78" s="227"/>
      <c r="U78" s="227"/>
      <c r="V78" s="227"/>
      <c r="W78" s="227"/>
      <c r="X78" s="227"/>
      <c r="Y78" s="227"/>
      <c r="Z78" s="227"/>
      <c r="AA78" s="227"/>
      <c r="AB78" s="227"/>
      <c r="AC78" s="227"/>
      <c r="AD78" s="227"/>
      <c r="AE78" s="227"/>
      <c r="AF78" s="227"/>
      <c r="AG78" s="227"/>
      <c r="AH78" s="227"/>
      <c r="AI78" s="227"/>
      <c r="AJ78" s="227"/>
      <c r="AK78" s="227"/>
      <c r="AL78" s="227"/>
      <c r="AM78" s="227"/>
      <c r="AN78" s="227"/>
      <c r="AO78" s="227"/>
      <c r="AP78" s="227"/>
      <c r="AQ78" s="227"/>
      <c r="AR78" s="227"/>
      <c r="AS78" s="227"/>
      <c r="AT78" s="227"/>
      <c r="AU78" s="227"/>
      <c r="AV78" s="227"/>
      <c r="AW78" s="227"/>
      <c r="AX78" s="227"/>
      <c r="AY78" s="227"/>
      <c r="AZ78" s="227"/>
      <c r="BA78" s="227"/>
    </row>
    <row r="79" spans="2:53" x14ac:dyDescent="0.25">
      <c r="B79" s="227"/>
      <c r="C79" s="227"/>
      <c r="D79" s="227"/>
      <c r="E79" s="227"/>
      <c r="F79" s="227"/>
      <c r="G79" s="227"/>
      <c r="H79" s="227"/>
      <c r="I79" s="227"/>
      <c r="J79" s="227"/>
      <c r="K79" s="227"/>
      <c r="L79" s="227"/>
      <c r="M79" s="227"/>
      <c r="N79" s="227"/>
      <c r="O79" s="227"/>
      <c r="P79" s="227"/>
      <c r="Q79" s="227"/>
      <c r="R79" s="227"/>
      <c r="S79" s="227"/>
      <c r="T79" s="227"/>
      <c r="U79" s="227"/>
      <c r="V79" s="227"/>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row>
    <row r="80" spans="2:53" x14ac:dyDescent="0.25">
      <c r="B80" s="227"/>
      <c r="C80" s="227"/>
      <c r="D80" s="227"/>
      <c r="E80" s="227"/>
      <c r="F80" s="227"/>
      <c r="G80" s="227"/>
      <c r="H80" s="227"/>
      <c r="I80" s="227"/>
      <c r="J80" s="227"/>
      <c r="K80" s="227"/>
      <c r="L80" s="227"/>
      <c r="M80" s="227"/>
      <c r="N80" s="227"/>
      <c r="O80" s="227"/>
      <c r="P80" s="227"/>
      <c r="Q80" s="227"/>
      <c r="R80" s="227"/>
      <c r="S80" s="227"/>
      <c r="T80" s="227"/>
      <c r="U80" s="227"/>
      <c r="V80" s="227"/>
      <c r="W80" s="227"/>
      <c r="X80" s="227"/>
      <c r="Y80" s="227"/>
      <c r="Z80" s="227"/>
      <c r="AA80" s="227"/>
      <c r="AB80" s="227"/>
      <c r="AC80" s="227"/>
      <c r="AD80" s="227"/>
      <c r="AE80" s="227"/>
      <c r="AF80" s="227"/>
      <c r="AG80" s="227"/>
      <c r="AH80" s="227"/>
      <c r="AI80" s="227"/>
      <c r="AJ80" s="227"/>
      <c r="AK80" s="227"/>
      <c r="AL80" s="227"/>
      <c r="AM80" s="227"/>
      <c r="AN80" s="227"/>
      <c r="AO80" s="227"/>
      <c r="AP80" s="227"/>
      <c r="AQ80" s="227"/>
      <c r="AR80" s="227"/>
      <c r="AS80" s="227"/>
      <c r="AT80" s="227"/>
      <c r="AU80" s="227"/>
      <c r="AV80" s="227"/>
      <c r="AW80" s="227"/>
      <c r="AX80" s="227"/>
      <c r="AY80" s="227"/>
      <c r="AZ80" s="227"/>
      <c r="BA80" s="227"/>
    </row>
    <row r="81" spans="2:53" x14ac:dyDescent="0.25">
      <c r="B81" s="227"/>
      <c r="C81" s="227"/>
      <c r="D81" s="227"/>
      <c r="E81" s="227"/>
      <c r="F81" s="227"/>
      <c r="G81" s="227"/>
      <c r="H81" s="227"/>
      <c r="I81" s="227"/>
      <c r="J81" s="227"/>
      <c r="K81" s="227"/>
      <c r="L81" s="227"/>
      <c r="M81" s="227"/>
      <c r="N81" s="227"/>
      <c r="O81" s="227"/>
      <c r="P81" s="227"/>
      <c r="Q81" s="227"/>
      <c r="R81" s="227"/>
      <c r="S81" s="227"/>
      <c r="T81" s="227"/>
      <c r="U81" s="227"/>
      <c r="V81" s="227"/>
      <c r="W81" s="227"/>
      <c r="X81" s="227"/>
      <c r="Y81" s="227"/>
      <c r="Z81" s="227"/>
      <c r="AA81" s="227"/>
      <c r="AB81" s="227"/>
      <c r="AC81" s="227"/>
      <c r="AD81" s="227"/>
      <c r="AE81" s="227"/>
      <c r="AF81" s="227"/>
      <c r="AG81" s="227"/>
      <c r="AH81" s="227"/>
      <c r="AI81" s="227"/>
      <c r="AJ81" s="227"/>
      <c r="AK81" s="227"/>
      <c r="AL81" s="227"/>
      <c r="AM81" s="227"/>
      <c r="AN81" s="227"/>
      <c r="AO81" s="227"/>
      <c r="AP81" s="227"/>
      <c r="AQ81" s="227"/>
      <c r="AR81" s="227"/>
      <c r="AS81" s="227"/>
      <c r="AT81" s="227"/>
      <c r="AU81" s="227"/>
      <c r="AV81" s="227"/>
      <c r="AW81" s="227"/>
      <c r="AX81" s="227"/>
      <c r="AY81" s="227"/>
      <c r="AZ81" s="227"/>
      <c r="BA81" s="227"/>
    </row>
    <row r="82" spans="2:53" x14ac:dyDescent="0.25">
      <c r="B82" s="227"/>
      <c r="C82" s="227"/>
      <c r="D82" s="227"/>
      <c r="E82" s="227"/>
      <c r="F82" s="227"/>
      <c r="G82" s="227"/>
      <c r="H82" s="227"/>
      <c r="I82" s="227"/>
      <c r="J82" s="227"/>
      <c r="K82" s="227"/>
      <c r="L82" s="227"/>
      <c r="M82" s="227"/>
      <c r="N82" s="227"/>
      <c r="O82" s="227"/>
      <c r="P82" s="227"/>
      <c r="Q82" s="227"/>
      <c r="R82" s="227"/>
      <c r="S82" s="227"/>
      <c r="T82" s="227"/>
      <c r="U82" s="227"/>
      <c r="V82" s="227"/>
      <c r="W82" s="227"/>
      <c r="X82" s="227"/>
      <c r="Y82" s="227"/>
      <c r="Z82" s="227"/>
      <c r="AA82" s="227"/>
      <c r="AB82" s="227"/>
      <c r="AC82" s="227"/>
      <c r="AD82" s="227"/>
      <c r="AE82" s="227"/>
      <c r="AF82" s="227"/>
      <c r="AG82" s="227"/>
      <c r="AH82" s="227"/>
      <c r="AI82" s="227"/>
      <c r="AJ82" s="227"/>
      <c r="AK82" s="227"/>
      <c r="AL82" s="227"/>
      <c r="AM82" s="227"/>
      <c r="AN82" s="227"/>
      <c r="AO82" s="227"/>
      <c r="AP82" s="227"/>
      <c r="AQ82" s="227"/>
      <c r="AR82" s="227"/>
      <c r="AS82" s="227"/>
      <c r="AT82" s="227"/>
      <c r="AU82" s="227"/>
      <c r="AV82" s="227"/>
      <c r="AW82" s="227"/>
      <c r="AX82" s="227"/>
      <c r="AY82" s="227"/>
      <c r="AZ82" s="227"/>
      <c r="BA82" s="227"/>
    </row>
    <row r="83" spans="2:53" x14ac:dyDescent="0.25">
      <c r="B83" s="227"/>
      <c r="C83" s="227"/>
      <c r="D83" s="227"/>
      <c r="E83" s="227"/>
      <c r="F83" s="227"/>
      <c r="G83" s="227"/>
      <c r="H83" s="227"/>
      <c r="I83" s="227"/>
      <c r="J83" s="227"/>
      <c r="K83" s="227"/>
      <c r="L83" s="227"/>
      <c r="M83" s="227"/>
      <c r="N83" s="227"/>
      <c r="O83" s="227"/>
      <c r="P83" s="227"/>
      <c r="Q83" s="227"/>
      <c r="R83" s="227"/>
      <c r="S83" s="227"/>
      <c r="T83" s="227"/>
      <c r="U83" s="227"/>
      <c r="V83" s="227"/>
      <c r="W83" s="227"/>
      <c r="X83" s="227"/>
      <c r="Y83" s="227"/>
      <c r="Z83" s="227"/>
      <c r="AA83" s="227"/>
      <c r="AB83" s="227"/>
      <c r="AC83" s="227"/>
      <c r="AD83" s="227"/>
      <c r="AE83" s="227"/>
      <c r="AF83" s="227"/>
      <c r="AG83" s="227"/>
      <c r="AH83" s="227"/>
      <c r="AI83" s="227"/>
      <c r="AJ83" s="227"/>
      <c r="AK83" s="227"/>
      <c r="AL83" s="227"/>
      <c r="AM83" s="227"/>
      <c r="AN83" s="227"/>
      <c r="AO83" s="227"/>
      <c r="AP83" s="227"/>
      <c r="AQ83" s="227"/>
      <c r="AR83" s="227"/>
      <c r="AS83" s="227"/>
      <c r="AT83" s="227"/>
      <c r="AU83" s="227"/>
      <c r="AV83" s="227"/>
      <c r="AW83" s="227"/>
      <c r="AX83" s="227"/>
      <c r="AY83" s="227"/>
      <c r="AZ83" s="227"/>
      <c r="BA83" s="227"/>
    </row>
    <row r="84" spans="2:53" x14ac:dyDescent="0.25">
      <c r="B84" s="227"/>
      <c r="C84" s="227"/>
      <c r="D84" s="227"/>
      <c r="E84" s="227"/>
      <c r="F84" s="227"/>
      <c r="G84" s="227"/>
      <c r="H84" s="227"/>
      <c r="I84" s="227"/>
      <c r="J84" s="227"/>
      <c r="K84" s="227"/>
      <c r="L84" s="227"/>
      <c r="M84" s="227"/>
      <c r="N84" s="227"/>
      <c r="O84" s="227"/>
      <c r="P84" s="227"/>
      <c r="Q84" s="227"/>
      <c r="R84" s="227"/>
      <c r="S84" s="227"/>
      <c r="T84" s="227"/>
      <c r="U84" s="227"/>
      <c r="V84" s="227"/>
      <c r="W84" s="227"/>
      <c r="X84" s="227"/>
      <c r="Y84" s="227"/>
      <c r="Z84" s="227"/>
      <c r="AA84" s="227"/>
      <c r="AB84" s="227"/>
      <c r="AC84" s="227"/>
      <c r="AD84" s="227"/>
      <c r="AE84" s="227"/>
      <c r="AF84" s="227"/>
      <c r="AG84" s="227"/>
      <c r="AH84" s="227"/>
      <c r="AI84" s="227"/>
      <c r="AJ84" s="227"/>
      <c r="AK84" s="227"/>
      <c r="AL84" s="227"/>
      <c r="AM84" s="227"/>
      <c r="AN84" s="227"/>
      <c r="AO84" s="227"/>
      <c r="AP84" s="227"/>
      <c r="AQ84" s="227"/>
      <c r="AR84" s="227"/>
      <c r="AS84" s="227"/>
      <c r="AT84" s="227"/>
      <c r="AU84" s="227"/>
      <c r="AV84" s="227"/>
      <c r="AW84" s="227"/>
      <c r="AX84" s="227"/>
      <c r="AY84" s="227"/>
      <c r="AZ84" s="227"/>
      <c r="BA84" s="227"/>
    </row>
    <row r="85" spans="2:53" x14ac:dyDescent="0.25">
      <c r="B85" s="227"/>
      <c r="C85" s="227"/>
      <c r="D85" s="227"/>
      <c r="E85" s="227"/>
      <c r="F85" s="227"/>
      <c r="G85" s="227"/>
      <c r="H85" s="227"/>
      <c r="I85" s="227"/>
      <c r="J85" s="227"/>
      <c r="K85" s="227"/>
      <c r="L85" s="227"/>
      <c r="M85" s="227"/>
      <c r="N85" s="227"/>
      <c r="O85" s="227"/>
      <c r="P85" s="227"/>
      <c r="Q85" s="227"/>
      <c r="R85" s="227"/>
      <c r="S85" s="227"/>
      <c r="T85" s="227"/>
      <c r="U85" s="227"/>
      <c r="V85" s="227"/>
      <c r="W85" s="227"/>
      <c r="X85" s="227"/>
      <c r="Y85" s="227"/>
      <c r="Z85" s="227"/>
      <c r="AA85" s="227"/>
      <c r="AB85" s="227"/>
      <c r="AC85" s="227"/>
      <c r="AD85" s="227"/>
      <c r="AE85" s="227"/>
      <c r="AF85" s="227"/>
      <c r="AG85" s="227"/>
      <c r="AH85" s="227"/>
      <c r="AI85" s="227"/>
      <c r="AJ85" s="227"/>
      <c r="AK85" s="227"/>
      <c r="AL85" s="227"/>
      <c r="AM85" s="227"/>
      <c r="AN85" s="227"/>
      <c r="AO85" s="227"/>
      <c r="AP85" s="227"/>
      <c r="AQ85" s="227"/>
      <c r="AR85" s="227"/>
      <c r="AS85" s="227"/>
      <c r="AT85" s="227"/>
      <c r="AU85" s="227"/>
      <c r="AV85" s="227"/>
      <c r="AW85" s="227"/>
      <c r="AX85" s="227"/>
      <c r="AY85" s="227"/>
      <c r="AZ85" s="227"/>
      <c r="BA85" s="227"/>
    </row>
    <row r="86" spans="2:53" x14ac:dyDescent="0.25">
      <c r="B86" s="227"/>
      <c r="C86" s="227"/>
      <c r="D86" s="227"/>
      <c r="E86" s="227"/>
      <c r="F86" s="227"/>
      <c r="G86" s="227"/>
      <c r="H86" s="227"/>
      <c r="I86" s="227"/>
      <c r="J86" s="227"/>
      <c r="K86" s="227"/>
      <c r="L86" s="227"/>
      <c r="M86" s="227"/>
      <c r="N86" s="227"/>
      <c r="O86" s="227"/>
      <c r="P86" s="227"/>
      <c r="Q86" s="227"/>
      <c r="R86" s="227"/>
      <c r="S86" s="227"/>
      <c r="T86" s="227"/>
      <c r="U86" s="227"/>
      <c r="V86" s="227"/>
      <c r="W86" s="227"/>
      <c r="X86" s="227"/>
      <c r="Y86" s="227"/>
      <c r="Z86" s="227"/>
      <c r="AA86" s="227"/>
      <c r="AB86" s="227"/>
      <c r="AC86" s="227"/>
      <c r="AD86" s="227"/>
      <c r="AE86" s="227"/>
      <c r="AF86" s="227"/>
      <c r="AG86" s="227"/>
      <c r="AH86" s="227"/>
      <c r="AI86" s="227"/>
      <c r="AJ86" s="227"/>
      <c r="AK86" s="227"/>
      <c r="AL86" s="227"/>
      <c r="AM86" s="227"/>
      <c r="AN86" s="227"/>
      <c r="AO86" s="227"/>
      <c r="AP86" s="227"/>
      <c r="AQ86" s="227"/>
      <c r="AR86" s="227"/>
      <c r="AS86" s="227"/>
      <c r="AT86" s="227"/>
      <c r="AU86" s="227"/>
      <c r="AV86" s="227"/>
      <c r="AW86" s="227"/>
      <c r="AX86" s="227"/>
      <c r="AY86" s="227"/>
      <c r="AZ86" s="227"/>
      <c r="BA86" s="227"/>
    </row>
    <row r="87" spans="2:53" x14ac:dyDescent="0.25">
      <c r="B87" s="227"/>
      <c r="C87" s="227"/>
      <c r="D87" s="227"/>
      <c r="E87" s="227"/>
      <c r="F87" s="227"/>
      <c r="G87" s="227"/>
      <c r="H87" s="227"/>
      <c r="I87" s="227"/>
      <c r="J87" s="227"/>
      <c r="K87" s="227"/>
      <c r="L87" s="227"/>
      <c r="M87" s="227"/>
      <c r="N87" s="227"/>
      <c r="O87" s="227"/>
      <c r="P87" s="227"/>
      <c r="Q87" s="227"/>
      <c r="R87" s="227"/>
      <c r="S87" s="227"/>
      <c r="T87" s="227"/>
      <c r="U87" s="227"/>
      <c r="V87" s="227"/>
      <c r="W87" s="227"/>
      <c r="X87" s="227"/>
      <c r="Y87" s="227"/>
      <c r="Z87" s="227"/>
      <c r="AA87" s="227"/>
      <c r="AB87" s="227"/>
      <c r="AC87" s="227"/>
      <c r="AD87" s="227"/>
      <c r="AE87" s="227"/>
      <c r="AF87" s="227"/>
      <c r="AG87" s="227"/>
      <c r="AH87" s="227"/>
      <c r="AI87" s="227"/>
      <c r="AJ87" s="227"/>
      <c r="AK87" s="227"/>
      <c r="AL87" s="227"/>
      <c r="AM87" s="227"/>
      <c r="AN87" s="227"/>
      <c r="AO87" s="227"/>
      <c r="AP87" s="227"/>
      <c r="AQ87" s="227"/>
      <c r="AR87" s="227"/>
      <c r="AS87" s="227"/>
      <c r="AT87" s="227"/>
      <c r="AU87" s="227"/>
      <c r="AV87" s="227"/>
      <c r="AW87" s="227"/>
      <c r="AX87" s="227"/>
      <c r="AY87" s="227"/>
      <c r="AZ87" s="227"/>
      <c r="BA87" s="227"/>
    </row>
    <row r="88" spans="2:53" x14ac:dyDescent="0.25">
      <c r="B88" s="227"/>
      <c r="C88" s="227"/>
      <c r="D88" s="227"/>
      <c r="E88" s="227"/>
      <c r="F88" s="227"/>
      <c r="G88" s="227"/>
      <c r="H88" s="227"/>
      <c r="I88" s="227"/>
      <c r="J88" s="227"/>
      <c r="K88" s="227"/>
      <c r="L88" s="227"/>
      <c r="M88" s="227"/>
      <c r="N88" s="227"/>
      <c r="O88" s="227"/>
      <c r="P88" s="227"/>
      <c r="Q88" s="227"/>
      <c r="R88" s="227"/>
      <c r="S88" s="227"/>
      <c r="T88" s="227"/>
      <c r="U88" s="227"/>
      <c r="V88" s="227"/>
      <c r="W88" s="227"/>
      <c r="X88" s="227"/>
      <c r="Y88" s="227"/>
      <c r="Z88" s="227"/>
      <c r="AA88" s="227"/>
      <c r="AB88" s="227"/>
      <c r="AC88" s="227"/>
      <c r="AD88" s="227"/>
      <c r="AE88" s="227"/>
      <c r="AF88" s="227"/>
      <c r="AG88" s="227"/>
      <c r="AH88" s="227"/>
      <c r="AI88" s="227"/>
      <c r="AJ88" s="227"/>
      <c r="AK88" s="227"/>
      <c r="AL88" s="227"/>
      <c r="AM88" s="227"/>
      <c r="AN88" s="227"/>
      <c r="AO88" s="227"/>
      <c r="AP88" s="227"/>
      <c r="AQ88" s="227"/>
      <c r="AR88" s="227"/>
      <c r="AS88" s="227"/>
      <c r="AT88" s="227"/>
      <c r="AU88" s="227"/>
      <c r="AV88" s="227"/>
      <c r="AW88" s="227"/>
      <c r="AX88" s="227"/>
      <c r="AY88" s="227"/>
      <c r="AZ88" s="227"/>
      <c r="BA88" s="227"/>
    </row>
    <row r="89" spans="2:53" x14ac:dyDescent="0.25">
      <c r="B89" s="227"/>
      <c r="C89" s="227"/>
      <c r="D89" s="227"/>
      <c r="E89" s="227"/>
      <c r="F89" s="227"/>
      <c r="G89" s="227"/>
      <c r="H89" s="227"/>
      <c r="I89" s="227"/>
      <c r="J89" s="227"/>
      <c r="K89" s="227"/>
      <c r="L89" s="227"/>
      <c r="M89" s="227"/>
      <c r="N89" s="227"/>
      <c r="O89" s="227"/>
      <c r="P89" s="227"/>
      <c r="Q89" s="227"/>
      <c r="R89" s="227"/>
      <c r="S89" s="227"/>
      <c r="T89" s="227"/>
      <c r="U89" s="227"/>
      <c r="V89" s="227"/>
      <c r="W89" s="227"/>
      <c r="X89" s="227"/>
      <c r="Y89" s="227"/>
      <c r="Z89" s="227"/>
      <c r="AA89" s="227"/>
      <c r="AB89" s="227"/>
      <c r="AC89" s="227"/>
      <c r="AD89" s="227"/>
      <c r="AE89" s="227"/>
      <c r="AF89" s="227"/>
      <c r="AG89" s="227"/>
      <c r="AH89" s="227"/>
      <c r="AI89" s="227"/>
      <c r="AJ89" s="227"/>
      <c r="AK89" s="227"/>
      <c r="AL89" s="227"/>
      <c r="AM89" s="227"/>
      <c r="AN89" s="227"/>
      <c r="AO89" s="227"/>
      <c r="AP89" s="227"/>
      <c r="AQ89" s="227"/>
      <c r="AR89" s="227"/>
      <c r="AS89" s="227"/>
      <c r="AT89" s="227"/>
      <c r="AU89" s="227"/>
      <c r="AV89" s="227"/>
      <c r="AW89" s="227"/>
      <c r="AX89" s="227"/>
      <c r="AY89" s="227"/>
      <c r="AZ89" s="227"/>
      <c r="BA89" s="227"/>
    </row>
    <row r="90" spans="2:53" x14ac:dyDescent="0.25">
      <c r="B90" s="227"/>
      <c r="C90" s="227"/>
      <c r="D90" s="227"/>
      <c r="E90" s="227"/>
      <c r="F90" s="227"/>
      <c r="G90" s="227"/>
      <c r="H90" s="227"/>
      <c r="I90" s="227"/>
      <c r="J90" s="227"/>
      <c r="K90" s="227"/>
      <c r="L90" s="227"/>
      <c r="M90" s="227"/>
      <c r="N90" s="227"/>
      <c r="O90" s="227"/>
      <c r="P90" s="227"/>
      <c r="Q90" s="227"/>
      <c r="R90" s="227"/>
      <c r="S90" s="227"/>
      <c r="T90" s="227"/>
      <c r="U90" s="227"/>
      <c r="V90" s="227"/>
      <c r="W90" s="227"/>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7"/>
      <c r="AX90" s="227"/>
      <c r="AY90" s="227"/>
      <c r="AZ90" s="227"/>
      <c r="BA90" s="227"/>
    </row>
    <row r="91" spans="2:53" x14ac:dyDescent="0.25">
      <c r="B91" s="227"/>
      <c r="C91" s="227"/>
      <c r="D91" s="227"/>
      <c r="E91" s="227"/>
      <c r="F91" s="227"/>
      <c r="G91" s="227"/>
      <c r="H91" s="227"/>
      <c r="I91" s="227"/>
      <c r="J91" s="227"/>
      <c r="K91" s="227"/>
      <c r="L91" s="227"/>
      <c r="M91" s="227"/>
      <c r="N91" s="227"/>
      <c r="O91" s="227"/>
      <c r="P91" s="227"/>
      <c r="Q91" s="227"/>
      <c r="R91" s="227"/>
      <c r="S91" s="227"/>
      <c r="T91" s="227"/>
      <c r="U91" s="227"/>
      <c r="V91" s="227"/>
      <c r="W91" s="227"/>
      <c r="X91" s="227"/>
      <c r="Y91" s="227"/>
      <c r="Z91" s="227"/>
      <c r="AA91" s="227"/>
      <c r="AB91" s="227"/>
      <c r="AC91" s="227"/>
      <c r="AD91" s="227"/>
      <c r="AE91" s="227"/>
      <c r="AF91" s="227"/>
      <c r="AG91" s="227"/>
      <c r="AH91" s="227"/>
      <c r="AI91" s="227"/>
      <c r="AJ91" s="227"/>
      <c r="AK91" s="227"/>
      <c r="AL91" s="227"/>
      <c r="AM91" s="227"/>
      <c r="AN91" s="227"/>
      <c r="AO91" s="227"/>
      <c r="AP91" s="227"/>
      <c r="AQ91" s="227"/>
      <c r="AR91" s="227"/>
      <c r="AS91" s="227"/>
      <c r="AT91" s="227"/>
      <c r="AU91" s="227"/>
      <c r="AV91" s="227"/>
      <c r="AW91" s="227"/>
      <c r="AX91" s="227"/>
      <c r="AY91" s="227"/>
      <c r="AZ91" s="227"/>
      <c r="BA91" s="227"/>
    </row>
    <row r="92" spans="2:53" x14ac:dyDescent="0.25">
      <c r="B92" s="227"/>
      <c r="C92" s="227"/>
      <c r="D92" s="227"/>
      <c r="E92" s="227"/>
      <c r="F92" s="227"/>
      <c r="G92" s="227"/>
      <c r="H92" s="227"/>
      <c r="I92" s="227"/>
      <c r="J92" s="227"/>
      <c r="K92" s="227"/>
      <c r="L92" s="227"/>
      <c r="M92" s="227"/>
      <c r="N92" s="227"/>
      <c r="O92" s="227"/>
      <c r="P92" s="227"/>
      <c r="Q92" s="227"/>
      <c r="R92" s="227"/>
      <c r="S92" s="227"/>
      <c r="T92" s="227"/>
      <c r="U92" s="227"/>
      <c r="V92" s="227"/>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7"/>
    </row>
    <row r="93" spans="2:53" x14ac:dyDescent="0.25">
      <c r="B93" s="227"/>
      <c r="C93" s="227"/>
      <c r="D93" s="227"/>
      <c r="E93" s="227"/>
      <c r="F93" s="227"/>
      <c r="G93" s="227"/>
      <c r="H93" s="227"/>
      <c r="I93" s="227"/>
      <c r="J93" s="227"/>
      <c r="K93" s="227"/>
      <c r="L93" s="227"/>
      <c r="M93" s="227"/>
      <c r="N93" s="227"/>
      <c r="O93" s="227"/>
      <c r="P93" s="227"/>
      <c r="Q93" s="227"/>
      <c r="R93" s="227"/>
      <c r="S93" s="227"/>
      <c r="T93" s="227"/>
      <c r="U93" s="227"/>
      <c r="V93" s="227"/>
      <c r="W93" s="227"/>
      <c r="X93" s="227"/>
      <c r="Y93" s="227"/>
      <c r="Z93" s="227"/>
      <c r="AA93" s="227"/>
      <c r="AB93" s="227"/>
      <c r="AC93" s="227"/>
      <c r="AD93" s="227"/>
      <c r="AE93" s="227"/>
      <c r="AF93" s="227"/>
      <c r="AG93" s="227"/>
      <c r="AH93" s="227"/>
      <c r="AI93" s="227"/>
      <c r="AJ93" s="227"/>
      <c r="AK93" s="227"/>
      <c r="AL93" s="227"/>
      <c r="AM93" s="227"/>
      <c r="AN93" s="227"/>
      <c r="AO93" s="227"/>
      <c r="AP93" s="227"/>
      <c r="AQ93" s="227"/>
      <c r="AR93" s="227"/>
      <c r="AS93" s="227"/>
      <c r="AT93" s="227"/>
      <c r="AU93" s="227"/>
      <c r="AV93" s="227"/>
      <c r="AW93" s="227"/>
      <c r="AX93" s="227"/>
      <c r="AY93" s="227"/>
      <c r="AZ93" s="227"/>
      <c r="BA93" s="227"/>
    </row>
    <row r="94" spans="2:53" x14ac:dyDescent="0.25">
      <c r="B94" s="227"/>
      <c r="C94" s="227"/>
      <c r="D94" s="227"/>
      <c r="E94" s="227"/>
      <c r="F94" s="227"/>
      <c r="G94" s="227"/>
      <c r="H94" s="227"/>
      <c r="I94" s="227"/>
      <c r="J94" s="227"/>
      <c r="K94" s="227"/>
      <c r="L94" s="227"/>
      <c r="M94" s="227"/>
      <c r="N94" s="227"/>
      <c r="O94" s="227"/>
      <c r="P94" s="227"/>
      <c r="Q94" s="227"/>
      <c r="R94" s="227"/>
      <c r="S94" s="227"/>
      <c r="T94" s="227"/>
      <c r="U94" s="227"/>
      <c r="V94" s="227"/>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7"/>
      <c r="AT94" s="227"/>
      <c r="AU94" s="227"/>
      <c r="AV94" s="227"/>
      <c r="AW94" s="227"/>
      <c r="AX94" s="227"/>
      <c r="AY94" s="227"/>
      <c r="AZ94" s="227"/>
      <c r="BA94" s="227"/>
    </row>
    <row r="95" spans="2:53" x14ac:dyDescent="0.25">
      <c r="B95" s="227"/>
      <c r="C95" s="227"/>
      <c r="D95" s="227"/>
      <c r="E95" s="227"/>
      <c r="F95" s="227"/>
      <c r="G95" s="227"/>
      <c r="H95" s="227"/>
      <c r="I95" s="227"/>
      <c r="J95" s="227"/>
      <c r="K95" s="227"/>
      <c r="L95" s="227"/>
      <c r="M95" s="227"/>
      <c r="N95" s="227"/>
      <c r="O95" s="227"/>
      <c r="P95" s="227"/>
      <c r="Q95" s="227"/>
      <c r="R95" s="227"/>
      <c r="S95" s="227"/>
      <c r="T95" s="227"/>
      <c r="U95" s="227"/>
      <c r="V95" s="227"/>
      <c r="W95" s="227"/>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7"/>
      <c r="AX95" s="227"/>
      <c r="AY95" s="227"/>
      <c r="AZ95" s="227"/>
      <c r="BA95" s="227"/>
    </row>
    <row r="96" spans="2:53" x14ac:dyDescent="0.25">
      <c r="B96" s="227"/>
      <c r="C96" s="227"/>
      <c r="D96" s="227"/>
      <c r="E96" s="227"/>
      <c r="F96" s="227"/>
      <c r="G96" s="227"/>
      <c r="H96" s="227"/>
      <c r="I96" s="227"/>
      <c r="J96" s="227"/>
      <c r="K96" s="227"/>
      <c r="L96" s="227"/>
      <c r="M96" s="227"/>
      <c r="N96" s="227"/>
      <c r="O96" s="227"/>
      <c r="P96" s="227"/>
      <c r="Q96" s="227"/>
      <c r="R96" s="227"/>
      <c r="S96" s="227"/>
      <c r="T96" s="227"/>
      <c r="U96" s="227"/>
      <c r="V96" s="227"/>
      <c r="W96" s="227"/>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row>
    <row r="97" spans="2:53" x14ac:dyDescent="0.25">
      <c r="B97" s="227"/>
      <c r="C97" s="227"/>
      <c r="D97" s="227"/>
      <c r="E97" s="227"/>
      <c r="F97" s="227"/>
      <c r="G97" s="227"/>
      <c r="H97" s="227"/>
      <c r="I97" s="227"/>
      <c r="J97" s="227"/>
      <c r="K97" s="227"/>
      <c r="L97" s="227"/>
      <c r="M97" s="227"/>
      <c r="N97" s="227"/>
      <c r="O97" s="227"/>
      <c r="P97" s="227"/>
      <c r="Q97" s="227"/>
      <c r="R97" s="227"/>
      <c r="S97" s="227"/>
      <c r="T97" s="227"/>
      <c r="U97" s="227"/>
      <c r="V97" s="227"/>
      <c r="W97" s="227"/>
      <c r="X97" s="227"/>
      <c r="Y97" s="227"/>
      <c r="Z97" s="227"/>
      <c r="AA97" s="227"/>
      <c r="AB97" s="227"/>
      <c r="AC97" s="227"/>
      <c r="AD97" s="227"/>
      <c r="AE97" s="227"/>
      <c r="AF97" s="227"/>
      <c r="AG97" s="227"/>
      <c r="AH97" s="227"/>
      <c r="AI97" s="227"/>
      <c r="AJ97" s="227"/>
      <c r="AK97" s="227"/>
      <c r="AL97" s="227"/>
      <c r="AM97" s="227"/>
      <c r="AN97" s="227"/>
      <c r="AO97" s="227"/>
      <c r="AP97" s="227"/>
      <c r="AQ97" s="227"/>
      <c r="AR97" s="227"/>
      <c r="AS97" s="227"/>
      <c r="AT97" s="227"/>
      <c r="AU97" s="227"/>
      <c r="AV97" s="227"/>
      <c r="AW97" s="227"/>
      <c r="AX97" s="227"/>
      <c r="AY97" s="227"/>
      <c r="AZ97" s="227"/>
      <c r="BA97" s="227"/>
    </row>
    <row r="98" spans="2:53" x14ac:dyDescent="0.25">
      <c r="B98" s="227"/>
      <c r="C98" s="227"/>
      <c r="D98" s="227"/>
      <c r="E98" s="227"/>
      <c r="F98" s="227"/>
      <c r="G98" s="227"/>
      <c r="H98" s="227"/>
      <c r="I98" s="227"/>
      <c r="J98" s="227"/>
      <c r="K98" s="227"/>
      <c r="L98" s="227"/>
      <c r="M98" s="227"/>
      <c r="N98" s="227"/>
      <c r="O98" s="227"/>
      <c r="P98" s="227"/>
      <c r="Q98" s="227"/>
      <c r="R98" s="227"/>
      <c r="S98" s="227"/>
      <c r="T98" s="227"/>
      <c r="U98" s="227"/>
      <c r="V98" s="227"/>
      <c r="W98" s="227"/>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27"/>
      <c r="AV98" s="227"/>
      <c r="AW98" s="227"/>
      <c r="AX98" s="227"/>
      <c r="AY98" s="227"/>
      <c r="AZ98" s="227"/>
      <c r="BA98" s="227"/>
    </row>
    <row r="99" spans="2:53" x14ac:dyDescent="0.25">
      <c r="B99" s="227"/>
      <c r="C99" s="227"/>
      <c r="D99" s="227"/>
      <c r="E99" s="227"/>
      <c r="F99" s="227"/>
      <c r="G99" s="227"/>
      <c r="H99" s="227"/>
      <c r="I99" s="227"/>
      <c r="J99" s="227"/>
      <c r="K99" s="227"/>
      <c r="L99" s="227"/>
      <c r="M99" s="227"/>
      <c r="N99" s="227"/>
      <c r="O99" s="227"/>
      <c r="P99" s="227"/>
      <c r="Q99" s="227"/>
      <c r="R99" s="227"/>
      <c r="S99" s="227"/>
      <c r="T99" s="227"/>
      <c r="U99" s="227"/>
      <c r="V99" s="227"/>
      <c r="W99" s="227"/>
      <c r="X99" s="227"/>
      <c r="Y99" s="227"/>
      <c r="Z99" s="227"/>
      <c r="AA99" s="227"/>
      <c r="AB99" s="227"/>
      <c r="AC99" s="227"/>
      <c r="AD99" s="227"/>
      <c r="AE99" s="227"/>
      <c r="AF99" s="227"/>
      <c r="AG99" s="227"/>
      <c r="AH99" s="227"/>
      <c r="AI99" s="227"/>
      <c r="AJ99" s="227"/>
      <c r="AK99" s="227"/>
      <c r="AL99" s="227"/>
      <c r="AM99" s="227"/>
      <c r="AN99" s="227"/>
      <c r="AO99" s="227"/>
      <c r="AP99" s="227"/>
      <c r="AQ99" s="227"/>
      <c r="AR99" s="227"/>
      <c r="AS99" s="227"/>
      <c r="AT99" s="227"/>
      <c r="AU99" s="227"/>
      <c r="AV99" s="227"/>
      <c r="AW99" s="227"/>
      <c r="AX99" s="227"/>
      <c r="AY99" s="227"/>
      <c r="AZ99" s="227"/>
      <c r="BA99" s="227"/>
    </row>
    <row r="100" spans="2:53" x14ac:dyDescent="0.25">
      <c r="B100" s="227"/>
      <c r="C100" s="227"/>
      <c r="D100" s="227"/>
      <c r="E100" s="227"/>
      <c r="F100" s="227"/>
      <c r="G100" s="227"/>
      <c r="H100" s="227"/>
      <c r="I100" s="227"/>
      <c r="J100" s="227"/>
      <c r="K100" s="227"/>
      <c r="L100" s="227"/>
      <c r="M100" s="227"/>
      <c r="N100" s="227"/>
      <c r="O100" s="227"/>
      <c r="P100" s="227"/>
      <c r="Q100" s="227"/>
      <c r="R100" s="227"/>
      <c r="S100" s="227"/>
      <c r="T100" s="227"/>
      <c r="U100" s="227"/>
      <c r="V100" s="227"/>
      <c r="W100" s="227"/>
      <c r="X100" s="227"/>
      <c r="Y100" s="227"/>
      <c r="Z100" s="227"/>
      <c r="AA100" s="227"/>
      <c r="AB100" s="227"/>
      <c r="AC100" s="227"/>
      <c r="AD100" s="227"/>
      <c r="AE100" s="227"/>
      <c r="AF100" s="227"/>
      <c r="AG100" s="227"/>
      <c r="AH100" s="227"/>
      <c r="AI100" s="227"/>
      <c r="AJ100" s="227"/>
      <c r="AK100" s="227"/>
      <c r="AL100" s="227"/>
      <c r="AM100" s="227"/>
      <c r="AN100" s="227"/>
      <c r="AO100" s="227"/>
      <c r="AP100" s="227"/>
      <c r="AQ100" s="227"/>
      <c r="AR100" s="227"/>
      <c r="AS100" s="227"/>
      <c r="AT100" s="227"/>
      <c r="AU100" s="227"/>
      <c r="AV100" s="227"/>
      <c r="AW100" s="227"/>
      <c r="AX100" s="227"/>
      <c r="AY100" s="227"/>
      <c r="AZ100" s="227"/>
      <c r="BA100" s="227"/>
    </row>
  </sheetData>
  <mergeCells count="129">
    <mergeCell ref="H5:I5"/>
    <mergeCell ref="H6:I6"/>
    <mergeCell ref="H7:I7"/>
    <mergeCell ref="H8:I8"/>
    <mergeCell ref="P5:R6"/>
    <mergeCell ref="P7:R8"/>
    <mergeCell ref="P9:R10"/>
    <mergeCell ref="E4:J4"/>
    <mergeCell ref="P17:R18"/>
    <mergeCell ref="H12:I12"/>
    <mergeCell ref="H13:I13"/>
    <mergeCell ref="E6:G6"/>
    <mergeCell ref="E8:G8"/>
    <mergeCell ref="E10:G10"/>
    <mergeCell ref="E12:G12"/>
    <mergeCell ref="H9:I9"/>
    <mergeCell ref="H10:I10"/>
    <mergeCell ref="H11:I11"/>
    <mergeCell ref="P23:R24"/>
    <mergeCell ref="K23:O24"/>
    <mergeCell ref="J30:M30"/>
    <mergeCell ref="K4:O4"/>
    <mergeCell ref="K5:O6"/>
    <mergeCell ref="K7:O8"/>
    <mergeCell ref="K9:O10"/>
    <mergeCell ref="P4:R4"/>
    <mergeCell ref="N28:R28"/>
    <mergeCell ref="N29:R29"/>
    <mergeCell ref="N30:R30"/>
    <mergeCell ref="J37:M37"/>
    <mergeCell ref="N37:R37"/>
    <mergeCell ref="J38:M38"/>
    <mergeCell ref="J42:M42"/>
    <mergeCell ref="J39:M39"/>
    <mergeCell ref="N39:R39"/>
    <mergeCell ref="P11:R12"/>
    <mergeCell ref="P13:R14"/>
    <mergeCell ref="K11:O12"/>
    <mergeCell ref="K13:O14"/>
    <mergeCell ref="N41:R41"/>
    <mergeCell ref="J36:M36"/>
    <mergeCell ref="K17:O18"/>
    <mergeCell ref="K15:O16"/>
    <mergeCell ref="J32:M32"/>
    <mergeCell ref="N32:R32"/>
    <mergeCell ref="P15:R16"/>
    <mergeCell ref="K19:O20"/>
    <mergeCell ref="J31:M31"/>
    <mergeCell ref="N31:R31"/>
    <mergeCell ref="K21:O22"/>
    <mergeCell ref="P21:R22"/>
    <mergeCell ref="J28:M28"/>
    <mergeCell ref="J29:M29"/>
    <mergeCell ref="J46:M46"/>
    <mergeCell ref="N46:R46"/>
    <mergeCell ref="N38:R38"/>
    <mergeCell ref="J43:M43"/>
    <mergeCell ref="J41:M41"/>
    <mergeCell ref="J40:M40"/>
    <mergeCell ref="N40:R40"/>
    <mergeCell ref="N45:R45"/>
    <mergeCell ref="J44:M44"/>
    <mergeCell ref="N44:R44"/>
    <mergeCell ref="J45:M45"/>
    <mergeCell ref="N42:R42"/>
    <mergeCell ref="N43:R43"/>
    <mergeCell ref="F43:H44"/>
    <mergeCell ref="E22:G22"/>
    <mergeCell ref="H22:I22"/>
    <mergeCell ref="F45:H46"/>
    <mergeCell ref="H20:I20"/>
    <mergeCell ref="H23:I23"/>
    <mergeCell ref="H24:I24"/>
    <mergeCell ref="F41:H42"/>
    <mergeCell ref="F33:H34"/>
    <mergeCell ref="E20:G20"/>
    <mergeCell ref="E28:I28"/>
    <mergeCell ref="F35:H36"/>
    <mergeCell ref="F37:H38"/>
    <mergeCell ref="F39:H40"/>
    <mergeCell ref="E24:G24"/>
    <mergeCell ref="C45:D45"/>
    <mergeCell ref="B41:B46"/>
    <mergeCell ref="B28:D28"/>
    <mergeCell ref="B33:B34"/>
    <mergeCell ref="B35:B36"/>
    <mergeCell ref="B37:B38"/>
    <mergeCell ref="B39:B40"/>
    <mergeCell ref="C33:D33"/>
    <mergeCell ref="C35:D35"/>
    <mergeCell ref="C37:D37"/>
    <mergeCell ref="B29:D29"/>
    <mergeCell ref="B31:D31"/>
    <mergeCell ref="B4:D4"/>
    <mergeCell ref="B5:D5"/>
    <mergeCell ref="B6:D6"/>
    <mergeCell ref="B7:D7"/>
    <mergeCell ref="C43:D43"/>
    <mergeCell ref="B17:D17"/>
    <mergeCell ref="B19:B24"/>
    <mergeCell ref="C19:D19"/>
    <mergeCell ref="C23:D23"/>
    <mergeCell ref="C41:D41"/>
    <mergeCell ref="C39:D39"/>
    <mergeCell ref="C21:D21"/>
    <mergeCell ref="N36:R36"/>
    <mergeCell ref="J34:M34"/>
    <mergeCell ref="N34:R34"/>
    <mergeCell ref="J35:M35"/>
    <mergeCell ref="N35:R35"/>
    <mergeCell ref="J33:M33"/>
    <mergeCell ref="N33:R33"/>
    <mergeCell ref="B9:D9"/>
    <mergeCell ref="B11:D11"/>
    <mergeCell ref="B13:D13"/>
    <mergeCell ref="B15:D15"/>
    <mergeCell ref="H21:I21"/>
    <mergeCell ref="F29:H30"/>
    <mergeCell ref="F31:H32"/>
    <mergeCell ref="H14:I14"/>
    <mergeCell ref="H15:I15"/>
    <mergeCell ref="E14:G14"/>
    <mergeCell ref="E16:G16"/>
    <mergeCell ref="E18:G18"/>
    <mergeCell ref="H19:I19"/>
    <mergeCell ref="H16:I16"/>
    <mergeCell ref="H17:I17"/>
    <mergeCell ref="H18:I18"/>
    <mergeCell ref="P19:R20"/>
  </mergeCells>
  <phoneticPr fontId="3"/>
  <dataValidations count="1">
    <dataValidation imeMode="hiragana" allowBlank="1" showInputMessage="1" showErrorMessage="1" sqref="C19:D25 C41:D46 K5:O25" xr:uid="{00000000-0002-0000-0B00-000000000000}"/>
  </dataValidations>
  <pageMargins left="0.78740157480314965" right="0.59055118110236227" top="0.78740157480314965" bottom="0.59055118110236227" header="0.51181102362204722" footer="0.27"/>
  <pageSetup paperSize="9" scale="90" orientation="portrait" r:id="rId1"/>
  <headerFooter alignWithMargins="0">
    <oddFooter>&amp;C&amp;"ＭＳ Ｐ明朝,標準"&amp;11－１１－</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37"/>
  <sheetViews>
    <sheetView view="pageBreakPreview" zoomScale="80" zoomScaleNormal="100" zoomScaleSheetLayoutView="80" workbookViewId="0">
      <selection activeCell="U37" sqref="U37"/>
    </sheetView>
  </sheetViews>
  <sheetFormatPr defaultColWidth="10.28515625" defaultRowHeight="18.75" customHeight="1" x14ac:dyDescent="0.2"/>
  <cols>
    <col min="1" max="1" width="3.28515625" style="333" customWidth="1"/>
    <col min="2" max="2" width="4" style="333" customWidth="1"/>
    <col min="3" max="3" width="2.140625" style="333" customWidth="1"/>
    <col min="4" max="4" width="2.7109375" style="340" customWidth="1"/>
    <col min="5" max="5" width="2.28515625" style="333" customWidth="1"/>
    <col min="6" max="19" width="6" style="333" customWidth="1"/>
    <col min="20" max="16384" width="10.28515625" style="333"/>
  </cols>
  <sheetData>
    <row r="1" spans="1:19" ht="18.75" customHeight="1" x14ac:dyDescent="0.2">
      <c r="A1" s="335" t="s">
        <v>1519</v>
      </c>
      <c r="S1" s="313"/>
    </row>
    <row r="2" spans="1:19" ht="18.75" customHeight="1" x14ac:dyDescent="0.2">
      <c r="A2" s="335" t="s">
        <v>901</v>
      </c>
      <c r="S2" s="313"/>
    </row>
    <row r="3" spans="1:19" ht="28.5" customHeight="1" x14ac:dyDescent="0.2">
      <c r="A3" s="1150" t="s">
        <v>967</v>
      </c>
      <c r="B3" s="1151"/>
      <c r="C3" s="1146" t="s">
        <v>1800</v>
      </c>
      <c r="D3" s="1148"/>
      <c r="E3" s="1148"/>
      <c r="F3" s="1146" t="s">
        <v>1924</v>
      </c>
      <c r="G3" s="1148"/>
      <c r="H3" s="1148"/>
      <c r="I3" s="1147" t="s">
        <v>1922</v>
      </c>
      <c r="J3" s="1148"/>
      <c r="K3" s="1148"/>
      <c r="L3" s="1148"/>
      <c r="M3" s="1147" t="s">
        <v>1923</v>
      </c>
      <c r="N3" s="1148"/>
      <c r="O3" s="1148"/>
      <c r="P3" s="1148"/>
      <c r="Q3" s="1148"/>
      <c r="R3" s="1148"/>
      <c r="S3" s="1148"/>
    </row>
    <row r="4" spans="1:19" ht="18.75" customHeight="1" x14ac:dyDescent="0.2">
      <c r="A4" s="1152"/>
      <c r="B4" s="1153"/>
      <c r="C4" s="1148"/>
      <c r="D4" s="1148"/>
      <c r="E4" s="1148"/>
      <c r="F4" s="1142" t="s">
        <v>968</v>
      </c>
      <c r="G4" s="1142" t="s">
        <v>969</v>
      </c>
      <c r="H4" s="1141" t="s">
        <v>1801</v>
      </c>
      <c r="I4" s="1141" t="s">
        <v>1802</v>
      </c>
      <c r="J4" s="1141" t="s">
        <v>1803</v>
      </c>
      <c r="K4" s="1156" t="s">
        <v>1804</v>
      </c>
      <c r="L4" s="1146" t="s">
        <v>970</v>
      </c>
      <c r="M4" s="1141" t="s">
        <v>1805</v>
      </c>
      <c r="N4" s="1141" t="s">
        <v>1806</v>
      </c>
      <c r="O4" s="1141" t="s">
        <v>963</v>
      </c>
      <c r="P4" s="1141" t="s">
        <v>964</v>
      </c>
      <c r="Q4" s="1141" t="s">
        <v>965</v>
      </c>
      <c r="R4" s="1142" t="s">
        <v>971</v>
      </c>
      <c r="S4" s="1146" t="s">
        <v>972</v>
      </c>
    </row>
    <row r="5" spans="1:19" ht="18.75" customHeight="1" x14ac:dyDescent="0.2">
      <c r="A5" s="1154"/>
      <c r="B5" s="1155"/>
      <c r="C5" s="1148"/>
      <c r="D5" s="1148"/>
      <c r="E5" s="1148"/>
      <c r="F5" s="1142"/>
      <c r="G5" s="1142"/>
      <c r="H5" s="1142"/>
      <c r="I5" s="1142"/>
      <c r="J5" s="1142"/>
      <c r="K5" s="1157"/>
      <c r="L5" s="1142"/>
      <c r="M5" s="1142"/>
      <c r="N5" s="1142"/>
      <c r="O5" s="1142"/>
      <c r="P5" s="1142"/>
      <c r="Q5" s="1142"/>
      <c r="R5" s="1142"/>
      <c r="S5" s="1142"/>
    </row>
    <row r="6" spans="1:19" ht="18.75" customHeight="1" x14ac:dyDescent="0.2">
      <c r="A6" s="1143" t="s">
        <v>966</v>
      </c>
      <c r="B6" s="1144" t="s">
        <v>973</v>
      </c>
      <c r="C6" s="1148"/>
      <c r="D6" s="1148"/>
      <c r="E6" s="1148"/>
      <c r="F6" s="1142"/>
      <c r="G6" s="1142"/>
      <c r="H6" s="1142"/>
      <c r="I6" s="1142"/>
      <c r="J6" s="1142"/>
      <c r="K6" s="1157"/>
      <c r="L6" s="1142"/>
      <c r="M6" s="1142"/>
      <c r="N6" s="1142"/>
      <c r="O6" s="1142"/>
      <c r="P6" s="1142"/>
      <c r="Q6" s="1142"/>
      <c r="R6" s="1142"/>
      <c r="S6" s="1142"/>
    </row>
    <row r="7" spans="1:19" ht="18.75" customHeight="1" x14ac:dyDescent="0.2">
      <c r="A7" s="1149"/>
      <c r="B7" s="1145"/>
      <c r="C7" s="1148"/>
      <c r="D7" s="1148"/>
      <c r="E7" s="1148"/>
      <c r="F7" s="1142"/>
      <c r="G7" s="1142"/>
      <c r="H7" s="1142"/>
      <c r="I7" s="1142"/>
      <c r="J7" s="1142"/>
      <c r="K7" s="1157"/>
      <c r="L7" s="1142"/>
      <c r="M7" s="1142"/>
      <c r="N7" s="1142"/>
      <c r="O7" s="1142"/>
      <c r="P7" s="1142"/>
      <c r="Q7" s="1142"/>
      <c r="R7" s="1142"/>
      <c r="S7" s="1142"/>
    </row>
    <row r="8" spans="1:19" ht="18.75" customHeight="1" x14ac:dyDescent="0.2">
      <c r="A8" s="1138" t="str">
        <f>表紙!$A$1&amp;表紙!$B$1-1&amp;"年度"</f>
        <v>令和6年度</v>
      </c>
      <c r="B8" s="338">
        <v>4</v>
      </c>
      <c r="C8" s="1135"/>
      <c r="D8" s="1136"/>
      <c r="E8" s="1137"/>
      <c r="F8" s="338"/>
      <c r="G8" s="338"/>
      <c r="H8" s="338"/>
      <c r="I8" s="338"/>
      <c r="J8" s="338"/>
      <c r="K8" s="338"/>
      <c r="L8" s="338"/>
      <c r="M8" s="338"/>
      <c r="N8" s="338"/>
      <c r="O8" s="338"/>
      <c r="P8" s="338"/>
      <c r="Q8" s="338"/>
      <c r="R8" s="338"/>
      <c r="S8" s="338"/>
    </row>
    <row r="9" spans="1:19" ht="18.75" customHeight="1" x14ac:dyDescent="0.2">
      <c r="A9" s="1139"/>
      <c r="B9" s="337">
        <v>5</v>
      </c>
      <c r="C9" s="1135"/>
      <c r="D9" s="1136"/>
      <c r="E9" s="1137"/>
      <c r="F9" s="337"/>
      <c r="G9" s="337"/>
      <c r="H9" s="337"/>
      <c r="I9" s="337"/>
      <c r="J9" s="337"/>
      <c r="K9" s="337"/>
      <c r="L9" s="337"/>
      <c r="M9" s="337"/>
      <c r="N9" s="337"/>
      <c r="O9" s="337"/>
      <c r="P9" s="337"/>
      <c r="Q9" s="337"/>
      <c r="R9" s="337"/>
      <c r="S9" s="337"/>
    </row>
    <row r="10" spans="1:19" ht="18.75" customHeight="1" x14ac:dyDescent="0.2">
      <c r="A10" s="1139"/>
      <c r="B10" s="337">
        <v>6</v>
      </c>
      <c r="C10" s="1135"/>
      <c r="D10" s="1136"/>
      <c r="E10" s="1137"/>
      <c r="F10" s="337"/>
      <c r="G10" s="337"/>
      <c r="H10" s="337"/>
      <c r="I10" s="337"/>
      <c r="J10" s="337"/>
      <c r="K10" s="337"/>
      <c r="L10" s="337"/>
      <c r="M10" s="337"/>
      <c r="N10" s="337"/>
      <c r="O10" s="337"/>
      <c r="P10" s="337"/>
      <c r="Q10" s="337"/>
      <c r="R10" s="337"/>
      <c r="S10" s="337"/>
    </row>
    <row r="11" spans="1:19" ht="18.75" customHeight="1" x14ac:dyDescent="0.2">
      <c r="A11" s="1139"/>
      <c r="B11" s="337">
        <v>7</v>
      </c>
      <c r="C11" s="1135"/>
      <c r="D11" s="1136"/>
      <c r="E11" s="1137"/>
      <c r="F11" s="337"/>
      <c r="G11" s="337"/>
      <c r="H11" s="337"/>
      <c r="I11" s="337"/>
      <c r="J11" s="337"/>
      <c r="K11" s="337"/>
      <c r="L11" s="337"/>
      <c r="M11" s="337"/>
      <c r="N11" s="337"/>
      <c r="O11" s="337"/>
      <c r="P11" s="337"/>
      <c r="Q11" s="337"/>
      <c r="R11" s="337"/>
      <c r="S11" s="337"/>
    </row>
    <row r="12" spans="1:19" ht="18.75" customHeight="1" x14ac:dyDescent="0.2">
      <c r="A12" s="1139"/>
      <c r="B12" s="337">
        <v>8</v>
      </c>
      <c r="C12" s="1135"/>
      <c r="D12" s="1136"/>
      <c r="E12" s="1137"/>
      <c r="F12" s="337"/>
      <c r="G12" s="337"/>
      <c r="H12" s="337"/>
      <c r="I12" s="337"/>
      <c r="J12" s="337"/>
      <c r="K12" s="337"/>
      <c r="L12" s="337"/>
      <c r="M12" s="337"/>
      <c r="N12" s="337"/>
      <c r="O12" s="337"/>
      <c r="P12" s="337"/>
      <c r="Q12" s="337"/>
      <c r="R12" s="337"/>
      <c r="S12" s="337"/>
    </row>
    <row r="13" spans="1:19" ht="18.75" customHeight="1" x14ac:dyDescent="0.2">
      <c r="A13" s="1139"/>
      <c r="B13" s="337">
        <v>9</v>
      </c>
      <c r="C13" s="1135"/>
      <c r="D13" s="1136"/>
      <c r="E13" s="1137"/>
      <c r="F13" s="337"/>
      <c r="G13" s="337"/>
      <c r="H13" s="337"/>
      <c r="I13" s="337"/>
      <c r="J13" s="337"/>
      <c r="K13" s="337"/>
      <c r="L13" s="337"/>
      <c r="M13" s="337"/>
      <c r="N13" s="337"/>
      <c r="O13" s="337"/>
      <c r="P13" s="337"/>
      <c r="Q13" s="337"/>
      <c r="R13" s="337"/>
      <c r="S13" s="337"/>
    </row>
    <row r="14" spans="1:19" ht="18.75" customHeight="1" x14ac:dyDescent="0.2">
      <c r="A14" s="1139"/>
      <c r="B14" s="337">
        <v>10</v>
      </c>
      <c r="C14" s="1135"/>
      <c r="D14" s="1136"/>
      <c r="E14" s="1137"/>
      <c r="F14" s="337"/>
      <c r="G14" s="337"/>
      <c r="H14" s="337"/>
      <c r="I14" s="337"/>
      <c r="J14" s="337"/>
      <c r="K14" s="337"/>
      <c r="L14" s="337"/>
      <c r="M14" s="337"/>
      <c r="N14" s="337"/>
      <c r="O14" s="337"/>
      <c r="P14" s="337"/>
      <c r="Q14" s="337"/>
      <c r="R14" s="337"/>
      <c r="S14" s="337"/>
    </row>
    <row r="15" spans="1:19" ht="18.75" customHeight="1" x14ac:dyDescent="0.2">
      <c r="A15" s="1139"/>
      <c r="B15" s="337">
        <v>11</v>
      </c>
      <c r="C15" s="1135"/>
      <c r="D15" s="1136"/>
      <c r="E15" s="1137"/>
      <c r="F15" s="337"/>
      <c r="G15" s="337"/>
      <c r="H15" s="337"/>
      <c r="I15" s="337"/>
      <c r="J15" s="337"/>
      <c r="K15" s="337"/>
      <c r="L15" s="337"/>
      <c r="M15" s="337"/>
      <c r="N15" s="337"/>
      <c r="O15" s="337"/>
      <c r="P15" s="337"/>
      <c r="Q15" s="337"/>
      <c r="R15" s="337"/>
      <c r="S15" s="337"/>
    </row>
    <row r="16" spans="1:19" ht="18.75" customHeight="1" x14ac:dyDescent="0.2">
      <c r="A16" s="1139"/>
      <c r="B16" s="337">
        <v>12</v>
      </c>
      <c r="C16" s="1135"/>
      <c r="D16" s="1136"/>
      <c r="E16" s="1137"/>
      <c r="F16" s="337"/>
      <c r="G16" s="337"/>
      <c r="H16" s="337"/>
      <c r="I16" s="337"/>
      <c r="J16" s="337"/>
      <c r="K16" s="337"/>
      <c r="L16" s="337"/>
      <c r="M16" s="337"/>
      <c r="N16" s="337"/>
      <c r="O16" s="337"/>
      <c r="P16" s="337"/>
      <c r="Q16" s="337"/>
      <c r="R16" s="337"/>
      <c r="S16" s="337"/>
    </row>
    <row r="17" spans="1:19" ht="18.75" customHeight="1" x14ac:dyDescent="0.2">
      <c r="A17" s="1139"/>
      <c r="B17" s="337">
        <v>1</v>
      </c>
      <c r="C17" s="1135"/>
      <c r="D17" s="1136"/>
      <c r="E17" s="1137"/>
      <c r="F17" s="337"/>
      <c r="G17" s="337"/>
      <c r="H17" s="337"/>
      <c r="I17" s="337"/>
      <c r="J17" s="337"/>
      <c r="K17" s="337"/>
      <c r="L17" s="337"/>
      <c r="M17" s="337"/>
      <c r="N17" s="337"/>
      <c r="O17" s="337"/>
      <c r="P17" s="337"/>
      <c r="Q17" s="337"/>
      <c r="R17" s="337"/>
      <c r="S17" s="337"/>
    </row>
    <row r="18" spans="1:19" ht="18.75" customHeight="1" x14ac:dyDescent="0.2">
      <c r="A18" s="1139"/>
      <c r="B18" s="337">
        <v>2</v>
      </c>
      <c r="C18" s="1135"/>
      <c r="D18" s="1136"/>
      <c r="E18" s="1137"/>
      <c r="F18" s="337"/>
      <c r="G18" s="337"/>
      <c r="H18" s="337"/>
      <c r="I18" s="337"/>
      <c r="J18" s="337"/>
      <c r="K18" s="337"/>
      <c r="L18" s="337"/>
      <c r="M18" s="337"/>
      <c r="N18" s="337"/>
      <c r="O18" s="337"/>
      <c r="P18" s="337"/>
      <c r="Q18" s="337"/>
      <c r="R18" s="337"/>
      <c r="S18" s="337"/>
    </row>
    <row r="19" spans="1:19" ht="18.75" customHeight="1" x14ac:dyDescent="0.2">
      <c r="A19" s="1139"/>
      <c r="B19" s="337">
        <v>3</v>
      </c>
      <c r="C19" s="1135"/>
      <c r="D19" s="1136"/>
      <c r="E19" s="1137"/>
      <c r="F19" s="337"/>
      <c r="G19" s="337"/>
      <c r="H19" s="337"/>
      <c r="I19" s="337"/>
      <c r="J19" s="337"/>
      <c r="K19" s="337"/>
      <c r="L19" s="337"/>
      <c r="M19" s="337"/>
      <c r="N19" s="337"/>
      <c r="O19" s="337"/>
      <c r="P19" s="337"/>
      <c r="Q19" s="337"/>
      <c r="R19" s="337"/>
      <c r="S19" s="337"/>
    </row>
    <row r="20" spans="1:19" ht="18.75" customHeight="1" x14ac:dyDescent="0.2">
      <c r="A20" s="1140"/>
      <c r="B20" s="336" t="s">
        <v>974</v>
      </c>
      <c r="C20" s="1135"/>
      <c r="D20" s="1136"/>
      <c r="E20" s="1137"/>
      <c r="F20" s="337"/>
      <c r="G20" s="337"/>
      <c r="H20" s="337"/>
      <c r="I20" s="337"/>
      <c r="J20" s="337"/>
      <c r="K20" s="337"/>
      <c r="L20" s="337"/>
      <c r="M20" s="337"/>
      <c r="N20" s="337"/>
      <c r="O20" s="337"/>
      <c r="P20" s="337"/>
      <c r="Q20" s="337"/>
      <c r="R20" s="337"/>
      <c r="S20" s="337"/>
    </row>
    <row r="21" spans="1:19" ht="18.75" customHeight="1" x14ac:dyDescent="0.2">
      <c r="A21" s="1143" t="str">
        <f>表紙!$A$1&amp;表紙!$B$1&amp;"年度"</f>
        <v>令和7年度</v>
      </c>
      <c r="B21" s="337">
        <v>4</v>
      </c>
      <c r="C21" s="1135"/>
      <c r="D21" s="1136"/>
      <c r="E21" s="1137"/>
      <c r="F21" s="337"/>
      <c r="G21" s="337"/>
      <c r="H21" s="337"/>
      <c r="I21" s="337"/>
      <c r="J21" s="337"/>
      <c r="K21" s="337"/>
      <c r="L21" s="337"/>
      <c r="M21" s="337"/>
      <c r="N21" s="337"/>
      <c r="O21" s="337"/>
      <c r="P21" s="337"/>
      <c r="Q21" s="337"/>
      <c r="R21" s="337"/>
      <c r="S21" s="337"/>
    </row>
    <row r="22" spans="1:19" ht="18.75" customHeight="1" x14ac:dyDescent="0.2">
      <c r="A22" s="1143"/>
      <c r="B22" s="337">
        <v>5</v>
      </c>
      <c r="C22" s="1135"/>
      <c r="D22" s="1136"/>
      <c r="E22" s="1137"/>
      <c r="F22" s="337"/>
      <c r="G22" s="337"/>
      <c r="H22" s="337"/>
      <c r="I22" s="337"/>
      <c r="J22" s="337"/>
      <c r="K22" s="337"/>
      <c r="L22" s="337"/>
      <c r="M22" s="337"/>
      <c r="N22" s="337"/>
      <c r="O22" s="337"/>
      <c r="P22" s="337"/>
      <c r="Q22" s="337"/>
      <c r="R22" s="337"/>
      <c r="S22" s="337"/>
    </row>
    <row r="23" spans="1:19" ht="18.75" customHeight="1" x14ac:dyDescent="0.2">
      <c r="A23" s="1143"/>
      <c r="B23" s="337">
        <v>6</v>
      </c>
      <c r="C23" s="1135"/>
      <c r="D23" s="1136"/>
      <c r="E23" s="1137"/>
      <c r="F23" s="337"/>
      <c r="G23" s="337"/>
      <c r="H23" s="337"/>
      <c r="I23" s="337"/>
      <c r="J23" s="337"/>
      <c r="K23" s="337"/>
      <c r="L23" s="337"/>
      <c r="M23" s="337"/>
      <c r="N23" s="337"/>
      <c r="O23" s="337"/>
      <c r="P23" s="337"/>
      <c r="Q23" s="337"/>
      <c r="R23" s="337"/>
      <c r="S23" s="337"/>
    </row>
    <row r="24" spans="1:19" ht="18.75" customHeight="1" x14ac:dyDescent="0.2">
      <c r="A24" s="1143"/>
      <c r="B24" s="337">
        <v>7</v>
      </c>
      <c r="C24" s="1135"/>
      <c r="D24" s="1136"/>
      <c r="E24" s="1137"/>
      <c r="F24" s="337"/>
      <c r="G24" s="337"/>
      <c r="H24" s="337"/>
      <c r="I24" s="337"/>
      <c r="J24" s="337"/>
      <c r="K24" s="337"/>
      <c r="L24" s="337"/>
      <c r="M24" s="337"/>
      <c r="N24" s="337"/>
      <c r="O24" s="337"/>
      <c r="P24" s="337"/>
      <c r="Q24" s="337"/>
      <c r="R24" s="337"/>
      <c r="S24" s="337"/>
    </row>
    <row r="25" spans="1:19" ht="18.75" customHeight="1" x14ac:dyDescent="0.2">
      <c r="A25" s="1143"/>
      <c r="B25" s="337">
        <v>8</v>
      </c>
      <c r="C25" s="1135"/>
      <c r="D25" s="1136"/>
      <c r="E25" s="1137"/>
      <c r="F25" s="337"/>
      <c r="G25" s="337"/>
      <c r="H25" s="337"/>
      <c r="I25" s="337"/>
      <c r="J25" s="337"/>
      <c r="K25" s="337"/>
      <c r="L25" s="337"/>
      <c r="M25" s="337"/>
      <c r="N25" s="337"/>
      <c r="O25" s="337"/>
      <c r="P25" s="337"/>
      <c r="Q25" s="337"/>
      <c r="R25" s="337"/>
      <c r="S25" s="337"/>
    </row>
    <row r="26" spans="1:19" ht="18.75" customHeight="1" x14ac:dyDescent="0.2">
      <c r="A26" s="1143"/>
      <c r="B26" s="337">
        <v>9</v>
      </c>
      <c r="C26" s="1135"/>
      <c r="D26" s="1136"/>
      <c r="E26" s="1137"/>
      <c r="F26" s="337"/>
      <c r="G26" s="337"/>
      <c r="H26" s="337"/>
      <c r="I26" s="337"/>
      <c r="J26" s="337"/>
      <c r="K26" s="337"/>
      <c r="L26" s="337"/>
      <c r="M26" s="337"/>
      <c r="N26" s="337"/>
      <c r="O26" s="337"/>
      <c r="P26" s="337"/>
      <c r="Q26" s="337"/>
      <c r="R26" s="337"/>
      <c r="S26" s="337"/>
    </row>
    <row r="27" spans="1:19" ht="18.75" customHeight="1" x14ac:dyDescent="0.2">
      <c r="A27" s="1143"/>
      <c r="B27" s="337">
        <v>10</v>
      </c>
      <c r="C27" s="1135"/>
      <c r="D27" s="1136"/>
      <c r="E27" s="1137"/>
      <c r="F27" s="337"/>
      <c r="G27" s="337"/>
      <c r="H27" s="337"/>
      <c r="I27" s="337"/>
      <c r="J27" s="337"/>
      <c r="K27" s="337"/>
      <c r="L27" s="337"/>
      <c r="M27" s="337"/>
      <c r="N27" s="337"/>
      <c r="O27" s="337"/>
      <c r="P27" s="337"/>
      <c r="Q27" s="337"/>
      <c r="R27" s="337"/>
      <c r="S27" s="337"/>
    </row>
    <row r="28" spans="1:19" ht="18.75" customHeight="1" x14ac:dyDescent="0.2">
      <c r="A28" s="1143"/>
      <c r="B28" s="337">
        <v>11</v>
      </c>
      <c r="C28" s="1135"/>
      <c r="D28" s="1136"/>
      <c r="E28" s="1137"/>
      <c r="F28" s="337"/>
      <c r="G28" s="337"/>
      <c r="H28" s="337"/>
      <c r="I28" s="337"/>
      <c r="J28" s="337"/>
      <c r="K28" s="337"/>
      <c r="L28" s="337"/>
      <c r="M28" s="337"/>
      <c r="N28" s="337"/>
      <c r="O28" s="337"/>
      <c r="P28" s="337"/>
      <c r="Q28" s="337"/>
      <c r="R28" s="337"/>
      <c r="S28" s="337"/>
    </row>
    <row r="29" spans="1:19" ht="18.75" customHeight="1" x14ac:dyDescent="0.2">
      <c r="A29" s="1143"/>
      <c r="B29" s="337">
        <v>12</v>
      </c>
      <c r="C29" s="1135"/>
      <c r="D29" s="1136"/>
      <c r="E29" s="1137"/>
      <c r="F29" s="337"/>
      <c r="G29" s="337"/>
      <c r="H29" s="337"/>
      <c r="I29" s="337"/>
      <c r="J29" s="337"/>
      <c r="K29" s="337"/>
      <c r="L29" s="337"/>
      <c r="M29" s="337"/>
      <c r="N29" s="337"/>
      <c r="O29" s="337"/>
      <c r="P29" s="337"/>
      <c r="Q29" s="337"/>
      <c r="R29" s="337"/>
      <c r="S29" s="337"/>
    </row>
    <row r="30" spans="1:19" ht="18.75" customHeight="1" x14ac:dyDescent="0.2">
      <c r="A30" s="1143"/>
      <c r="B30" s="337">
        <v>1</v>
      </c>
      <c r="C30" s="1135"/>
      <c r="D30" s="1136"/>
      <c r="E30" s="1137"/>
      <c r="F30" s="337"/>
      <c r="G30" s="337"/>
      <c r="H30" s="337"/>
      <c r="I30" s="337"/>
      <c r="J30" s="337"/>
      <c r="K30" s="337"/>
      <c r="L30" s="337"/>
      <c r="M30" s="337"/>
      <c r="N30" s="337"/>
      <c r="O30" s="337"/>
      <c r="P30" s="337"/>
      <c r="Q30" s="337"/>
      <c r="R30" s="337"/>
      <c r="S30" s="337"/>
    </row>
    <row r="31" spans="1:19" ht="18.75" customHeight="1" x14ac:dyDescent="0.2">
      <c r="A31" s="1143"/>
      <c r="B31" s="337">
        <v>2</v>
      </c>
      <c r="C31" s="1135"/>
      <c r="D31" s="1136"/>
      <c r="E31" s="1137"/>
      <c r="F31" s="337"/>
      <c r="G31" s="337"/>
      <c r="H31" s="337"/>
      <c r="I31" s="337"/>
      <c r="J31" s="337"/>
      <c r="K31" s="337"/>
      <c r="L31" s="337"/>
      <c r="M31" s="337"/>
      <c r="N31" s="337"/>
      <c r="O31" s="337"/>
      <c r="P31" s="337"/>
      <c r="Q31" s="337"/>
      <c r="R31" s="337"/>
      <c r="S31" s="337"/>
    </row>
    <row r="32" spans="1:19" ht="18.75" customHeight="1" x14ac:dyDescent="0.2">
      <c r="A32" s="1143"/>
      <c r="B32" s="337">
        <v>3</v>
      </c>
      <c r="C32" s="1135"/>
      <c r="D32" s="1136"/>
      <c r="E32" s="1137"/>
      <c r="F32" s="337"/>
      <c r="G32" s="337"/>
      <c r="H32" s="337"/>
      <c r="I32" s="337"/>
      <c r="J32" s="337"/>
      <c r="K32" s="337"/>
      <c r="L32" s="337"/>
      <c r="M32" s="337"/>
      <c r="N32" s="337"/>
      <c r="O32" s="337"/>
      <c r="P32" s="337"/>
      <c r="Q32" s="337"/>
      <c r="R32" s="337"/>
      <c r="S32" s="337"/>
    </row>
    <row r="33" spans="1:19" ht="18.75" customHeight="1" x14ac:dyDescent="0.2">
      <c r="A33" s="1143"/>
      <c r="B33" s="336" t="s">
        <v>974</v>
      </c>
      <c r="C33" s="1135"/>
      <c r="D33" s="1136"/>
      <c r="E33" s="1137"/>
      <c r="F33" s="337"/>
      <c r="G33" s="337"/>
      <c r="H33" s="337"/>
      <c r="I33" s="337"/>
      <c r="J33" s="337"/>
      <c r="K33" s="337"/>
      <c r="L33" s="337"/>
      <c r="M33" s="337"/>
      <c r="N33" s="337"/>
      <c r="O33" s="337"/>
      <c r="P33" s="337"/>
      <c r="Q33" s="337"/>
      <c r="R33" s="337"/>
      <c r="S33" s="337"/>
    </row>
    <row r="34" spans="1:19" ht="18.75" customHeight="1" x14ac:dyDescent="0.2">
      <c r="A34" s="334" t="s">
        <v>975</v>
      </c>
      <c r="B34" s="334"/>
      <c r="C34" s="334"/>
      <c r="D34" s="341"/>
      <c r="E34" s="334"/>
    </row>
    <row r="35" spans="1:19" ht="18.75" customHeight="1" x14ac:dyDescent="0.2">
      <c r="A35" s="334"/>
      <c r="B35" s="334"/>
      <c r="C35" s="339" t="s">
        <v>1634</v>
      </c>
      <c r="D35" s="334" t="s">
        <v>1635</v>
      </c>
      <c r="E35" s="334"/>
    </row>
    <row r="36" spans="1:19" ht="18.75" customHeight="1" x14ac:dyDescent="0.2">
      <c r="A36" s="334"/>
      <c r="B36" s="334"/>
      <c r="C36" s="334"/>
      <c r="D36" s="334" t="s">
        <v>1636</v>
      </c>
      <c r="E36" s="334"/>
    </row>
    <row r="37" spans="1:19" ht="18.75" customHeight="1" x14ac:dyDescent="0.2">
      <c r="D37" s="341"/>
    </row>
  </sheetData>
  <mergeCells count="49">
    <mergeCell ref="A21:A33"/>
    <mergeCell ref="B6:B7"/>
    <mergeCell ref="L4:L7"/>
    <mergeCell ref="M3:S3"/>
    <mergeCell ref="A6:A7"/>
    <mergeCell ref="C3:E7"/>
    <mergeCell ref="H4:H7"/>
    <mergeCell ref="I4:I7"/>
    <mergeCell ref="A3:B5"/>
    <mergeCell ref="F3:H3"/>
    <mergeCell ref="I3:L3"/>
    <mergeCell ref="K4:K7"/>
    <mergeCell ref="F4:F7"/>
    <mergeCell ref="G4:G7"/>
    <mergeCell ref="S4:S7"/>
    <mergeCell ref="O4:O7"/>
    <mergeCell ref="Q4:Q7"/>
    <mergeCell ref="R4:R7"/>
    <mergeCell ref="P4:P7"/>
    <mergeCell ref="J4:J7"/>
    <mergeCell ref="M4:M7"/>
    <mergeCell ref="N4:N7"/>
    <mergeCell ref="A8:A20"/>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33:E33"/>
    <mergeCell ref="C27:E27"/>
    <mergeCell ref="C28:E28"/>
    <mergeCell ref="C29:E29"/>
    <mergeCell ref="C30:E30"/>
    <mergeCell ref="C31:E31"/>
    <mergeCell ref="C32:E32"/>
  </mergeCells>
  <phoneticPr fontId="17"/>
  <pageMargins left="0.39370078740157483" right="0.39370078740157483" top="0.39370078740157483" bottom="0.39370078740157483" header="0.51181102362204722" footer="0.51181102362204722"/>
  <pageSetup paperSize="9" orientation="portrait" r:id="rId1"/>
  <headerFooter alignWithMargins="0">
    <oddFooter>&amp;C&amp;"ＭＳ Ｐ明朝,標準"－１２－</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47"/>
  <sheetViews>
    <sheetView view="pageBreakPreview" zoomScale="80" zoomScaleNormal="100" zoomScaleSheetLayoutView="80" workbookViewId="0">
      <selection activeCell="I49" sqref="I49"/>
    </sheetView>
  </sheetViews>
  <sheetFormatPr defaultColWidth="10.28515625" defaultRowHeight="13.5" x14ac:dyDescent="0.2"/>
  <cols>
    <col min="1" max="1" width="9.7109375" style="191" customWidth="1"/>
    <col min="2" max="10" width="11.5703125" style="191" customWidth="1"/>
    <col min="11" max="11" width="12.28515625" style="191" customWidth="1"/>
    <col min="12" max="14" width="11.28515625" style="191" customWidth="1"/>
    <col min="15" max="15" width="12.7109375" style="191" customWidth="1"/>
    <col min="16" max="16384" width="10.28515625" style="191"/>
  </cols>
  <sheetData>
    <row r="1" spans="1:10" x14ac:dyDescent="0.2">
      <c r="A1" s="191" t="s">
        <v>1810</v>
      </c>
    </row>
    <row r="2" spans="1:10" x14ac:dyDescent="0.2">
      <c r="A2" s="191" t="s">
        <v>1786</v>
      </c>
      <c r="I2" s="326"/>
      <c r="J2" s="313" t="str">
        <f>"（"&amp;表紙!$A$1&amp;表紙!$B$1&amp;"年４月１日現在）"</f>
        <v>（令和7年４月１日現在）</v>
      </c>
    </row>
    <row r="3" spans="1:10" ht="13.5" customHeight="1" x14ac:dyDescent="0.2">
      <c r="A3" s="282" t="s">
        <v>87</v>
      </c>
      <c r="B3" s="283" t="s">
        <v>88</v>
      </c>
      <c r="C3" s="283" t="s">
        <v>88</v>
      </c>
      <c r="D3" s="283" t="s">
        <v>89</v>
      </c>
      <c r="E3" s="283" t="s">
        <v>90</v>
      </c>
      <c r="F3" s="283" t="s">
        <v>91</v>
      </c>
      <c r="G3" s="283" t="s">
        <v>92</v>
      </c>
      <c r="H3" s="283" t="s">
        <v>93</v>
      </c>
      <c r="I3" s="283" t="s">
        <v>94</v>
      </c>
      <c r="J3" s="283" t="s">
        <v>95</v>
      </c>
    </row>
    <row r="4" spans="1:10" x14ac:dyDescent="0.2">
      <c r="A4" s="284" t="s">
        <v>32</v>
      </c>
      <c r="B4" s="285" t="s">
        <v>35</v>
      </c>
      <c r="C4" s="285" t="s">
        <v>96</v>
      </c>
      <c r="D4" s="285" t="s">
        <v>96</v>
      </c>
      <c r="E4" s="285" t="s">
        <v>96</v>
      </c>
      <c r="F4" s="285" t="s">
        <v>96</v>
      </c>
      <c r="G4" s="285" t="s">
        <v>96</v>
      </c>
      <c r="H4" s="285" t="s">
        <v>96</v>
      </c>
      <c r="I4" s="285" t="s">
        <v>96</v>
      </c>
      <c r="J4" s="285" t="s">
        <v>35</v>
      </c>
    </row>
    <row r="5" spans="1:10" x14ac:dyDescent="0.2">
      <c r="A5" s="286" t="s">
        <v>97</v>
      </c>
      <c r="B5" s="287" t="s">
        <v>98</v>
      </c>
      <c r="C5" s="287" t="s">
        <v>99</v>
      </c>
      <c r="D5" s="287" t="s">
        <v>100</v>
      </c>
      <c r="E5" s="287" t="s">
        <v>101</v>
      </c>
      <c r="F5" s="287" t="s">
        <v>102</v>
      </c>
      <c r="G5" s="287" t="s">
        <v>103</v>
      </c>
      <c r="H5" s="287" t="s">
        <v>104</v>
      </c>
      <c r="I5" s="287" t="s">
        <v>105</v>
      </c>
      <c r="J5" s="287" t="s">
        <v>106</v>
      </c>
    </row>
    <row r="6" spans="1:10" s="214" customFormat="1" x14ac:dyDescent="0.2">
      <c r="A6" s="288" t="s">
        <v>32</v>
      </c>
      <c r="B6" s="289" t="s">
        <v>110</v>
      </c>
      <c r="C6" s="289" t="s">
        <v>110</v>
      </c>
      <c r="D6" s="289" t="s">
        <v>110</v>
      </c>
      <c r="E6" s="289" t="s">
        <v>110</v>
      </c>
      <c r="F6" s="289" t="s">
        <v>110</v>
      </c>
      <c r="G6" s="289" t="s">
        <v>110</v>
      </c>
      <c r="H6" s="289" t="s">
        <v>110</v>
      </c>
      <c r="I6" s="289" t="s">
        <v>110</v>
      </c>
      <c r="J6" s="289" t="s">
        <v>110</v>
      </c>
    </row>
    <row r="7" spans="1:10" ht="24" customHeight="1" x14ac:dyDescent="0.2">
      <c r="A7" s="288" t="s">
        <v>113</v>
      </c>
      <c r="B7" s="290"/>
      <c r="C7" s="290" t="s">
        <v>35</v>
      </c>
      <c r="D7" s="290"/>
      <c r="E7" s="290" t="s">
        <v>35</v>
      </c>
      <c r="F7" s="290" t="s">
        <v>35</v>
      </c>
      <c r="G7" s="290" t="s">
        <v>35</v>
      </c>
      <c r="H7" s="290" t="s">
        <v>35</v>
      </c>
      <c r="I7" s="290" t="s">
        <v>35</v>
      </c>
      <c r="J7" s="290" t="s">
        <v>35</v>
      </c>
    </row>
    <row r="8" spans="1:10" ht="24" customHeight="1" x14ac:dyDescent="0.2">
      <c r="A8" s="281" t="s">
        <v>114</v>
      </c>
      <c r="B8" s="291"/>
      <c r="C8" s="291" t="s">
        <v>35</v>
      </c>
      <c r="D8" s="291"/>
      <c r="E8" s="291" t="s">
        <v>35</v>
      </c>
      <c r="F8" s="291" t="s">
        <v>35</v>
      </c>
      <c r="G8" s="291" t="s">
        <v>35</v>
      </c>
      <c r="H8" s="291" t="s">
        <v>35</v>
      </c>
      <c r="I8" s="291" t="s">
        <v>35</v>
      </c>
      <c r="J8" s="294" t="s">
        <v>35</v>
      </c>
    </row>
    <row r="9" spans="1:10" ht="24" customHeight="1" x14ac:dyDescent="0.2">
      <c r="A9" s="292" t="s">
        <v>1343</v>
      </c>
      <c r="B9" s="293">
        <f>SUM(B7:B8)</f>
        <v>0</v>
      </c>
      <c r="C9" s="293">
        <f t="shared" ref="C9:J9" si="0">SUM(C7:C8)</f>
        <v>0</v>
      </c>
      <c r="D9" s="293">
        <f t="shared" si="0"/>
        <v>0</v>
      </c>
      <c r="E9" s="293">
        <f t="shared" si="0"/>
        <v>0</v>
      </c>
      <c r="F9" s="293">
        <f t="shared" si="0"/>
        <v>0</v>
      </c>
      <c r="G9" s="293">
        <f t="shared" si="0"/>
        <v>0</v>
      </c>
      <c r="H9" s="293">
        <f t="shared" si="0"/>
        <v>0</v>
      </c>
      <c r="I9" s="293">
        <f t="shared" si="0"/>
        <v>0</v>
      </c>
      <c r="J9" s="293">
        <f t="shared" si="0"/>
        <v>0</v>
      </c>
    </row>
    <row r="11" spans="1:10" x14ac:dyDescent="0.2">
      <c r="A11" s="282" t="s">
        <v>87</v>
      </c>
      <c r="B11" s="294" t="s">
        <v>35</v>
      </c>
      <c r="C11" s="1163" t="s">
        <v>516</v>
      </c>
      <c r="D11" s="1164"/>
      <c r="E11" s="1164"/>
      <c r="F11" s="1170" t="s">
        <v>1313</v>
      </c>
      <c r="G11" s="1171"/>
      <c r="H11" s="1172"/>
    </row>
    <row r="12" spans="1:10" x14ac:dyDescent="0.2">
      <c r="A12" s="284" t="s">
        <v>32</v>
      </c>
      <c r="B12" s="285" t="s">
        <v>1343</v>
      </c>
      <c r="C12" s="1165"/>
      <c r="D12" s="1166"/>
      <c r="E12" s="1166"/>
      <c r="F12" s="1161" t="s">
        <v>1048</v>
      </c>
      <c r="G12" s="1082"/>
      <c r="H12" s="1162"/>
    </row>
    <row r="13" spans="1:10" x14ac:dyDescent="0.2">
      <c r="A13" s="286" t="s">
        <v>97</v>
      </c>
      <c r="B13" s="297" t="s">
        <v>35</v>
      </c>
      <c r="C13" s="287" t="s">
        <v>107</v>
      </c>
      <c r="D13" s="287" t="s">
        <v>108</v>
      </c>
      <c r="E13" s="296" t="s">
        <v>109</v>
      </c>
      <c r="F13" s="1173" t="s">
        <v>1313</v>
      </c>
      <c r="G13" s="1174"/>
      <c r="H13" s="1175"/>
    </row>
    <row r="14" spans="1:10" x14ac:dyDescent="0.2">
      <c r="A14" s="288" t="s">
        <v>32</v>
      </c>
      <c r="B14" s="289" t="s">
        <v>110</v>
      </c>
      <c r="C14" s="289" t="s">
        <v>111</v>
      </c>
      <c r="D14" s="289" t="s">
        <v>111</v>
      </c>
      <c r="E14" s="265" t="s">
        <v>112</v>
      </c>
      <c r="F14" s="1170" t="s">
        <v>1313</v>
      </c>
      <c r="G14" s="1171"/>
      <c r="H14" s="1172"/>
    </row>
    <row r="15" spans="1:10" ht="24" customHeight="1" x14ac:dyDescent="0.2">
      <c r="A15" s="288" t="s">
        <v>113</v>
      </c>
      <c r="B15" s="290">
        <f>SUM(B7:J7)</f>
        <v>0</v>
      </c>
      <c r="C15" s="290" t="s">
        <v>31</v>
      </c>
      <c r="D15" s="290" t="s">
        <v>31</v>
      </c>
      <c r="E15" s="261" t="s">
        <v>32</v>
      </c>
      <c r="F15" s="1173" t="s">
        <v>1313</v>
      </c>
      <c r="G15" s="1174"/>
      <c r="H15" s="1175"/>
    </row>
    <row r="16" spans="1:10" ht="24" customHeight="1" x14ac:dyDescent="0.2">
      <c r="A16" s="215" t="s">
        <v>114</v>
      </c>
      <c r="B16" s="294">
        <f>SUM(B8:J8)</f>
        <v>0</v>
      </c>
      <c r="C16" s="294" t="s">
        <v>31</v>
      </c>
      <c r="D16" s="294" t="s">
        <v>31</v>
      </c>
      <c r="E16" s="298" t="s">
        <v>32</v>
      </c>
      <c r="F16" s="1161" t="s">
        <v>1313</v>
      </c>
      <c r="G16" s="1082"/>
      <c r="H16" s="1162"/>
    </row>
    <row r="17" spans="1:15" ht="24" customHeight="1" x14ac:dyDescent="0.2">
      <c r="A17" s="292" t="s">
        <v>1343</v>
      </c>
      <c r="B17" s="293">
        <f>SUM(B9:J9)</f>
        <v>0</v>
      </c>
      <c r="C17" s="293" t="s">
        <v>31</v>
      </c>
      <c r="D17" s="293" t="s">
        <v>31</v>
      </c>
      <c r="E17" s="299" t="s">
        <v>32</v>
      </c>
      <c r="F17" s="1176" t="s">
        <v>1313</v>
      </c>
      <c r="G17" s="1177"/>
      <c r="H17" s="1178"/>
    </row>
    <row r="19" spans="1:15" x14ac:dyDescent="0.2">
      <c r="A19" s="271" t="s">
        <v>1787</v>
      </c>
      <c r="H19" s="313" t="str">
        <f>"（"&amp;表紙!$A$1&amp;表紙!$B$1&amp;"年４月１日現在）"</f>
        <v>（令和7年４月１日現在）</v>
      </c>
    </row>
    <row r="20" spans="1:15" x14ac:dyDescent="0.2">
      <c r="A20" s="300" t="s">
        <v>1788</v>
      </c>
      <c r="B20" s="1167" t="s">
        <v>115</v>
      </c>
      <c r="C20" s="1168"/>
      <c r="D20" s="1167" t="s">
        <v>116</v>
      </c>
      <c r="E20" s="1168"/>
      <c r="F20" s="301"/>
      <c r="G20" s="301"/>
      <c r="H20" s="301"/>
      <c r="I20" s="261" t="s">
        <v>117</v>
      </c>
      <c r="O20" s="216"/>
    </row>
    <row r="21" spans="1:15" x14ac:dyDescent="0.2">
      <c r="A21" s="284"/>
      <c r="B21" s="1165"/>
      <c r="C21" s="1169"/>
      <c r="D21" s="1165"/>
      <c r="E21" s="1169"/>
      <c r="F21" s="285" t="s">
        <v>118</v>
      </c>
      <c r="G21" s="285" t="s">
        <v>119</v>
      </c>
      <c r="H21" s="285"/>
      <c r="I21" s="261" t="s">
        <v>117</v>
      </c>
    </row>
    <row r="22" spans="1:15" x14ac:dyDescent="0.2">
      <c r="A22" s="284"/>
      <c r="B22" s="285" t="s">
        <v>32</v>
      </c>
      <c r="C22" s="285" t="s">
        <v>120</v>
      </c>
      <c r="D22" s="285" t="s">
        <v>32</v>
      </c>
      <c r="E22" s="285" t="s">
        <v>32</v>
      </c>
      <c r="F22" s="219"/>
      <c r="G22" s="288" t="s">
        <v>121</v>
      </c>
      <c r="H22" s="285" t="s">
        <v>840</v>
      </c>
      <c r="I22" s="261" t="s">
        <v>117</v>
      </c>
    </row>
    <row r="23" spans="1:15" x14ac:dyDescent="0.2">
      <c r="A23" s="284" t="s">
        <v>97</v>
      </c>
      <c r="B23" s="285" t="s">
        <v>122</v>
      </c>
      <c r="C23" s="285" t="s">
        <v>123</v>
      </c>
      <c r="D23" s="285" t="s">
        <v>124</v>
      </c>
      <c r="E23" s="285" t="s">
        <v>125</v>
      </c>
      <c r="F23" s="290"/>
      <c r="G23" s="290"/>
      <c r="H23" s="290"/>
      <c r="I23" s="261" t="s">
        <v>117</v>
      </c>
    </row>
    <row r="24" spans="1:15" s="214" customFormat="1" x14ac:dyDescent="0.2">
      <c r="A24" s="302" t="s">
        <v>32</v>
      </c>
      <c r="B24" s="303" t="s">
        <v>1561</v>
      </c>
      <c r="C24" s="303" t="s">
        <v>1561</v>
      </c>
      <c r="D24" s="303" t="s">
        <v>1561</v>
      </c>
      <c r="E24" s="303" t="s">
        <v>1561</v>
      </c>
      <c r="F24" s="303" t="s">
        <v>110</v>
      </c>
      <c r="G24" s="303" t="s">
        <v>110</v>
      </c>
      <c r="H24" s="303" t="s">
        <v>1562</v>
      </c>
      <c r="I24" s="265" t="s">
        <v>117</v>
      </c>
    </row>
    <row r="25" spans="1:15" ht="24" customHeight="1" x14ac:dyDescent="0.2">
      <c r="A25" s="304" t="s">
        <v>113</v>
      </c>
      <c r="B25" s="297" t="s">
        <v>32</v>
      </c>
      <c r="C25" s="297" t="s">
        <v>32</v>
      </c>
      <c r="D25" s="297"/>
      <c r="E25" s="297" t="s">
        <v>32</v>
      </c>
      <c r="F25" s="297" t="s">
        <v>35</v>
      </c>
      <c r="G25" s="297" t="s">
        <v>35</v>
      </c>
      <c r="H25" s="297" t="s">
        <v>32</v>
      </c>
      <c r="I25" s="261" t="s">
        <v>117</v>
      </c>
    </row>
    <row r="26" spans="1:15" ht="24" customHeight="1" x14ac:dyDescent="0.2">
      <c r="A26" s="215" t="s">
        <v>114</v>
      </c>
      <c r="B26" s="290" t="s">
        <v>32</v>
      </c>
      <c r="C26" s="290" t="s">
        <v>32</v>
      </c>
      <c r="D26" s="290" t="s">
        <v>32</v>
      </c>
      <c r="E26" s="290" t="s">
        <v>32</v>
      </c>
      <c r="F26" s="290" t="s">
        <v>35</v>
      </c>
      <c r="G26" s="290" t="s">
        <v>35</v>
      </c>
      <c r="H26" s="290" t="s">
        <v>32</v>
      </c>
      <c r="I26" s="261" t="s">
        <v>117</v>
      </c>
    </row>
    <row r="27" spans="1:15" ht="24" customHeight="1" x14ac:dyDescent="0.2">
      <c r="A27" s="305" t="s">
        <v>1343</v>
      </c>
      <c r="B27" s="293">
        <f t="shared" ref="B27:H27" si="1">SUM(B25:B26)</f>
        <v>0</v>
      </c>
      <c r="C27" s="293">
        <f t="shared" si="1"/>
        <v>0</v>
      </c>
      <c r="D27" s="293">
        <f t="shared" si="1"/>
        <v>0</v>
      </c>
      <c r="E27" s="293">
        <f t="shared" si="1"/>
        <v>0</v>
      </c>
      <c r="F27" s="293">
        <f t="shared" si="1"/>
        <v>0</v>
      </c>
      <c r="G27" s="293">
        <f t="shared" si="1"/>
        <v>0</v>
      </c>
      <c r="H27" s="293">
        <f t="shared" si="1"/>
        <v>0</v>
      </c>
      <c r="I27" s="261" t="s">
        <v>117</v>
      </c>
    </row>
    <row r="29" spans="1:15" x14ac:dyDescent="0.2">
      <c r="A29" s="191" t="s">
        <v>1839</v>
      </c>
      <c r="I29" s="326"/>
      <c r="J29" s="313" t="str">
        <f>"（"&amp;表紙!$A$1&amp;表紙!$B$1&amp;"年４月１日現在）"</f>
        <v>（令和7年４月１日現在）</v>
      </c>
    </row>
    <row r="30" spans="1:15" ht="13.5" customHeight="1" x14ac:dyDescent="0.2">
      <c r="A30" s="282" t="s">
        <v>273</v>
      </c>
      <c r="B30" s="283"/>
      <c r="C30" s="283"/>
      <c r="D30" s="283"/>
      <c r="E30" s="1158" t="s">
        <v>1835</v>
      </c>
      <c r="F30" s="1158" t="s">
        <v>1836</v>
      </c>
      <c r="G30" s="1158" t="s">
        <v>1837</v>
      </c>
      <c r="H30" s="1179" t="s">
        <v>1838</v>
      </c>
      <c r="I30" s="283"/>
      <c r="J30" s="283"/>
    </row>
    <row r="31" spans="1:15" x14ac:dyDescent="0.2">
      <c r="A31" s="284" t="s">
        <v>32</v>
      </c>
      <c r="B31" s="285" t="s">
        <v>1832</v>
      </c>
      <c r="C31" s="285" t="s">
        <v>1833</v>
      </c>
      <c r="D31" s="285" t="s">
        <v>1834</v>
      </c>
      <c r="E31" s="1159"/>
      <c r="F31" s="1159"/>
      <c r="G31" s="1159"/>
      <c r="H31" s="1180"/>
      <c r="I31" s="285" t="s">
        <v>189</v>
      </c>
      <c r="J31" s="285" t="s">
        <v>840</v>
      </c>
    </row>
    <row r="32" spans="1:15" x14ac:dyDescent="0.2">
      <c r="A32" s="286" t="s">
        <v>97</v>
      </c>
      <c r="B32" s="287"/>
      <c r="C32" s="287"/>
      <c r="D32" s="287"/>
      <c r="E32" s="1160"/>
      <c r="F32" s="1160"/>
      <c r="G32" s="1160"/>
      <c r="H32" s="1181"/>
      <c r="I32" s="287"/>
      <c r="J32" s="287"/>
    </row>
    <row r="33" spans="1:10" s="214" customFormat="1" x14ac:dyDescent="0.2">
      <c r="A33" s="288" t="s">
        <v>32</v>
      </c>
      <c r="B33" s="289" t="s">
        <v>110</v>
      </c>
      <c r="C33" s="289" t="s">
        <v>110</v>
      </c>
      <c r="D33" s="289" t="s">
        <v>110</v>
      </c>
      <c r="E33" s="289" t="s">
        <v>110</v>
      </c>
      <c r="F33" s="289" t="s">
        <v>110</v>
      </c>
      <c r="G33" s="289" t="s">
        <v>110</v>
      </c>
      <c r="H33" s="289" t="s">
        <v>110</v>
      </c>
      <c r="I33" s="289" t="s">
        <v>110</v>
      </c>
      <c r="J33" s="289" t="s">
        <v>110</v>
      </c>
    </row>
    <row r="34" spans="1:10" ht="24" customHeight="1" x14ac:dyDescent="0.2">
      <c r="A34" s="288" t="s">
        <v>113</v>
      </c>
      <c r="B34" s="290" t="s">
        <v>35</v>
      </c>
      <c r="C34" s="290" t="s">
        <v>35</v>
      </c>
      <c r="D34" s="290" t="s">
        <v>35</v>
      </c>
      <c r="E34" s="290" t="s">
        <v>35</v>
      </c>
      <c r="F34" s="290" t="s">
        <v>35</v>
      </c>
      <c r="G34" s="290" t="s">
        <v>35</v>
      </c>
      <c r="H34" s="290" t="s">
        <v>35</v>
      </c>
      <c r="I34" s="290" t="s">
        <v>35</v>
      </c>
      <c r="J34" s="290" t="s">
        <v>35</v>
      </c>
    </row>
    <row r="35" spans="1:10" ht="24" customHeight="1" x14ac:dyDescent="0.2">
      <c r="A35" s="281" t="s">
        <v>114</v>
      </c>
      <c r="B35" s="291" t="s">
        <v>35</v>
      </c>
      <c r="C35" s="291" t="s">
        <v>35</v>
      </c>
      <c r="D35" s="291" t="s">
        <v>35</v>
      </c>
      <c r="E35" s="291" t="s">
        <v>35</v>
      </c>
      <c r="F35" s="291" t="s">
        <v>35</v>
      </c>
      <c r="G35" s="291" t="s">
        <v>35</v>
      </c>
      <c r="H35" s="291" t="s">
        <v>35</v>
      </c>
      <c r="I35" s="291" t="s">
        <v>35</v>
      </c>
      <c r="J35" s="291" t="s">
        <v>35</v>
      </c>
    </row>
    <row r="36" spans="1:10" ht="24" customHeight="1" x14ac:dyDescent="0.2">
      <c r="A36" s="292" t="s">
        <v>1343</v>
      </c>
      <c r="B36" s="293">
        <f t="shared" ref="B36:J36" si="2">SUM(B34:B35)</f>
        <v>0</v>
      </c>
      <c r="C36" s="293">
        <f t="shared" si="2"/>
        <v>0</v>
      </c>
      <c r="D36" s="293">
        <f t="shared" si="2"/>
        <v>0</v>
      </c>
      <c r="E36" s="293">
        <f t="shared" si="2"/>
        <v>0</v>
      </c>
      <c r="F36" s="293">
        <f t="shared" si="2"/>
        <v>0</v>
      </c>
      <c r="G36" s="293">
        <f t="shared" si="2"/>
        <v>0</v>
      </c>
      <c r="H36" s="293">
        <f t="shared" si="2"/>
        <v>0</v>
      </c>
      <c r="I36" s="293">
        <f t="shared" si="2"/>
        <v>0</v>
      </c>
      <c r="J36" s="293">
        <f t="shared" si="2"/>
        <v>0</v>
      </c>
    </row>
    <row r="37" spans="1:10" ht="14.25" customHeight="1" x14ac:dyDescent="0.2">
      <c r="A37" s="295"/>
      <c r="B37" s="261"/>
      <c r="C37" s="261"/>
      <c r="D37" s="261"/>
      <c r="E37" s="261"/>
      <c r="F37" s="261"/>
      <c r="G37" s="261"/>
      <c r="H37" s="261"/>
      <c r="I37" s="261"/>
    </row>
    <row r="38" spans="1:10" x14ac:dyDescent="0.2">
      <c r="A38" s="191" t="s">
        <v>1789</v>
      </c>
      <c r="I38" s="214" t="str">
        <f>"令和"&amp;表紙!$B$1&amp;"年４月１日現在"</f>
        <v>令和7年４月１日現在</v>
      </c>
    </row>
    <row r="39" spans="1:10" x14ac:dyDescent="0.2">
      <c r="A39" s="300" t="s">
        <v>1563</v>
      </c>
      <c r="B39" s="301" t="s">
        <v>1564</v>
      </c>
      <c r="C39" s="301" t="s">
        <v>1564</v>
      </c>
      <c r="D39" s="301" t="s">
        <v>1565</v>
      </c>
      <c r="E39" s="301" t="s">
        <v>1566</v>
      </c>
      <c r="F39" s="301" t="s">
        <v>1567</v>
      </c>
      <c r="G39" s="301" t="s">
        <v>1568</v>
      </c>
      <c r="H39" s="301" t="s">
        <v>35</v>
      </c>
      <c r="I39" s="301" t="s">
        <v>1569</v>
      </c>
    </row>
    <row r="40" spans="1:10" x14ac:dyDescent="0.2">
      <c r="A40" s="284" t="s">
        <v>32</v>
      </c>
      <c r="B40" s="285" t="s">
        <v>35</v>
      </c>
      <c r="C40" s="285" t="s">
        <v>96</v>
      </c>
      <c r="D40" s="285" t="s">
        <v>96</v>
      </c>
      <c r="E40" s="285" t="s">
        <v>96</v>
      </c>
      <c r="F40" s="285" t="s">
        <v>96</v>
      </c>
      <c r="G40" s="285" t="s">
        <v>35</v>
      </c>
      <c r="H40" s="285" t="s">
        <v>1343</v>
      </c>
      <c r="I40" s="285" t="s">
        <v>1570</v>
      </c>
    </row>
    <row r="41" spans="1:10" x14ac:dyDescent="0.2">
      <c r="A41" s="284" t="s">
        <v>97</v>
      </c>
      <c r="B41" s="285" t="s">
        <v>98</v>
      </c>
      <c r="C41" s="285" t="s">
        <v>1571</v>
      </c>
      <c r="D41" s="285" t="s">
        <v>1572</v>
      </c>
      <c r="E41" s="285" t="s">
        <v>902</v>
      </c>
      <c r="F41" s="285" t="s">
        <v>903</v>
      </c>
      <c r="G41" s="285" t="s">
        <v>106</v>
      </c>
      <c r="H41" s="285" t="s">
        <v>35</v>
      </c>
      <c r="I41" s="285" t="s">
        <v>904</v>
      </c>
    </row>
    <row r="42" spans="1:10" s="214" customFormat="1" x14ac:dyDescent="0.2">
      <c r="A42" s="302" t="s">
        <v>32</v>
      </c>
      <c r="B42" s="303" t="s">
        <v>110</v>
      </c>
      <c r="C42" s="303" t="s">
        <v>110</v>
      </c>
      <c r="D42" s="303" t="s">
        <v>110</v>
      </c>
      <c r="E42" s="303" t="s">
        <v>110</v>
      </c>
      <c r="F42" s="303" t="s">
        <v>110</v>
      </c>
      <c r="G42" s="303" t="s">
        <v>110</v>
      </c>
      <c r="H42" s="303" t="s">
        <v>110</v>
      </c>
      <c r="I42" s="303" t="s">
        <v>905</v>
      </c>
    </row>
    <row r="43" spans="1:10" ht="24" customHeight="1" x14ac:dyDescent="0.2">
      <c r="A43" s="288" t="s">
        <v>113</v>
      </c>
      <c r="B43" s="290" t="s">
        <v>35</v>
      </c>
      <c r="C43" s="290" t="s">
        <v>35</v>
      </c>
      <c r="D43" s="290" t="s">
        <v>35</v>
      </c>
      <c r="E43" s="290" t="s">
        <v>35</v>
      </c>
      <c r="F43" s="290" t="s">
        <v>35</v>
      </c>
      <c r="G43" s="290" t="s">
        <v>35</v>
      </c>
      <c r="H43" s="290" t="s">
        <v>35</v>
      </c>
      <c r="I43" s="290" t="s">
        <v>32</v>
      </c>
    </row>
    <row r="44" spans="1:10" ht="24" customHeight="1" x14ac:dyDescent="0.2">
      <c r="A44" s="215" t="s">
        <v>114</v>
      </c>
      <c r="B44" s="294" t="s">
        <v>35</v>
      </c>
      <c r="C44" s="294" t="s">
        <v>35</v>
      </c>
      <c r="D44" s="294" t="s">
        <v>35</v>
      </c>
      <c r="E44" s="294" t="s">
        <v>35</v>
      </c>
      <c r="F44" s="294" t="s">
        <v>35</v>
      </c>
      <c r="G44" s="294" t="s">
        <v>35</v>
      </c>
      <c r="H44" s="294" t="s">
        <v>35</v>
      </c>
      <c r="I44" s="294" t="s">
        <v>32</v>
      </c>
    </row>
    <row r="45" spans="1:10" ht="24" customHeight="1" x14ac:dyDescent="0.2">
      <c r="A45" s="305" t="s">
        <v>1343</v>
      </c>
      <c r="B45" s="293">
        <f t="shared" ref="B45:H45" si="3">SUM(B43:B44)</f>
        <v>0</v>
      </c>
      <c r="C45" s="293">
        <f t="shared" si="3"/>
        <v>0</v>
      </c>
      <c r="D45" s="293">
        <f t="shared" si="3"/>
        <v>0</v>
      </c>
      <c r="E45" s="293">
        <f t="shared" si="3"/>
        <v>0</v>
      </c>
      <c r="F45" s="293">
        <f t="shared" si="3"/>
        <v>0</v>
      </c>
      <c r="G45" s="293">
        <f t="shared" si="3"/>
        <v>0</v>
      </c>
      <c r="H45" s="293">
        <f t="shared" si="3"/>
        <v>0</v>
      </c>
      <c r="I45" s="293" t="s">
        <v>32</v>
      </c>
    </row>
    <row r="47" spans="1:10" x14ac:dyDescent="0.2">
      <c r="A47" s="214"/>
      <c r="B47" s="214"/>
      <c r="C47" s="214"/>
      <c r="D47" s="214"/>
      <c r="E47" s="214"/>
    </row>
  </sheetData>
  <mergeCells count="14">
    <mergeCell ref="E30:E32"/>
    <mergeCell ref="F30:F32"/>
    <mergeCell ref="F12:H12"/>
    <mergeCell ref="C11:E12"/>
    <mergeCell ref="B20:C21"/>
    <mergeCell ref="D20:E21"/>
    <mergeCell ref="F11:H11"/>
    <mergeCell ref="F13:H13"/>
    <mergeCell ref="F14:H14"/>
    <mergeCell ref="F15:H15"/>
    <mergeCell ref="F16:H16"/>
    <mergeCell ref="G30:G32"/>
    <mergeCell ref="F17:H17"/>
    <mergeCell ref="H30:H32"/>
  </mergeCells>
  <phoneticPr fontId="17"/>
  <pageMargins left="0.59055118110236227" right="0.39370078740157483" top="0.59055118110236227" bottom="0.59055118110236227" header="0.51181102362204722" footer="0.51181102362204722"/>
  <pageSetup paperSize="9" scale="85" orientation="portrait" horizontalDpi="4294967292" r:id="rId1"/>
  <headerFooter alignWithMargins="0">
    <oddFooter>&amp;C&amp;"ＭＳ Ｐ明朝,標準"－１３－</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8"/>
  <sheetViews>
    <sheetView view="pageBreakPreview" topLeftCell="A9" zoomScale="110" zoomScaleNormal="100" zoomScaleSheetLayoutView="110" workbookViewId="0">
      <selection activeCell="I49" sqref="I49"/>
    </sheetView>
  </sheetViews>
  <sheetFormatPr defaultColWidth="10.28515625" defaultRowHeight="13.5" x14ac:dyDescent="0.2"/>
  <cols>
    <col min="1" max="3" width="9" style="191" customWidth="1"/>
    <col min="4" max="4" width="9.140625" style="191" customWidth="1"/>
    <col min="5" max="18" width="9" style="191" customWidth="1"/>
    <col min="19" max="16384" width="10.28515625" style="191"/>
  </cols>
  <sheetData>
    <row r="1" spans="1:11" x14ac:dyDescent="0.2">
      <c r="A1" s="191" t="s">
        <v>324</v>
      </c>
      <c r="C1" s="327"/>
      <c r="H1" s="313" t="str">
        <f>"（"&amp;表紙!$A$1&amp;表紙!$B$1&amp;"年４月１日現在）"</f>
        <v>（令和7年４月１日現在）</v>
      </c>
      <c r="I1" s="313"/>
    </row>
    <row r="2" spans="1:11" x14ac:dyDescent="0.2">
      <c r="A2" s="245"/>
      <c r="B2" s="245"/>
      <c r="C2" s="245"/>
      <c r="D2" s="314"/>
      <c r="E2" s="268"/>
      <c r="F2" s="314"/>
      <c r="G2" s="314"/>
      <c r="H2" s="314"/>
      <c r="I2" s="313"/>
    </row>
    <row r="3" spans="1:11" x14ac:dyDescent="0.2">
      <c r="A3" s="315" t="s">
        <v>1242</v>
      </c>
      <c r="B3" s="315" t="s">
        <v>661</v>
      </c>
      <c r="C3" s="315" t="s">
        <v>662</v>
      </c>
      <c r="D3" s="315" t="s">
        <v>663</v>
      </c>
      <c r="E3" s="315" t="s">
        <v>664</v>
      </c>
      <c r="F3" s="315" t="s">
        <v>665</v>
      </c>
      <c r="G3" s="316" t="s">
        <v>666</v>
      </c>
      <c r="H3" s="316" t="s">
        <v>667</v>
      </c>
      <c r="I3" s="313"/>
    </row>
    <row r="4" spans="1:11" x14ac:dyDescent="0.2">
      <c r="A4" s="317"/>
      <c r="B4" s="317"/>
      <c r="C4" s="317"/>
      <c r="D4" s="318"/>
      <c r="E4" s="271"/>
      <c r="F4" s="318"/>
      <c r="G4" s="318"/>
      <c r="H4" s="318"/>
      <c r="I4" s="313"/>
    </row>
    <row r="5" spans="1:11" x14ac:dyDescent="0.2">
      <c r="A5" s="217"/>
      <c r="B5" s="217" t="s">
        <v>835</v>
      </c>
      <c r="C5" s="217" t="s">
        <v>835</v>
      </c>
      <c r="D5" s="217" t="s">
        <v>835</v>
      </c>
      <c r="E5" s="217" t="s">
        <v>835</v>
      </c>
      <c r="F5" s="217" t="s">
        <v>835</v>
      </c>
      <c r="G5" s="218" t="s">
        <v>835</v>
      </c>
      <c r="H5" s="218" t="s">
        <v>835</v>
      </c>
      <c r="I5" s="313"/>
    </row>
    <row r="6" spans="1:11" ht="24.75" customHeight="1" x14ac:dyDescent="0.2">
      <c r="A6" s="320" t="s">
        <v>668</v>
      </c>
      <c r="B6" s="320"/>
      <c r="C6" s="320"/>
      <c r="D6" s="321"/>
      <c r="E6" s="272"/>
      <c r="F6" s="321"/>
      <c r="G6" s="321"/>
      <c r="H6" s="321"/>
      <c r="I6" s="313"/>
    </row>
    <row r="8" spans="1:11" x14ac:dyDescent="0.2">
      <c r="A8" s="191" t="s">
        <v>191</v>
      </c>
      <c r="K8" s="313" t="str">
        <f>"（"&amp;表紙!$A$1&amp;表紙!$B$1&amp;"年４月１日現在）"</f>
        <v>（令和7年４月１日現在）</v>
      </c>
    </row>
    <row r="9" spans="1:11" ht="22.5" customHeight="1" x14ac:dyDescent="0.2">
      <c r="A9" s="1182" t="s">
        <v>836</v>
      </c>
      <c r="B9" s="1182"/>
      <c r="C9" s="322" t="s">
        <v>669</v>
      </c>
      <c r="D9" s="322" t="s">
        <v>1790</v>
      </c>
      <c r="E9" s="322" t="s">
        <v>660</v>
      </c>
      <c r="F9" s="322" t="s">
        <v>1791</v>
      </c>
      <c r="G9" s="322" t="s">
        <v>1792</v>
      </c>
      <c r="H9" s="322" t="s">
        <v>1793</v>
      </c>
      <c r="I9" s="322" t="s">
        <v>1794</v>
      </c>
      <c r="J9" s="322" t="s">
        <v>1795</v>
      </c>
      <c r="K9" s="322" t="s">
        <v>1796</v>
      </c>
    </row>
    <row r="10" spans="1:11" x14ac:dyDescent="0.2">
      <c r="A10" s="1182" t="s">
        <v>670</v>
      </c>
      <c r="B10" s="1182"/>
      <c r="C10" s="323"/>
      <c r="D10" s="323"/>
      <c r="E10" s="323"/>
      <c r="F10" s="323"/>
      <c r="G10" s="323"/>
      <c r="H10" s="323"/>
      <c r="I10" s="323"/>
      <c r="J10" s="323"/>
      <c r="K10" s="323"/>
    </row>
    <row r="11" spans="1:11" x14ac:dyDescent="0.2">
      <c r="A11" s="1182" t="s">
        <v>671</v>
      </c>
      <c r="B11" s="1182"/>
      <c r="C11" s="328"/>
      <c r="D11" s="328"/>
      <c r="E11" s="328"/>
      <c r="F11" s="328"/>
      <c r="G11" s="328"/>
      <c r="H11" s="328"/>
      <c r="I11" s="328"/>
      <c r="J11" s="328"/>
      <c r="K11" s="328"/>
    </row>
    <row r="13" spans="1:11" x14ac:dyDescent="0.2">
      <c r="A13" s="191" t="s">
        <v>190</v>
      </c>
      <c r="J13" s="313" t="str">
        <f>"（"&amp;表紙!$A$1&amp;表紙!$B$1&amp;"年４月１日現在）"</f>
        <v>（令和7年４月１日現在）</v>
      </c>
    </row>
    <row r="14" spans="1:11" ht="22.5" customHeight="1" x14ac:dyDescent="0.2">
      <c r="A14" s="1182" t="s">
        <v>836</v>
      </c>
      <c r="B14" s="1182"/>
      <c r="C14" s="322" t="s">
        <v>669</v>
      </c>
      <c r="D14" s="322" t="s">
        <v>1241</v>
      </c>
      <c r="E14" s="322" t="s">
        <v>1797</v>
      </c>
      <c r="F14" s="322" t="s">
        <v>1798</v>
      </c>
      <c r="G14" s="322" t="s">
        <v>1799</v>
      </c>
      <c r="H14" s="322" t="s">
        <v>321</v>
      </c>
      <c r="I14" s="322" t="s">
        <v>322</v>
      </c>
      <c r="J14" s="322" t="s">
        <v>323</v>
      </c>
      <c r="K14" s="319"/>
    </row>
    <row r="15" spans="1:11" x14ac:dyDescent="0.2">
      <c r="A15" s="1182" t="s">
        <v>670</v>
      </c>
      <c r="B15" s="1182"/>
      <c r="C15" s="323"/>
      <c r="D15" s="323"/>
      <c r="E15" s="323"/>
      <c r="F15" s="323"/>
      <c r="G15" s="323"/>
      <c r="H15" s="323"/>
      <c r="I15" s="323"/>
      <c r="J15" s="323"/>
      <c r="K15" s="208"/>
    </row>
    <row r="16" spans="1:11" x14ac:dyDescent="0.2">
      <c r="A16" s="1182" t="s">
        <v>671</v>
      </c>
      <c r="B16" s="1182"/>
      <c r="C16" s="328"/>
      <c r="D16" s="328"/>
      <c r="E16" s="328"/>
      <c r="F16" s="328"/>
      <c r="G16" s="328"/>
      <c r="H16" s="328"/>
      <c r="I16" s="328"/>
      <c r="J16" s="328"/>
      <c r="K16" s="208"/>
    </row>
    <row r="18" spans="1:1" x14ac:dyDescent="0.2">
      <c r="A18" s="327" t="s">
        <v>1637</v>
      </c>
    </row>
  </sheetData>
  <mergeCells count="6">
    <mergeCell ref="A14:B14"/>
    <mergeCell ref="A15:B15"/>
    <mergeCell ref="A16:B16"/>
    <mergeCell ref="A9:B9"/>
    <mergeCell ref="A10:B10"/>
    <mergeCell ref="A11:B11"/>
  </mergeCells>
  <phoneticPr fontId="17"/>
  <pageMargins left="0.78740157480314965" right="0.59055118110236227" top="0.59055118110236227" bottom="0.59055118110236227" header="0.51181102362204722" footer="0.51181102362204722"/>
  <pageSetup paperSize="9" scale="85" orientation="portrait" horizontalDpi="4294967292" r:id="rId1"/>
  <headerFooter alignWithMargins="0">
    <oddFooter>&amp;C&amp;"ＭＳ Ｐ明朝,標準"－１４－</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9"/>
  <sheetViews>
    <sheetView view="pageBreakPreview" zoomScaleNormal="100" zoomScaleSheetLayoutView="100" workbookViewId="0">
      <selection activeCell="I49" sqref="I49"/>
    </sheetView>
  </sheetViews>
  <sheetFormatPr defaultRowHeight="13.5" x14ac:dyDescent="0.2"/>
  <cols>
    <col min="1" max="1" width="3.7109375" customWidth="1"/>
    <col min="2" max="2" width="3.85546875" customWidth="1"/>
    <col min="3" max="3" width="10.7109375" customWidth="1"/>
    <col min="4" max="7" width="17.7109375" style="48" customWidth="1"/>
  </cols>
  <sheetData>
    <row r="1" spans="1:7" ht="15" x14ac:dyDescent="0.2">
      <c r="A1" s="16" t="s">
        <v>1520</v>
      </c>
      <c r="G1" s="104"/>
    </row>
    <row r="2" spans="1:7" ht="15" customHeight="1" x14ac:dyDescent="0.2">
      <c r="A2" s="1187" t="s">
        <v>976</v>
      </c>
      <c r="B2" s="1187"/>
      <c r="C2" s="1188" t="s">
        <v>977</v>
      </c>
      <c r="D2" s="1183" t="s">
        <v>978</v>
      </c>
      <c r="E2" s="1183" t="s">
        <v>979</v>
      </c>
      <c r="F2" s="1183" t="s">
        <v>980</v>
      </c>
      <c r="G2" s="1183" t="s">
        <v>981</v>
      </c>
    </row>
    <row r="3" spans="1:7" ht="30" customHeight="1" x14ac:dyDescent="0.2">
      <c r="A3" s="342" t="s">
        <v>982</v>
      </c>
      <c r="B3" s="343" t="s">
        <v>1226</v>
      </c>
      <c r="C3" s="1189"/>
      <c r="D3" s="1183"/>
      <c r="E3" s="1183"/>
      <c r="F3" s="1183"/>
      <c r="G3" s="1183"/>
    </row>
    <row r="4" spans="1:7" ht="21" customHeight="1" x14ac:dyDescent="0.2">
      <c r="A4" s="344"/>
      <c r="B4" s="345"/>
      <c r="C4" s="346" t="s">
        <v>336</v>
      </c>
      <c r="D4" s="346" t="s">
        <v>336</v>
      </c>
      <c r="E4" s="346" t="s">
        <v>336</v>
      </c>
      <c r="F4" s="346" t="s">
        <v>336</v>
      </c>
      <c r="G4" s="346" t="s">
        <v>336</v>
      </c>
    </row>
    <row r="5" spans="1:7" ht="21" customHeight="1" x14ac:dyDescent="0.2">
      <c r="A5" s="1184" t="str">
        <f>表紙!$A$1&amp;表紙!$B$1-1&amp;"年度"</f>
        <v>令和6年度</v>
      </c>
      <c r="B5" s="347">
        <v>4</v>
      </c>
      <c r="C5" s="348"/>
      <c r="D5" s="349"/>
      <c r="E5" s="349"/>
      <c r="F5" s="349"/>
      <c r="G5" s="349"/>
    </row>
    <row r="6" spans="1:7" ht="21" customHeight="1" x14ac:dyDescent="0.2">
      <c r="A6" s="1185"/>
      <c r="B6" s="350">
        <v>5</v>
      </c>
      <c r="C6" s="350"/>
      <c r="D6" s="351"/>
      <c r="E6" s="351"/>
      <c r="F6" s="351"/>
      <c r="G6" s="351"/>
    </row>
    <row r="7" spans="1:7" ht="21" customHeight="1" x14ac:dyDescent="0.2">
      <c r="A7" s="1185"/>
      <c r="B7" s="350">
        <v>6</v>
      </c>
      <c r="C7" s="350"/>
      <c r="D7" s="351"/>
      <c r="E7" s="351"/>
      <c r="F7" s="351"/>
      <c r="G7" s="351"/>
    </row>
    <row r="8" spans="1:7" ht="21" customHeight="1" x14ac:dyDescent="0.2">
      <c r="A8" s="1185"/>
      <c r="B8" s="350">
        <v>7</v>
      </c>
      <c r="C8" s="350"/>
      <c r="D8" s="351"/>
      <c r="E8" s="351"/>
      <c r="F8" s="351"/>
      <c r="G8" s="351"/>
    </row>
    <row r="9" spans="1:7" ht="21" customHeight="1" x14ac:dyDescent="0.2">
      <c r="A9" s="1185"/>
      <c r="B9" s="350">
        <v>8</v>
      </c>
      <c r="C9" s="350"/>
      <c r="D9" s="351"/>
      <c r="E9" s="351"/>
      <c r="F9" s="351"/>
      <c r="G9" s="351"/>
    </row>
    <row r="10" spans="1:7" ht="21" customHeight="1" x14ac:dyDescent="0.2">
      <c r="A10" s="1185"/>
      <c r="B10" s="350">
        <v>9</v>
      </c>
      <c r="C10" s="350"/>
      <c r="D10" s="351"/>
      <c r="E10" s="351"/>
      <c r="F10" s="351"/>
      <c r="G10" s="351"/>
    </row>
    <row r="11" spans="1:7" ht="21" customHeight="1" x14ac:dyDescent="0.2">
      <c r="A11" s="1185"/>
      <c r="B11" s="350">
        <v>10</v>
      </c>
      <c r="C11" s="350"/>
      <c r="D11" s="351"/>
      <c r="E11" s="351"/>
      <c r="F11" s="351"/>
      <c r="G11" s="351"/>
    </row>
    <row r="12" spans="1:7" ht="21" customHeight="1" x14ac:dyDescent="0.2">
      <c r="A12" s="1185"/>
      <c r="B12" s="350">
        <v>11</v>
      </c>
      <c r="C12" s="350"/>
      <c r="D12" s="351"/>
      <c r="E12" s="351"/>
      <c r="F12" s="351"/>
      <c r="G12" s="351"/>
    </row>
    <row r="13" spans="1:7" ht="21" customHeight="1" x14ac:dyDescent="0.2">
      <c r="A13" s="1185"/>
      <c r="B13" s="350">
        <v>12</v>
      </c>
      <c r="C13" s="350"/>
      <c r="D13" s="351"/>
      <c r="E13" s="351"/>
      <c r="F13" s="351"/>
      <c r="G13" s="351"/>
    </row>
    <row r="14" spans="1:7" ht="21" customHeight="1" x14ac:dyDescent="0.2">
      <c r="A14" s="1185"/>
      <c r="B14" s="350">
        <v>1</v>
      </c>
      <c r="C14" s="350"/>
      <c r="D14" s="351"/>
      <c r="E14" s="351"/>
      <c r="F14" s="351"/>
      <c r="G14" s="351"/>
    </row>
    <row r="15" spans="1:7" ht="21" customHeight="1" x14ac:dyDescent="0.2">
      <c r="A15" s="1185"/>
      <c r="B15" s="350">
        <v>2</v>
      </c>
      <c r="C15" s="350"/>
      <c r="D15" s="351"/>
      <c r="E15" s="351"/>
      <c r="F15" s="351"/>
      <c r="G15" s="351"/>
    </row>
    <row r="16" spans="1:7" ht="21" customHeight="1" x14ac:dyDescent="0.2">
      <c r="A16" s="1186"/>
      <c r="B16" s="350">
        <v>3</v>
      </c>
      <c r="C16" s="350"/>
      <c r="D16" s="351"/>
      <c r="E16" s="351"/>
      <c r="F16" s="351"/>
      <c r="G16" s="351"/>
    </row>
    <row r="17" spans="1:7" ht="21" customHeight="1" x14ac:dyDescent="0.2">
      <c r="A17" s="1184" t="str">
        <f>表紙!$A$1&amp;表紙!$B$1&amp;"年度"</f>
        <v>令和7年度</v>
      </c>
      <c r="B17" s="350">
        <v>4</v>
      </c>
      <c r="C17" s="350"/>
      <c r="D17" s="351"/>
      <c r="E17" s="351"/>
      <c r="F17" s="351"/>
      <c r="G17" s="351"/>
    </row>
    <row r="18" spans="1:7" ht="21" customHeight="1" x14ac:dyDescent="0.2">
      <c r="A18" s="1185"/>
      <c r="B18" s="350">
        <v>5</v>
      </c>
      <c r="C18" s="350"/>
      <c r="D18" s="351"/>
      <c r="E18" s="351"/>
      <c r="F18" s="351"/>
      <c r="G18" s="351"/>
    </row>
    <row r="19" spans="1:7" ht="21" customHeight="1" x14ac:dyDescent="0.2">
      <c r="A19" s="1185"/>
      <c r="B19" s="350">
        <v>6</v>
      </c>
      <c r="C19" s="350"/>
      <c r="D19" s="351"/>
      <c r="E19" s="351"/>
      <c r="F19" s="351"/>
      <c r="G19" s="351"/>
    </row>
    <row r="20" spans="1:7" ht="21" customHeight="1" x14ac:dyDescent="0.2">
      <c r="A20" s="1185"/>
      <c r="B20" s="350">
        <v>7</v>
      </c>
      <c r="C20" s="350"/>
      <c r="D20" s="351"/>
      <c r="E20" s="351"/>
      <c r="F20" s="351"/>
      <c r="G20" s="351"/>
    </row>
    <row r="21" spans="1:7" ht="21" customHeight="1" x14ac:dyDescent="0.2">
      <c r="A21" s="1185"/>
      <c r="B21" s="350">
        <v>8</v>
      </c>
      <c r="C21" s="350"/>
      <c r="D21" s="351"/>
      <c r="E21" s="351"/>
      <c r="F21" s="351"/>
      <c r="G21" s="351"/>
    </row>
    <row r="22" spans="1:7" ht="21" customHeight="1" x14ac:dyDescent="0.2">
      <c r="A22" s="1185"/>
      <c r="B22" s="350">
        <v>9</v>
      </c>
      <c r="C22" s="350"/>
      <c r="D22" s="351"/>
      <c r="E22" s="351"/>
      <c r="F22" s="351"/>
      <c r="G22" s="351"/>
    </row>
    <row r="23" spans="1:7" ht="21" customHeight="1" x14ac:dyDescent="0.2">
      <c r="A23" s="1185"/>
      <c r="B23" s="350">
        <v>10</v>
      </c>
      <c r="C23" s="350"/>
      <c r="D23" s="351"/>
      <c r="E23" s="351"/>
      <c r="F23" s="351"/>
      <c r="G23" s="351"/>
    </row>
    <row r="24" spans="1:7" ht="21" customHeight="1" x14ac:dyDescent="0.2">
      <c r="A24" s="1185"/>
      <c r="B24" s="350">
        <v>11</v>
      </c>
      <c r="C24" s="350"/>
      <c r="D24" s="351"/>
      <c r="E24" s="351"/>
      <c r="F24" s="351"/>
      <c r="G24" s="351"/>
    </row>
    <row r="25" spans="1:7" ht="21" customHeight="1" x14ac:dyDescent="0.2">
      <c r="A25" s="1185"/>
      <c r="B25" s="350">
        <v>12</v>
      </c>
      <c r="C25" s="350"/>
      <c r="D25" s="351"/>
      <c r="E25" s="351"/>
      <c r="F25" s="351"/>
      <c r="G25" s="351"/>
    </row>
    <row r="26" spans="1:7" ht="21" customHeight="1" x14ac:dyDescent="0.2">
      <c r="A26" s="1185"/>
      <c r="B26" s="350">
        <v>1</v>
      </c>
      <c r="C26" s="350"/>
      <c r="D26" s="351"/>
      <c r="E26" s="351"/>
      <c r="F26" s="351"/>
      <c r="G26" s="351"/>
    </row>
    <row r="27" spans="1:7" ht="21" customHeight="1" x14ac:dyDescent="0.2">
      <c r="A27" s="1185"/>
      <c r="B27" s="350">
        <v>2</v>
      </c>
      <c r="C27" s="350"/>
      <c r="D27" s="351"/>
      <c r="E27" s="351"/>
      <c r="F27" s="351"/>
      <c r="G27" s="351"/>
    </row>
    <row r="28" spans="1:7" ht="21" customHeight="1" x14ac:dyDescent="0.2">
      <c r="A28" s="1186"/>
      <c r="B28" s="350">
        <v>3</v>
      </c>
      <c r="C28" s="350"/>
      <c r="D28" s="351"/>
      <c r="E28" s="351"/>
      <c r="F28" s="351"/>
      <c r="G28" s="351"/>
    </row>
    <row r="29" spans="1:7" ht="21" customHeight="1" x14ac:dyDescent="0.2">
      <c r="A29" s="1"/>
      <c r="C29" s="327" t="s">
        <v>1638</v>
      </c>
    </row>
  </sheetData>
  <mergeCells count="8">
    <mergeCell ref="F2:F3"/>
    <mergeCell ref="G2:G3"/>
    <mergeCell ref="A5:A16"/>
    <mergeCell ref="A17:A28"/>
    <mergeCell ref="A2:B2"/>
    <mergeCell ref="C2:C3"/>
    <mergeCell ref="D2:D3"/>
    <mergeCell ref="E2:E3"/>
  </mergeCells>
  <phoneticPr fontId="3"/>
  <pageMargins left="0.78700000000000003" right="0.78700000000000003" top="0.98399999999999999" bottom="0.98399999999999999" header="0.51200000000000001" footer="0.51200000000000001"/>
  <pageSetup paperSize="9" orientation="portrait" r:id="rId1"/>
  <headerFooter alignWithMargins="0">
    <oddFooter>&amp;C&amp;"ＭＳ Ｐ明朝,標準"－１５－</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B31"/>
  <sheetViews>
    <sheetView view="pageBreakPreview" zoomScale="70" zoomScaleNormal="75" zoomScaleSheetLayoutView="70" workbookViewId="0">
      <selection activeCell="I49" sqref="I49"/>
    </sheetView>
  </sheetViews>
  <sheetFormatPr defaultColWidth="10.28515625" defaultRowHeight="13.5" x14ac:dyDescent="0.2"/>
  <cols>
    <col min="1" max="1" width="7.28515625" style="191" customWidth="1"/>
    <col min="2" max="2" width="14.28515625" style="191" customWidth="1"/>
    <col min="3" max="28" width="7.5703125" style="191" customWidth="1"/>
    <col min="29" max="16384" width="10.28515625" style="191"/>
  </cols>
  <sheetData>
    <row r="1" spans="1:28" x14ac:dyDescent="0.2">
      <c r="A1" s="191" t="s">
        <v>1521</v>
      </c>
    </row>
    <row r="2" spans="1:28" x14ac:dyDescent="0.2">
      <c r="A2" s="191" t="s">
        <v>1105</v>
      </c>
    </row>
    <row r="3" spans="1:28" ht="27" customHeight="1" x14ac:dyDescent="0.2">
      <c r="A3" s="1066"/>
      <c r="B3" s="194" t="s">
        <v>1206</v>
      </c>
      <c r="C3" s="1057" t="s">
        <v>1207</v>
      </c>
      <c r="D3" s="1070"/>
      <c r="E3" s="1070"/>
      <c r="F3" s="1070"/>
      <c r="G3" s="1070"/>
      <c r="H3" s="1070"/>
      <c r="I3" s="1070"/>
      <c r="J3" s="1070"/>
      <c r="K3" s="1070"/>
      <c r="L3" s="1070"/>
      <c r="M3" s="1070"/>
      <c r="N3" s="1070"/>
      <c r="O3" s="1070"/>
      <c r="P3" s="1070"/>
      <c r="Q3" s="1070"/>
      <c r="R3" s="1070"/>
      <c r="S3" s="1070"/>
      <c r="T3" s="1070"/>
      <c r="U3" s="1070"/>
      <c r="V3" s="1070"/>
      <c r="W3" s="1070"/>
      <c r="X3" s="1070"/>
      <c r="Y3" s="1070"/>
      <c r="Z3" s="1070"/>
      <c r="AA3" s="1070"/>
      <c r="AB3" s="1069"/>
    </row>
    <row r="4" spans="1:28" s="539" customFormat="1" ht="14.25" customHeight="1" x14ac:dyDescent="0.2">
      <c r="A4" s="1066"/>
      <c r="B4" s="530" t="s">
        <v>35</v>
      </c>
      <c r="C4" s="537"/>
      <c r="D4" s="537">
        <v>0</v>
      </c>
      <c r="E4" s="537">
        <v>1</v>
      </c>
      <c r="F4" s="537">
        <v>2</v>
      </c>
      <c r="G4" s="537">
        <v>3</v>
      </c>
      <c r="H4" s="537">
        <v>4</v>
      </c>
      <c r="I4" s="537">
        <v>5</v>
      </c>
      <c r="J4" s="537">
        <v>6</v>
      </c>
      <c r="K4" s="537">
        <v>7</v>
      </c>
      <c r="L4" s="537">
        <v>8</v>
      </c>
      <c r="M4" s="537">
        <v>9</v>
      </c>
      <c r="N4" s="537">
        <v>10</v>
      </c>
      <c r="O4" s="537">
        <v>11</v>
      </c>
      <c r="P4" s="537">
        <v>12</v>
      </c>
      <c r="Q4" s="537">
        <v>13</v>
      </c>
      <c r="R4" s="537">
        <v>14</v>
      </c>
      <c r="S4" s="537">
        <v>15</v>
      </c>
      <c r="T4" s="537">
        <v>16</v>
      </c>
      <c r="U4" s="537">
        <v>17</v>
      </c>
      <c r="V4" s="537">
        <v>18</v>
      </c>
      <c r="W4" s="537">
        <v>19</v>
      </c>
      <c r="X4" s="537">
        <v>20</v>
      </c>
      <c r="Y4" s="537">
        <v>21</v>
      </c>
      <c r="Z4" s="537">
        <v>22</v>
      </c>
      <c r="AA4" s="537">
        <v>23</v>
      </c>
      <c r="AB4" s="538">
        <v>24</v>
      </c>
    </row>
    <row r="5" spans="1:28" ht="27" customHeight="1" x14ac:dyDescent="0.2">
      <c r="A5" s="1066"/>
      <c r="B5" s="199" t="s">
        <v>1342</v>
      </c>
      <c r="C5" s="199"/>
      <c r="D5" s="199"/>
      <c r="E5" s="199"/>
      <c r="F5" s="199"/>
      <c r="G5" s="199"/>
      <c r="H5" s="199"/>
      <c r="I5" s="199"/>
      <c r="J5" s="199"/>
      <c r="K5" s="199"/>
      <c r="L5" s="199"/>
      <c r="M5" s="199"/>
      <c r="N5" s="199"/>
      <c r="O5" s="199"/>
      <c r="P5" s="199"/>
      <c r="Q5" s="199"/>
      <c r="R5" s="199"/>
      <c r="S5" s="199"/>
      <c r="T5" s="199"/>
      <c r="U5" s="199"/>
      <c r="V5" s="199"/>
      <c r="W5" s="199"/>
      <c r="X5" s="199"/>
      <c r="Y5" s="199"/>
      <c r="Z5" s="199"/>
      <c r="AA5" s="199"/>
      <c r="AB5" s="199"/>
    </row>
    <row r="6" spans="1:28" ht="27" customHeight="1" x14ac:dyDescent="0.2">
      <c r="A6" s="1066"/>
      <c r="B6" s="196" t="s">
        <v>34</v>
      </c>
      <c r="C6" s="540"/>
      <c r="D6" s="540"/>
      <c r="E6" s="540"/>
      <c r="F6" s="540"/>
      <c r="G6" s="540"/>
      <c r="H6" s="540"/>
      <c r="I6" s="540"/>
      <c r="J6" s="540"/>
      <c r="K6" s="540"/>
      <c r="L6" s="540"/>
      <c r="M6" s="540"/>
      <c r="N6" s="540"/>
      <c r="O6" s="540"/>
      <c r="P6" s="540"/>
      <c r="Q6" s="540"/>
      <c r="R6" s="540"/>
      <c r="S6" s="540"/>
      <c r="T6" s="540"/>
      <c r="U6" s="540"/>
      <c r="V6" s="540"/>
      <c r="W6" s="540"/>
      <c r="X6" s="540"/>
      <c r="Y6" s="540"/>
      <c r="Z6" s="540"/>
      <c r="AA6" s="540"/>
      <c r="AB6" s="206"/>
    </row>
    <row r="7" spans="1:28" x14ac:dyDescent="0.2">
      <c r="A7" s="1066"/>
      <c r="B7" s="196" t="s">
        <v>1208</v>
      </c>
      <c r="C7" s="540"/>
      <c r="D7" s="540"/>
      <c r="E7" s="540"/>
      <c r="F7" s="540"/>
      <c r="G7" s="540"/>
      <c r="H7" s="540"/>
      <c r="I7" s="540"/>
      <c r="J7" s="540"/>
      <c r="K7" s="540"/>
      <c r="L7" s="540"/>
      <c r="M7" s="540"/>
      <c r="N7" s="540"/>
      <c r="O7" s="540"/>
      <c r="P7" s="540"/>
      <c r="Q7" s="540"/>
      <c r="R7" s="540"/>
      <c r="S7" s="540"/>
      <c r="T7" s="540"/>
      <c r="U7" s="540"/>
      <c r="V7" s="540"/>
      <c r="W7" s="540"/>
      <c r="X7" s="540"/>
      <c r="Y7" s="540"/>
      <c r="Z7" s="540"/>
      <c r="AA7" s="540"/>
      <c r="AB7" s="206"/>
    </row>
    <row r="8" spans="1:28" ht="27" customHeight="1" x14ac:dyDescent="0.2">
      <c r="A8" s="1066"/>
      <c r="B8" s="202" t="s">
        <v>34</v>
      </c>
      <c r="C8" s="541"/>
      <c r="D8" s="541"/>
      <c r="E8" s="541"/>
      <c r="F8" s="541"/>
      <c r="G8" s="541"/>
      <c r="H8" s="541"/>
      <c r="I8" s="541"/>
      <c r="J8" s="541"/>
      <c r="K8" s="541"/>
      <c r="L8" s="541"/>
      <c r="M8" s="541"/>
      <c r="N8" s="541"/>
      <c r="O8" s="541"/>
      <c r="P8" s="541"/>
      <c r="Q8" s="541"/>
      <c r="R8" s="541"/>
      <c r="S8" s="541"/>
      <c r="T8" s="541"/>
      <c r="U8" s="541"/>
      <c r="V8" s="541"/>
      <c r="W8" s="541"/>
      <c r="X8" s="541"/>
      <c r="Y8" s="541"/>
      <c r="Z8" s="541"/>
      <c r="AA8" s="541"/>
      <c r="AB8" s="462"/>
    </row>
    <row r="9" spans="1:28" ht="27" customHeight="1" x14ac:dyDescent="0.2">
      <c r="A9" s="1066"/>
      <c r="B9" s="196" t="s">
        <v>34</v>
      </c>
      <c r="C9" s="540"/>
      <c r="D9" s="540"/>
      <c r="E9" s="540"/>
      <c r="F9" s="540"/>
      <c r="G9" s="540"/>
      <c r="H9" s="540"/>
      <c r="I9" s="540"/>
      <c r="J9" s="540"/>
      <c r="K9" s="540"/>
      <c r="L9" s="540"/>
      <c r="M9" s="540"/>
      <c r="N9" s="540"/>
      <c r="O9" s="540"/>
      <c r="P9" s="540"/>
      <c r="Q9" s="540"/>
      <c r="R9" s="540"/>
      <c r="S9" s="540"/>
      <c r="T9" s="540"/>
      <c r="U9" s="540"/>
      <c r="V9" s="540"/>
      <c r="W9" s="540"/>
      <c r="X9" s="540"/>
      <c r="Y9" s="540"/>
      <c r="Z9" s="540"/>
      <c r="AA9" s="540"/>
      <c r="AB9" s="206"/>
    </row>
    <row r="10" spans="1:28" x14ac:dyDescent="0.2">
      <c r="A10" s="1066"/>
      <c r="B10" s="196" t="s">
        <v>1209</v>
      </c>
      <c r="C10" s="540"/>
      <c r="D10" s="540"/>
      <c r="E10" s="540"/>
      <c r="F10" s="540"/>
      <c r="G10" s="540"/>
      <c r="H10" s="540"/>
      <c r="I10" s="540"/>
      <c r="J10" s="540"/>
      <c r="K10" s="540"/>
      <c r="L10" s="540"/>
      <c r="M10" s="540"/>
      <c r="N10" s="540"/>
      <c r="O10" s="540"/>
      <c r="P10" s="540"/>
      <c r="Q10" s="540"/>
      <c r="R10" s="540"/>
      <c r="S10" s="540"/>
      <c r="T10" s="540"/>
      <c r="U10" s="540"/>
      <c r="V10" s="540"/>
      <c r="W10" s="540"/>
      <c r="X10" s="540"/>
      <c r="Y10" s="540"/>
      <c r="Z10" s="540"/>
      <c r="AA10" s="540"/>
      <c r="AB10" s="206"/>
    </row>
    <row r="11" spans="1:28" ht="27" customHeight="1" x14ac:dyDescent="0.2">
      <c r="A11" s="1066"/>
      <c r="B11" s="202" t="s">
        <v>34</v>
      </c>
      <c r="C11" s="541"/>
      <c r="D11" s="541"/>
      <c r="E11" s="541"/>
      <c r="F11" s="541"/>
      <c r="G11" s="541"/>
      <c r="H11" s="541"/>
      <c r="I11" s="541"/>
      <c r="J11" s="541"/>
      <c r="K11" s="541"/>
      <c r="L11" s="541"/>
      <c r="M11" s="541"/>
      <c r="N11" s="541"/>
      <c r="O11" s="541"/>
      <c r="P11" s="541"/>
      <c r="Q11" s="541"/>
      <c r="R11" s="541"/>
      <c r="S11" s="541"/>
      <c r="T11" s="541"/>
      <c r="U11" s="541"/>
      <c r="V11" s="541"/>
      <c r="W11" s="541"/>
      <c r="X11" s="541"/>
      <c r="Y11" s="541"/>
      <c r="Z11" s="541"/>
      <c r="AA11" s="541"/>
      <c r="AB11" s="462"/>
    </row>
    <row r="12" spans="1:28" ht="27" customHeight="1" x14ac:dyDescent="0.2">
      <c r="A12" s="1066"/>
      <c r="B12" s="196" t="s">
        <v>34</v>
      </c>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206"/>
    </row>
    <row r="13" spans="1:28" x14ac:dyDescent="0.2">
      <c r="A13" s="1066"/>
      <c r="B13" s="196" t="s">
        <v>1210</v>
      </c>
      <c r="C13" s="540"/>
      <c r="D13" s="540"/>
      <c r="E13" s="540"/>
      <c r="F13" s="540"/>
      <c r="G13" s="540"/>
      <c r="H13" s="540"/>
      <c r="I13" s="540"/>
      <c r="J13" s="540"/>
      <c r="K13" s="540"/>
      <c r="L13" s="540"/>
      <c r="M13" s="540"/>
      <c r="N13" s="540"/>
      <c r="O13" s="540"/>
      <c r="P13" s="540"/>
      <c r="Q13" s="540"/>
      <c r="R13" s="540"/>
      <c r="S13" s="540"/>
      <c r="T13" s="540"/>
      <c r="U13" s="540"/>
      <c r="V13" s="540"/>
      <c r="W13" s="540"/>
      <c r="X13" s="540"/>
      <c r="Y13" s="540"/>
      <c r="Z13" s="540"/>
      <c r="AA13" s="540"/>
      <c r="AB13" s="206"/>
    </row>
    <row r="14" spans="1:28" ht="27" customHeight="1" x14ac:dyDescent="0.2">
      <c r="A14" s="1066"/>
      <c r="B14" s="202" t="s">
        <v>34</v>
      </c>
      <c r="C14" s="541"/>
      <c r="D14" s="541"/>
      <c r="E14" s="541"/>
      <c r="F14" s="541"/>
      <c r="G14" s="541"/>
      <c r="H14" s="541"/>
      <c r="I14" s="541"/>
      <c r="J14" s="541"/>
      <c r="K14" s="541"/>
      <c r="L14" s="541"/>
      <c r="M14" s="541"/>
      <c r="N14" s="541"/>
      <c r="O14" s="541"/>
      <c r="P14" s="541"/>
      <c r="Q14" s="541"/>
      <c r="R14" s="541"/>
      <c r="S14" s="541"/>
      <c r="T14" s="541"/>
      <c r="U14" s="541"/>
      <c r="V14" s="541"/>
      <c r="W14" s="541"/>
      <c r="X14" s="541"/>
      <c r="Y14" s="541"/>
      <c r="Z14" s="541"/>
      <c r="AA14" s="541"/>
      <c r="AB14" s="462"/>
    </row>
    <row r="15" spans="1:28" ht="27" customHeight="1" x14ac:dyDescent="0.2">
      <c r="A15" s="1066"/>
      <c r="B15" s="196" t="s">
        <v>34</v>
      </c>
      <c r="C15" s="540"/>
      <c r="D15" s="54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206"/>
    </row>
    <row r="16" spans="1:28" x14ac:dyDescent="0.2">
      <c r="A16" s="1066"/>
      <c r="B16" s="196" t="s">
        <v>1211</v>
      </c>
      <c r="C16" s="540"/>
      <c r="D16" s="540"/>
      <c r="E16" s="540"/>
      <c r="F16" s="540"/>
      <c r="G16" s="540"/>
      <c r="H16" s="540"/>
      <c r="I16" s="540"/>
      <c r="J16" s="540"/>
      <c r="K16" s="540"/>
      <c r="L16" s="540"/>
      <c r="M16" s="540"/>
      <c r="N16" s="540"/>
      <c r="O16" s="540"/>
      <c r="P16" s="540"/>
      <c r="Q16" s="540"/>
      <c r="R16" s="540"/>
      <c r="S16" s="540"/>
      <c r="T16" s="540"/>
      <c r="U16" s="540"/>
      <c r="V16" s="540"/>
      <c r="W16" s="540"/>
      <c r="X16" s="540"/>
      <c r="Y16" s="540"/>
      <c r="Z16" s="540"/>
      <c r="AA16" s="540"/>
      <c r="AB16" s="206"/>
    </row>
    <row r="17" spans="1:28" ht="27" customHeight="1" x14ac:dyDescent="0.2">
      <c r="A17" s="1066"/>
      <c r="B17" s="202" t="s">
        <v>34</v>
      </c>
      <c r="C17" s="541"/>
      <c r="D17" s="541"/>
      <c r="E17" s="541"/>
      <c r="F17" s="541"/>
      <c r="G17" s="541"/>
      <c r="H17" s="541"/>
      <c r="I17" s="541"/>
      <c r="J17" s="541"/>
      <c r="K17" s="541"/>
      <c r="L17" s="541"/>
      <c r="M17" s="541"/>
      <c r="N17" s="541"/>
      <c r="O17" s="541"/>
      <c r="P17" s="541"/>
      <c r="Q17" s="541"/>
      <c r="R17" s="541"/>
      <c r="S17" s="541"/>
      <c r="T17" s="541"/>
      <c r="U17" s="541"/>
      <c r="V17" s="541"/>
      <c r="W17" s="541"/>
      <c r="X17" s="541"/>
      <c r="Y17" s="541"/>
      <c r="Z17" s="541"/>
      <c r="AA17" s="541"/>
      <c r="AB17" s="462"/>
    </row>
    <row r="18" spans="1:28" ht="27" customHeight="1" x14ac:dyDescent="0.2">
      <c r="A18" s="1066"/>
      <c r="B18" s="196" t="s">
        <v>34</v>
      </c>
      <c r="C18" s="540"/>
      <c r="D18" s="540"/>
      <c r="E18" s="540"/>
      <c r="F18" s="540"/>
      <c r="G18" s="540"/>
      <c r="H18" s="540"/>
      <c r="I18" s="540"/>
      <c r="J18" s="540"/>
      <c r="K18" s="540"/>
      <c r="L18" s="540"/>
      <c r="M18" s="540"/>
      <c r="N18" s="540"/>
      <c r="O18" s="540"/>
      <c r="P18" s="540"/>
      <c r="Q18" s="540"/>
      <c r="R18" s="540"/>
      <c r="S18" s="540"/>
      <c r="T18" s="540"/>
      <c r="U18" s="540"/>
      <c r="V18" s="540"/>
      <c r="W18" s="540"/>
      <c r="X18" s="540"/>
      <c r="Y18" s="540"/>
      <c r="Z18" s="540"/>
      <c r="AA18" s="540"/>
      <c r="AB18" s="206"/>
    </row>
    <row r="19" spans="1:28" x14ac:dyDescent="0.2">
      <c r="A19" s="1066"/>
      <c r="B19" s="196" t="s">
        <v>1212</v>
      </c>
      <c r="C19" s="540"/>
      <c r="D19" s="540"/>
      <c r="E19" s="540"/>
      <c r="F19" s="540"/>
      <c r="G19" s="540"/>
      <c r="H19" s="540"/>
      <c r="I19" s="540"/>
      <c r="J19" s="540"/>
      <c r="K19" s="540"/>
      <c r="L19" s="540"/>
      <c r="M19" s="540"/>
      <c r="N19" s="540"/>
      <c r="O19" s="540"/>
      <c r="P19" s="540"/>
      <c r="Q19" s="540"/>
      <c r="R19" s="540"/>
      <c r="S19" s="540"/>
      <c r="T19" s="540"/>
      <c r="U19" s="540"/>
      <c r="V19" s="540"/>
      <c r="W19" s="540"/>
      <c r="X19" s="540"/>
      <c r="Y19" s="540"/>
      <c r="Z19" s="540"/>
      <c r="AA19" s="540"/>
      <c r="AB19" s="206"/>
    </row>
    <row r="20" spans="1:28" ht="27" customHeight="1" x14ac:dyDescent="0.2">
      <c r="A20" s="1066"/>
      <c r="B20" s="202" t="s">
        <v>34</v>
      </c>
      <c r="C20" s="541"/>
      <c r="D20" s="541"/>
      <c r="E20" s="541"/>
      <c r="F20" s="541"/>
      <c r="G20" s="541"/>
      <c r="H20" s="541"/>
      <c r="I20" s="541"/>
      <c r="J20" s="541"/>
      <c r="K20" s="541"/>
      <c r="L20" s="541"/>
      <c r="M20" s="541"/>
      <c r="N20" s="541"/>
      <c r="O20" s="541"/>
      <c r="P20" s="541"/>
      <c r="Q20" s="541"/>
      <c r="R20" s="541"/>
      <c r="S20" s="541"/>
      <c r="T20" s="541"/>
      <c r="U20" s="541"/>
      <c r="V20" s="541"/>
      <c r="W20" s="541"/>
      <c r="X20" s="541"/>
      <c r="Y20" s="541"/>
      <c r="Z20" s="541"/>
      <c r="AA20" s="541"/>
      <c r="AB20" s="462"/>
    </row>
    <row r="21" spans="1:28" ht="27" customHeight="1" x14ac:dyDescent="0.2">
      <c r="A21" s="1066"/>
      <c r="B21" s="196" t="s">
        <v>34</v>
      </c>
      <c r="C21" s="540"/>
      <c r="D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206"/>
    </row>
    <row r="22" spans="1:28" x14ac:dyDescent="0.2">
      <c r="A22" s="1066"/>
      <c r="B22" s="196" t="s">
        <v>1213</v>
      </c>
      <c r="C22" s="540"/>
      <c r="D22" s="540"/>
      <c r="E22" s="540"/>
      <c r="F22" s="540"/>
      <c r="G22" s="540"/>
      <c r="H22" s="540"/>
      <c r="I22" s="540"/>
      <c r="J22" s="540"/>
      <c r="K22" s="540"/>
      <c r="L22" s="540"/>
      <c r="M22" s="540"/>
      <c r="N22" s="540"/>
      <c r="O22" s="540"/>
      <c r="P22" s="540"/>
      <c r="Q22" s="540"/>
      <c r="R22" s="540"/>
      <c r="S22" s="540"/>
      <c r="T22" s="540"/>
      <c r="U22" s="540"/>
      <c r="V22" s="540"/>
      <c r="W22" s="540"/>
      <c r="X22" s="540"/>
      <c r="Y22" s="540"/>
      <c r="Z22" s="540"/>
      <c r="AA22" s="540"/>
      <c r="AB22" s="206"/>
    </row>
    <row r="23" spans="1:28" ht="27" customHeight="1" x14ac:dyDescent="0.2">
      <c r="A23" s="1066"/>
      <c r="B23" s="202" t="s">
        <v>34</v>
      </c>
      <c r="C23" s="541"/>
      <c r="D23" s="541"/>
      <c r="E23" s="541"/>
      <c r="F23" s="541"/>
      <c r="G23" s="541"/>
      <c r="H23" s="541"/>
      <c r="I23" s="541"/>
      <c r="J23" s="541"/>
      <c r="K23" s="541"/>
      <c r="L23" s="541"/>
      <c r="M23" s="541"/>
      <c r="N23" s="541"/>
      <c r="O23" s="541"/>
      <c r="P23" s="541"/>
      <c r="Q23" s="541"/>
      <c r="R23" s="541"/>
      <c r="S23" s="541"/>
      <c r="T23" s="541"/>
      <c r="U23" s="541"/>
      <c r="V23" s="541"/>
      <c r="W23" s="541"/>
      <c r="X23" s="541"/>
      <c r="Y23" s="541"/>
      <c r="Z23" s="541"/>
      <c r="AA23" s="541"/>
      <c r="AB23" s="462"/>
    </row>
    <row r="24" spans="1:28" ht="27" customHeight="1" x14ac:dyDescent="0.2">
      <c r="A24" s="1066"/>
      <c r="B24" s="196" t="s">
        <v>34</v>
      </c>
      <c r="C24" s="540"/>
      <c r="D24" s="540"/>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206"/>
    </row>
    <row r="25" spans="1:28" x14ac:dyDescent="0.2">
      <c r="A25" s="1066"/>
      <c r="B25" s="196" t="s">
        <v>1214</v>
      </c>
      <c r="C25" s="540"/>
      <c r="D25" s="540"/>
      <c r="E25" s="540"/>
      <c r="F25" s="540"/>
      <c r="G25" s="540"/>
      <c r="H25" s="540"/>
      <c r="I25" s="540"/>
      <c r="J25" s="540"/>
      <c r="K25" s="540"/>
      <c r="L25" s="540"/>
      <c r="M25" s="540"/>
      <c r="N25" s="540"/>
      <c r="O25" s="540"/>
      <c r="P25" s="540"/>
      <c r="Q25" s="540"/>
      <c r="R25" s="540"/>
      <c r="S25" s="540"/>
      <c r="T25" s="540"/>
      <c r="U25" s="540"/>
      <c r="V25" s="540"/>
      <c r="W25" s="540"/>
      <c r="X25" s="540"/>
      <c r="Y25" s="540"/>
      <c r="Z25" s="540"/>
      <c r="AA25" s="540"/>
      <c r="AB25" s="206"/>
    </row>
    <row r="26" spans="1:28" ht="27" customHeight="1" x14ac:dyDescent="0.2">
      <c r="A26" s="1066"/>
      <c r="B26" s="202" t="s">
        <v>34</v>
      </c>
      <c r="C26" s="541"/>
      <c r="D26" s="541"/>
      <c r="E26" s="541"/>
      <c r="F26" s="541"/>
      <c r="G26" s="541"/>
      <c r="H26" s="541"/>
      <c r="I26" s="541"/>
      <c r="J26" s="541"/>
      <c r="K26" s="541"/>
      <c r="L26" s="541"/>
      <c r="M26" s="541"/>
      <c r="N26" s="541"/>
      <c r="O26" s="541"/>
      <c r="P26" s="541"/>
      <c r="Q26" s="541"/>
      <c r="R26" s="541"/>
      <c r="S26" s="541"/>
      <c r="T26" s="541"/>
      <c r="U26" s="541"/>
      <c r="V26" s="541"/>
      <c r="W26" s="541"/>
      <c r="X26" s="541"/>
      <c r="Y26" s="541"/>
      <c r="Z26" s="541"/>
      <c r="AA26" s="541"/>
      <c r="AB26" s="462"/>
    </row>
    <row r="27" spans="1:28" ht="27" customHeight="1" x14ac:dyDescent="0.2">
      <c r="A27" s="1066"/>
      <c r="B27" s="196" t="s">
        <v>34</v>
      </c>
      <c r="C27" s="540" t="s">
        <v>1215</v>
      </c>
      <c r="D27" s="540"/>
      <c r="E27" s="540"/>
      <c r="F27" s="540"/>
      <c r="G27" s="540"/>
      <c r="H27" s="540"/>
      <c r="I27" s="540"/>
      <c r="J27" s="540"/>
      <c r="K27" s="540"/>
      <c r="L27" s="201"/>
      <c r="M27" s="463"/>
      <c r="N27" s="463"/>
      <c r="O27" s="201"/>
      <c r="P27" s="201"/>
      <c r="Q27" s="201"/>
      <c r="R27" s="201"/>
      <c r="S27" s="201"/>
      <c r="T27" s="201"/>
      <c r="U27" s="201"/>
      <c r="V27" s="201"/>
      <c r="W27" s="201"/>
      <c r="X27" s="201"/>
      <c r="Y27" s="201"/>
      <c r="Z27" s="201"/>
      <c r="AA27" s="201"/>
      <c r="AB27" s="206"/>
    </row>
    <row r="28" spans="1:28" ht="27" customHeight="1" x14ac:dyDescent="0.2">
      <c r="A28" s="1066"/>
      <c r="B28" s="196" t="s">
        <v>1216</v>
      </c>
      <c r="C28" s="540" t="s">
        <v>1215</v>
      </c>
      <c r="D28" s="540"/>
      <c r="E28" s="540"/>
      <c r="F28" s="540"/>
      <c r="G28" s="540"/>
      <c r="H28" s="540"/>
      <c r="I28" s="540"/>
      <c r="J28" s="540"/>
      <c r="K28" s="540"/>
      <c r="L28" s="201"/>
      <c r="M28" s="201"/>
      <c r="N28" s="201"/>
      <c r="O28" s="201"/>
      <c r="P28" s="201"/>
      <c r="Q28" s="201"/>
      <c r="R28" s="201"/>
      <c r="S28" s="201"/>
      <c r="T28" s="201"/>
      <c r="U28" s="201"/>
      <c r="V28" s="201"/>
      <c r="W28" s="201"/>
      <c r="X28" s="201"/>
      <c r="Y28" s="201"/>
      <c r="Z28" s="201"/>
      <c r="AA28" s="201"/>
      <c r="AB28" s="206"/>
    </row>
    <row r="29" spans="1:28" ht="27" customHeight="1" x14ac:dyDescent="0.2">
      <c r="A29" s="1066"/>
      <c r="B29" s="202" t="s">
        <v>34</v>
      </c>
      <c r="C29" s="541" t="s">
        <v>1215</v>
      </c>
      <c r="D29" s="541"/>
      <c r="E29" s="541"/>
      <c r="F29" s="541"/>
      <c r="G29" s="541"/>
      <c r="H29" s="541"/>
      <c r="I29" s="541"/>
      <c r="J29" s="541"/>
      <c r="K29" s="541"/>
      <c r="L29" s="213"/>
      <c r="M29" s="213"/>
      <c r="N29" s="213"/>
      <c r="O29" s="213"/>
      <c r="P29" s="213"/>
      <c r="Q29" s="213"/>
      <c r="R29" s="213"/>
      <c r="S29" s="213"/>
      <c r="T29" s="213"/>
      <c r="U29" s="213"/>
      <c r="V29" s="213"/>
      <c r="W29" s="213"/>
      <c r="X29" s="213"/>
      <c r="Y29" s="213"/>
      <c r="Z29" s="213"/>
      <c r="AA29" s="213"/>
      <c r="AB29" s="462"/>
    </row>
    <row r="30" spans="1:28" x14ac:dyDescent="0.2">
      <c r="A30" s="191" t="s">
        <v>1218</v>
      </c>
    </row>
    <row r="31" spans="1:28" x14ac:dyDescent="0.2">
      <c r="A31" s="191" t="s">
        <v>1217</v>
      </c>
    </row>
  </sheetData>
  <mergeCells count="2">
    <mergeCell ref="A3:A29"/>
    <mergeCell ref="C3:AB3"/>
  </mergeCells>
  <phoneticPr fontId="17"/>
  <pageMargins left="0.39370078740157483" right="0.39370078740157483" top="0.78740157480314965" bottom="0.39370078740157483" header="0.51181102362204722" footer="0.51181102362204722"/>
  <pageSetup paperSize="9" scale="66" orientation="landscape" horizontalDpi="4294967292"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L42"/>
  <sheetViews>
    <sheetView view="pageBreakPreview" zoomScale="90" zoomScaleNormal="100" zoomScaleSheetLayoutView="90" workbookViewId="0">
      <selection activeCell="I49" sqref="I49"/>
    </sheetView>
  </sheetViews>
  <sheetFormatPr defaultRowHeight="13.5" x14ac:dyDescent="0.2"/>
  <cols>
    <col min="1" max="1" width="3" customWidth="1"/>
    <col min="2" max="2" width="4" customWidth="1"/>
    <col min="4" max="4" width="22" customWidth="1"/>
    <col min="5" max="5" width="4.5703125" customWidth="1"/>
    <col min="6" max="6" width="6.140625" customWidth="1"/>
    <col min="7" max="9" width="6.42578125" customWidth="1"/>
    <col min="10" max="10" width="6.140625" customWidth="1"/>
    <col min="12" max="12" width="14.42578125" customWidth="1"/>
  </cols>
  <sheetData>
    <row r="1" spans="2:12" x14ac:dyDescent="0.2">
      <c r="B1" s="1" t="s">
        <v>1106</v>
      </c>
    </row>
    <row r="2" spans="2:12" x14ac:dyDescent="0.2">
      <c r="B2" s="1" t="s">
        <v>1091</v>
      </c>
    </row>
    <row r="3" spans="2:12" ht="27.75" customHeight="1" x14ac:dyDescent="0.2">
      <c r="C3" s="1192"/>
      <c r="D3" s="1193"/>
      <c r="E3" s="1193"/>
      <c r="F3" s="1193"/>
      <c r="G3" s="1193"/>
      <c r="H3" s="1193"/>
      <c r="I3" s="1193"/>
      <c r="J3" s="1193"/>
      <c r="K3" s="1193"/>
      <c r="L3" s="1193"/>
    </row>
    <row r="4" spans="2:12" x14ac:dyDescent="0.2">
      <c r="B4" s="1" t="s">
        <v>1092</v>
      </c>
    </row>
    <row r="5" spans="2:12" x14ac:dyDescent="0.2">
      <c r="C5" s="1" t="s">
        <v>1093</v>
      </c>
      <c r="D5" s="1195"/>
      <c r="E5" s="1195"/>
      <c r="F5" s="1195"/>
      <c r="G5" s="1195"/>
      <c r="H5" s="1195"/>
      <c r="I5" s="1195"/>
      <c r="J5" s="1195"/>
      <c r="K5" s="1195"/>
      <c r="L5" s="1195"/>
    </row>
    <row r="6" spans="2:12" x14ac:dyDescent="0.2">
      <c r="C6" s="1" t="s">
        <v>1094</v>
      </c>
      <c r="D6" s="1195"/>
      <c r="E6" s="1195"/>
      <c r="F6" s="1195"/>
      <c r="G6" s="1195"/>
      <c r="H6" s="1195"/>
      <c r="I6" s="1195"/>
      <c r="J6" s="1195"/>
      <c r="K6" s="1195"/>
      <c r="L6" s="1195"/>
    </row>
    <row r="7" spans="2:12" ht="27" customHeight="1" x14ac:dyDescent="0.2">
      <c r="C7" s="4" t="s">
        <v>1095</v>
      </c>
      <c r="D7" s="1195"/>
      <c r="E7" s="1195"/>
      <c r="F7" s="1195"/>
      <c r="G7" s="1195"/>
      <c r="H7" s="1195"/>
      <c r="I7" s="1195"/>
      <c r="J7" s="1195"/>
      <c r="K7" s="1195"/>
      <c r="L7" s="1195"/>
    </row>
    <row r="9" spans="2:12" x14ac:dyDescent="0.2">
      <c r="B9" s="1" t="s">
        <v>1096</v>
      </c>
    </row>
    <row r="10" spans="2:12" x14ac:dyDescent="0.2">
      <c r="C10" s="1" t="s">
        <v>1093</v>
      </c>
      <c r="D10" s="1195"/>
      <c r="E10" s="1195"/>
      <c r="F10" s="1195"/>
      <c r="G10" s="1195"/>
      <c r="H10" s="1195"/>
      <c r="I10" s="1195"/>
      <c r="J10" s="1195"/>
      <c r="K10" s="1195"/>
      <c r="L10" s="1195"/>
    </row>
    <row r="11" spans="2:12" x14ac:dyDescent="0.2">
      <c r="C11" s="1" t="s">
        <v>1094</v>
      </c>
      <c r="D11" s="1195"/>
      <c r="E11" s="1195"/>
      <c r="F11" s="1195"/>
      <c r="G11" s="1195"/>
      <c r="H11" s="1195"/>
      <c r="I11" s="1195"/>
      <c r="J11" s="1195"/>
      <c r="K11" s="1195"/>
      <c r="L11" s="1195"/>
    </row>
    <row r="12" spans="2:12" ht="27" customHeight="1" x14ac:dyDescent="0.2">
      <c r="C12" s="4" t="s">
        <v>1095</v>
      </c>
      <c r="D12" s="1195"/>
      <c r="E12" s="1195"/>
      <c r="F12" s="1195"/>
      <c r="G12" s="1195"/>
      <c r="H12" s="1195"/>
      <c r="I12" s="1195"/>
      <c r="J12" s="1195"/>
      <c r="K12" s="1195"/>
      <c r="L12" s="1195"/>
    </row>
    <row r="13" spans="2:12" x14ac:dyDescent="0.2">
      <c r="B13" s="1" t="s">
        <v>1097</v>
      </c>
    </row>
    <row r="14" spans="2:12" ht="27.75" customHeight="1" x14ac:dyDescent="0.2">
      <c r="C14" s="1192"/>
      <c r="D14" s="1193"/>
      <c r="E14" s="1193"/>
      <c r="F14" s="1193"/>
      <c r="G14" s="1193"/>
      <c r="H14" s="1193"/>
      <c r="I14" s="1193"/>
      <c r="J14" s="1193"/>
      <c r="K14" s="1193"/>
      <c r="L14" s="1193"/>
    </row>
    <row r="16" spans="2:12" x14ac:dyDescent="0.2">
      <c r="B16" s="1" t="s">
        <v>1107</v>
      </c>
    </row>
    <row r="17" spans="2:12" x14ac:dyDescent="0.2">
      <c r="B17" s="1" t="s">
        <v>1103</v>
      </c>
    </row>
    <row r="18" spans="2:12" ht="28.5" customHeight="1" x14ac:dyDescent="0.2">
      <c r="B18" s="1195"/>
      <c r="C18" s="1195"/>
      <c r="D18" s="1195"/>
      <c r="E18" s="1195"/>
      <c r="F18" s="1195"/>
      <c r="G18" s="1195"/>
      <c r="H18" s="1195"/>
      <c r="I18" s="1195"/>
      <c r="J18" s="1195"/>
      <c r="K18" s="1195"/>
      <c r="L18" s="1195"/>
    </row>
    <row r="20" spans="2:12" x14ac:dyDescent="0.2">
      <c r="B20" s="1" t="s">
        <v>1102</v>
      </c>
    </row>
    <row r="21" spans="2:12" ht="27.75" customHeight="1" x14ac:dyDescent="0.2">
      <c r="B21" s="1196" t="s">
        <v>1650</v>
      </c>
      <c r="C21" s="1190" t="s">
        <v>1653</v>
      </c>
      <c r="D21" s="1190"/>
      <c r="E21" s="1200" t="s">
        <v>42</v>
      </c>
      <c r="F21" s="859" t="s">
        <v>1663</v>
      </c>
      <c r="G21" s="859" t="s">
        <v>1656</v>
      </c>
      <c r="H21" s="1197"/>
      <c r="I21" s="1197"/>
      <c r="J21" s="859" t="s">
        <v>1101</v>
      </c>
      <c r="K21" s="1198" t="s">
        <v>1655</v>
      </c>
      <c r="L21" s="1199"/>
    </row>
    <row r="22" spans="2:12" ht="21" customHeight="1" x14ac:dyDescent="0.2">
      <c r="B22" s="1196"/>
      <c r="C22" s="1190" t="s">
        <v>1651</v>
      </c>
      <c r="D22" s="1190" t="s">
        <v>1652</v>
      </c>
      <c r="E22" s="1201"/>
      <c r="F22" s="1197"/>
      <c r="G22" s="859" t="s">
        <v>1657</v>
      </c>
      <c r="H22" s="859" t="s">
        <v>1658</v>
      </c>
      <c r="I22" s="859" t="s">
        <v>1659</v>
      </c>
      <c r="J22" s="1197"/>
      <c r="K22" s="1190" t="s">
        <v>1654</v>
      </c>
      <c r="L22" s="1190" t="s">
        <v>43</v>
      </c>
    </row>
    <row r="23" spans="2:12" ht="21" customHeight="1" x14ac:dyDescent="0.2">
      <c r="B23" s="1196"/>
      <c r="C23" s="1190"/>
      <c r="D23" s="1190"/>
      <c r="E23" s="1201"/>
      <c r="F23" s="1197"/>
      <c r="G23" s="1190"/>
      <c r="H23" s="1190"/>
      <c r="I23" s="1190"/>
      <c r="J23" s="1197"/>
      <c r="K23" s="1190"/>
      <c r="L23" s="1190"/>
    </row>
    <row r="24" spans="2:12" x14ac:dyDescent="0.2">
      <c r="B24" s="1196"/>
      <c r="C24" s="375" t="s">
        <v>1660</v>
      </c>
      <c r="D24" s="542"/>
      <c r="E24" s="542"/>
      <c r="F24" s="542"/>
      <c r="G24" s="542"/>
      <c r="H24" s="542"/>
      <c r="I24" s="542"/>
      <c r="J24" s="542"/>
      <c r="K24" s="542"/>
      <c r="L24" s="542"/>
    </row>
    <row r="25" spans="2:12" x14ac:dyDescent="0.2">
      <c r="B25" s="1196"/>
      <c r="C25" s="375" t="s">
        <v>1661</v>
      </c>
      <c r="D25" s="542"/>
      <c r="E25" s="542"/>
      <c r="F25" s="542"/>
      <c r="G25" s="542"/>
      <c r="H25" s="542"/>
      <c r="I25" s="542"/>
      <c r="J25" s="542"/>
      <c r="K25" s="542"/>
      <c r="L25" s="542"/>
    </row>
    <row r="26" spans="2:12" x14ac:dyDescent="0.2">
      <c r="B26" s="1190" t="s">
        <v>1662</v>
      </c>
      <c r="C26" s="1190"/>
      <c r="D26" s="542"/>
      <c r="E26" s="542"/>
      <c r="F26" s="542"/>
      <c r="G26" s="542"/>
      <c r="H26" s="542"/>
      <c r="I26" s="542"/>
      <c r="J26" s="542"/>
      <c r="K26" s="542"/>
      <c r="L26" s="542"/>
    </row>
    <row r="27" spans="2:12" ht="14.25" customHeight="1" x14ac:dyDescent="0.2">
      <c r="B27" s="1194" t="s">
        <v>1664</v>
      </c>
      <c r="C27" s="1195"/>
      <c r="D27" s="1195"/>
      <c r="E27" s="1195"/>
      <c r="F27" s="1195"/>
      <c r="G27" s="1195"/>
      <c r="H27" s="1195"/>
      <c r="I27" s="1195"/>
      <c r="J27" s="1195"/>
      <c r="K27" s="1195"/>
      <c r="L27" s="1195"/>
    </row>
    <row r="28" spans="2:12" ht="14.25" customHeight="1" x14ac:dyDescent="0.2">
      <c r="B28" s="1194" t="s">
        <v>1665</v>
      </c>
      <c r="C28" s="1195"/>
      <c r="D28" s="1195"/>
      <c r="E28" s="1195"/>
      <c r="F28" s="1195"/>
      <c r="G28" s="1195"/>
      <c r="H28" s="1195"/>
      <c r="I28" s="1195"/>
      <c r="J28" s="1195"/>
      <c r="K28" s="1195"/>
      <c r="L28" s="1195"/>
    </row>
    <row r="29" spans="2:12" ht="14.25" customHeight="1" x14ac:dyDescent="0.2">
      <c r="B29" s="1194" t="s">
        <v>1087</v>
      </c>
      <c r="C29" s="1195"/>
      <c r="D29" s="1195"/>
      <c r="E29" s="1195"/>
      <c r="F29" s="1195"/>
      <c r="G29" s="1195"/>
      <c r="H29" s="1195"/>
      <c r="I29" s="1195"/>
      <c r="J29" s="1195"/>
      <c r="K29" s="1195"/>
      <c r="L29" s="1195"/>
    </row>
    <row r="30" spans="2:12" ht="27" customHeight="1" x14ac:dyDescent="0.2">
      <c r="C30" s="1192" t="s">
        <v>1088</v>
      </c>
      <c r="D30" s="1193"/>
      <c r="E30" s="1193"/>
      <c r="F30" s="1193"/>
      <c r="G30" s="1193"/>
      <c r="H30" s="1193"/>
      <c r="I30" s="1193"/>
      <c r="J30" s="1193"/>
      <c r="K30" s="1193"/>
      <c r="L30" s="1193"/>
    </row>
    <row r="31" spans="2:12" ht="15" customHeight="1" x14ac:dyDescent="0.2">
      <c r="C31" s="1192" t="s">
        <v>1089</v>
      </c>
      <c r="D31" s="1193"/>
      <c r="E31" s="1193"/>
      <c r="F31" s="1193"/>
      <c r="G31" s="1193"/>
      <c r="H31" s="1193"/>
      <c r="I31" s="1193"/>
      <c r="J31" s="1193"/>
      <c r="K31" s="1193"/>
      <c r="L31" s="1193"/>
    </row>
    <row r="32" spans="2:12" ht="15" customHeight="1" x14ac:dyDescent="0.2">
      <c r="C32" s="1192" t="s">
        <v>1090</v>
      </c>
      <c r="D32" s="1193"/>
      <c r="E32" s="1193"/>
      <c r="F32" s="1193"/>
      <c r="G32" s="1193"/>
      <c r="H32" s="1193"/>
      <c r="I32" s="1193"/>
      <c r="J32" s="1193"/>
      <c r="K32" s="1193"/>
      <c r="L32" s="1193"/>
    </row>
    <row r="33" spans="2:10" x14ac:dyDescent="0.2">
      <c r="B33" s="1" t="s">
        <v>1104</v>
      </c>
    </row>
    <row r="34" spans="2:10" x14ac:dyDescent="0.2">
      <c r="B34" s="1190" t="s">
        <v>1098</v>
      </c>
      <c r="C34" s="1190"/>
      <c r="D34" s="1190"/>
      <c r="E34" s="1190" t="s">
        <v>1099</v>
      </c>
      <c r="F34" s="1190"/>
      <c r="G34" s="1190"/>
      <c r="H34" s="1190" t="s">
        <v>1100</v>
      </c>
      <c r="I34" s="1190"/>
      <c r="J34" s="1190"/>
    </row>
    <row r="35" spans="2:10" x14ac:dyDescent="0.2">
      <c r="B35" s="544"/>
      <c r="C35" s="543"/>
      <c r="D35" s="546"/>
      <c r="E35" s="544"/>
      <c r="F35" s="543"/>
      <c r="G35" s="545" t="s">
        <v>962</v>
      </c>
      <c r="H35" s="544"/>
      <c r="I35" s="543"/>
      <c r="J35" s="545" t="s">
        <v>69</v>
      </c>
    </row>
    <row r="36" spans="2:10" x14ac:dyDescent="0.2">
      <c r="B36" s="1191"/>
      <c r="C36" s="1191"/>
      <c r="D36" s="1191"/>
      <c r="E36" s="1191"/>
      <c r="F36" s="1191"/>
      <c r="G36" s="1191"/>
      <c r="H36" s="1191"/>
      <c r="I36" s="1191"/>
      <c r="J36" s="1191"/>
    </row>
    <row r="37" spans="2:10" x14ac:dyDescent="0.2">
      <c r="B37" s="1190"/>
      <c r="C37" s="1190"/>
      <c r="D37" s="1190"/>
      <c r="E37" s="1190"/>
      <c r="F37" s="1190"/>
      <c r="G37" s="1190"/>
      <c r="H37" s="1190"/>
      <c r="I37" s="1190"/>
      <c r="J37" s="1190"/>
    </row>
    <row r="38" spans="2:10" x14ac:dyDescent="0.2">
      <c r="B38" s="1190"/>
      <c r="C38" s="1190"/>
      <c r="D38" s="1190"/>
      <c r="E38" s="1190"/>
      <c r="F38" s="1190"/>
      <c r="G38" s="1190"/>
      <c r="H38" s="1190"/>
      <c r="I38" s="1190"/>
      <c r="J38" s="1190"/>
    </row>
    <row r="39" spans="2:10" x14ac:dyDescent="0.2">
      <c r="B39" s="1190"/>
      <c r="C39" s="1190"/>
      <c r="D39" s="1190"/>
      <c r="E39" s="1190"/>
      <c r="F39" s="1190"/>
      <c r="G39" s="1190"/>
      <c r="H39" s="1190"/>
      <c r="I39" s="1190"/>
      <c r="J39" s="1190"/>
    </row>
    <row r="40" spans="2:10" x14ac:dyDescent="0.2">
      <c r="B40" s="1190"/>
      <c r="C40" s="1190"/>
      <c r="D40" s="1190"/>
      <c r="E40" s="1190"/>
      <c r="F40" s="1190"/>
      <c r="G40" s="1190"/>
      <c r="H40" s="1190"/>
      <c r="I40" s="1190"/>
      <c r="J40" s="1190"/>
    </row>
    <row r="41" spans="2:10" x14ac:dyDescent="0.2">
      <c r="B41" s="1190"/>
      <c r="C41" s="1190"/>
      <c r="D41" s="1190"/>
      <c r="E41" s="1190"/>
      <c r="F41" s="1190"/>
      <c r="G41" s="1190"/>
      <c r="H41" s="1190"/>
      <c r="I41" s="1190"/>
      <c r="J41" s="1190"/>
    </row>
    <row r="42" spans="2:10" x14ac:dyDescent="0.2">
      <c r="B42" s="1190"/>
      <c r="C42" s="1190"/>
      <c r="D42" s="1190"/>
      <c r="E42" s="1190"/>
      <c r="F42" s="1190"/>
      <c r="G42" s="1190"/>
      <c r="H42" s="1190"/>
      <c r="I42" s="1190"/>
      <c r="J42" s="1190"/>
    </row>
  </sheetData>
  <mergeCells count="54">
    <mergeCell ref="B27:L27"/>
    <mergeCell ref="J21:J23"/>
    <mergeCell ref="K22:K23"/>
    <mergeCell ref="L22:L23"/>
    <mergeCell ref="K21:L21"/>
    <mergeCell ref="F21:F23"/>
    <mergeCell ref="G22:G23"/>
    <mergeCell ref="H22:H23"/>
    <mergeCell ref="I22:I23"/>
    <mergeCell ref="G21:I21"/>
    <mergeCell ref="C22:C23"/>
    <mergeCell ref="D22:D23"/>
    <mergeCell ref="C21:D21"/>
    <mergeCell ref="E21:E23"/>
    <mergeCell ref="C31:L31"/>
    <mergeCell ref="C32:L32"/>
    <mergeCell ref="B28:L28"/>
    <mergeCell ref="B29:L29"/>
    <mergeCell ref="C3:L3"/>
    <mergeCell ref="D7:L7"/>
    <mergeCell ref="D5:L5"/>
    <mergeCell ref="D6:L6"/>
    <mergeCell ref="D10:L10"/>
    <mergeCell ref="B26:C26"/>
    <mergeCell ref="D11:L11"/>
    <mergeCell ref="D12:L12"/>
    <mergeCell ref="C14:L14"/>
    <mergeCell ref="C30:L30"/>
    <mergeCell ref="B21:B25"/>
    <mergeCell ref="B18:L18"/>
    <mergeCell ref="H34:J34"/>
    <mergeCell ref="B36:D36"/>
    <mergeCell ref="E36:G36"/>
    <mergeCell ref="H36:J36"/>
    <mergeCell ref="B34:D34"/>
    <mergeCell ref="E34:G34"/>
    <mergeCell ref="B37:D37"/>
    <mergeCell ref="E37:G37"/>
    <mergeCell ref="H37:J37"/>
    <mergeCell ref="B38:D38"/>
    <mergeCell ref="E38:G38"/>
    <mergeCell ref="H38:J38"/>
    <mergeCell ref="B39:D39"/>
    <mergeCell ref="E39:G39"/>
    <mergeCell ref="H39:J39"/>
    <mergeCell ref="B40:D40"/>
    <mergeCell ref="E40:G40"/>
    <mergeCell ref="H40:J40"/>
    <mergeCell ref="B41:D41"/>
    <mergeCell ref="E41:G41"/>
    <mergeCell ref="H41:J41"/>
    <mergeCell ref="B42:D42"/>
    <mergeCell ref="E42:G42"/>
    <mergeCell ref="H42:J42"/>
  </mergeCells>
  <phoneticPr fontId="3"/>
  <pageMargins left="0.39370078740157483" right="0.39370078740157483" top="0.98425196850393704" bottom="0.98425196850393704" header="0.51181102362204722" footer="0.51181102362204722"/>
  <pageSetup paperSize="9" orientation="portrait" r:id="rId1"/>
  <headerFooter alignWithMargins="0">
    <oddFooter>&amp;C&amp;"ＭＳ Ｐ明朝,標準"－１７－</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C35"/>
  <sheetViews>
    <sheetView view="pageBreakPreview" zoomScale="75" zoomScaleNormal="75" zoomScaleSheetLayoutView="75" workbookViewId="0">
      <selection activeCell="I49" sqref="I49"/>
    </sheetView>
  </sheetViews>
  <sheetFormatPr defaultColWidth="10.28515625" defaultRowHeight="13.5" x14ac:dyDescent="0.2"/>
  <cols>
    <col min="1" max="1" width="3.5703125" style="191" customWidth="1"/>
    <col min="2" max="2" width="13.85546875" style="191" customWidth="1"/>
    <col min="3" max="29" width="6.140625" style="191" customWidth="1"/>
    <col min="30" max="16384" width="10.28515625" style="191"/>
  </cols>
  <sheetData>
    <row r="1" spans="1:29" x14ac:dyDescent="0.2">
      <c r="A1" s="191" t="s">
        <v>1108</v>
      </c>
      <c r="AC1" s="313" t="str">
        <f>"（"&amp;表紙!$A$14&amp;表紙!B1&amp;"年４月１日現在）"</f>
        <v>（7年４月１日現在）</v>
      </c>
    </row>
    <row r="2" spans="1:29" ht="13.5" customHeight="1" x14ac:dyDescent="0.2">
      <c r="A2" s="197"/>
      <c r="B2" s="492" t="s">
        <v>1784</v>
      </c>
      <c r="C2" s="493"/>
      <c r="D2" s="493"/>
      <c r="E2" s="195"/>
      <c r="F2" s="494"/>
      <c r="G2" s="493"/>
      <c r="H2" s="195"/>
      <c r="I2" s="494"/>
      <c r="J2" s="493"/>
      <c r="K2" s="195"/>
      <c r="L2" s="494"/>
      <c r="M2" s="493"/>
      <c r="N2" s="195"/>
      <c r="O2" s="494"/>
      <c r="P2" s="493"/>
      <c r="Q2" s="195"/>
      <c r="R2" s="494"/>
      <c r="S2" s="493"/>
      <c r="T2" s="195"/>
      <c r="U2" s="494"/>
      <c r="V2" s="493"/>
      <c r="W2" s="195"/>
      <c r="X2" s="494"/>
      <c r="Y2" s="493"/>
      <c r="Z2" s="195"/>
      <c r="AA2" s="494"/>
      <c r="AB2" s="493"/>
      <c r="AC2" s="195"/>
    </row>
    <row r="3" spans="1:29" x14ac:dyDescent="0.2">
      <c r="A3" s="197"/>
      <c r="B3" s="495"/>
      <c r="C3" s="1063" t="s">
        <v>1762</v>
      </c>
      <c r="D3" s="1063"/>
      <c r="E3" s="1203"/>
      <c r="F3" s="1202" t="s">
        <v>1763</v>
      </c>
      <c r="G3" s="1063"/>
      <c r="H3" s="1203"/>
      <c r="I3" s="1202" t="s">
        <v>1764</v>
      </c>
      <c r="J3" s="1063"/>
      <c r="K3" s="1203"/>
      <c r="L3" s="1202" t="s">
        <v>1765</v>
      </c>
      <c r="M3" s="1063"/>
      <c r="N3" s="1203"/>
      <c r="O3" s="1202" t="s">
        <v>1766</v>
      </c>
      <c r="P3" s="1063"/>
      <c r="Q3" s="1203"/>
      <c r="R3" s="1202" t="s">
        <v>1767</v>
      </c>
      <c r="S3" s="1063"/>
      <c r="T3" s="1203"/>
      <c r="U3" s="1202" t="s">
        <v>1768</v>
      </c>
      <c r="V3" s="1063"/>
      <c r="W3" s="1203"/>
      <c r="X3" s="1202" t="s">
        <v>1769</v>
      </c>
      <c r="Y3" s="1063"/>
      <c r="Z3" s="1203"/>
      <c r="AA3" s="1202" t="s">
        <v>1770</v>
      </c>
      <c r="AB3" s="1063"/>
      <c r="AC3" s="1203"/>
    </row>
    <row r="4" spans="1:29" x14ac:dyDescent="0.2">
      <c r="A4" s="197"/>
      <c r="B4" s="495"/>
      <c r="C4" s="496"/>
      <c r="D4" s="496"/>
      <c r="E4" s="202"/>
      <c r="F4" s="497"/>
      <c r="G4" s="496"/>
      <c r="H4" s="202"/>
      <c r="I4" s="497"/>
      <c r="J4" s="496"/>
      <c r="K4" s="202"/>
      <c r="L4" s="497"/>
      <c r="M4" s="496"/>
      <c r="N4" s="202"/>
      <c r="O4" s="497"/>
      <c r="P4" s="496"/>
      <c r="Q4" s="202"/>
      <c r="R4" s="497"/>
      <c r="S4" s="496"/>
      <c r="T4" s="202"/>
      <c r="U4" s="497"/>
      <c r="V4" s="496"/>
      <c r="W4" s="202"/>
      <c r="X4" s="497"/>
      <c r="Y4" s="496"/>
      <c r="Z4" s="202"/>
      <c r="AA4" s="497"/>
      <c r="AB4" s="496"/>
      <c r="AC4" s="202"/>
    </row>
    <row r="5" spans="1:29" x14ac:dyDescent="0.2">
      <c r="A5" s="197"/>
      <c r="B5" s="495"/>
      <c r="C5" s="196"/>
      <c r="D5" s="196"/>
      <c r="E5" s="196"/>
      <c r="F5" s="196"/>
      <c r="G5" s="196"/>
      <c r="H5" s="196"/>
      <c r="I5" s="196"/>
      <c r="J5" s="196"/>
      <c r="K5" s="196"/>
      <c r="L5" s="196"/>
      <c r="M5" s="196"/>
      <c r="N5" s="196"/>
      <c r="O5" s="196"/>
      <c r="P5" s="196"/>
      <c r="Q5" s="196"/>
      <c r="R5" s="196"/>
      <c r="S5" s="196"/>
      <c r="T5" s="196"/>
      <c r="U5" s="196"/>
      <c r="V5" s="196"/>
      <c r="W5" s="196"/>
      <c r="X5" s="196"/>
      <c r="Y5" s="196"/>
      <c r="Z5" s="196"/>
      <c r="AA5" s="196"/>
      <c r="AB5" s="196"/>
      <c r="AC5" s="196"/>
    </row>
    <row r="6" spans="1:29" x14ac:dyDescent="0.2">
      <c r="A6" s="197"/>
      <c r="B6" s="495"/>
      <c r="C6" s="196" t="s">
        <v>1771</v>
      </c>
      <c r="D6" s="196" t="s">
        <v>1772</v>
      </c>
      <c r="E6" s="196" t="s">
        <v>1773</v>
      </c>
      <c r="F6" s="196" t="s">
        <v>1771</v>
      </c>
      <c r="G6" s="196" t="s">
        <v>1772</v>
      </c>
      <c r="H6" s="196" t="s">
        <v>1773</v>
      </c>
      <c r="I6" s="196" t="s">
        <v>1771</v>
      </c>
      <c r="J6" s="196" t="s">
        <v>1772</v>
      </c>
      <c r="K6" s="196" t="s">
        <v>1773</v>
      </c>
      <c r="L6" s="196" t="s">
        <v>1771</v>
      </c>
      <c r="M6" s="196" t="s">
        <v>1772</v>
      </c>
      <c r="N6" s="196" t="s">
        <v>1773</v>
      </c>
      <c r="O6" s="196" t="s">
        <v>1771</v>
      </c>
      <c r="P6" s="196" t="s">
        <v>1772</v>
      </c>
      <c r="Q6" s="196" t="s">
        <v>1773</v>
      </c>
      <c r="R6" s="196" t="s">
        <v>1771</v>
      </c>
      <c r="S6" s="196" t="s">
        <v>1772</v>
      </c>
      <c r="T6" s="196" t="s">
        <v>1773</v>
      </c>
      <c r="U6" s="196" t="s">
        <v>1771</v>
      </c>
      <c r="V6" s="196" t="s">
        <v>1772</v>
      </c>
      <c r="W6" s="196" t="s">
        <v>1773</v>
      </c>
      <c r="X6" s="196" t="s">
        <v>1771</v>
      </c>
      <c r="Y6" s="196" t="s">
        <v>1772</v>
      </c>
      <c r="Z6" s="196" t="s">
        <v>1773</v>
      </c>
      <c r="AA6" s="196" t="s">
        <v>1771</v>
      </c>
      <c r="AB6" s="196" t="s">
        <v>1772</v>
      </c>
      <c r="AC6" s="196" t="s">
        <v>1773</v>
      </c>
    </row>
    <row r="7" spans="1:29" x14ac:dyDescent="0.2">
      <c r="A7" s="197"/>
      <c r="B7" s="495"/>
      <c r="C7" s="196"/>
      <c r="D7" s="196" t="s">
        <v>1774</v>
      </c>
      <c r="E7" s="196" t="s">
        <v>1774</v>
      </c>
      <c r="F7" s="196"/>
      <c r="G7" s="196" t="s">
        <v>1774</v>
      </c>
      <c r="H7" s="196" t="s">
        <v>1774</v>
      </c>
      <c r="I7" s="196"/>
      <c r="J7" s="196" t="s">
        <v>1774</v>
      </c>
      <c r="K7" s="196" t="s">
        <v>1774</v>
      </c>
      <c r="L7" s="196"/>
      <c r="M7" s="196" t="s">
        <v>1774</v>
      </c>
      <c r="N7" s="196" t="s">
        <v>1774</v>
      </c>
      <c r="O7" s="196"/>
      <c r="P7" s="196" t="s">
        <v>1774</v>
      </c>
      <c r="Q7" s="196" t="s">
        <v>1774</v>
      </c>
      <c r="R7" s="196"/>
      <c r="S7" s="196" t="s">
        <v>1774</v>
      </c>
      <c r="T7" s="196" t="s">
        <v>1774</v>
      </c>
      <c r="U7" s="196"/>
      <c r="V7" s="196" t="s">
        <v>1774</v>
      </c>
      <c r="W7" s="196" t="s">
        <v>1774</v>
      </c>
      <c r="X7" s="196"/>
      <c r="Y7" s="196" t="s">
        <v>1774</v>
      </c>
      <c r="Z7" s="196" t="s">
        <v>1774</v>
      </c>
      <c r="AA7" s="196" t="s">
        <v>1775</v>
      </c>
      <c r="AB7" s="196" t="s">
        <v>1774</v>
      </c>
      <c r="AC7" s="196" t="s">
        <v>1774</v>
      </c>
    </row>
    <row r="8" spans="1:29" x14ac:dyDescent="0.2">
      <c r="A8" s="197"/>
      <c r="B8" s="495"/>
      <c r="C8" s="196"/>
      <c r="D8" s="196" t="s">
        <v>1776</v>
      </c>
      <c r="E8" s="196" t="s">
        <v>1776</v>
      </c>
      <c r="F8" s="196"/>
      <c r="G8" s="196" t="s">
        <v>1776</v>
      </c>
      <c r="H8" s="196" t="s">
        <v>1776</v>
      </c>
      <c r="I8" s="196"/>
      <c r="J8" s="196" t="s">
        <v>1776</v>
      </c>
      <c r="K8" s="196" t="s">
        <v>1776</v>
      </c>
      <c r="L8" s="196"/>
      <c r="M8" s="196" t="s">
        <v>1776</v>
      </c>
      <c r="N8" s="196" t="s">
        <v>1776</v>
      </c>
      <c r="O8" s="196"/>
      <c r="P8" s="196" t="s">
        <v>1776</v>
      </c>
      <c r="Q8" s="196" t="s">
        <v>1776</v>
      </c>
      <c r="R8" s="196"/>
      <c r="S8" s="196" t="s">
        <v>1776</v>
      </c>
      <c r="T8" s="196" t="s">
        <v>1776</v>
      </c>
      <c r="U8" s="196"/>
      <c r="V8" s="196" t="s">
        <v>1776</v>
      </c>
      <c r="W8" s="196" t="s">
        <v>1776</v>
      </c>
      <c r="X8" s="196"/>
      <c r="Y8" s="196" t="s">
        <v>1776</v>
      </c>
      <c r="Z8" s="196" t="s">
        <v>1776</v>
      </c>
      <c r="AA8" s="196" t="s">
        <v>1777</v>
      </c>
      <c r="AB8" s="196" t="s">
        <v>1776</v>
      </c>
      <c r="AC8" s="196" t="s">
        <v>1776</v>
      </c>
    </row>
    <row r="9" spans="1:29" x14ac:dyDescent="0.2">
      <c r="A9" s="197"/>
      <c r="B9" s="495"/>
      <c r="C9" s="196" t="s">
        <v>1778</v>
      </c>
      <c r="D9" s="196" t="s">
        <v>1779</v>
      </c>
      <c r="E9" s="196" t="s">
        <v>1779</v>
      </c>
      <c r="F9" s="196" t="s">
        <v>1778</v>
      </c>
      <c r="G9" s="196" t="s">
        <v>1779</v>
      </c>
      <c r="H9" s="196" t="s">
        <v>1779</v>
      </c>
      <c r="I9" s="196" t="s">
        <v>1778</v>
      </c>
      <c r="J9" s="196" t="s">
        <v>1779</v>
      </c>
      <c r="K9" s="196" t="s">
        <v>1779</v>
      </c>
      <c r="L9" s="196" t="s">
        <v>1778</v>
      </c>
      <c r="M9" s="196" t="s">
        <v>1779</v>
      </c>
      <c r="N9" s="196" t="s">
        <v>1779</v>
      </c>
      <c r="O9" s="196" t="s">
        <v>1778</v>
      </c>
      <c r="P9" s="196" t="s">
        <v>1779</v>
      </c>
      <c r="Q9" s="196" t="s">
        <v>1779</v>
      </c>
      <c r="R9" s="196" t="s">
        <v>1778</v>
      </c>
      <c r="S9" s="196" t="s">
        <v>1779</v>
      </c>
      <c r="T9" s="196" t="s">
        <v>1779</v>
      </c>
      <c r="U9" s="196" t="s">
        <v>1778</v>
      </c>
      <c r="V9" s="196" t="s">
        <v>1779</v>
      </c>
      <c r="W9" s="196" t="s">
        <v>1779</v>
      </c>
      <c r="X9" s="196" t="s">
        <v>1778</v>
      </c>
      <c r="Y9" s="196" t="s">
        <v>1779</v>
      </c>
      <c r="Z9" s="196" t="s">
        <v>1779</v>
      </c>
      <c r="AA9" s="196" t="s">
        <v>1780</v>
      </c>
      <c r="AB9" s="196" t="s">
        <v>1779</v>
      </c>
      <c r="AC9" s="196" t="s">
        <v>1779</v>
      </c>
    </row>
    <row r="10" spans="1:29" x14ac:dyDescent="0.2">
      <c r="A10" s="197"/>
      <c r="B10" s="498" t="s">
        <v>1785</v>
      </c>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row>
    <row r="11" spans="1:29" ht="52.5" customHeight="1" x14ac:dyDescent="0.2">
      <c r="A11" s="197"/>
      <c r="B11" s="443" t="s">
        <v>1781</v>
      </c>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199"/>
    </row>
    <row r="12" spans="1:29" ht="19.5" customHeight="1" x14ac:dyDescent="0.2">
      <c r="A12" s="197"/>
      <c r="B12" s="203"/>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79"/>
      <c r="Y12" s="1079"/>
      <c r="Z12" s="1079"/>
      <c r="AA12" s="1079"/>
      <c r="AB12" s="1079"/>
      <c r="AC12" s="1079"/>
    </row>
    <row r="13" spans="1:29" ht="19.5" customHeight="1" x14ac:dyDescent="0.2">
      <c r="A13" s="197"/>
      <c r="B13" s="203" t="s">
        <v>1782</v>
      </c>
      <c r="C13" s="1080"/>
      <c r="D13" s="1080"/>
      <c r="E13" s="1080"/>
      <c r="F13" s="1080"/>
      <c r="G13" s="1080"/>
      <c r="H13" s="1080"/>
      <c r="I13" s="1080"/>
      <c r="J13" s="1080"/>
      <c r="K13" s="1080"/>
      <c r="L13" s="1080"/>
      <c r="M13" s="1080"/>
      <c r="N13" s="1080"/>
      <c r="O13" s="1080"/>
      <c r="P13" s="1080"/>
      <c r="Q13" s="1080"/>
      <c r="R13" s="1080"/>
      <c r="S13" s="1080"/>
      <c r="T13" s="1080"/>
      <c r="U13" s="1080"/>
      <c r="V13" s="1080"/>
      <c r="W13" s="1080"/>
      <c r="X13" s="1080"/>
      <c r="Y13" s="1080"/>
      <c r="Z13" s="1080"/>
      <c r="AA13" s="1080"/>
      <c r="AB13" s="1080"/>
      <c r="AC13" s="1080"/>
    </row>
    <row r="14" spans="1:29" ht="19.5" customHeight="1" x14ac:dyDescent="0.2">
      <c r="A14" s="197"/>
      <c r="B14" s="443"/>
      <c r="C14" s="1081"/>
      <c r="D14" s="1081"/>
      <c r="E14" s="1081"/>
      <c r="F14" s="1081"/>
      <c r="G14" s="1081"/>
      <c r="H14" s="1081"/>
      <c r="I14" s="1081"/>
      <c r="J14" s="1081"/>
      <c r="K14" s="1081"/>
      <c r="L14" s="1081"/>
      <c r="M14" s="1081"/>
      <c r="N14" s="1081"/>
      <c r="O14" s="1081"/>
      <c r="P14" s="1081"/>
      <c r="Q14" s="1081"/>
      <c r="R14" s="1081"/>
      <c r="S14" s="1081"/>
      <c r="T14" s="1081"/>
      <c r="U14" s="1081"/>
      <c r="V14" s="1081"/>
      <c r="W14" s="1081"/>
      <c r="X14" s="1081"/>
      <c r="Y14" s="1081"/>
      <c r="Z14" s="1081"/>
      <c r="AA14" s="1081"/>
      <c r="AB14" s="1081"/>
      <c r="AC14" s="1081"/>
    </row>
    <row r="15" spans="1:29" ht="19.5" customHeight="1" x14ac:dyDescent="0.2">
      <c r="A15" s="197"/>
      <c r="B15" s="499"/>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row>
    <row r="16" spans="1:29" ht="16.5" customHeight="1" x14ac:dyDescent="0.2">
      <c r="A16" s="191" t="s">
        <v>1522</v>
      </c>
    </row>
    <row r="17" spans="1:19" ht="19.5" customHeight="1" x14ac:dyDescent="0.2">
      <c r="A17" s="191" t="s">
        <v>1523</v>
      </c>
      <c r="P17" s="191" t="s">
        <v>1524</v>
      </c>
    </row>
    <row r="18" spans="1:19" x14ac:dyDescent="0.2">
      <c r="A18" s="191" t="s">
        <v>1525</v>
      </c>
      <c r="R18" s="191" t="s">
        <v>1526</v>
      </c>
    </row>
    <row r="19" spans="1:19" x14ac:dyDescent="0.2">
      <c r="A19" s="191" t="s">
        <v>1527</v>
      </c>
      <c r="R19" s="191" t="s">
        <v>1177</v>
      </c>
    </row>
    <row r="20" spans="1:19" x14ac:dyDescent="0.2">
      <c r="A20" s="191" t="s">
        <v>1178</v>
      </c>
      <c r="S20" s="191" t="s">
        <v>1783</v>
      </c>
    </row>
    <row r="21" spans="1:19" x14ac:dyDescent="0.2">
      <c r="A21" s="191" t="s">
        <v>1179</v>
      </c>
    </row>
    <row r="22" spans="1:19" x14ac:dyDescent="0.2">
      <c r="A22" s="191" t="s">
        <v>1180</v>
      </c>
      <c r="P22" s="191" t="s">
        <v>1181</v>
      </c>
    </row>
    <row r="23" spans="1:19" x14ac:dyDescent="0.2">
      <c r="A23" s="191" t="s">
        <v>1182</v>
      </c>
      <c r="R23" s="191" t="s">
        <v>1183</v>
      </c>
    </row>
    <row r="24" spans="1:19" x14ac:dyDescent="0.2">
      <c r="A24" s="191" t="s">
        <v>1184</v>
      </c>
      <c r="R24" s="191" t="s">
        <v>1185</v>
      </c>
    </row>
    <row r="25" spans="1:19" x14ac:dyDescent="0.2">
      <c r="A25" s="191" t="s">
        <v>1186</v>
      </c>
    </row>
    <row r="26" spans="1:19" x14ac:dyDescent="0.2">
      <c r="A26" s="191" t="s">
        <v>1187</v>
      </c>
      <c r="P26" s="191" t="s">
        <v>1188</v>
      </c>
    </row>
    <row r="27" spans="1:19" x14ac:dyDescent="0.2">
      <c r="A27" s="191" t="s">
        <v>1189</v>
      </c>
      <c r="R27" s="191" t="s">
        <v>1190</v>
      </c>
    </row>
    <row r="28" spans="1:19" x14ac:dyDescent="0.2">
      <c r="A28" s="191" t="s">
        <v>1191</v>
      </c>
      <c r="R28" s="191" t="s">
        <v>1192</v>
      </c>
    </row>
    <row r="29" spans="1:19" x14ac:dyDescent="0.2">
      <c r="A29" s="191" t="s">
        <v>1193</v>
      </c>
    </row>
    <row r="30" spans="1:19" x14ac:dyDescent="0.2">
      <c r="A30" s="191" t="s">
        <v>1194</v>
      </c>
      <c r="P30" s="191" t="s">
        <v>1195</v>
      </c>
    </row>
    <row r="31" spans="1:19" x14ac:dyDescent="0.2">
      <c r="A31" s="191" t="s">
        <v>1196</v>
      </c>
      <c r="R31" s="191" t="s">
        <v>1197</v>
      </c>
    </row>
    <row r="32" spans="1:19" x14ac:dyDescent="0.2">
      <c r="A32" s="191" t="s">
        <v>1184</v>
      </c>
      <c r="R32" s="191" t="s">
        <v>1198</v>
      </c>
    </row>
    <row r="33" spans="1:1" x14ac:dyDescent="0.2">
      <c r="A33" s="191" t="s">
        <v>1199</v>
      </c>
    </row>
    <row r="34" spans="1:1" x14ac:dyDescent="0.2">
      <c r="A34" s="191" t="s">
        <v>1200</v>
      </c>
    </row>
    <row r="35" spans="1:1" x14ac:dyDescent="0.2">
      <c r="A35" s="191" t="s">
        <v>1201</v>
      </c>
    </row>
  </sheetData>
  <mergeCells count="36">
    <mergeCell ref="C3:E3"/>
    <mergeCell ref="F3:H3"/>
    <mergeCell ref="I3:K3"/>
    <mergeCell ref="L3:N3"/>
    <mergeCell ref="O3:Q3"/>
    <mergeCell ref="R3:T3"/>
    <mergeCell ref="U3:W3"/>
    <mergeCell ref="X3:Z3"/>
    <mergeCell ref="AA3:AC3"/>
    <mergeCell ref="C12:C14"/>
    <mergeCell ref="D12:D14"/>
    <mergeCell ref="E12:E14"/>
    <mergeCell ref="F12:F14"/>
    <mergeCell ref="G12:G14"/>
    <mergeCell ref="H12:H14"/>
    <mergeCell ref="I12:I14"/>
    <mergeCell ref="J12:J14"/>
    <mergeCell ref="K12:K14"/>
    <mergeCell ref="L12:L14"/>
    <mergeCell ref="M12:M14"/>
    <mergeCell ref="N12:N14"/>
    <mergeCell ref="O12:O14"/>
    <mergeCell ref="P12:P14"/>
    <mergeCell ref="Q12:Q14"/>
    <mergeCell ref="R12:R14"/>
    <mergeCell ref="S12:S14"/>
    <mergeCell ref="T12:T14"/>
    <mergeCell ref="U12:U14"/>
    <mergeCell ref="V12:V14"/>
    <mergeCell ref="AA12:AA14"/>
    <mergeCell ref="AB12:AB14"/>
    <mergeCell ref="AC12:AC14"/>
    <mergeCell ref="W12:W14"/>
    <mergeCell ref="X12:X14"/>
    <mergeCell ref="Y12:Y14"/>
    <mergeCell ref="Z12:Z14"/>
  </mergeCells>
  <phoneticPr fontId="17"/>
  <pageMargins left="0.59055118110236227" right="0.39370078740157483" top="0.78740157480314965" bottom="0.39370078740157483" header="0.51181102362204722" footer="0.51181102362204722"/>
  <pageSetup paperSize="9" scale="78" orientation="landscape"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11"/>
  <sheetViews>
    <sheetView view="pageBreakPreview" topLeftCell="A55" zoomScale="110" zoomScaleNormal="100" zoomScaleSheetLayoutView="110" workbookViewId="0">
      <selection activeCell="I49" sqref="I49"/>
    </sheetView>
  </sheetViews>
  <sheetFormatPr defaultColWidth="9.42578125" defaultRowHeight="13.5" customHeight="1" x14ac:dyDescent="0.15"/>
  <cols>
    <col min="1" max="1" width="3.28515625" style="141" customWidth="1"/>
    <col min="2" max="2" width="2.42578125" style="141" customWidth="1"/>
    <col min="3" max="4" width="1.5703125" style="142" customWidth="1"/>
    <col min="5" max="5" width="2.7109375" style="142" customWidth="1"/>
    <col min="6" max="30" width="2.7109375" style="143" customWidth="1"/>
    <col min="31" max="31" width="3.28515625" style="126" customWidth="1"/>
    <col min="32" max="32" width="2.5703125" style="126" customWidth="1"/>
    <col min="33" max="33" width="4.7109375" style="126" customWidth="1"/>
    <col min="34" max="16384" width="9.42578125" style="143"/>
  </cols>
  <sheetData>
    <row r="1" spans="1:33" ht="13.5" customHeight="1" x14ac:dyDescent="0.15">
      <c r="O1" s="726" t="s">
        <v>1038</v>
      </c>
    </row>
    <row r="2" spans="1:33" ht="13.5" customHeight="1" x14ac:dyDescent="0.15">
      <c r="A2" s="141" t="s">
        <v>845</v>
      </c>
      <c r="C2" s="142" t="s">
        <v>1506</v>
      </c>
      <c r="AG2" s="126">
        <v>1</v>
      </c>
    </row>
    <row r="3" spans="1:33" ht="13.5" customHeight="1" x14ac:dyDescent="0.15">
      <c r="B3" s="141" t="s">
        <v>1510</v>
      </c>
      <c r="D3" s="142" t="s">
        <v>1063</v>
      </c>
      <c r="AG3" s="126">
        <v>1</v>
      </c>
    </row>
    <row r="4" spans="1:33" ht="13.5" customHeight="1" x14ac:dyDescent="0.15">
      <c r="B4" s="141" t="s">
        <v>1511</v>
      </c>
      <c r="D4" s="142" t="s">
        <v>995</v>
      </c>
      <c r="AG4" s="126">
        <v>2</v>
      </c>
    </row>
    <row r="5" spans="1:33" ht="13.5" customHeight="1" x14ac:dyDescent="0.15">
      <c r="A5" s="141" t="s">
        <v>1512</v>
      </c>
      <c r="C5" s="142" t="s">
        <v>996</v>
      </c>
      <c r="AG5" s="126">
        <v>3</v>
      </c>
    </row>
    <row r="6" spans="1:33" ht="13.5" customHeight="1" x14ac:dyDescent="0.15">
      <c r="A6" s="141" t="s">
        <v>1513</v>
      </c>
      <c r="C6" s="142" t="s">
        <v>997</v>
      </c>
      <c r="AG6" s="126">
        <v>4</v>
      </c>
    </row>
    <row r="7" spans="1:33" ht="13.5" customHeight="1" x14ac:dyDescent="0.15">
      <c r="B7" s="141" t="s">
        <v>1514</v>
      </c>
      <c r="D7" s="142" t="s">
        <v>998</v>
      </c>
      <c r="AG7" s="126">
        <v>4</v>
      </c>
    </row>
    <row r="8" spans="1:33" ht="13.5" customHeight="1" x14ac:dyDescent="0.15">
      <c r="B8" s="141" t="s">
        <v>1511</v>
      </c>
      <c r="D8" s="142" t="s">
        <v>999</v>
      </c>
      <c r="AG8" s="126">
        <v>5</v>
      </c>
    </row>
    <row r="9" spans="1:33" ht="13.5" customHeight="1" x14ac:dyDescent="0.15">
      <c r="B9" s="141" t="s">
        <v>847</v>
      </c>
      <c r="D9" s="142" t="s">
        <v>1000</v>
      </c>
      <c r="AG9" s="126">
        <v>5</v>
      </c>
    </row>
    <row r="10" spans="1:33" ht="13.5" customHeight="1" x14ac:dyDescent="0.15">
      <c r="B10" s="141" t="s">
        <v>848</v>
      </c>
      <c r="D10" s="142" t="s">
        <v>1001</v>
      </c>
      <c r="AG10" s="126">
        <v>5</v>
      </c>
    </row>
    <row r="11" spans="1:33" ht="13.5" customHeight="1" x14ac:dyDescent="0.15">
      <c r="B11" s="141" t="s">
        <v>849</v>
      </c>
      <c r="D11" s="142" t="s">
        <v>1002</v>
      </c>
      <c r="AG11" s="126">
        <v>5</v>
      </c>
    </row>
    <row r="12" spans="1:33" ht="13.5" customHeight="1" x14ac:dyDescent="0.15">
      <c r="B12" s="141" t="s">
        <v>1429</v>
      </c>
      <c r="D12" s="142" t="s">
        <v>1431</v>
      </c>
      <c r="AG12" s="126">
        <v>5</v>
      </c>
    </row>
    <row r="13" spans="1:33" ht="13.5" customHeight="1" x14ac:dyDescent="0.15">
      <c r="B13" s="141" t="s">
        <v>1430</v>
      </c>
      <c r="D13" s="142" t="s">
        <v>1003</v>
      </c>
      <c r="AG13" s="126">
        <v>5</v>
      </c>
    </row>
    <row r="14" spans="1:33" ht="13.5" customHeight="1" x14ac:dyDescent="0.15">
      <c r="A14" s="141" t="s">
        <v>1515</v>
      </c>
      <c r="C14" s="142" t="s">
        <v>1004</v>
      </c>
      <c r="AG14" s="126">
        <v>6</v>
      </c>
    </row>
    <row r="15" spans="1:33" ht="13.5" customHeight="1" x14ac:dyDescent="0.15">
      <c r="B15" s="141" t="s">
        <v>1514</v>
      </c>
      <c r="D15" s="142" t="s">
        <v>1005</v>
      </c>
      <c r="AG15" s="126">
        <v>6</v>
      </c>
    </row>
    <row r="16" spans="1:33" ht="13.5" customHeight="1" x14ac:dyDescent="0.15">
      <c r="B16" s="141" t="s">
        <v>1511</v>
      </c>
      <c r="D16" s="142" t="s">
        <v>1006</v>
      </c>
      <c r="AG16" s="126">
        <v>7</v>
      </c>
    </row>
    <row r="17" spans="1:33" ht="13.5" customHeight="1" x14ac:dyDescent="0.15">
      <c r="B17" s="141" t="s">
        <v>847</v>
      </c>
      <c r="D17" s="142" t="s">
        <v>1007</v>
      </c>
      <c r="AG17" s="126">
        <v>8</v>
      </c>
    </row>
    <row r="18" spans="1:33" ht="13.5" customHeight="1" x14ac:dyDescent="0.15">
      <c r="A18" s="141" t="s">
        <v>1516</v>
      </c>
      <c r="C18" s="142" t="s">
        <v>1064</v>
      </c>
      <c r="AG18" s="126">
        <v>9</v>
      </c>
    </row>
    <row r="19" spans="1:33" ht="13.5" customHeight="1" x14ac:dyDescent="0.15">
      <c r="B19" s="141" t="s">
        <v>1517</v>
      </c>
      <c r="D19" s="142" t="s">
        <v>1008</v>
      </c>
      <c r="AG19" s="126">
        <v>9</v>
      </c>
    </row>
    <row r="20" spans="1:33" ht="13.5" customHeight="1" x14ac:dyDescent="0.15">
      <c r="B20" s="141" t="s">
        <v>1809</v>
      </c>
      <c r="D20" s="142" t="s">
        <v>1009</v>
      </c>
      <c r="AG20" s="126">
        <v>10</v>
      </c>
    </row>
    <row r="21" spans="1:33" ht="13.5" customHeight="1" x14ac:dyDescent="0.15">
      <c r="A21" s="141" t="s">
        <v>1518</v>
      </c>
      <c r="C21" s="142" t="s">
        <v>1010</v>
      </c>
      <c r="AG21" s="126">
        <v>11</v>
      </c>
    </row>
    <row r="22" spans="1:33" ht="13.5" customHeight="1" x14ac:dyDescent="0.15">
      <c r="B22" s="141" t="s">
        <v>1517</v>
      </c>
      <c r="D22" s="142" t="s">
        <v>1011</v>
      </c>
      <c r="AG22" s="126">
        <v>11</v>
      </c>
    </row>
    <row r="23" spans="1:33" ht="13.5" customHeight="1" x14ac:dyDescent="0.15">
      <c r="B23" s="141" t="s">
        <v>1809</v>
      </c>
      <c r="D23" s="142" t="s">
        <v>1012</v>
      </c>
      <c r="AG23" s="126">
        <v>11</v>
      </c>
    </row>
    <row r="24" spans="1:33" ht="13.5" customHeight="1" x14ac:dyDescent="0.15">
      <c r="A24" s="141" t="s">
        <v>1013</v>
      </c>
      <c r="C24" s="142" t="s">
        <v>1014</v>
      </c>
      <c r="AG24" s="126">
        <v>12</v>
      </c>
    </row>
    <row r="25" spans="1:33" ht="13.5" customHeight="1" x14ac:dyDescent="0.15">
      <c r="B25" s="141" t="s">
        <v>1517</v>
      </c>
      <c r="D25" s="142" t="s">
        <v>1015</v>
      </c>
      <c r="AG25" s="126">
        <v>12</v>
      </c>
    </row>
    <row r="26" spans="1:33" ht="13.5" customHeight="1" x14ac:dyDescent="0.15">
      <c r="B26" s="141" t="s">
        <v>846</v>
      </c>
      <c r="D26" s="142" t="s">
        <v>1016</v>
      </c>
      <c r="AG26" s="126">
        <v>13</v>
      </c>
    </row>
    <row r="27" spans="1:33" ht="13.5" customHeight="1" x14ac:dyDescent="0.15">
      <c r="B27" s="141" t="s">
        <v>847</v>
      </c>
      <c r="D27" s="142" t="s">
        <v>1017</v>
      </c>
      <c r="AG27" s="126">
        <v>15</v>
      </c>
    </row>
    <row r="28" spans="1:33" ht="13.5" customHeight="1" x14ac:dyDescent="0.15">
      <c r="A28" s="141" t="s">
        <v>1018</v>
      </c>
      <c r="C28" s="142" t="s">
        <v>1019</v>
      </c>
      <c r="AG28" s="126">
        <v>16</v>
      </c>
    </row>
    <row r="29" spans="1:33" ht="13.5" customHeight="1" x14ac:dyDescent="0.15">
      <c r="B29" s="141" t="s">
        <v>1517</v>
      </c>
      <c r="D29" s="143" t="s">
        <v>1020</v>
      </c>
      <c r="AG29" s="126">
        <v>16</v>
      </c>
    </row>
    <row r="30" spans="1:33" ht="13.5" customHeight="1" x14ac:dyDescent="0.15">
      <c r="B30" s="141" t="s">
        <v>846</v>
      </c>
      <c r="D30" s="142" t="s">
        <v>1021</v>
      </c>
      <c r="AG30" s="126">
        <v>17</v>
      </c>
    </row>
    <row r="31" spans="1:33" ht="13.5" customHeight="1" x14ac:dyDescent="0.15">
      <c r="B31" s="141" t="s">
        <v>847</v>
      </c>
      <c r="D31" s="142" t="s">
        <v>1303</v>
      </c>
      <c r="AG31" s="126">
        <v>17</v>
      </c>
    </row>
    <row r="32" spans="1:33" ht="13.5" customHeight="1" x14ac:dyDescent="0.15">
      <c r="B32" s="141" t="s">
        <v>848</v>
      </c>
      <c r="D32" s="142" t="s">
        <v>1022</v>
      </c>
      <c r="AG32" s="126">
        <v>18</v>
      </c>
    </row>
    <row r="33" spans="1:33" ht="13.5" customHeight="1" x14ac:dyDescent="0.15">
      <c r="B33" s="141" t="s">
        <v>849</v>
      </c>
      <c r="D33" s="143" t="s">
        <v>1023</v>
      </c>
      <c r="AG33" s="126">
        <v>19</v>
      </c>
    </row>
    <row r="34" spans="1:33" ht="13.5" customHeight="1" x14ac:dyDescent="0.15">
      <c r="B34" s="141" t="s">
        <v>850</v>
      </c>
      <c r="D34" s="142" t="s">
        <v>1024</v>
      </c>
      <c r="AG34" s="126">
        <v>20</v>
      </c>
    </row>
    <row r="35" spans="1:33" ht="13.5" customHeight="1" x14ac:dyDescent="0.15">
      <c r="B35" s="141" t="s">
        <v>851</v>
      </c>
      <c r="D35" s="142" t="s">
        <v>1025</v>
      </c>
      <c r="AG35" s="126">
        <v>20</v>
      </c>
    </row>
    <row r="36" spans="1:33" ht="13.5" customHeight="1" x14ac:dyDescent="0.15">
      <c r="B36" s="141" t="s">
        <v>852</v>
      </c>
      <c r="D36" s="142" t="s">
        <v>1304</v>
      </c>
      <c r="AG36" s="126">
        <v>21</v>
      </c>
    </row>
    <row r="37" spans="1:33" ht="13.5" customHeight="1" x14ac:dyDescent="0.15">
      <c r="B37" s="141" t="s">
        <v>853</v>
      </c>
      <c r="D37" s="142" t="s">
        <v>1026</v>
      </c>
      <c r="AG37" s="126">
        <v>21</v>
      </c>
    </row>
    <row r="38" spans="1:33" ht="13.5" customHeight="1" x14ac:dyDescent="0.15">
      <c r="B38" s="141" t="s">
        <v>854</v>
      </c>
      <c r="D38" s="142" t="s">
        <v>1027</v>
      </c>
      <c r="AG38" s="126">
        <v>21</v>
      </c>
    </row>
    <row r="39" spans="1:33" ht="13.5" customHeight="1" x14ac:dyDescent="0.15">
      <c r="B39" s="141" t="s">
        <v>855</v>
      </c>
      <c r="D39" s="142" t="s">
        <v>1028</v>
      </c>
      <c r="AG39" s="126">
        <v>22</v>
      </c>
    </row>
    <row r="40" spans="1:33" ht="13.5" customHeight="1" x14ac:dyDescent="0.15">
      <c r="B40" s="141" t="s">
        <v>856</v>
      </c>
      <c r="D40" s="142" t="s">
        <v>1029</v>
      </c>
      <c r="AG40" s="126">
        <v>23</v>
      </c>
    </row>
    <row r="41" spans="1:33" ht="13.5" customHeight="1" x14ac:dyDescent="0.15">
      <c r="A41" s="141" t="s">
        <v>1030</v>
      </c>
      <c r="B41" s="143"/>
      <c r="C41" s="142" t="s">
        <v>1031</v>
      </c>
      <c r="AG41" s="126">
        <v>24</v>
      </c>
    </row>
    <row r="42" spans="1:33" ht="13.5" customHeight="1" x14ac:dyDescent="0.15">
      <c r="B42" s="141" t="s">
        <v>1517</v>
      </c>
      <c r="D42" s="142" t="s">
        <v>1032</v>
      </c>
      <c r="AG42" s="126">
        <v>24</v>
      </c>
    </row>
    <row r="43" spans="1:33" ht="13.5" customHeight="1" x14ac:dyDescent="0.15">
      <c r="B43" s="141" t="s">
        <v>846</v>
      </c>
      <c r="D43" s="142" t="s">
        <v>1033</v>
      </c>
      <c r="AG43" s="126">
        <v>24</v>
      </c>
    </row>
    <row r="44" spans="1:33" ht="13.5" customHeight="1" x14ac:dyDescent="0.15">
      <c r="B44" s="141" t="s">
        <v>847</v>
      </c>
      <c r="D44" s="142" t="s">
        <v>1034</v>
      </c>
      <c r="AG44" s="126">
        <v>24</v>
      </c>
    </row>
    <row r="45" spans="1:33" ht="13.5" customHeight="1" x14ac:dyDescent="0.15">
      <c r="B45" s="141" t="s">
        <v>848</v>
      </c>
      <c r="D45" s="142" t="s">
        <v>1305</v>
      </c>
      <c r="AG45" s="126">
        <v>24</v>
      </c>
    </row>
    <row r="46" spans="1:33" ht="13.5" customHeight="1" x14ac:dyDescent="0.15">
      <c r="A46" s="141" t="s">
        <v>1035</v>
      </c>
      <c r="C46" s="142" t="s">
        <v>1036</v>
      </c>
      <c r="AG46" s="126">
        <v>25</v>
      </c>
    </row>
    <row r="47" spans="1:33" ht="13.5" customHeight="1" x14ac:dyDescent="0.15">
      <c r="B47" s="141" t="s">
        <v>1517</v>
      </c>
      <c r="D47" s="142" t="s">
        <v>1037</v>
      </c>
      <c r="AG47" s="126">
        <v>25</v>
      </c>
    </row>
    <row r="48" spans="1:33" ht="13.5" customHeight="1" x14ac:dyDescent="0.15">
      <c r="B48" s="141" t="s">
        <v>846</v>
      </c>
      <c r="D48" s="142" t="s">
        <v>1466</v>
      </c>
      <c r="AG48" s="126">
        <v>25</v>
      </c>
    </row>
    <row r="49" spans="1:33" ht="13.5" customHeight="1" x14ac:dyDescent="0.15">
      <c r="B49" s="141" t="s">
        <v>847</v>
      </c>
      <c r="D49" s="142" t="s">
        <v>1297</v>
      </c>
      <c r="AG49" s="126">
        <v>25</v>
      </c>
    </row>
    <row r="50" spans="1:33" ht="13.5" customHeight="1" x14ac:dyDescent="0.15">
      <c r="B50" s="141" t="s">
        <v>848</v>
      </c>
      <c r="D50" s="142" t="s">
        <v>1298</v>
      </c>
      <c r="AG50" s="126">
        <v>25</v>
      </c>
    </row>
    <row r="51" spans="1:33" ht="13.5" customHeight="1" x14ac:dyDescent="0.15">
      <c r="B51" s="141" t="s">
        <v>849</v>
      </c>
      <c r="D51" s="142" t="s">
        <v>1467</v>
      </c>
      <c r="AG51" s="126">
        <v>26</v>
      </c>
    </row>
    <row r="52" spans="1:33" ht="13.5" customHeight="1" x14ac:dyDescent="0.15">
      <c r="B52" s="141" t="s">
        <v>850</v>
      </c>
      <c r="D52" s="142" t="s">
        <v>565</v>
      </c>
      <c r="AG52" s="126">
        <v>26</v>
      </c>
    </row>
    <row r="53" spans="1:33" ht="13.5" customHeight="1" x14ac:dyDescent="0.15">
      <c r="B53" s="141" t="s">
        <v>1468</v>
      </c>
      <c r="D53" s="142" t="s">
        <v>566</v>
      </c>
      <c r="AG53" s="126">
        <v>26</v>
      </c>
    </row>
    <row r="54" spans="1:33" ht="13.5" customHeight="1" x14ac:dyDescent="0.15">
      <c r="B54" s="141" t="s">
        <v>1469</v>
      </c>
      <c r="D54" s="142" t="s">
        <v>567</v>
      </c>
      <c r="AG54" s="126">
        <v>26</v>
      </c>
    </row>
    <row r="55" spans="1:33" ht="13.5" customHeight="1" x14ac:dyDescent="0.15">
      <c r="B55" s="141" t="s">
        <v>1470</v>
      </c>
      <c r="D55" s="142" t="s">
        <v>568</v>
      </c>
      <c r="AG55" s="126">
        <v>26</v>
      </c>
    </row>
    <row r="56" spans="1:33" ht="13.5" customHeight="1" x14ac:dyDescent="0.15">
      <c r="B56" s="141" t="s">
        <v>1471</v>
      </c>
      <c r="D56" s="142" t="s">
        <v>569</v>
      </c>
      <c r="AG56" s="126">
        <v>26</v>
      </c>
    </row>
    <row r="57" spans="1:33" ht="13.5" customHeight="1" x14ac:dyDescent="0.15">
      <c r="A57" s="141" t="s">
        <v>1050</v>
      </c>
      <c r="C57" s="142" t="s">
        <v>1051</v>
      </c>
      <c r="AG57" s="126">
        <v>27</v>
      </c>
    </row>
    <row r="58" spans="1:33" ht="13.5" customHeight="1" x14ac:dyDescent="0.15">
      <c r="B58" s="141" t="s">
        <v>1517</v>
      </c>
      <c r="D58" s="142" t="s">
        <v>1052</v>
      </c>
      <c r="AG58" s="126">
        <v>27</v>
      </c>
    </row>
    <row r="59" spans="1:33" ht="13.5" customHeight="1" x14ac:dyDescent="0.15">
      <c r="B59" s="141" t="s">
        <v>846</v>
      </c>
      <c r="D59" s="142" t="s">
        <v>1053</v>
      </c>
      <c r="AG59" s="126">
        <v>27</v>
      </c>
    </row>
    <row r="60" spans="1:33" ht="13.5" customHeight="1" x14ac:dyDescent="0.15">
      <c r="B60" s="141" t="s">
        <v>847</v>
      </c>
      <c r="D60" s="142" t="s">
        <v>1299</v>
      </c>
      <c r="AG60" s="126">
        <v>27</v>
      </c>
    </row>
    <row r="61" spans="1:33" ht="13.5" customHeight="1" x14ac:dyDescent="0.15">
      <c r="B61" s="141" t="s">
        <v>848</v>
      </c>
      <c r="D61" s="142" t="s">
        <v>1300</v>
      </c>
      <c r="AG61" s="126">
        <v>27</v>
      </c>
    </row>
    <row r="62" spans="1:33" ht="13.5" customHeight="1" x14ac:dyDescent="0.15">
      <c r="A62" s="141" t="s">
        <v>1054</v>
      </c>
      <c r="C62" s="142" t="s">
        <v>1301</v>
      </c>
      <c r="AG62" s="126">
        <v>28</v>
      </c>
    </row>
    <row r="63" spans="1:33" ht="13.5" customHeight="1" x14ac:dyDescent="0.15">
      <c r="B63" s="141" t="s">
        <v>1517</v>
      </c>
      <c r="D63" s="142" t="s">
        <v>1302</v>
      </c>
      <c r="AG63" s="126">
        <v>28</v>
      </c>
    </row>
    <row r="64" spans="1:33" ht="13.5" customHeight="1" x14ac:dyDescent="0.15">
      <c r="B64" s="141" t="s">
        <v>846</v>
      </c>
      <c r="D64" s="142" t="s">
        <v>1055</v>
      </c>
      <c r="AG64" s="126">
        <v>28</v>
      </c>
    </row>
    <row r="65" spans="1:33" ht="13.5" customHeight="1" x14ac:dyDescent="0.15">
      <c r="B65" s="141" t="s">
        <v>847</v>
      </c>
      <c r="D65" s="142" t="s">
        <v>1056</v>
      </c>
      <c r="AG65" s="126">
        <v>28</v>
      </c>
    </row>
    <row r="66" spans="1:33" ht="13.5" customHeight="1" x14ac:dyDescent="0.15">
      <c r="B66" s="141" t="s">
        <v>848</v>
      </c>
      <c r="D66" s="142" t="s">
        <v>1057</v>
      </c>
      <c r="AG66" s="126">
        <v>28</v>
      </c>
    </row>
    <row r="67" spans="1:33" ht="13.5" customHeight="1" x14ac:dyDescent="0.15">
      <c r="A67" s="141" t="s">
        <v>1058</v>
      </c>
      <c r="C67" s="142" t="s">
        <v>1059</v>
      </c>
      <c r="AG67" s="126">
        <v>29</v>
      </c>
    </row>
    <row r="68" spans="1:33" ht="13.5" customHeight="1" x14ac:dyDescent="0.15">
      <c r="B68" s="141" t="s">
        <v>1517</v>
      </c>
      <c r="D68" s="142" t="s">
        <v>374</v>
      </c>
      <c r="AG68" s="126">
        <v>29</v>
      </c>
    </row>
    <row r="69" spans="1:33" ht="13.5" customHeight="1" x14ac:dyDescent="0.15">
      <c r="B69" s="141" t="s">
        <v>846</v>
      </c>
      <c r="D69" s="142" t="s">
        <v>375</v>
      </c>
      <c r="AG69" s="126">
        <v>29</v>
      </c>
    </row>
    <row r="70" spans="1:33" ht="13.5" customHeight="1" x14ac:dyDescent="0.15">
      <c r="B70" s="141" t="s">
        <v>847</v>
      </c>
      <c r="D70" s="142" t="s">
        <v>376</v>
      </c>
      <c r="AG70" s="126">
        <v>29</v>
      </c>
    </row>
    <row r="71" spans="1:33" ht="13.5" customHeight="1" x14ac:dyDescent="0.15">
      <c r="B71" s="141" t="s">
        <v>1465</v>
      </c>
      <c r="D71" s="142" t="s">
        <v>377</v>
      </c>
      <c r="AG71" s="126">
        <v>29</v>
      </c>
    </row>
    <row r="72" spans="1:33" ht="13.5" customHeight="1" x14ac:dyDescent="0.15">
      <c r="B72" s="141" t="s">
        <v>849</v>
      </c>
      <c r="D72" s="142" t="s">
        <v>1306</v>
      </c>
      <c r="AG72" s="126">
        <v>29</v>
      </c>
    </row>
    <row r="73" spans="1:33" ht="13.5" customHeight="1" x14ac:dyDescent="0.15">
      <c r="A73" s="141" t="s">
        <v>378</v>
      </c>
      <c r="C73" s="142" t="s">
        <v>379</v>
      </c>
      <c r="AG73" s="126">
        <v>32</v>
      </c>
    </row>
    <row r="74" spans="1:33" ht="13.5" customHeight="1" x14ac:dyDescent="0.15">
      <c r="B74" s="141" t="s">
        <v>1517</v>
      </c>
      <c r="D74" s="142" t="s">
        <v>380</v>
      </c>
      <c r="AG74" s="126">
        <v>32</v>
      </c>
    </row>
    <row r="75" spans="1:33" ht="13.5" customHeight="1" x14ac:dyDescent="0.15">
      <c r="B75" s="141" t="s">
        <v>846</v>
      </c>
      <c r="D75" s="142" t="s">
        <v>381</v>
      </c>
      <c r="AG75" s="126">
        <v>32</v>
      </c>
    </row>
    <row r="76" spans="1:33" ht="13.5" customHeight="1" x14ac:dyDescent="0.15">
      <c r="B76" s="141" t="s">
        <v>847</v>
      </c>
      <c r="D76" s="142" t="s">
        <v>382</v>
      </c>
      <c r="AG76" s="126">
        <v>32</v>
      </c>
    </row>
    <row r="77" spans="1:33" ht="13.5" customHeight="1" x14ac:dyDescent="0.15">
      <c r="B77" s="141" t="s">
        <v>848</v>
      </c>
      <c r="D77" s="142" t="s">
        <v>1307</v>
      </c>
      <c r="AG77" s="126">
        <v>32</v>
      </c>
    </row>
    <row r="78" spans="1:33" ht="13.5" customHeight="1" x14ac:dyDescent="0.15">
      <c r="B78" s="141" t="s">
        <v>849</v>
      </c>
      <c r="D78" s="142" t="s">
        <v>383</v>
      </c>
      <c r="AG78" s="126">
        <v>32</v>
      </c>
    </row>
    <row r="79" spans="1:33" ht="13.5" customHeight="1" x14ac:dyDescent="0.15">
      <c r="B79" s="141" t="s">
        <v>850</v>
      </c>
      <c r="D79" s="142" t="s">
        <v>384</v>
      </c>
      <c r="AG79" s="126">
        <v>32</v>
      </c>
    </row>
    <row r="80" spans="1:33" ht="13.5" customHeight="1" x14ac:dyDescent="0.15">
      <c r="B80" s="141" t="s">
        <v>851</v>
      </c>
      <c r="D80" s="142" t="s">
        <v>385</v>
      </c>
      <c r="AG80" s="126">
        <v>32</v>
      </c>
    </row>
    <row r="81" spans="1:33" ht="13.5" customHeight="1" x14ac:dyDescent="0.15">
      <c r="B81" s="141" t="s">
        <v>852</v>
      </c>
      <c r="D81" s="142" t="s">
        <v>1308</v>
      </c>
      <c r="AG81" s="126">
        <v>32</v>
      </c>
    </row>
    <row r="82" spans="1:33" ht="13.5" customHeight="1" x14ac:dyDescent="0.15">
      <c r="B82" s="141" t="s">
        <v>853</v>
      </c>
      <c r="D82" s="142" t="s">
        <v>386</v>
      </c>
      <c r="AG82" s="126">
        <v>32</v>
      </c>
    </row>
    <row r="83" spans="1:33" ht="13.5" customHeight="1" x14ac:dyDescent="0.15">
      <c r="A83" s="141" t="s">
        <v>387</v>
      </c>
      <c r="C83" s="142" t="s">
        <v>388</v>
      </c>
      <c r="AG83" s="126">
        <v>33</v>
      </c>
    </row>
    <row r="84" spans="1:33" ht="13.5" customHeight="1" x14ac:dyDescent="0.15">
      <c r="B84" s="141" t="s">
        <v>1517</v>
      </c>
      <c r="D84" s="142" t="s">
        <v>389</v>
      </c>
      <c r="E84" s="143"/>
      <c r="AG84" s="126">
        <v>33</v>
      </c>
    </row>
    <row r="85" spans="1:33" ht="13.5" customHeight="1" x14ac:dyDescent="0.15">
      <c r="B85" s="141" t="s">
        <v>846</v>
      </c>
      <c r="D85" s="142" t="s">
        <v>390</v>
      </c>
      <c r="AG85" s="126">
        <v>34</v>
      </c>
    </row>
    <row r="86" spans="1:33" ht="13.5" customHeight="1" x14ac:dyDescent="0.15">
      <c r="A86" s="141" t="s">
        <v>391</v>
      </c>
      <c r="C86" s="142" t="s">
        <v>392</v>
      </c>
      <c r="AG86" s="126">
        <v>35</v>
      </c>
    </row>
    <row r="87" spans="1:33" ht="13.5" customHeight="1" x14ac:dyDescent="0.15">
      <c r="B87" s="141" t="s">
        <v>1517</v>
      </c>
      <c r="D87" s="142" t="s">
        <v>393</v>
      </c>
      <c r="AG87" s="126">
        <v>35</v>
      </c>
    </row>
    <row r="88" spans="1:33" ht="13.5" customHeight="1" x14ac:dyDescent="0.15">
      <c r="B88" s="141" t="s">
        <v>846</v>
      </c>
      <c r="D88" s="142" t="s">
        <v>394</v>
      </c>
      <c r="AG88" s="126">
        <v>35</v>
      </c>
    </row>
    <row r="89" spans="1:33" ht="13.5" customHeight="1" x14ac:dyDescent="0.15">
      <c r="B89" s="141" t="s">
        <v>847</v>
      </c>
      <c r="D89" s="142" t="s">
        <v>395</v>
      </c>
      <c r="AG89" s="126">
        <v>35</v>
      </c>
    </row>
    <row r="90" spans="1:33" ht="13.5" customHeight="1" x14ac:dyDescent="0.15">
      <c r="B90" s="141" t="s">
        <v>848</v>
      </c>
      <c r="D90" s="142" t="s">
        <v>396</v>
      </c>
      <c r="AG90" s="126">
        <v>35</v>
      </c>
    </row>
    <row r="91" spans="1:33" ht="13.5" customHeight="1" x14ac:dyDescent="0.15">
      <c r="B91" s="141" t="s">
        <v>849</v>
      </c>
      <c r="D91" s="142" t="s">
        <v>397</v>
      </c>
      <c r="AG91" s="126">
        <v>35</v>
      </c>
    </row>
    <row r="92" spans="1:33" ht="13.5" customHeight="1" x14ac:dyDescent="0.15">
      <c r="B92" s="141" t="s">
        <v>850</v>
      </c>
      <c r="D92" s="142" t="s">
        <v>398</v>
      </c>
      <c r="AG92" s="126">
        <v>35</v>
      </c>
    </row>
    <row r="93" spans="1:33" ht="13.5" customHeight="1" x14ac:dyDescent="0.15">
      <c r="B93" s="141" t="s">
        <v>851</v>
      </c>
      <c r="D93" s="142" t="s">
        <v>399</v>
      </c>
      <c r="AG93" s="126">
        <v>35</v>
      </c>
    </row>
    <row r="94" spans="1:33" ht="13.5" customHeight="1" x14ac:dyDescent="0.15">
      <c r="B94" s="141" t="s">
        <v>852</v>
      </c>
      <c r="D94" s="142" t="s">
        <v>400</v>
      </c>
      <c r="AG94" s="126">
        <v>35</v>
      </c>
    </row>
    <row r="95" spans="1:33" ht="13.5" customHeight="1" x14ac:dyDescent="0.15">
      <c r="A95" s="141" t="s">
        <v>401</v>
      </c>
      <c r="C95" s="142" t="s">
        <v>402</v>
      </c>
      <c r="AG95" s="126">
        <v>36</v>
      </c>
    </row>
    <row r="96" spans="1:33" ht="13.5" customHeight="1" x14ac:dyDescent="0.15">
      <c r="B96" s="141" t="s">
        <v>1517</v>
      </c>
      <c r="D96" s="142" t="s">
        <v>403</v>
      </c>
      <c r="AG96" s="126">
        <v>36</v>
      </c>
    </row>
    <row r="97" spans="1:33" ht="13.5" customHeight="1" x14ac:dyDescent="0.15">
      <c r="B97" s="141" t="s">
        <v>846</v>
      </c>
      <c r="D97" s="142" t="s">
        <v>404</v>
      </c>
      <c r="AG97" s="126">
        <v>36</v>
      </c>
    </row>
    <row r="98" spans="1:33" ht="13.5" customHeight="1" x14ac:dyDescent="0.15">
      <c r="A98" s="141" t="s">
        <v>405</v>
      </c>
      <c r="C98" s="142" t="s">
        <v>406</v>
      </c>
      <c r="AG98" s="126">
        <v>36</v>
      </c>
    </row>
    <row r="99" spans="1:33" ht="13.5" customHeight="1" x14ac:dyDescent="0.15">
      <c r="B99" s="141" t="s">
        <v>1517</v>
      </c>
      <c r="D99" s="142" t="s">
        <v>407</v>
      </c>
      <c r="AG99" s="126">
        <v>36</v>
      </c>
    </row>
    <row r="100" spans="1:33" ht="13.5" customHeight="1" x14ac:dyDescent="0.15">
      <c r="B100" s="141" t="s">
        <v>846</v>
      </c>
      <c r="D100" s="142" t="s">
        <v>408</v>
      </c>
      <c r="AG100" s="126">
        <v>36</v>
      </c>
    </row>
    <row r="101" spans="1:33" ht="13.5" customHeight="1" x14ac:dyDescent="0.15">
      <c r="B101" s="141" t="s">
        <v>847</v>
      </c>
      <c r="D101" s="142" t="s">
        <v>409</v>
      </c>
      <c r="AG101" s="126">
        <v>36</v>
      </c>
    </row>
    <row r="102" spans="1:33" ht="13.5" customHeight="1" x14ac:dyDescent="0.15">
      <c r="B102" s="141" t="s">
        <v>848</v>
      </c>
      <c r="D102" s="142" t="s">
        <v>410</v>
      </c>
      <c r="AG102" s="126">
        <v>36</v>
      </c>
    </row>
    <row r="103" spans="1:33" ht="13.5" customHeight="1" x14ac:dyDescent="0.15">
      <c r="A103" s="141" t="s">
        <v>411</v>
      </c>
      <c r="C103" s="142" t="s">
        <v>412</v>
      </c>
      <c r="AG103" s="126">
        <v>37</v>
      </c>
    </row>
    <row r="104" spans="1:33" ht="13.5" customHeight="1" x14ac:dyDescent="0.15">
      <c r="B104" s="141" t="s">
        <v>1517</v>
      </c>
      <c r="D104" s="142" t="s">
        <v>413</v>
      </c>
      <c r="AG104" s="126">
        <v>37</v>
      </c>
    </row>
    <row r="105" spans="1:33" ht="13.5" customHeight="1" x14ac:dyDescent="0.15">
      <c r="B105" s="141" t="s">
        <v>846</v>
      </c>
      <c r="D105" s="142" t="s">
        <v>414</v>
      </c>
      <c r="AG105" s="126">
        <v>37</v>
      </c>
    </row>
    <row r="106" spans="1:33" ht="13.5" customHeight="1" x14ac:dyDescent="0.15">
      <c r="A106" s="141" t="s">
        <v>415</v>
      </c>
      <c r="C106" s="142" t="s">
        <v>416</v>
      </c>
      <c r="AG106" s="126">
        <v>38</v>
      </c>
    </row>
    <row r="107" spans="1:33" ht="13.5" customHeight="1" x14ac:dyDescent="0.15">
      <c r="A107" s="141" t="s">
        <v>417</v>
      </c>
      <c r="C107" s="142" t="s">
        <v>418</v>
      </c>
      <c r="AG107" s="126">
        <v>39</v>
      </c>
    </row>
    <row r="108" spans="1:33" ht="13.5" customHeight="1" x14ac:dyDescent="0.15">
      <c r="A108" s="141" t="s">
        <v>1946</v>
      </c>
      <c r="C108" s="142" t="s">
        <v>419</v>
      </c>
      <c r="AG108" s="126">
        <v>40</v>
      </c>
    </row>
    <row r="111" spans="1:33" ht="13.5" customHeight="1" x14ac:dyDescent="0.15">
      <c r="B111" s="761" t="s">
        <v>1633</v>
      </c>
    </row>
  </sheetData>
  <phoneticPr fontId="3"/>
  <dataValidations count="1">
    <dataValidation imeMode="hiragana" allowBlank="1" showInputMessage="1" showErrorMessage="1" sqref="A1:A73 AE74:AF74 AE1:AG73 AG78:AG81 AE75:AG76 AE77:AF81 A75:A83 AE83:AF83 AE82:AG82 A85:A86 AE91:AF93 AE84:AG90 AG92:AG93 AG110:AG65537 AE111:AF65537 A88:A95 A97:A98 A100:A103 A111:A65537 AE94:AG107 A105:A109 AE108:AF109" xr:uid="{00000000-0002-0000-0100-000000000000}"/>
  </dataValidations>
  <pageMargins left="0.78740157480314965" right="0.78740157480314965" top="0.68" bottom="0.51" header="0.51181102362204722" footer="0.49"/>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35"/>
  <sheetViews>
    <sheetView view="pageBreakPreview" topLeftCell="A9" zoomScaleNormal="100" zoomScaleSheetLayoutView="100" workbookViewId="0">
      <selection activeCell="I49" sqref="I49"/>
    </sheetView>
  </sheetViews>
  <sheetFormatPr defaultColWidth="10.28515625" defaultRowHeight="13.5" x14ac:dyDescent="0.2"/>
  <cols>
    <col min="1" max="1" width="3.42578125" style="701" customWidth="1"/>
    <col min="2" max="2" width="3.5703125" style="701" customWidth="1"/>
    <col min="3" max="3" width="9.5703125" style="701" customWidth="1"/>
    <col min="4" max="5" width="8" style="701" customWidth="1"/>
    <col min="6" max="6" width="33.140625" style="701" customWidth="1"/>
    <col min="7" max="9" width="9.28515625" style="701" customWidth="1"/>
    <col min="10" max="16384" width="10.28515625" style="701"/>
  </cols>
  <sheetData>
    <row r="1" spans="1:9" x14ac:dyDescent="0.2">
      <c r="A1" s="701" t="s">
        <v>1109</v>
      </c>
    </row>
    <row r="3" spans="1:9" x14ac:dyDescent="0.2">
      <c r="A3" s="701" t="s">
        <v>1261</v>
      </c>
    </row>
    <row r="4" spans="1:9" ht="18" customHeight="1" x14ac:dyDescent="0.2">
      <c r="A4" s="702" t="s">
        <v>35</v>
      </c>
      <c r="B4" s="703"/>
      <c r="C4" s="704"/>
      <c r="D4" s="704"/>
      <c r="E4" s="704"/>
      <c r="F4" s="704"/>
      <c r="G4" s="704"/>
      <c r="H4" s="704"/>
      <c r="I4" s="705"/>
    </row>
    <row r="5" spans="1:9" ht="18" customHeight="1" x14ac:dyDescent="0.2">
      <c r="A5" s="702" t="s">
        <v>35</v>
      </c>
      <c r="B5" s="706" t="s">
        <v>476</v>
      </c>
      <c r="C5" s="707"/>
      <c r="D5" s="707"/>
      <c r="E5" s="707"/>
      <c r="F5" s="707"/>
      <c r="I5" s="708"/>
    </row>
    <row r="6" spans="1:9" ht="18" customHeight="1" x14ac:dyDescent="0.2">
      <c r="A6" s="702" t="s">
        <v>35</v>
      </c>
      <c r="B6" s="706" t="s">
        <v>477</v>
      </c>
      <c r="C6" s="707"/>
      <c r="D6" s="707"/>
      <c r="E6" s="707"/>
      <c r="F6" s="707"/>
      <c r="I6" s="708"/>
    </row>
    <row r="7" spans="1:9" ht="34.5" customHeight="1" x14ac:dyDescent="0.2">
      <c r="A7" s="702" t="s">
        <v>35</v>
      </c>
      <c r="B7" s="706" t="s">
        <v>1406</v>
      </c>
      <c r="C7" s="1204"/>
      <c r="D7" s="1204"/>
      <c r="E7" s="1204"/>
      <c r="F7" s="1204"/>
      <c r="G7" s="1204"/>
      <c r="H7" s="1204"/>
      <c r="I7" s="1205"/>
    </row>
    <row r="8" spans="1:9" ht="18" customHeight="1" x14ac:dyDescent="0.2">
      <c r="A8" s="702" t="s">
        <v>35</v>
      </c>
      <c r="B8" s="706" t="s">
        <v>1262</v>
      </c>
      <c r="C8" s="707"/>
      <c r="D8" s="707"/>
      <c r="E8" s="707"/>
      <c r="F8" s="707"/>
      <c r="I8" s="708"/>
    </row>
    <row r="9" spans="1:9" ht="34.5" customHeight="1" x14ac:dyDescent="0.2">
      <c r="A9" s="702" t="s">
        <v>35</v>
      </c>
      <c r="B9" s="706" t="s">
        <v>1406</v>
      </c>
      <c r="C9" s="1204"/>
      <c r="D9" s="1204"/>
      <c r="E9" s="1204"/>
      <c r="F9" s="1204"/>
      <c r="G9" s="1204"/>
      <c r="H9" s="1204"/>
      <c r="I9" s="1205"/>
    </row>
    <row r="10" spans="1:9" ht="18" customHeight="1" x14ac:dyDescent="0.2">
      <c r="A10" s="702" t="s">
        <v>35</v>
      </c>
      <c r="B10" s="706" t="s">
        <v>478</v>
      </c>
      <c r="C10" s="707"/>
      <c r="D10" s="707"/>
      <c r="E10" s="707"/>
      <c r="F10" s="707"/>
      <c r="I10" s="708"/>
    </row>
    <row r="11" spans="1:9" ht="18" customHeight="1" x14ac:dyDescent="0.2">
      <c r="A11" s="702" t="s">
        <v>35</v>
      </c>
      <c r="B11" s="706" t="s">
        <v>479</v>
      </c>
      <c r="C11" s="707"/>
      <c r="D11" s="707"/>
      <c r="E11" s="707"/>
      <c r="F11" s="707"/>
      <c r="I11" s="708"/>
    </row>
    <row r="12" spans="1:9" ht="34.5" customHeight="1" x14ac:dyDescent="0.2">
      <c r="A12" s="702" t="s">
        <v>35</v>
      </c>
      <c r="B12" s="706" t="s">
        <v>1406</v>
      </c>
      <c r="C12" s="1204"/>
      <c r="D12" s="1204"/>
      <c r="E12" s="1204"/>
      <c r="F12" s="1204"/>
      <c r="G12" s="1204"/>
      <c r="H12" s="1204"/>
      <c r="I12" s="1205"/>
    </row>
    <row r="13" spans="1:9" ht="18" customHeight="1" x14ac:dyDescent="0.2">
      <c r="A13" s="702" t="s">
        <v>35</v>
      </c>
      <c r="B13" s="706" t="s">
        <v>1263</v>
      </c>
      <c r="C13" s="707"/>
      <c r="D13" s="707"/>
      <c r="E13" s="707"/>
      <c r="F13" s="707"/>
      <c r="I13" s="708"/>
    </row>
    <row r="14" spans="1:9" ht="34.5" customHeight="1" x14ac:dyDescent="0.2">
      <c r="A14" s="702" t="s">
        <v>35</v>
      </c>
      <c r="B14" s="706" t="s">
        <v>1406</v>
      </c>
      <c r="C14" s="1204"/>
      <c r="D14" s="1204"/>
      <c r="E14" s="1204"/>
      <c r="F14" s="1204"/>
      <c r="G14" s="1204"/>
      <c r="H14" s="1204"/>
      <c r="I14" s="1205"/>
    </row>
    <row r="15" spans="1:9" ht="18" customHeight="1" x14ac:dyDescent="0.2">
      <c r="A15" s="702" t="s">
        <v>35</v>
      </c>
      <c r="B15" s="706" t="s">
        <v>1264</v>
      </c>
      <c r="C15" s="707"/>
      <c r="D15" s="707"/>
      <c r="E15" s="707"/>
      <c r="F15" s="707"/>
      <c r="I15" s="708"/>
    </row>
    <row r="16" spans="1:9" ht="34.5" customHeight="1" x14ac:dyDescent="0.2">
      <c r="A16" s="702" t="s">
        <v>35</v>
      </c>
      <c r="B16" s="706" t="s">
        <v>1406</v>
      </c>
      <c r="C16" s="1204"/>
      <c r="D16" s="1204"/>
      <c r="E16" s="1204"/>
      <c r="F16" s="1204"/>
      <c r="G16" s="1204"/>
      <c r="H16" s="1204"/>
      <c r="I16" s="1205"/>
    </row>
    <row r="17" spans="1:10" ht="18" customHeight="1" x14ac:dyDescent="0.2">
      <c r="A17" s="702" t="s">
        <v>35</v>
      </c>
      <c r="B17" s="706" t="s">
        <v>1265</v>
      </c>
      <c r="C17" s="707"/>
      <c r="D17" s="707"/>
      <c r="E17" s="707"/>
      <c r="F17" s="707"/>
      <c r="I17" s="708"/>
    </row>
    <row r="18" spans="1:10" ht="34.5" customHeight="1" x14ac:dyDescent="0.2">
      <c r="A18" s="702" t="s">
        <v>35</v>
      </c>
      <c r="B18" s="706" t="s">
        <v>1406</v>
      </c>
      <c r="C18" s="1204"/>
      <c r="D18" s="1204"/>
      <c r="E18" s="1204"/>
      <c r="F18" s="1204"/>
      <c r="G18" s="1204"/>
      <c r="H18" s="1204"/>
      <c r="I18" s="1205"/>
    </row>
    <row r="19" spans="1:10" ht="18" customHeight="1" x14ac:dyDescent="0.2">
      <c r="A19" s="702" t="s">
        <v>35</v>
      </c>
      <c r="B19" s="709"/>
      <c r="C19" s="710"/>
      <c r="D19" s="710"/>
      <c r="E19" s="710"/>
      <c r="F19" s="710"/>
      <c r="G19" s="710"/>
      <c r="H19" s="710"/>
      <c r="I19" s="711"/>
    </row>
    <row r="21" spans="1:10" ht="19.5" customHeight="1" x14ac:dyDescent="0.2">
      <c r="A21" s="701" t="s">
        <v>1266</v>
      </c>
      <c r="I21" s="712" t="str">
        <f>"（"&amp;表紙!$A$1&amp;表紙!$B$1&amp;"年４月１日現在）"</f>
        <v>（令和7年４月１日現在）</v>
      </c>
    </row>
    <row r="22" spans="1:10" ht="27.75" customHeight="1" x14ac:dyDescent="0.2">
      <c r="A22" s="702" t="s">
        <v>35</v>
      </c>
      <c r="B22" s="1217" t="s">
        <v>34</v>
      </c>
      <c r="C22" s="1218"/>
      <c r="D22" s="1219" t="s">
        <v>1289</v>
      </c>
      <c r="E22" s="1222" t="s">
        <v>1267</v>
      </c>
      <c r="F22" s="714" t="s">
        <v>1268</v>
      </c>
      <c r="G22" s="1208" t="s">
        <v>1290</v>
      </c>
      <c r="H22" s="1209"/>
      <c r="I22" s="1210"/>
    </row>
    <row r="23" spans="1:10" ht="13.5" customHeight="1" x14ac:dyDescent="0.2">
      <c r="A23" s="702" t="s">
        <v>35</v>
      </c>
      <c r="B23" s="1206" t="s">
        <v>34</v>
      </c>
      <c r="C23" s="1207"/>
      <c r="D23" s="1220"/>
      <c r="E23" s="1220"/>
      <c r="F23" s="713" t="s">
        <v>1269</v>
      </c>
      <c r="G23" s="716" t="s">
        <v>1270</v>
      </c>
      <c r="H23" s="715" t="s">
        <v>35</v>
      </c>
      <c r="I23" s="715" t="s">
        <v>32</v>
      </c>
    </row>
    <row r="24" spans="1:10" x14ac:dyDescent="0.2">
      <c r="A24" s="702" t="s">
        <v>35</v>
      </c>
      <c r="B24" s="1206"/>
      <c r="C24" s="1207"/>
      <c r="D24" s="1220"/>
      <c r="E24" s="1220"/>
      <c r="F24" s="716" t="s">
        <v>1271</v>
      </c>
      <c r="G24" s="716" t="s">
        <v>1272</v>
      </c>
      <c r="H24" s="716" t="s">
        <v>1273</v>
      </c>
      <c r="I24" s="716" t="s">
        <v>1274</v>
      </c>
    </row>
    <row r="25" spans="1:10" x14ac:dyDescent="0.2">
      <c r="A25" s="702" t="s">
        <v>35</v>
      </c>
      <c r="B25" s="1227"/>
      <c r="C25" s="1228"/>
      <c r="D25" s="1221"/>
      <c r="E25" s="1221"/>
      <c r="F25" s="718"/>
      <c r="G25" s="718" t="s">
        <v>1275</v>
      </c>
      <c r="H25" s="717" t="s">
        <v>35</v>
      </c>
      <c r="I25" s="717" t="s">
        <v>32</v>
      </c>
    </row>
    <row r="26" spans="1:10" s="722" customFormat="1" x14ac:dyDescent="0.2">
      <c r="A26" s="719" t="s">
        <v>35</v>
      </c>
      <c r="B26" s="720"/>
      <c r="C26" s="716" t="s">
        <v>35</v>
      </c>
      <c r="D26" s="1211" t="s">
        <v>1276</v>
      </c>
      <c r="E26" s="721" t="s">
        <v>1277</v>
      </c>
      <c r="F26" s="721" t="s">
        <v>1278</v>
      </c>
      <c r="G26" s="721" t="s">
        <v>1279</v>
      </c>
      <c r="H26" s="721" t="s">
        <v>1279</v>
      </c>
      <c r="I26" s="721" t="s">
        <v>1280</v>
      </c>
      <c r="J26" s="701"/>
    </row>
    <row r="27" spans="1:10" x14ac:dyDescent="0.2">
      <c r="A27" s="702" t="s">
        <v>35</v>
      </c>
      <c r="B27" s="720" t="s">
        <v>1281</v>
      </c>
      <c r="C27" s="716" t="s">
        <v>1282</v>
      </c>
      <c r="D27" s="1212"/>
      <c r="E27" s="715" t="s">
        <v>31</v>
      </c>
      <c r="F27" s="723"/>
      <c r="G27" s="715" t="s">
        <v>35</v>
      </c>
      <c r="H27" s="715" t="s">
        <v>31</v>
      </c>
      <c r="I27" s="715" t="s">
        <v>32</v>
      </c>
    </row>
    <row r="28" spans="1:10" x14ac:dyDescent="0.2">
      <c r="A28" s="702" t="s">
        <v>35</v>
      </c>
      <c r="B28" s="720" t="s">
        <v>1283</v>
      </c>
      <c r="C28" s="718"/>
      <c r="D28" s="1213"/>
      <c r="E28" s="717"/>
      <c r="F28" s="717"/>
      <c r="G28" s="717"/>
      <c r="H28" s="717"/>
      <c r="I28" s="717"/>
    </row>
    <row r="29" spans="1:10" x14ac:dyDescent="0.2">
      <c r="A29" s="702" t="s">
        <v>35</v>
      </c>
      <c r="B29" s="720" t="s">
        <v>1284</v>
      </c>
      <c r="C29" s="1219" t="s">
        <v>1285</v>
      </c>
      <c r="D29" s="1214"/>
      <c r="E29" s="1214" t="s">
        <v>31</v>
      </c>
      <c r="F29" s="715" t="s">
        <v>1286</v>
      </c>
      <c r="G29" s="715" t="s">
        <v>1287</v>
      </c>
      <c r="H29" s="715" t="s">
        <v>32</v>
      </c>
      <c r="I29" s="715" t="s">
        <v>35</v>
      </c>
    </row>
    <row r="30" spans="1:10" ht="25.5" customHeight="1" x14ac:dyDescent="0.2">
      <c r="A30" s="702" t="s">
        <v>35</v>
      </c>
      <c r="B30" s="724"/>
      <c r="C30" s="1223"/>
      <c r="D30" s="1216"/>
      <c r="E30" s="1216"/>
      <c r="F30" s="717" t="s">
        <v>1288</v>
      </c>
      <c r="G30" s="717" t="s">
        <v>35</v>
      </c>
      <c r="H30" s="717" t="s">
        <v>31</v>
      </c>
      <c r="I30" s="717" t="s">
        <v>32</v>
      </c>
    </row>
    <row r="31" spans="1:10" ht="12.75" customHeight="1" x14ac:dyDescent="0.2">
      <c r="A31" s="702" t="s">
        <v>35</v>
      </c>
      <c r="B31" s="1224" t="s">
        <v>1291</v>
      </c>
      <c r="C31" s="716" t="s">
        <v>1287</v>
      </c>
      <c r="D31" s="1214" t="s">
        <v>31</v>
      </c>
      <c r="E31" s="1214" t="s">
        <v>31</v>
      </c>
      <c r="F31" s="715" t="s">
        <v>1288</v>
      </c>
      <c r="G31" s="715" t="s">
        <v>31</v>
      </c>
      <c r="H31" s="715" t="s">
        <v>32</v>
      </c>
      <c r="I31" s="715" t="s">
        <v>35</v>
      </c>
    </row>
    <row r="32" spans="1:10" x14ac:dyDescent="0.2">
      <c r="A32" s="702"/>
      <c r="B32" s="1225"/>
      <c r="C32" s="716" t="s">
        <v>1292</v>
      </c>
      <c r="D32" s="1215"/>
      <c r="E32" s="1215"/>
      <c r="F32" s="715" t="s">
        <v>1286</v>
      </c>
      <c r="G32" s="715" t="s">
        <v>32</v>
      </c>
      <c r="H32" s="715" t="s">
        <v>1287</v>
      </c>
      <c r="I32" s="715" t="s">
        <v>32</v>
      </c>
      <c r="J32" s="702"/>
    </row>
    <row r="33" spans="1:10" ht="15" customHeight="1" x14ac:dyDescent="0.2">
      <c r="A33" s="702"/>
      <c r="B33" s="1225"/>
      <c r="C33" s="718"/>
      <c r="D33" s="1216"/>
      <c r="E33" s="1216"/>
      <c r="F33" s="717"/>
      <c r="G33" s="717"/>
      <c r="H33" s="717"/>
      <c r="I33" s="717"/>
      <c r="J33" s="702"/>
    </row>
    <row r="34" spans="1:10" ht="43.5" customHeight="1" x14ac:dyDescent="0.2">
      <c r="A34" s="702"/>
      <c r="B34" s="1226"/>
      <c r="C34" s="725" t="s">
        <v>189</v>
      </c>
      <c r="D34" s="717"/>
      <c r="E34" s="717" t="s">
        <v>31</v>
      </c>
      <c r="F34" s="717"/>
      <c r="G34" s="717"/>
      <c r="H34" s="717"/>
      <c r="I34" s="717"/>
      <c r="J34" s="702"/>
    </row>
    <row r="35" spans="1:10" x14ac:dyDescent="0.2">
      <c r="A35" s="701" t="s">
        <v>1205</v>
      </c>
    </row>
  </sheetData>
  <mergeCells count="20">
    <mergeCell ref="D26:D28"/>
    <mergeCell ref="D31:D33"/>
    <mergeCell ref="B22:C22"/>
    <mergeCell ref="D22:D25"/>
    <mergeCell ref="E22:E25"/>
    <mergeCell ref="E31:E33"/>
    <mergeCell ref="C29:C30"/>
    <mergeCell ref="D29:D30"/>
    <mergeCell ref="E29:E30"/>
    <mergeCell ref="B31:B34"/>
    <mergeCell ref="B25:C25"/>
    <mergeCell ref="B24:C24"/>
    <mergeCell ref="C12:I12"/>
    <mergeCell ref="C7:I7"/>
    <mergeCell ref="C9:I9"/>
    <mergeCell ref="C14:I14"/>
    <mergeCell ref="B23:C23"/>
    <mergeCell ref="C16:I16"/>
    <mergeCell ref="C18:I18"/>
    <mergeCell ref="G22:I22"/>
  </mergeCells>
  <phoneticPr fontId="17"/>
  <pageMargins left="0.78740157480314965" right="0.59055118110236227" top="0.59055118110236227" bottom="0.59055118110236227" header="0.51181102362204722" footer="0.51181102362204722"/>
  <pageSetup paperSize="9" orientation="portrait" horizontalDpi="4294967292" r:id="rId1"/>
  <headerFooter alignWithMargins="0">
    <oddFooter>&amp;C&amp;"ＭＳ Ｐ明朝,標準"－１９－</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43"/>
  <sheetViews>
    <sheetView view="pageBreakPreview" topLeftCell="A28" zoomScaleNormal="100" zoomScaleSheetLayoutView="100" workbookViewId="0">
      <selection activeCell="I49" sqref="I49"/>
    </sheetView>
  </sheetViews>
  <sheetFormatPr defaultColWidth="10.28515625" defaultRowHeight="13.5" x14ac:dyDescent="0.2"/>
  <cols>
    <col min="1" max="1" width="3.5703125" style="191" customWidth="1"/>
    <col min="2" max="2" width="7.28515625" style="191" customWidth="1"/>
    <col min="3" max="3" width="5.140625" style="191" customWidth="1"/>
    <col min="4" max="6" width="8.42578125" style="191" customWidth="1"/>
    <col min="7" max="10" width="8" style="191" customWidth="1"/>
    <col min="11" max="11" width="13.42578125" style="191" customWidth="1"/>
    <col min="12" max="12" width="11.140625" style="191" customWidth="1"/>
    <col min="13" max="13" width="1.28515625" style="191" customWidth="1"/>
    <col min="14" max="16384" width="10.28515625" style="191"/>
  </cols>
  <sheetData>
    <row r="1" spans="1:12" ht="24.75" customHeight="1" x14ac:dyDescent="0.2">
      <c r="A1" s="191" t="s">
        <v>1354</v>
      </c>
    </row>
    <row r="2" spans="1:12" x14ac:dyDescent="0.2">
      <c r="A2" s="193" t="s">
        <v>31</v>
      </c>
      <c r="B2" s="194"/>
      <c r="C2" s="195"/>
      <c r="D2" s="1163" t="s">
        <v>484</v>
      </c>
      <c r="E2" s="1237"/>
      <c r="F2" s="197"/>
    </row>
    <row r="3" spans="1:12" ht="13.5" customHeight="1" x14ac:dyDescent="0.2">
      <c r="A3" s="193" t="s">
        <v>31</v>
      </c>
      <c r="B3" s="193" t="s">
        <v>32</v>
      </c>
      <c r="C3" s="196" t="s">
        <v>1355</v>
      </c>
      <c r="D3" s="1233"/>
      <c r="E3" s="1238"/>
      <c r="F3" s="197"/>
    </row>
    <row r="4" spans="1:12" ht="13.5" customHeight="1" x14ac:dyDescent="0.2">
      <c r="A4" s="193" t="s">
        <v>31</v>
      </c>
      <c r="B4" s="193"/>
      <c r="C4" s="196"/>
      <c r="D4" s="1165"/>
      <c r="E4" s="1169"/>
      <c r="F4" s="197"/>
    </row>
    <row r="5" spans="1:12" x14ac:dyDescent="0.2">
      <c r="A5" s="193" t="s">
        <v>31</v>
      </c>
      <c r="B5" s="1231" t="s">
        <v>951</v>
      </c>
      <c r="C5" s="506" t="s">
        <v>835</v>
      </c>
      <c r="D5" s="505"/>
      <c r="E5" s="506" t="s">
        <v>833</v>
      </c>
      <c r="F5" s="553"/>
    </row>
    <row r="6" spans="1:12" x14ac:dyDescent="0.2">
      <c r="A6" s="193" t="s">
        <v>31</v>
      </c>
      <c r="B6" s="1232"/>
      <c r="C6" s="199"/>
      <c r="D6" s="476"/>
      <c r="E6" s="199"/>
      <c r="F6" s="197"/>
    </row>
    <row r="7" spans="1:12" x14ac:dyDescent="0.2">
      <c r="A7" s="193"/>
      <c r="B7" s="1231" t="s">
        <v>949</v>
      </c>
      <c r="C7" s="193"/>
      <c r="D7" s="197"/>
      <c r="E7" s="193"/>
      <c r="F7" s="197"/>
    </row>
    <row r="8" spans="1:12" x14ac:dyDescent="0.2">
      <c r="A8" s="193"/>
      <c r="B8" s="1232"/>
      <c r="C8" s="193"/>
      <c r="D8" s="197"/>
      <c r="E8" s="193"/>
      <c r="F8" s="197"/>
    </row>
    <row r="9" spans="1:12" x14ac:dyDescent="0.2">
      <c r="A9" s="193"/>
      <c r="B9" s="1231" t="s">
        <v>950</v>
      </c>
      <c r="C9" s="194"/>
      <c r="D9" s="210"/>
      <c r="E9" s="194"/>
      <c r="F9" s="197"/>
    </row>
    <row r="10" spans="1:12" x14ac:dyDescent="0.2">
      <c r="A10" s="193"/>
      <c r="B10" s="1232"/>
      <c r="C10" s="199"/>
      <c r="D10" s="476"/>
      <c r="E10" s="199"/>
      <c r="F10" s="197"/>
    </row>
    <row r="11" spans="1:12" x14ac:dyDescent="0.2">
      <c r="A11" s="191" t="s">
        <v>1361</v>
      </c>
    </row>
    <row r="12" spans="1:12" x14ac:dyDescent="0.2">
      <c r="A12" s="191" t="s">
        <v>1110</v>
      </c>
    </row>
    <row r="13" spans="1:12" x14ac:dyDescent="0.2">
      <c r="B13" s="204"/>
      <c r="C13" s="210"/>
      <c r="D13" s="194"/>
      <c r="E13" s="1231" t="s">
        <v>958</v>
      </c>
      <c r="F13" s="1243" t="s">
        <v>959</v>
      </c>
      <c r="G13" s="210"/>
      <c r="H13" s="210"/>
      <c r="I13" s="194"/>
      <c r="J13" s="500"/>
      <c r="K13" s="507"/>
      <c r="L13" s="501"/>
    </row>
    <row r="14" spans="1:12" x14ac:dyDescent="0.2">
      <c r="B14" s="205" t="s">
        <v>31</v>
      </c>
      <c r="C14" s="1059" t="s">
        <v>1356</v>
      </c>
      <c r="D14" s="1062"/>
      <c r="E14" s="1245"/>
      <c r="F14" s="1244"/>
      <c r="G14" s="1059" t="s">
        <v>1357</v>
      </c>
      <c r="H14" s="1249"/>
      <c r="I14" s="1062"/>
      <c r="J14" s="1250" t="s">
        <v>816</v>
      </c>
      <c r="K14" s="1251"/>
      <c r="L14" s="1252"/>
    </row>
    <row r="15" spans="1:12" ht="22.5" customHeight="1" x14ac:dyDescent="0.2">
      <c r="B15" s="1163" t="s">
        <v>485</v>
      </c>
      <c r="C15" s="534" t="s">
        <v>1358</v>
      </c>
      <c r="D15" s="535"/>
      <c r="E15" s="535"/>
      <c r="F15" s="535"/>
      <c r="G15" s="1190"/>
      <c r="H15" s="1190"/>
      <c r="I15" s="1190"/>
      <c r="J15" s="1190"/>
      <c r="K15" s="1190"/>
      <c r="L15" s="1190"/>
    </row>
    <row r="16" spans="1:12" ht="22.5" customHeight="1" x14ac:dyDescent="0.2">
      <c r="B16" s="1233"/>
      <c r="C16" s="536" t="s">
        <v>831</v>
      </c>
      <c r="D16" s="526"/>
      <c r="E16" s="526"/>
      <c r="F16" s="526"/>
      <c r="G16" s="1190"/>
      <c r="H16" s="1190"/>
      <c r="I16" s="1190"/>
      <c r="J16" s="1190"/>
      <c r="K16" s="1190"/>
      <c r="L16" s="1190"/>
    </row>
    <row r="17" spans="1:12" ht="22.5" customHeight="1" x14ac:dyDescent="0.2">
      <c r="B17" s="1234" t="s">
        <v>1359</v>
      </c>
      <c r="C17" s="536" t="s">
        <v>1202</v>
      </c>
      <c r="D17" s="526" t="s">
        <v>31</v>
      </c>
      <c r="E17" s="526" t="s">
        <v>35</v>
      </c>
      <c r="F17" s="526" t="s">
        <v>32</v>
      </c>
      <c r="G17" s="1190"/>
      <c r="H17" s="1190"/>
      <c r="I17" s="1190"/>
      <c r="J17" s="1190"/>
      <c r="K17" s="1190"/>
      <c r="L17" s="1190"/>
    </row>
    <row r="18" spans="1:12" ht="22.5" customHeight="1" x14ac:dyDescent="0.2">
      <c r="B18" s="1235"/>
      <c r="C18" s="554" t="s">
        <v>1360</v>
      </c>
      <c r="D18" s="555"/>
      <c r="E18" s="555"/>
      <c r="F18" s="555"/>
      <c r="G18" s="1190"/>
      <c r="H18" s="1190"/>
      <c r="I18" s="1190"/>
      <c r="J18" s="1190"/>
      <c r="K18" s="1190"/>
      <c r="L18" s="1190"/>
    </row>
    <row r="19" spans="1:12" x14ac:dyDescent="0.2">
      <c r="B19" s="1236" t="s">
        <v>1667</v>
      </c>
      <c r="C19" s="1236"/>
      <c r="D19" s="1236"/>
      <c r="E19" s="1236"/>
      <c r="F19" s="1236"/>
      <c r="G19" s="1236"/>
      <c r="H19" s="1236"/>
      <c r="I19" s="197"/>
      <c r="J19" s="197" t="s">
        <v>35</v>
      </c>
    </row>
    <row r="20" spans="1:12" x14ac:dyDescent="0.2">
      <c r="A20" s="191" t="s">
        <v>1362</v>
      </c>
      <c r="B20" s="191" t="s">
        <v>1203</v>
      </c>
    </row>
    <row r="22" spans="1:12" x14ac:dyDescent="0.2">
      <c r="A22" s="191" t="s">
        <v>1111</v>
      </c>
    </row>
    <row r="23" spans="1:12" ht="9.75" customHeight="1" x14ac:dyDescent="0.2">
      <c r="A23" s="327"/>
    </row>
    <row r="24" spans="1:12" x14ac:dyDescent="0.2">
      <c r="A24" s="191" t="s">
        <v>1363</v>
      </c>
    </row>
    <row r="25" spans="1:12" x14ac:dyDescent="0.2">
      <c r="A25" s="197" t="s">
        <v>35</v>
      </c>
      <c r="B25" s="500"/>
      <c r="C25" s="210"/>
      <c r="D25" s="507"/>
      <c r="E25" s="507"/>
      <c r="F25" s="507"/>
      <c r="G25" s="507"/>
      <c r="H25" s="507"/>
      <c r="I25" s="507"/>
      <c r="J25" s="507"/>
      <c r="K25" s="507"/>
      <c r="L25" s="501"/>
    </row>
    <row r="26" spans="1:12" x14ac:dyDescent="0.2">
      <c r="A26" s="197" t="s">
        <v>35</v>
      </c>
      <c r="B26" s="440" t="s">
        <v>1364</v>
      </c>
      <c r="C26" s="197"/>
      <c r="L26" s="502"/>
    </row>
    <row r="27" spans="1:12" x14ac:dyDescent="0.2">
      <c r="A27" s="197" t="s">
        <v>35</v>
      </c>
      <c r="B27" s="440" t="s">
        <v>1364</v>
      </c>
      <c r="C27" s="197"/>
      <c r="L27" s="502"/>
    </row>
    <row r="28" spans="1:12" x14ac:dyDescent="0.2">
      <c r="A28" s="197" t="s">
        <v>35</v>
      </c>
      <c r="B28" s="440" t="s">
        <v>1364</v>
      </c>
      <c r="C28" s="197"/>
      <c r="L28" s="502"/>
    </row>
    <row r="29" spans="1:12" x14ac:dyDescent="0.2">
      <c r="A29" s="197" t="s">
        <v>35</v>
      </c>
      <c r="B29" s="440" t="s">
        <v>1364</v>
      </c>
      <c r="C29" s="197"/>
      <c r="L29" s="502"/>
    </row>
    <row r="30" spans="1:12" x14ac:dyDescent="0.2">
      <c r="A30" s="197" t="s">
        <v>35</v>
      </c>
      <c r="B30" s="475"/>
      <c r="C30" s="476"/>
      <c r="D30" s="508"/>
      <c r="E30" s="508"/>
      <c r="F30" s="508"/>
      <c r="G30" s="508"/>
      <c r="H30" s="508"/>
      <c r="I30" s="508"/>
      <c r="J30" s="508"/>
      <c r="K30" s="508"/>
      <c r="L30" s="503"/>
    </row>
    <row r="32" spans="1:12" ht="18" customHeight="1" x14ac:dyDescent="0.2">
      <c r="A32" s="191" t="s">
        <v>1204</v>
      </c>
      <c r="L32" s="313" t="str">
        <f>"（"&amp;表紙!$A$1&amp;表紙!$B$1&amp;"年４月１日現在）"</f>
        <v>（令和7年４月１日現在）</v>
      </c>
    </row>
    <row r="33" spans="1:13" ht="18.75" customHeight="1" x14ac:dyDescent="0.2">
      <c r="A33" s="197" t="s">
        <v>35</v>
      </c>
      <c r="B33" s="1231" t="s">
        <v>948</v>
      </c>
      <c r="C33" s="1231" t="s">
        <v>1668</v>
      </c>
      <c r="D33" s="1231" t="s">
        <v>952</v>
      </c>
      <c r="E33" s="1231" t="s">
        <v>953</v>
      </c>
      <c r="F33" s="1231" t="s">
        <v>954</v>
      </c>
      <c r="G33" s="1246" t="s">
        <v>1368</v>
      </c>
      <c r="H33" s="1247"/>
      <c r="I33" s="1247"/>
      <c r="J33" s="1248"/>
      <c r="K33" s="1246" t="s">
        <v>1669</v>
      </c>
      <c r="L33" s="1247"/>
      <c r="M33" s="208"/>
    </row>
    <row r="34" spans="1:13" s="219" customFormat="1" ht="33.75" customHeight="1" x14ac:dyDescent="0.2">
      <c r="A34" s="499" t="s">
        <v>35</v>
      </c>
      <c r="B34" s="1232"/>
      <c r="C34" s="1232" t="s">
        <v>1668</v>
      </c>
      <c r="D34" s="1232" t="s">
        <v>1365</v>
      </c>
      <c r="E34" s="1232" t="s">
        <v>1366</v>
      </c>
      <c r="F34" s="1232" t="s">
        <v>1367</v>
      </c>
      <c r="G34" s="1239" t="s">
        <v>955</v>
      </c>
      <c r="H34" s="1240"/>
      <c r="I34" s="1241" t="s">
        <v>1369</v>
      </c>
      <c r="J34" s="1242"/>
      <c r="K34" s="549" t="s">
        <v>957</v>
      </c>
      <c r="L34" s="549" t="s">
        <v>956</v>
      </c>
      <c r="M34" s="319"/>
    </row>
    <row r="35" spans="1:13" ht="36" customHeight="1" x14ac:dyDescent="0.2">
      <c r="A35" s="197" t="s">
        <v>35</v>
      </c>
      <c r="B35" s="200" t="s">
        <v>34</v>
      </c>
      <c r="C35" s="199"/>
      <c r="D35" s="199" t="s">
        <v>34</v>
      </c>
      <c r="E35" s="199" t="s">
        <v>34</v>
      </c>
      <c r="F35" s="199" t="s">
        <v>1370</v>
      </c>
      <c r="G35" s="1229"/>
      <c r="H35" s="1230"/>
      <c r="I35" s="1229"/>
      <c r="J35" s="1230"/>
      <c r="K35" s="476"/>
      <c r="L35" s="549"/>
      <c r="M35" s="208"/>
    </row>
    <row r="36" spans="1:13" ht="36" customHeight="1" x14ac:dyDescent="0.2">
      <c r="A36" s="197" t="s">
        <v>35</v>
      </c>
      <c r="B36" s="200" t="s">
        <v>34</v>
      </c>
      <c r="C36" s="199"/>
      <c r="D36" s="199" t="s">
        <v>34</v>
      </c>
      <c r="E36" s="199" t="s">
        <v>34</v>
      </c>
      <c r="F36" s="199" t="s">
        <v>1370</v>
      </c>
      <c r="G36" s="1229"/>
      <c r="H36" s="1230"/>
      <c r="I36" s="1229"/>
      <c r="J36" s="1230"/>
      <c r="K36" s="476"/>
      <c r="L36" s="549"/>
      <c r="M36" s="208"/>
    </row>
    <row r="37" spans="1:13" ht="36" customHeight="1" x14ac:dyDescent="0.2">
      <c r="A37" s="197" t="s">
        <v>35</v>
      </c>
      <c r="B37" s="200" t="s">
        <v>34</v>
      </c>
      <c r="C37" s="199"/>
      <c r="D37" s="199" t="s">
        <v>34</v>
      </c>
      <c r="E37" s="199" t="s">
        <v>34</v>
      </c>
      <c r="F37" s="199" t="s">
        <v>1370</v>
      </c>
      <c r="G37" s="1229"/>
      <c r="H37" s="1230"/>
      <c r="I37" s="1229"/>
      <c r="J37" s="1230"/>
      <c r="K37" s="476"/>
      <c r="L37" s="549"/>
      <c r="M37" s="208"/>
    </row>
    <row r="38" spans="1:13" ht="36" customHeight="1" x14ac:dyDescent="0.2">
      <c r="A38" s="197" t="s">
        <v>35</v>
      </c>
      <c r="B38" s="200" t="s">
        <v>34</v>
      </c>
      <c r="C38" s="199"/>
      <c r="D38" s="199" t="s">
        <v>34</v>
      </c>
      <c r="E38" s="199" t="s">
        <v>34</v>
      </c>
      <c r="F38" s="199" t="s">
        <v>1370</v>
      </c>
      <c r="G38" s="1229"/>
      <c r="H38" s="1230"/>
      <c r="I38" s="1229"/>
      <c r="J38" s="1230"/>
      <c r="K38" s="476"/>
      <c r="L38" s="549"/>
      <c r="M38" s="208"/>
    </row>
    <row r="39" spans="1:13" ht="36" customHeight="1" x14ac:dyDescent="0.2">
      <c r="A39" s="197" t="s">
        <v>35</v>
      </c>
      <c r="B39" s="200" t="s">
        <v>34</v>
      </c>
      <c r="C39" s="199"/>
      <c r="D39" s="199" t="s">
        <v>34</v>
      </c>
      <c r="E39" s="199" t="s">
        <v>34</v>
      </c>
      <c r="F39" s="199" t="s">
        <v>1370</v>
      </c>
      <c r="G39" s="1229"/>
      <c r="H39" s="1230"/>
      <c r="I39" s="1229"/>
      <c r="J39" s="1230"/>
      <c r="K39" s="476"/>
      <c r="L39" s="549"/>
      <c r="M39" s="208"/>
    </row>
    <row r="40" spans="1:13" x14ac:dyDescent="0.2">
      <c r="A40" s="191" t="s">
        <v>817</v>
      </c>
    </row>
    <row r="41" spans="1:13" x14ac:dyDescent="0.2">
      <c r="B41" s="191" t="s">
        <v>818</v>
      </c>
    </row>
    <row r="42" spans="1:13" x14ac:dyDescent="0.2">
      <c r="A42" s="191" t="s">
        <v>819</v>
      </c>
    </row>
    <row r="43" spans="1:13" x14ac:dyDescent="0.2">
      <c r="B43" s="191" t="s">
        <v>820</v>
      </c>
    </row>
  </sheetData>
  <mergeCells count="39">
    <mergeCell ref="K33:L33"/>
    <mergeCell ref="G14:I14"/>
    <mergeCell ref="J18:L18"/>
    <mergeCell ref="J14:L14"/>
    <mergeCell ref="J15:L15"/>
    <mergeCell ref="J16:L16"/>
    <mergeCell ref="J17:L17"/>
    <mergeCell ref="D2:E4"/>
    <mergeCell ref="G34:H34"/>
    <mergeCell ref="I34:J34"/>
    <mergeCell ref="C33:C34"/>
    <mergeCell ref="D33:D34"/>
    <mergeCell ref="E33:E34"/>
    <mergeCell ref="F33:F34"/>
    <mergeCell ref="F13:F14"/>
    <mergeCell ref="E13:E14"/>
    <mergeCell ref="G33:J33"/>
    <mergeCell ref="C14:D14"/>
    <mergeCell ref="B33:B34"/>
    <mergeCell ref="B9:B10"/>
    <mergeCell ref="B5:B6"/>
    <mergeCell ref="B7:B8"/>
    <mergeCell ref="B15:B16"/>
    <mergeCell ref="B17:B18"/>
    <mergeCell ref="B19:H19"/>
    <mergeCell ref="G15:I15"/>
    <mergeCell ref="G16:I16"/>
    <mergeCell ref="G17:I17"/>
    <mergeCell ref="G18:I18"/>
    <mergeCell ref="G39:H39"/>
    <mergeCell ref="I35:J35"/>
    <mergeCell ref="I36:J36"/>
    <mergeCell ref="I37:J37"/>
    <mergeCell ref="I38:J38"/>
    <mergeCell ref="I39:J39"/>
    <mergeCell ref="G35:H35"/>
    <mergeCell ref="G36:H36"/>
    <mergeCell ref="G37:H37"/>
    <mergeCell ref="G38:H38"/>
  </mergeCells>
  <phoneticPr fontId="17"/>
  <pageMargins left="0.59055118110236227" right="0.39370078740157483" top="0.59055118110236227" bottom="0.59055118110236227" header="0.51181102362204722" footer="0.51181102362204722"/>
  <pageSetup paperSize="9" scale="97" orientation="portrait" horizontalDpi="4294967292" r:id="rId1"/>
  <headerFooter alignWithMargins="0">
    <oddFooter>&amp;C&amp;"ＭＳ Ｐ明朝,標準"－２０－</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52"/>
  <sheetViews>
    <sheetView view="pageBreakPreview" topLeftCell="A19" zoomScaleNormal="100" zoomScaleSheetLayoutView="100" workbookViewId="0">
      <selection activeCell="I49" sqref="I49"/>
    </sheetView>
  </sheetViews>
  <sheetFormatPr defaultColWidth="10.28515625" defaultRowHeight="13.5" x14ac:dyDescent="0.2"/>
  <cols>
    <col min="1" max="1" width="2.7109375" style="191" customWidth="1"/>
    <col min="2" max="2" width="17.140625" style="191" customWidth="1"/>
    <col min="3" max="4" width="13.42578125" style="191" customWidth="1"/>
    <col min="5" max="5" width="10.42578125" style="191" customWidth="1"/>
    <col min="6" max="6" width="13.28515625" style="191" customWidth="1"/>
    <col min="7" max="7" width="11.7109375" style="191" customWidth="1"/>
    <col min="8" max="16384" width="10.28515625" style="191"/>
  </cols>
  <sheetData>
    <row r="1" spans="1:8" x14ac:dyDescent="0.2">
      <c r="A1" s="191" t="s">
        <v>1122</v>
      </c>
    </row>
    <row r="2" spans="1:8" x14ac:dyDescent="0.2">
      <c r="B2" s="191" t="s">
        <v>1112</v>
      </c>
    </row>
    <row r="3" spans="1:8" ht="16.5" customHeight="1" x14ac:dyDescent="0.2">
      <c r="B3" s="1269" t="s">
        <v>1113</v>
      </c>
      <c r="C3" s="1269"/>
      <c r="D3" s="1269"/>
      <c r="E3" s="1269"/>
      <c r="F3" s="1269"/>
      <c r="G3" s="1269"/>
      <c r="H3" s="1269"/>
    </row>
    <row r="4" spans="1:8" ht="24.75" customHeight="1" x14ac:dyDescent="0.2">
      <c r="B4" s="1269"/>
      <c r="C4" s="1269"/>
      <c r="D4" s="1269"/>
      <c r="E4" s="1269"/>
      <c r="F4" s="1269"/>
      <c r="G4" s="1269"/>
      <c r="H4" s="1269"/>
    </row>
    <row r="5" spans="1:8" x14ac:dyDescent="0.2">
      <c r="B5" s="191" t="str">
        <f>"・食事の場合（"&amp;表紙!$A$1&amp;表紙!$B$1&amp;"年４月１日現在）"</f>
        <v>・食事の場合（令和7年４月１日現在）</v>
      </c>
    </row>
    <row r="6" spans="1:8" x14ac:dyDescent="0.2">
      <c r="C6" s="191" t="s">
        <v>1114</v>
      </c>
      <c r="E6" s="191" t="s">
        <v>835</v>
      </c>
    </row>
    <row r="7" spans="1:8" x14ac:dyDescent="0.2">
      <c r="C7" s="191" t="s">
        <v>1115</v>
      </c>
      <c r="E7" s="191" t="s">
        <v>1117</v>
      </c>
      <c r="G7" s="191" t="s">
        <v>1116</v>
      </c>
    </row>
    <row r="8" spans="1:8" x14ac:dyDescent="0.2">
      <c r="E8" s="191" t="s">
        <v>1118</v>
      </c>
      <c r="F8" s="1236"/>
      <c r="G8" s="1236"/>
      <c r="H8" s="191" t="s">
        <v>947</v>
      </c>
    </row>
    <row r="9" spans="1:8" x14ac:dyDescent="0.2">
      <c r="C9" s="191" t="s">
        <v>189</v>
      </c>
      <c r="E9" s="191" t="s">
        <v>1119</v>
      </c>
      <c r="F9" s="1236"/>
      <c r="G9" s="1236"/>
      <c r="H9" s="191" t="s">
        <v>947</v>
      </c>
    </row>
    <row r="10" spans="1:8" x14ac:dyDescent="0.2">
      <c r="C10" s="191" t="s">
        <v>239</v>
      </c>
      <c r="F10" s="539"/>
      <c r="G10" s="539"/>
      <c r="H10" s="539"/>
    </row>
    <row r="11" spans="1:8" x14ac:dyDescent="0.2">
      <c r="B11" s="191" t="s">
        <v>1120</v>
      </c>
    </row>
    <row r="12" spans="1:8" ht="24.75" customHeight="1" x14ac:dyDescent="0.2">
      <c r="B12" s="1269"/>
      <c r="C12" s="1269"/>
      <c r="D12" s="1269"/>
      <c r="E12" s="1269"/>
      <c r="F12" s="1269"/>
      <c r="G12" s="1269"/>
      <c r="H12" s="1269"/>
    </row>
    <row r="13" spans="1:8" x14ac:dyDescent="0.2">
      <c r="B13" s="191" t="s">
        <v>1121</v>
      </c>
    </row>
    <row r="14" spans="1:8" ht="24.75" customHeight="1" x14ac:dyDescent="0.2">
      <c r="B14" s="1269"/>
      <c r="C14" s="1269"/>
      <c r="D14" s="1269"/>
      <c r="E14" s="1269"/>
      <c r="F14" s="1269"/>
      <c r="G14" s="1269"/>
      <c r="H14" s="1269"/>
    </row>
    <row r="15" spans="1:8" ht="13.5" customHeight="1" x14ac:dyDescent="0.2">
      <c r="B15" s="537" t="s">
        <v>1123</v>
      </c>
      <c r="C15" s="537"/>
      <c r="D15" s="537"/>
      <c r="E15" s="537"/>
      <c r="F15" s="537"/>
      <c r="G15" s="537" t="s">
        <v>1124</v>
      </c>
      <c r="H15" s="537"/>
    </row>
    <row r="16" spans="1:8" ht="13.5" customHeight="1" x14ac:dyDescent="0.2">
      <c r="B16" s="548" t="s">
        <v>1125</v>
      </c>
      <c r="D16" s="537" t="s">
        <v>1126</v>
      </c>
      <c r="F16" s="537"/>
      <c r="G16" s="537" t="s">
        <v>237</v>
      </c>
      <c r="H16" s="537"/>
    </row>
    <row r="17" spans="1:8" ht="13.5" customHeight="1" x14ac:dyDescent="0.2">
      <c r="B17" s="547" t="s">
        <v>238</v>
      </c>
      <c r="C17" s="547"/>
      <c r="D17" s="547"/>
      <c r="E17" s="547"/>
      <c r="F17" s="547"/>
      <c r="G17" s="547"/>
      <c r="H17" s="547"/>
    </row>
    <row r="18" spans="1:8" ht="24.75" customHeight="1" x14ac:dyDescent="0.2">
      <c r="B18" s="1269"/>
      <c r="C18" s="1269"/>
      <c r="D18" s="1269"/>
      <c r="E18" s="1269"/>
      <c r="F18" s="1269"/>
      <c r="G18" s="1269"/>
      <c r="H18" s="1269"/>
    </row>
    <row r="20" spans="1:8" x14ac:dyDescent="0.2">
      <c r="A20" s="191" t="s">
        <v>960</v>
      </c>
      <c r="H20" s="214" t="str">
        <f>"（"&amp;表紙!$A$1&amp;表紙!$B$1-1&amp;"年度）"</f>
        <v>（令和6年度）</v>
      </c>
    </row>
    <row r="21" spans="1:8" x14ac:dyDescent="0.2">
      <c r="A21" s="193"/>
      <c r="B21" s="1057" t="s">
        <v>1684</v>
      </c>
      <c r="C21" s="1070"/>
      <c r="D21" s="1070"/>
      <c r="E21" s="1070"/>
      <c r="F21" s="1070"/>
      <c r="G21" s="1070"/>
      <c r="H21" s="1069"/>
    </row>
    <row r="22" spans="1:8" ht="24.75" customHeight="1" x14ac:dyDescent="0.2">
      <c r="A22" s="193"/>
      <c r="B22" s="1064"/>
      <c r="C22" s="1065"/>
      <c r="D22" s="1065"/>
      <c r="E22" s="1065"/>
      <c r="F22" s="1065"/>
      <c r="G22" s="1065"/>
      <c r="H22" s="1066"/>
    </row>
    <row r="23" spans="1:8" x14ac:dyDescent="0.2">
      <c r="A23" s="197"/>
      <c r="B23" s="1270"/>
      <c r="C23" s="1270"/>
      <c r="D23" s="1270"/>
      <c r="E23" s="1270"/>
      <c r="F23" s="1270"/>
      <c r="G23" s="1270"/>
      <c r="H23" s="1270"/>
    </row>
    <row r="24" spans="1:8" s="219" customFormat="1" ht="13.5" customHeight="1" x14ac:dyDescent="0.2">
      <c r="A24" s="193"/>
      <c r="B24" s="1231" t="s">
        <v>1706</v>
      </c>
      <c r="C24" s="1163" t="s">
        <v>1685</v>
      </c>
      <c r="D24" s="1164"/>
      <c r="E24" s="1237"/>
      <c r="F24" s="196" t="s">
        <v>34</v>
      </c>
      <c r="G24" s="196" t="s">
        <v>1313</v>
      </c>
      <c r="H24" s="196" t="s">
        <v>1686</v>
      </c>
    </row>
    <row r="25" spans="1:8" s="219" customFormat="1" ht="14.25" customHeight="1" x14ac:dyDescent="0.2">
      <c r="A25" s="193"/>
      <c r="B25" s="1271"/>
      <c r="C25" s="1165"/>
      <c r="D25" s="1166"/>
      <c r="E25" s="1169"/>
      <c r="F25" s="196" t="s">
        <v>1687</v>
      </c>
      <c r="G25" s="196" t="s">
        <v>1688</v>
      </c>
      <c r="H25" s="196" t="s">
        <v>1689</v>
      </c>
    </row>
    <row r="26" spans="1:8" s="219" customFormat="1" ht="16.5" customHeight="1" x14ac:dyDescent="0.2">
      <c r="A26" s="193"/>
      <c r="B26" s="1232"/>
      <c r="C26" s="287" t="s">
        <v>1690</v>
      </c>
      <c r="D26" s="287" t="s">
        <v>1691</v>
      </c>
      <c r="E26" s="287" t="s">
        <v>1314</v>
      </c>
      <c r="F26" s="202" t="s">
        <v>34</v>
      </c>
      <c r="G26" s="202" t="s">
        <v>1313</v>
      </c>
      <c r="H26" s="202" t="s">
        <v>1692</v>
      </c>
    </row>
    <row r="27" spans="1:8" s="214" customFormat="1" ht="12" customHeight="1" x14ac:dyDescent="0.2">
      <c r="A27" s="193"/>
      <c r="B27" s="198" t="s">
        <v>1315</v>
      </c>
      <c r="C27" s="198" t="s">
        <v>1316</v>
      </c>
      <c r="D27" s="198" t="s">
        <v>1316</v>
      </c>
      <c r="E27" s="198" t="s">
        <v>1316</v>
      </c>
      <c r="F27" s="198" t="s">
        <v>34</v>
      </c>
      <c r="G27" s="530" t="s">
        <v>1693</v>
      </c>
      <c r="H27" s="196" t="s">
        <v>32</v>
      </c>
    </row>
    <row r="28" spans="1:8" ht="12" customHeight="1" x14ac:dyDescent="0.2">
      <c r="A28" s="193"/>
      <c r="B28" s="200" t="s">
        <v>1315</v>
      </c>
      <c r="C28" s="199" t="s">
        <v>35</v>
      </c>
      <c r="D28" s="199" t="s">
        <v>35</v>
      </c>
      <c r="E28" s="199" t="s">
        <v>35</v>
      </c>
      <c r="F28" s="199" t="s">
        <v>34</v>
      </c>
      <c r="G28" s="504" t="s">
        <v>1694</v>
      </c>
      <c r="H28" s="202" t="s">
        <v>1528</v>
      </c>
    </row>
    <row r="29" spans="1:8" ht="12" customHeight="1" x14ac:dyDescent="0.2">
      <c r="A29" s="193"/>
      <c r="B29" s="204" t="s">
        <v>1315</v>
      </c>
      <c r="C29" s="194" t="s">
        <v>35</v>
      </c>
      <c r="D29" s="194" t="s">
        <v>35</v>
      </c>
      <c r="E29" s="194" t="s">
        <v>35</v>
      </c>
      <c r="F29" s="194" t="s">
        <v>34</v>
      </c>
      <c r="G29" s="531" t="s">
        <v>1693</v>
      </c>
      <c r="H29" s="196" t="s">
        <v>32</v>
      </c>
    </row>
    <row r="30" spans="1:8" ht="12" customHeight="1" x14ac:dyDescent="0.2">
      <c r="A30" s="193"/>
      <c r="B30" s="200" t="s">
        <v>1315</v>
      </c>
      <c r="C30" s="199" t="s">
        <v>35</v>
      </c>
      <c r="D30" s="199" t="s">
        <v>35</v>
      </c>
      <c r="E30" s="199" t="s">
        <v>35</v>
      </c>
      <c r="F30" s="199" t="s">
        <v>34</v>
      </c>
      <c r="G30" s="504" t="s">
        <v>1694</v>
      </c>
      <c r="H30" s="202" t="s">
        <v>1528</v>
      </c>
    </row>
    <row r="31" spans="1:8" ht="12" customHeight="1" x14ac:dyDescent="0.2">
      <c r="A31" s="193"/>
      <c r="B31" s="204" t="s">
        <v>1315</v>
      </c>
      <c r="C31" s="194" t="s">
        <v>35</v>
      </c>
      <c r="D31" s="194" t="s">
        <v>35</v>
      </c>
      <c r="E31" s="194" t="s">
        <v>35</v>
      </c>
      <c r="F31" s="194" t="s">
        <v>34</v>
      </c>
      <c r="G31" s="531" t="s">
        <v>1693</v>
      </c>
      <c r="H31" s="196" t="s">
        <v>32</v>
      </c>
    </row>
    <row r="32" spans="1:8" ht="12" customHeight="1" x14ac:dyDescent="0.2">
      <c r="A32" s="193"/>
      <c r="B32" s="200" t="s">
        <v>1315</v>
      </c>
      <c r="C32" s="199" t="s">
        <v>35</v>
      </c>
      <c r="D32" s="199" t="s">
        <v>35</v>
      </c>
      <c r="E32" s="199" t="s">
        <v>35</v>
      </c>
      <c r="F32" s="199" t="s">
        <v>34</v>
      </c>
      <c r="G32" s="504" t="s">
        <v>1694</v>
      </c>
      <c r="H32" s="202" t="s">
        <v>1528</v>
      </c>
    </row>
    <row r="33" spans="1:8" ht="12" customHeight="1" x14ac:dyDescent="0.2">
      <c r="A33" s="191" t="s">
        <v>1695</v>
      </c>
      <c r="B33" s="205" t="s">
        <v>1315</v>
      </c>
      <c r="C33" s="193" t="s">
        <v>35</v>
      </c>
      <c r="D33" s="193" t="s">
        <v>35</v>
      </c>
      <c r="E33" s="193" t="s">
        <v>35</v>
      </c>
      <c r="F33" s="193" t="s">
        <v>34</v>
      </c>
      <c r="G33" s="531" t="s">
        <v>1693</v>
      </c>
      <c r="H33" s="196" t="s">
        <v>32</v>
      </c>
    </row>
    <row r="34" spans="1:8" ht="12" customHeight="1" x14ac:dyDescent="0.2">
      <c r="B34" s="200" t="s">
        <v>1315</v>
      </c>
      <c r="C34" s="193" t="s">
        <v>35</v>
      </c>
      <c r="D34" s="193" t="s">
        <v>35</v>
      </c>
      <c r="E34" s="193" t="s">
        <v>35</v>
      </c>
      <c r="F34" s="193" t="s">
        <v>34</v>
      </c>
      <c r="G34" s="504" t="s">
        <v>1694</v>
      </c>
      <c r="H34" s="202" t="s">
        <v>1528</v>
      </c>
    </row>
    <row r="35" spans="1:8" x14ac:dyDescent="0.2">
      <c r="A35" s="197"/>
      <c r="B35" s="206" t="s">
        <v>1707</v>
      </c>
      <c r="C35" s="210"/>
      <c r="D35" s="210"/>
      <c r="E35" s="210"/>
      <c r="F35" s="210"/>
      <c r="G35" s="197"/>
      <c r="H35" s="210"/>
    </row>
    <row r="36" spans="1:8" x14ac:dyDescent="0.2">
      <c r="A36" s="197"/>
      <c r="B36" s="206" t="s">
        <v>1708</v>
      </c>
    </row>
    <row r="37" spans="1:8" x14ac:dyDescent="0.2">
      <c r="A37" s="197"/>
    </row>
    <row r="38" spans="1:8" ht="13.5" customHeight="1" x14ac:dyDescent="0.2">
      <c r="A38" s="197"/>
      <c r="B38" s="191" t="s">
        <v>242</v>
      </c>
      <c r="H38" s="214" t="str">
        <f>"（"&amp;表紙!$A$1&amp;表紙!$B$1&amp;"年４月分）"</f>
        <v>（令和7年４月分）</v>
      </c>
    </row>
    <row r="39" spans="1:8" s="219" customFormat="1" ht="13.5" customHeight="1" x14ac:dyDescent="0.2">
      <c r="B39" s="532" t="s">
        <v>1696</v>
      </c>
      <c r="C39" s="509" t="s">
        <v>1697</v>
      </c>
      <c r="D39" s="509" t="s">
        <v>1698</v>
      </c>
      <c r="E39" s="727" t="s">
        <v>1699</v>
      </c>
      <c r="F39" s="509" t="s">
        <v>1700</v>
      </c>
      <c r="G39" s="509" t="s">
        <v>1701</v>
      </c>
      <c r="H39" s="509" t="s">
        <v>1681</v>
      </c>
    </row>
    <row r="40" spans="1:8" ht="13.5" customHeight="1" x14ac:dyDescent="0.2">
      <c r="A40" s="191" t="s">
        <v>1702</v>
      </c>
      <c r="B40" s="449" t="s">
        <v>1703</v>
      </c>
      <c r="C40" s="198" t="s">
        <v>1703</v>
      </c>
      <c r="D40" s="198" t="s">
        <v>1703</v>
      </c>
      <c r="E40" s="198" t="s">
        <v>1703</v>
      </c>
      <c r="F40" s="198" t="s">
        <v>1703</v>
      </c>
      <c r="G40" s="198" t="s">
        <v>1704</v>
      </c>
      <c r="H40" s="533" t="s">
        <v>835</v>
      </c>
    </row>
    <row r="41" spans="1:8" ht="13.5" customHeight="1" x14ac:dyDescent="0.2">
      <c r="B41" s="200"/>
      <c r="C41" s="199"/>
      <c r="D41" s="199"/>
      <c r="E41" s="199"/>
      <c r="F41" s="199"/>
      <c r="G41" s="199"/>
      <c r="H41" s="503"/>
    </row>
    <row r="42" spans="1:8" x14ac:dyDescent="0.2">
      <c r="B42" s="191" t="s">
        <v>1504</v>
      </c>
    </row>
    <row r="43" spans="1:8" x14ac:dyDescent="0.2">
      <c r="B43" s="191" t="s">
        <v>1505</v>
      </c>
    </row>
    <row r="44" spans="1:8" x14ac:dyDescent="0.2">
      <c r="B44" s="191" t="s">
        <v>1705</v>
      </c>
    </row>
    <row r="46" spans="1:8" x14ac:dyDescent="0.2">
      <c r="A46" s="191" t="s">
        <v>961</v>
      </c>
    </row>
    <row r="47" spans="1:8" x14ac:dyDescent="0.2">
      <c r="B47" s="1163" t="s">
        <v>515</v>
      </c>
      <c r="C47" s="1237"/>
      <c r="D47" s="1163" t="s">
        <v>240</v>
      </c>
      <c r="E47" s="1164"/>
      <c r="F47" s="1263" t="s">
        <v>241</v>
      </c>
      <c r="G47" s="1087"/>
      <c r="H47" s="1088"/>
    </row>
    <row r="48" spans="1:8" x14ac:dyDescent="0.2">
      <c r="B48" s="1264"/>
      <c r="C48" s="1265"/>
      <c r="D48" s="1266"/>
      <c r="E48" s="1267"/>
      <c r="F48" s="1268"/>
      <c r="G48" s="1268"/>
      <c r="H48" s="1058"/>
    </row>
    <row r="49" spans="2:8" x14ac:dyDescent="0.2">
      <c r="B49" s="1258"/>
      <c r="C49" s="1259"/>
      <c r="D49" s="1260"/>
      <c r="E49" s="1261"/>
      <c r="F49" s="1262"/>
      <c r="G49" s="1262"/>
      <c r="H49" s="1060"/>
    </row>
    <row r="50" spans="2:8" x14ac:dyDescent="0.2">
      <c r="B50" s="1258"/>
      <c r="C50" s="1259"/>
      <c r="D50" s="1260"/>
      <c r="E50" s="1261"/>
      <c r="F50" s="1262"/>
      <c r="G50" s="1262"/>
      <c r="H50" s="1060"/>
    </row>
    <row r="51" spans="2:8" x14ac:dyDescent="0.2">
      <c r="B51" s="1258"/>
      <c r="C51" s="1259"/>
      <c r="D51" s="1260"/>
      <c r="E51" s="1261"/>
      <c r="F51" s="1262"/>
      <c r="G51" s="1262"/>
      <c r="H51" s="1060"/>
    </row>
    <row r="52" spans="2:8" x14ac:dyDescent="0.2">
      <c r="B52" s="1253"/>
      <c r="C52" s="1254"/>
      <c r="D52" s="1255"/>
      <c r="E52" s="1256"/>
      <c r="F52" s="1257"/>
      <c r="G52" s="1257"/>
      <c r="H52" s="1061"/>
    </row>
  </sheetData>
  <mergeCells count="30">
    <mergeCell ref="F48:H48"/>
    <mergeCell ref="B49:C49"/>
    <mergeCell ref="D49:E49"/>
    <mergeCell ref="F49:H49"/>
    <mergeCell ref="B3:H3"/>
    <mergeCell ref="B4:H4"/>
    <mergeCell ref="B23:H23"/>
    <mergeCell ref="B24:B26"/>
    <mergeCell ref="C24:E25"/>
    <mergeCell ref="B21:H21"/>
    <mergeCell ref="B22:H22"/>
    <mergeCell ref="B12:H12"/>
    <mergeCell ref="B14:H14"/>
    <mergeCell ref="B18:H18"/>
    <mergeCell ref="B52:C52"/>
    <mergeCell ref="D52:E52"/>
    <mergeCell ref="F52:H52"/>
    <mergeCell ref="F8:G8"/>
    <mergeCell ref="F9:G9"/>
    <mergeCell ref="B50:C50"/>
    <mergeCell ref="D50:E50"/>
    <mergeCell ref="F50:H50"/>
    <mergeCell ref="B51:C51"/>
    <mergeCell ref="D51:E51"/>
    <mergeCell ref="B47:C47"/>
    <mergeCell ref="D47:E47"/>
    <mergeCell ref="F47:H47"/>
    <mergeCell ref="F51:H51"/>
    <mergeCell ref="B48:C48"/>
    <mergeCell ref="D48:E48"/>
  </mergeCells>
  <phoneticPr fontId="17"/>
  <pageMargins left="0.78740157480314965" right="0.59055118110236227" top="0.59055118110236227" bottom="0.39370078740157483" header="0.51181102362204722" footer="0.51181102362204722"/>
  <pageSetup paperSize="9" orientation="portrait" horizontalDpi="4294967292" r:id="rId1"/>
  <headerFooter alignWithMargins="0">
    <oddFooter>&amp;C&amp;"ＭＳ Ｐ明朝,標準"－２１－</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61"/>
  <sheetViews>
    <sheetView view="pageBreakPreview" topLeftCell="A16" zoomScaleNormal="100" zoomScaleSheetLayoutView="100" workbookViewId="0">
      <selection activeCell="B49" sqref="B49:K49"/>
    </sheetView>
  </sheetViews>
  <sheetFormatPr defaultColWidth="10.28515625" defaultRowHeight="13.5" x14ac:dyDescent="0.15"/>
  <cols>
    <col min="1" max="1" width="4.42578125" style="191" customWidth="1"/>
    <col min="2" max="2" width="13" style="191" customWidth="1"/>
    <col min="3" max="3" width="5" style="191" customWidth="1"/>
    <col min="4" max="7" width="8.42578125" style="510" customWidth="1"/>
    <col min="8" max="8" width="7.28515625" style="510" customWidth="1"/>
    <col min="9" max="11" width="11.28515625" style="511" customWidth="1"/>
    <col min="12" max="16384" width="10.28515625" style="191"/>
  </cols>
  <sheetData>
    <row r="1" spans="1:11" x14ac:dyDescent="0.2">
      <c r="A1" s="191" t="s">
        <v>243</v>
      </c>
      <c r="D1" s="191"/>
      <c r="E1" s="191"/>
      <c r="F1" s="191"/>
      <c r="G1" s="191"/>
      <c r="H1" s="191"/>
      <c r="I1" s="191"/>
      <c r="J1" s="191"/>
      <c r="K1" s="191"/>
    </row>
    <row r="2" spans="1:11" x14ac:dyDescent="0.2">
      <c r="A2" s="191" t="s">
        <v>570</v>
      </c>
      <c r="D2" s="191"/>
      <c r="E2" s="191"/>
      <c r="F2" s="191"/>
      <c r="G2" s="191"/>
      <c r="H2" s="191"/>
      <c r="I2" s="191"/>
      <c r="J2" s="191"/>
      <c r="K2" s="191"/>
    </row>
    <row r="3" spans="1:11" ht="17.25" customHeight="1" x14ac:dyDescent="0.2">
      <c r="A3" s="197" t="s">
        <v>31</v>
      </c>
      <c r="B3" s="1272" t="s">
        <v>1670</v>
      </c>
      <c r="C3" s="1273"/>
      <c r="D3" s="1273"/>
      <c r="E3" s="1273"/>
      <c r="F3" s="1273"/>
      <c r="G3" s="1273"/>
      <c r="H3" s="1273"/>
      <c r="I3" s="1273"/>
      <c r="J3" s="1273"/>
      <c r="K3" s="1274"/>
    </row>
    <row r="4" spans="1:11" ht="24.75" customHeight="1" x14ac:dyDescent="0.2">
      <c r="A4" s="197" t="s">
        <v>31</v>
      </c>
      <c r="B4" s="1275"/>
      <c r="C4" s="1269"/>
      <c r="D4" s="1269"/>
      <c r="E4" s="1269"/>
      <c r="F4" s="1269"/>
      <c r="G4" s="1269"/>
      <c r="H4" s="1269"/>
      <c r="I4" s="1269"/>
      <c r="J4" s="1269"/>
      <c r="K4" s="1276"/>
    </row>
    <row r="5" spans="1:11" ht="27" customHeight="1" x14ac:dyDescent="0.2">
      <c r="A5" s="197" t="s">
        <v>31</v>
      </c>
      <c r="B5" s="1275" t="s">
        <v>519</v>
      </c>
      <c r="C5" s="1269"/>
      <c r="D5" s="1269"/>
      <c r="E5" s="1269"/>
      <c r="F5" s="1269"/>
      <c r="G5" s="1269"/>
      <c r="H5" s="1269"/>
      <c r="I5" s="1269"/>
      <c r="J5" s="1269"/>
      <c r="K5" s="1276"/>
    </row>
    <row r="6" spans="1:11" ht="24.75" customHeight="1" x14ac:dyDescent="0.2">
      <c r="A6" s="197" t="s">
        <v>31</v>
      </c>
      <c r="B6" s="1275"/>
      <c r="C6" s="1269"/>
      <c r="D6" s="1269"/>
      <c r="E6" s="1269"/>
      <c r="F6" s="1269"/>
      <c r="G6" s="1269"/>
      <c r="H6" s="1269"/>
      <c r="I6" s="1269"/>
      <c r="J6" s="1269"/>
      <c r="K6" s="1276"/>
    </row>
    <row r="7" spans="1:11" ht="17.25" customHeight="1" x14ac:dyDescent="0.2">
      <c r="A7" s="197" t="s">
        <v>31</v>
      </c>
      <c r="B7" s="1275" t="s">
        <v>520</v>
      </c>
      <c r="C7" s="1269"/>
      <c r="D7" s="1269"/>
      <c r="E7" s="1269"/>
      <c r="F7" s="1269"/>
      <c r="G7" s="1269"/>
      <c r="H7" s="1269"/>
      <c r="I7" s="1269"/>
      <c r="J7" s="1269"/>
      <c r="K7" s="1276"/>
    </row>
    <row r="8" spans="1:11" ht="24.75" customHeight="1" x14ac:dyDescent="0.2">
      <c r="A8" s="197" t="s">
        <v>31</v>
      </c>
      <c r="B8" s="1275"/>
      <c r="C8" s="1269"/>
      <c r="D8" s="1269"/>
      <c r="E8" s="1269"/>
      <c r="F8" s="1269"/>
      <c r="G8" s="1269"/>
      <c r="H8" s="1269"/>
      <c r="I8" s="1269"/>
      <c r="J8" s="1269"/>
      <c r="K8" s="1276"/>
    </row>
    <row r="9" spans="1:11" ht="17.25" customHeight="1" x14ac:dyDescent="0.2">
      <c r="A9" s="197" t="s">
        <v>31</v>
      </c>
      <c r="B9" s="1275" t="s">
        <v>521</v>
      </c>
      <c r="C9" s="1269"/>
      <c r="D9" s="1269"/>
      <c r="E9" s="1269"/>
      <c r="F9" s="1269"/>
      <c r="G9" s="1269"/>
      <c r="H9" s="1269"/>
      <c r="I9" s="1269"/>
      <c r="J9" s="1269"/>
      <c r="K9" s="1276"/>
    </row>
    <row r="10" spans="1:11" ht="24.75" customHeight="1" x14ac:dyDescent="0.2">
      <c r="A10" s="197" t="s">
        <v>31</v>
      </c>
      <c r="B10" s="1275"/>
      <c r="C10" s="1269"/>
      <c r="D10" s="1269"/>
      <c r="E10" s="1269"/>
      <c r="F10" s="1269"/>
      <c r="G10" s="1269"/>
      <c r="H10" s="1269"/>
      <c r="I10" s="1269"/>
      <c r="J10" s="1269"/>
      <c r="K10" s="1276"/>
    </row>
    <row r="11" spans="1:11" ht="17.25" customHeight="1" x14ac:dyDescent="0.2">
      <c r="A11" s="197" t="s">
        <v>31</v>
      </c>
      <c r="B11" s="1275" t="s">
        <v>522</v>
      </c>
      <c r="C11" s="1269"/>
      <c r="D11" s="1269"/>
      <c r="E11" s="1269"/>
      <c r="F11" s="1269"/>
      <c r="G11" s="1269"/>
      <c r="H11" s="1269"/>
      <c r="I11" s="1269"/>
      <c r="J11" s="1269"/>
      <c r="K11" s="1276"/>
    </row>
    <row r="12" spans="1:11" ht="17.25" customHeight="1" x14ac:dyDescent="0.2">
      <c r="A12" s="197" t="s">
        <v>31</v>
      </c>
      <c r="B12" s="252" t="s">
        <v>1678</v>
      </c>
      <c r="C12" s="197"/>
      <c r="D12" s="197"/>
      <c r="E12" s="197"/>
      <c r="F12" s="191"/>
      <c r="G12" s="191"/>
      <c r="H12" s="191"/>
      <c r="I12" s="191"/>
      <c r="J12" s="191"/>
      <c r="K12" s="244"/>
    </row>
    <row r="13" spans="1:11" ht="17.25" customHeight="1" x14ac:dyDescent="0.2">
      <c r="A13" s="197" t="s">
        <v>31</v>
      </c>
      <c r="B13" s="520" t="s">
        <v>1679</v>
      </c>
      <c r="C13" s="201" t="s">
        <v>523</v>
      </c>
      <c r="D13" s="197"/>
      <c r="E13" s="197"/>
      <c r="F13" s="191"/>
      <c r="G13" s="191"/>
      <c r="H13" s="214" t="s">
        <v>272</v>
      </c>
      <c r="I13" s="191"/>
      <c r="J13" s="191" t="s">
        <v>192</v>
      </c>
      <c r="K13" s="244"/>
    </row>
    <row r="14" spans="1:11" ht="17.25" customHeight="1" x14ac:dyDescent="0.2">
      <c r="A14" s="197" t="s">
        <v>31</v>
      </c>
      <c r="B14" s="207"/>
      <c r="C14" s="201" t="s">
        <v>524</v>
      </c>
      <c r="D14" s="197"/>
      <c r="E14" s="197"/>
      <c r="F14" s="191"/>
      <c r="G14" s="197"/>
      <c r="H14" s="191"/>
      <c r="I14" s="191"/>
      <c r="J14" s="191"/>
      <c r="K14" s="244"/>
    </row>
    <row r="15" spans="1:11" ht="24.75" customHeight="1" x14ac:dyDescent="0.2">
      <c r="A15" s="197" t="s">
        <v>31</v>
      </c>
      <c r="B15" s="1306" t="s">
        <v>530</v>
      </c>
      <c r="C15" s="1277"/>
      <c r="D15" s="1277"/>
      <c r="E15" s="1277"/>
      <c r="F15" s="1277"/>
      <c r="G15" s="1277"/>
      <c r="H15" s="1277"/>
      <c r="I15" s="1277"/>
      <c r="J15" s="1277"/>
      <c r="K15" s="1307"/>
    </row>
    <row r="16" spans="1:11" ht="24.75" customHeight="1" x14ac:dyDescent="0.2">
      <c r="A16" s="197" t="s">
        <v>31</v>
      </c>
      <c r="B16" s="1275"/>
      <c r="C16" s="1269"/>
      <c r="D16" s="1269"/>
      <c r="E16" s="1269"/>
      <c r="F16" s="1269"/>
      <c r="G16" s="1269"/>
      <c r="H16" s="1269"/>
      <c r="I16" s="1269"/>
      <c r="J16" s="1269"/>
      <c r="K16" s="1276"/>
    </row>
    <row r="17" spans="1:11" ht="15" customHeight="1" x14ac:dyDescent="0.2">
      <c r="A17" s="197" t="s">
        <v>31</v>
      </c>
      <c r="B17" s="207" t="s">
        <v>1680</v>
      </c>
      <c r="C17" s="197"/>
      <c r="D17" s="197"/>
      <c r="E17" s="197"/>
      <c r="F17" s="191"/>
      <c r="G17" s="191"/>
      <c r="H17" s="191"/>
      <c r="I17" s="191"/>
      <c r="J17" s="191"/>
      <c r="K17" s="244"/>
    </row>
    <row r="18" spans="1:11" ht="24.75" customHeight="1" x14ac:dyDescent="0.2">
      <c r="A18" s="197" t="s">
        <v>31</v>
      </c>
      <c r="B18" s="1308"/>
      <c r="C18" s="1309"/>
      <c r="D18" s="1309"/>
      <c r="E18" s="1309"/>
      <c r="F18" s="1309"/>
      <c r="G18" s="1309"/>
      <c r="H18" s="1309"/>
      <c r="I18" s="1309"/>
      <c r="J18" s="1309"/>
      <c r="K18" s="1310"/>
    </row>
    <row r="19" spans="1:11" x14ac:dyDescent="0.2">
      <c r="A19" s="197" t="s">
        <v>31</v>
      </c>
      <c r="B19" s="209" t="s">
        <v>1682</v>
      </c>
      <c r="C19" s="197"/>
      <c r="D19" s="197"/>
      <c r="E19" s="197"/>
      <c r="F19" s="191"/>
      <c r="G19" s="191"/>
      <c r="H19" s="191"/>
      <c r="I19" s="191"/>
      <c r="J19" s="191"/>
      <c r="K19" s="191"/>
    </row>
    <row r="20" spans="1:11" ht="14.25" customHeight="1" x14ac:dyDescent="0.2">
      <c r="A20" s="197" t="s">
        <v>31</v>
      </c>
      <c r="B20" s="1311" t="s">
        <v>1683</v>
      </c>
      <c r="C20" s="1311"/>
      <c r="D20" s="1311"/>
      <c r="E20" s="1311"/>
      <c r="F20" s="1311"/>
      <c r="G20" s="1304" t="s">
        <v>518</v>
      </c>
      <c r="H20" s="1304"/>
      <c r="I20" s="1311" t="s">
        <v>1348</v>
      </c>
      <c r="J20" s="1311"/>
      <c r="K20" s="1311"/>
    </row>
    <row r="21" spans="1:11" x14ac:dyDescent="0.2">
      <c r="A21" s="197" t="s">
        <v>31</v>
      </c>
      <c r="B21" s="1311"/>
      <c r="C21" s="1311"/>
      <c r="D21" s="1311"/>
      <c r="E21" s="1311"/>
      <c r="F21" s="1311"/>
      <c r="G21" s="1304"/>
      <c r="H21" s="1304"/>
      <c r="I21" s="1304" t="s">
        <v>1349</v>
      </c>
      <c r="J21" s="1304"/>
      <c r="K21" s="550" t="s">
        <v>1350</v>
      </c>
    </row>
    <row r="22" spans="1:11" x14ac:dyDescent="0.15">
      <c r="A22" s="197" t="s">
        <v>31</v>
      </c>
      <c r="B22" s="1311"/>
      <c r="C22" s="1311"/>
      <c r="D22" s="1311"/>
      <c r="E22" s="1311"/>
      <c r="F22" s="1311"/>
      <c r="G22" s="1305"/>
      <c r="H22" s="1305"/>
      <c r="I22" s="1304"/>
      <c r="J22" s="1304"/>
      <c r="K22" s="323"/>
    </row>
    <row r="23" spans="1:11" x14ac:dyDescent="0.15">
      <c r="A23" s="197" t="s">
        <v>31</v>
      </c>
      <c r="B23" s="1311"/>
      <c r="C23" s="1311"/>
      <c r="D23" s="1311"/>
      <c r="E23" s="1311"/>
      <c r="F23" s="1311"/>
      <c r="G23" s="1305"/>
      <c r="H23" s="1305"/>
      <c r="I23" s="1304"/>
      <c r="J23" s="1304"/>
      <c r="K23" s="323"/>
    </row>
    <row r="24" spans="1:11" x14ac:dyDescent="0.15">
      <c r="A24" s="191" t="s">
        <v>1339</v>
      </c>
    </row>
    <row r="25" spans="1:11" ht="20.25" customHeight="1" x14ac:dyDescent="0.15">
      <c r="A25" s="191" t="s">
        <v>517</v>
      </c>
    </row>
    <row r="26" spans="1:11" ht="15.75" customHeight="1" x14ac:dyDescent="0.2">
      <c r="A26" s="197"/>
      <c r="B26" s="204"/>
      <c r="C26" s="194"/>
      <c r="D26" s="1290" t="s">
        <v>1340</v>
      </c>
      <c r="E26" s="1291"/>
      <c r="F26" s="1291"/>
      <c r="G26" s="1292"/>
      <c r="H26" s="1284" t="s">
        <v>525</v>
      </c>
      <c r="I26" s="1286" t="s">
        <v>1671</v>
      </c>
      <c r="J26" s="1288" t="s">
        <v>189</v>
      </c>
      <c r="K26" s="1278" t="s">
        <v>1343</v>
      </c>
    </row>
    <row r="27" spans="1:11" ht="15.75" customHeight="1" x14ac:dyDescent="0.2">
      <c r="A27" s="197"/>
      <c r="B27" s="203" t="s">
        <v>1341</v>
      </c>
      <c r="C27" s="1281" t="s">
        <v>1342</v>
      </c>
      <c r="D27" s="1293"/>
      <c r="E27" s="1294"/>
      <c r="F27" s="1294"/>
      <c r="G27" s="1295"/>
      <c r="H27" s="1285"/>
      <c r="I27" s="1287"/>
      <c r="J27" s="1289"/>
      <c r="K27" s="1279"/>
    </row>
    <row r="28" spans="1:11" ht="15.75" customHeight="1" x14ac:dyDescent="0.2">
      <c r="A28" s="197"/>
      <c r="B28" s="205" t="s">
        <v>35</v>
      </c>
      <c r="C28" s="1281"/>
      <c r="D28" s="1282" t="s">
        <v>1293</v>
      </c>
      <c r="E28" s="1283"/>
      <c r="F28" s="1282" t="s">
        <v>1294</v>
      </c>
      <c r="G28" s="1283"/>
      <c r="H28" s="1285"/>
      <c r="I28" s="1287"/>
      <c r="J28" s="1289"/>
      <c r="K28" s="1279"/>
    </row>
    <row r="29" spans="1:11" ht="18.75" customHeight="1" x14ac:dyDescent="0.2">
      <c r="A29" s="197"/>
      <c r="B29" s="205"/>
      <c r="C29" s="193"/>
      <c r="D29" s="515" t="s">
        <v>1295</v>
      </c>
      <c r="E29" s="515" t="s">
        <v>1296</v>
      </c>
      <c r="F29" s="515" t="s">
        <v>1295</v>
      </c>
      <c r="G29" s="515" t="s">
        <v>1296</v>
      </c>
      <c r="H29" s="1285"/>
      <c r="I29" s="1287"/>
      <c r="J29" s="1289"/>
      <c r="K29" s="1280" t="s">
        <v>1672</v>
      </c>
    </row>
    <row r="30" spans="1:11" ht="15.75" customHeight="1" x14ac:dyDescent="0.2">
      <c r="A30" s="197"/>
      <c r="B30" s="200"/>
      <c r="C30" s="199"/>
      <c r="D30" s="513"/>
      <c r="E30" s="513" t="s">
        <v>1673</v>
      </c>
      <c r="F30" s="513"/>
      <c r="G30" s="513" t="s">
        <v>1674</v>
      </c>
      <c r="H30" s="512" t="s">
        <v>1675</v>
      </c>
      <c r="I30" s="514" t="s">
        <v>1676</v>
      </c>
      <c r="J30" s="514" t="s">
        <v>1677</v>
      </c>
      <c r="K30" s="1280"/>
    </row>
    <row r="31" spans="1:11" ht="15" customHeight="1" x14ac:dyDescent="0.2">
      <c r="A31" s="197"/>
      <c r="B31" s="443" t="s">
        <v>1344</v>
      </c>
      <c r="C31" s="202" t="s">
        <v>58</v>
      </c>
      <c r="D31" s="516" t="s">
        <v>32</v>
      </c>
      <c r="E31" s="516"/>
      <c r="F31" s="516"/>
      <c r="G31" s="516" t="s">
        <v>32</v>
      </c>
      <c r="H31" s="517" t="s">
        <v>31</v>
      </c>
      <c r="I31" s="518"/>
      <c r="J31" s="518"/>
      <c r="K31" s="519" t="s">
        <v>31</v>
      </c>
    </row>
    <row r="32" spans="1:11" ht="15" customHeight="1" x14ac:dyDescent="0.2">
      <c r="A32" s="197"/>
      <c r="B32" s="443" t="s">
        <v>1344</v>
      </c>
      <c r="C32" s="202" t="s">
        <v>57</v>
      </c>
      <c r="D32" s="516" t="s">
        <v>32</v>
      </c>
      <c r="E32" s="516"/>
      <c r="F32" s="516"/>
      <c r="G32" s="516" t="s">
        <v>32</v>
      </c>
      <c r="H32" s="517" t="s">
        <v>31</v>
      </c>
      <c r="I32" s="518"/>
      <c r="J32" s="518"/>
      <c r="K32" s="519" t="s">
        <v>31</v>
      </c>
    </row>
    <row r="33" spans="1:12" ht="15" customHeight="1" x14ac:dyDescent="0.2">
      <c r="A33" s="197"/>
      <c r="B33" s="443"/>
      <c r="C33" s="202"/>
      <c r="D33" s="516"/>
      <c r="E33" s="516"/>
      <c r="F33" s="516"/>
      <c r="G33" s="516"/>
      <c r="H33" s="517"/>
      <c r="I33" s="518"/>
      <c r="J33" s="518"/>
      <c r="K33" s="519"/>
    </row>
    <row r="34" spans="1:12" ht="15" customHeight="1" x14ac:dyDescent="0.2">
      <c r="A34" s="197"/>
      <c r="B34" s="443" t="s">
        <v>1345</v>
      </c>
      <c r="C34" s="202" t="s">
        <v>1346</v>
      </c>
      <c r="D34" s="516" t="s">
        <v>32</v>
      </c>
      <c r="E34" s="516"/>
      <c r="F34" s="516"/>
      <c r="G34" s="516" t="s">
        <v>32</v>
      </c>
      <c r="H34" s="517" t="s">
        <v>31</v>
      </c>
      <c r="I34" s="518"/>
      <c r="J34" s="518"/>
      <c r="K34" s="519" t="s">
        <v>31</v>
      </c>
    </row>
    <row r="35" spans="1:12" ht="15" customHeight="1" x14ac:dyDescent="0.2">
      <c r="A35" s="197"/>
      <c r="B35" s="443"/>
      <c r="C35" s="202"/>
      <c r="D35" s="516"/>
      <c r="E35" s="516"/>
      <c r="F35" s="516"/>
      <c r="G35" s="516"/>
      <c r="H35" s="517"/>
      <c r="I35" s="518"/>
      <c r="J35" s="518"/>
      <c r="K35" s="519"/>
    </row>
    <row r="36" spans="1:12" ht="15" customHeight="1" x14ac:dyDescent="0.2">
      <c r="A36" s="197"/>
      <c r="B36" s="443" t="s">
        <v>1345</v>
      </c>
      <c r="C36" s="202" t="s">
        <v>1346</v>
      </c>
      <c r="D36" s="516" t="s">
        <v>32</v>
      </c>
      <c r="E36" s="516"/>
      <c r="F36" s="516"/>
      <c r="G36" s="516" t="s">
        <v>32</v>
      </c>
      <c r="H36" s="517" t="s">
        <v>31</v>
      </c>
      <c r="I36" s="518"/>
      <c r="J36" s="518"/>
      <c r="K36" s="519" t="s">
        <v>31</v>
      </c>
    </row>
    <row r="37" spans="1:12" ht="15" customHeight="1" x14ac:dyDescent="0.2">
      <c r="A37" s="197"/>
      <c r="B37" s="521" t="s">
        <v>1681</v>
      </c>
      <c r="C37" s="522" t="s">
        <v>31</v>
      </c>
      <c r="D37" s="516"/>
      <c r="E37" s="516"/>
      <c r="F37" s="516"/>
      <c r="G37" s="516"/>
      <c r="H37" s="516"/>
      <c r="I37" s="523"/>
      <c r="J37" s="523"/>
      <c r="K37" s="524"/>
    </row>
    <row r="38" spans="1:12" s="396" customFormat="1" ht="12" customHeight="1" x14ac:dyDescent="0.15">
      <c r="B38" s="396" t="s">
        <v>1309</v>
      </c>
      <c r="D38" s="551"/>
      <c r="E38" s="551"/>
      <c r="F38" s="551"/>
      <c r="G38" s="551"/>
      <c r="H38" s="551"/>
      <c r="I38" s="552"/>
      <c r="J38" s="552"/>
      <c r="K38" s="552"/>
    </row>
    <row r="39" spans="1:12" x14ac:dyDescent="0.15">
      <c r="B39" s="191" t="s">
        <v>1347</v>
      </c>
    </row>
    <row r="40" spans="1:12" x14ac:dyDescent="0.2">
      <c r="A40" s="191" t="s">
        <v>527</v>
      </c>
      <c r="D40" s="525"/>
      <c r="E40" s="525"/>
      <c r="F40" s="525"/>
      <c r="G40" s="525"/>
      <c r="H40" s="191"/>
      <c r="I40" s="191"/>
      <c r="J40" s="191"/>
      <c r="K40" s="191"/>
    </row>
    <row r="41" spans="1:12" ht="6" customHeight="1" x14ac:dyDescent="0.2">
      <c r="A41" s="197"/>
      <c r="B41" s="204"/>
      <c r="C41" s="210"/>
      <c r="D41" s="210"/>
      <c r="E41" s="210"/>
      <c r="F41" s="210"/>
      <c r="G41" s="210"/>
      <c r="H41" s="1301" t="s">
        <v>1310</v>
      </c>
      <c r="I41" s="1087"/>
      <c r="J41" s="1087"/>
      <c r="K41" s="1298"/>
      <c r="L41" s="208"/>
    </row>
    <row r="42" spans="1:12" ht="12.75" customHeight="1" x14ac:dyDescent="0.2">
      <c r="A42" s="197"/>
      <c r="B42" s="211" t="s">
        <v>1311</v>
      </c>
      <c r="C42" s="1202" t="s">
        <v>1649</v>
      </c>
      <c r="D42" s="1063"/>
      <c r="E42" s="1063"/>
      <c r="F42" s="1063"/>
      <c r="G42" s="1063"/>
      <c r="H42" s="1302"/>
      <c r="I42" s="1090"/>
      <c r="J42" s="1090"/>
      <c r="K42" s="1303"/>
      <c r="L42" s="208"/>
    </row>
    <row r="43" spans="1:12" ht="6" customHeight="1" x14ac:dyDescent="0.2">
      <c r="A43" s="197"/>
      <c r="B43" s="212"/>
      <c r="C43" s="213"/>
      <c r="D43" s="213"/>
      <c r="E43" s="213"/>
      <c r="F43" s="213"/>
      <c r="G43" s="213"/>
      <c r="H43" s="1299"/>
      <c r="I43" s="1093"/>
      <c r="J43" s="1093"/>
      <c r="K43" s="1300"/>
      <c r="L43" s="208"/>
    </row>
    <row r="44" spans="1:12" ht="9" customHeight="1" x14ac:dyDescent="0.2">
      <c r="A44" s="197"/>
      <c r="B44" s="1296" t="s">
        <v>1351</v>
      </c>
      <c r="C44" s="1086" t="s">
        <v>1352</v>
      </c>
      <c r="D44" s="1087"/>
      <c r="E44" s="1087"/>
      <c r="F44" s="1087"/>
      <c r="G44" s="1087"/>
      <c r="H44" s="1263" t="s">
        <v>1353</v>
      </c>
      <c r="I44" s="1087"/>
      <c r="J44" s="1087"/>
      <c r="K44" s="1298"/>
      <c r="L44" s="208"/>
    </row>
    <row r="45" spans="1:12" ht="9" customHeight="1" x14ac:dyDescent="0.2">
      <c r="A45" s="197"/>
      <c r="B45" s="1297"/>
      <c r="C45" s="1092"/>
      <c r="D45" s="1093"/>
      <c r="E45" s="1093"/>
      <c r="F45" s="1093"/>
      <c r="G45" s="1093"/>
      <c r="H45" s="1299"/>
      <c r="I45" s="1093"/>
      <c r="J45" s="1093"/>
      <c r="K45" s="1300"/>
    </row>
    <row r="46" spans="1:12" s="396" customFormat="1" ht="12" customHeight="1" x14ac:dyDescent="0.15">
      <c r="A46" s="396" t="s">
        <v>531</v>
      </c>
      <c r="D46" s="551"/>
      <c r="E46" s="551"/>
      <c r="F46" s="551"/>
      <c r="G46" s="551"/>
      <c r="H46" s="551"/>
      <c r="I46" s="552"/>
      <c r="J46" s="552"/>
      <c r="K46" s="552"/>
    </row>
    <row r="47" spans="1:12" x14ac:dyDescent="0.2">
      <c r="A47" s="191" t="s">
        <v>526</v>
      </c>
      <c r="D47" s="527"/>
      <c r="E47" s="527"/>
      <c r="F47" s="527"/>
      <c r="G47" s="527"/>
      <c r="H47" s="527"/>
      <c r="I47" s="528"/>
      <c r="J47" s="528"/>
      <c r="K47" s="529"/>
    </row>
    <row r="48" spans="1:12" x14ac:dyDescent="0.2">
      <c r="A48" s="191" t="s">
        <v>528</v>
      </c>
      <c r="B48" s="197"/>
      <c r="C48" s="197"/>
      <c r="D48" s="527"/>
      <c r="E48" s="527"/>
      <c r="F48" s="527"/>
      <c r="G48" s="527"/>
      <c r="H48" s="527"/>
      <c r="I48" s="528"/>
      <c r="J48" s="528"/>
      <c r="K48" s="529"/>
    </row>
    <row r="49" spans="1:11" ht="12.75" customHeight="1" x14ac:dyDescent="0.2">
      <c r="A49" s="197" t="s">
        <v>31</v>
      </c>
      <c r="B49" s="1277" t="s">
        <v>529</v>
      </c>
      <c r="C49" s="1277"/>
      <c r="D49" s="1277"/>
      <c r="E49" s="1277"/>
      <c r="F49" s="1277"/>
      <c r="G49" s="1277"/>
      <c r="H49" s="1277"/>
      <c r="I49" s="1277"/>
      <c r="J49" s="1277"/>
      <c r="K49" s="1277"/>
    </row>
    <row r="50" spans="1:11" x14ac:dyDescent="0.2">
      <c r="A50" s="197"/>
      <c r="B50" s="197"/>
      <c r="C50" s="197"/>
      <c r="D50" s="527"/>
      <c r="E50" s="527"/>
      <c r="F50" s="527"/>
      <c r="G50" s="527"/>
      <c r="H50" s="527"/>
      <c r="I50" s="528"/>
      <c r="J50" s="528"/>
      <c r="K50" s="529"/>
    </row>
    <row r="51" spans="1:11" x14ac:dyDescent="0.2">
      <c r="A51" s="197"/>
      <c r="B51" s="197"/>
      <c r="C51" s="197"/>
      <c r="D51" s="527"/>
      <c r="E51" s="527"/>
      <c r="F51" s="527"/>
      <c r="G51" s="527"/>
      <c r="H51" s="527"/>
      <c r="I51" s="528"/>
      <c r="J51" s="528"/>
      <c r="K51" s="529"/>
    </row>
    <row r="52" spans="1:11" x14ac:dyDescent="0.2">
      <c r="A52" s="197"/>
      <c r="B52" s="197"/>
      <c r="C52" s="197"/>
      <c r="D52" s="527"/>
      <c r="E52" s="527"/>
      <c r="F52" s="527"/>
      <c r="G52" s="527"/>
      <c r="H52" s="527"/>
      <c r="I52" s="528"/>
      <c r="J52" s="528"/>
      <c r="K52" s="529"/>
    </row>
    <row r="53" spans="1:11" x14ac:dyDescent="0.2">
      <c r="A53" s="197"/>
      <c r="B53" s="197"/>
      <c r="C53" s="197"/>
      <c r="D53" s="527"/>
      <c r="E53" s="527"/>
      <c r="F53" s="527"/>
      <c r="G53" s="527"/>
      <c r="H53" s="527"/>
      <c r="I53" s="528"/>
      <c r="J53" s="528"/>
      <c r="K53" s="529"/>
    </row>
    <row r="54" spans="1:11" x14ac:dyDescent="0.2">
      <c r="A54" s="197"/>
      <c r="B54" s="197"/>
      <c r="C54" s="197"/>
      <c r="D54" s="527"/>
      <c r="E54" s="527"/>
      <c r="F54" s="527"/>
      <c r="G54" s="527"/>
      <c r="H54" s="527"/>
      <c r="I54" s="528"/>
      <c r="J54" s="528"/>
      <c r="K54" s="529"/>
    </row>
    <row r="55" spans="1:11" x14ac:dyDescent="0.2">
      <c r="A55" s="197"/>
      <c r="B55" s="197"/>
      <c r="C55" s="197"/>
      <c r="D55" s="527"/>
      <c r="E55" s="527"/>
      <c r="F55" s="527"/>
      <c r="G55" s="527"/>
      <c r="H55" s="527"/>
      <c r="I55" s="528"/>
      <c r="J55" s="528"/>
      <c r="K55" s="529"/>
    </row>
    <row r="56" spans="1:11" x14ac:dyDescent="0.2">
      <c r="A56" s="197"/>
      <c r="B56" s="197"/>
      <c r="C56" s="197"/>
      <c r="D56" s="527"/>
      <c r="E56" s="527"/>
      <c r="F56" s="527"/>
      <c r="G56" s="527"/>
      <c r="H56" s="527"/>
      <c r="I56" s="528"/>
      <c r="J56" s="528"/>
      <c r="K56" s="529"/>
    </row>
    <row r="57" spans="1:11" x14ac:dyDescent="0.15">
      <c r="A57" s="197"/>
      <c r="B57" s="197"/>
      <c r="C57" s="197"/>
    </row>
    <row r="61" spans="1:11" x14ac:dyDescent="0.15">
      <c r="C61" s="197"/>
    </row>
  </sheetData>
  <mergeCells count="37">
    <mergeCell ref="B4:K4"/>
    <mergeCell ref="B6:K6"/>
    <mergeCell ref="B8:K8"/>
    <mergeCell ref="B10:K10"/>
    <mergeCell ref="I21:J21"/>
    <mergeCell ref="H41:K43"/>
    <mergeCell ref="I22:J22"/>
    <mergeCell ref="G22:H22"/>
    <mergeCell ref="I23:J23"/>
    <mergeCell ref="B7:K7"/>
    <mergeCell ref="B9:K9"/>
    <mergeCell ref="B11:K11"/>
    <mergeCell ref="B15:K15"/>
    <mergeCell ref="B18:K18"/>
    <mergeCell ref="B16:K16"/>
    <mergeCell ref="I20:K20"/>
    <mergeCell ref="B23:F23"/>
    <mergeCell ref="G20:H21"/>
    <mergeCell ref="G23:H23"/>
    <mergeCell ref="B20:F21"/>
    <mergeCell ref="B22:F22"/>
    <mergeCell ref="C42:G42"/>
    <mergeCell ref="B3:K3"/>
    <mergeCell ref="B5:K5"/>
    <mergeCell ref="B49:K49"/>
    <mergeCell ref="K26:K28"/>
    <mergeCell ref="K29:K30"/>
    <mergeCell ref="C27:C28"/>
    <mergeCell ref="D28:E28"/>
    <mergeCell ref="F28:G28"/>
    <mergeCell ref="H26:H29"/>
    <mergeCell ref="I26:I29"/>
    <mergeCell ref="J26:J29"/>
    <mergeCell ref="D26:G27"/>
    <mergeCell ref="B44:B45"/>
    <mergeCell ref="C44:G45"/>
    <mergeCell ref="H44:K45"/>
  </mergeCells>
  <phoneticPr fontId="17"/>
  <pageMargins left="0.59055118110236227" right="0.59055118110236227" top="0.59055118110236227" bottom="0.19685039370078741" header="0.51181102362204722" footer="0.51181102362204722"/>
  <pageSetup paperSize="9" scale="95" orientation="portrait" horizontalDpi="4294967292" r:id="rId1"/>
  <headerFooter alignWithMargins="0">
    <oddFooter>&amp;C&amp;"ＭＳ Ｐ明朝,標準"－２２－</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57"/>
  <sheetViews>
    <sheetView view="pageBreakPreview" topLeftCell="A13" zoomScale="80" zoomScaleNormal="100" zoomScaleSheetLayoutView="80" workbookViewId="0">
      <selection activeCell="I49" sqref="I49"/>
    </sheetView>
  </sheetViews>
  <sheetFormatPr defaultColWidth="10.28515625" defaultRowHeight="13.5" x14ac:dyDescent="0.2"/>
  <cols>
    <col min="1" max="1" width="3.5703125" style="191" customWidth="1"/>
    <col min="2" max="2" width="10.5703125" style="191" customWidth="1"/>
    <col min="3" max="4" width="16.42578125" style="191" customWidth="1"/>
    <col min="5" max="10" width="9.5703125" style="191" customWidth="1"/>
    <col min="11" max="11" width="7" style="191" customWidth="1"/>
    <col min="12" max="12" width="18.7109375" style="191" customWidth="1"/>
    <col min="13" max="13" width="12.5703125" style="191" customWidth="1"/>
    <col min="14" max="14" width="15" style="191" customWidth="1"/>
    <col min="15" max="15" width="19.7109375" style="191" customWidth="1"/>
    <col min="16" max="16384" width="10.28515625" style="191"/>
  </cols>
  <sheetData>
    <row r="1" spans="1:10" s="256" customFormat="1" ht="14.25" x14ac:dyDescent="0.2">
      <c r="A1" s="256" t="str">
        <f>"（１２）地域貢献事業（"&amp;表紙!A1&amp;表紙!B1-1&amp;"年度）"</f>
        <v>（１２）地域貢献事業（令和6年度）</v>
      </c>
    </row>
    <row r="2" spans="1:10" ht="9" customHeight="1" x14ac:dyDescent="0.2">
      <c r="A2" s="192"/>
    </row>
    <row r="3" spans="1:10" x14ac:dyDescent="0.2">
      <c r="B3" s="191" t="s">
        <v>1640</v>
      </c>
    </row>
    <row r="4" spans="1:10" ht="99.75" customHeight="1" x14ac:dyDescent="0.2">
      <c r="A4" s="197" t="s">
        <v>35</v>
      </c>
      <c r="B4" s="1315" t="s">
        <v>1318</v>
      </c>
      <c r="C4" s="1316"/>
      <c r="D4" s="1316"/>
      <c r="E4" s="1316"/>
      <c r="F4" s="1316"/>
      <c r="G4" s="1316"/>
      <c r="H4" s="1316"/>
      <c r="I4" s="1316"/>
      <c r="J4" s="1317"/>
    </row>
    <row r="5" spans="1:10" x14ac:dyDescent="0.2">
      <c r="A5" s="197"/>
      <c r="B5" s="201" t="s">
        <v>1641</v>
      </c>
      <c r="C5" s="197"/>
      <c r="D5" s="197"/>
      <c r="E5" s="197"/>
    </row>
    <row r="6" spans="1:10" x14ac:dyDescent="0.2">
      <c r="A6" s="197"/>
      <c r="B6" s="201" t="s">
        <v>1642</v>
      </c>
      <c r="C6" s="197"/>
      <c r="D6" s="197"/>
      <c r="E6" s="197"/>
    </row>
    <row r="7" spans="1:10" x14ac:dyDescent="0.2">
      <c r="A7" s="191" t="s">
        <v>1325</v>
      </c>
    </row>
    <row r="8" spans="1:10" x14ac:dyDescent="0.2">
      <c r="B8" s="191" t="s">
        <v>1639</v>
      </c>
    </row>
    <row r="9" spans="1:10" x14ac:dyDescent="0.2">
      <c r="A9" s="197" t="s">
        <v>35</v>
      </c>
      <c r="B9" s="204"/>
      <c r="C9" s="194"/>
      <c r="D9" s="194"/>
      <c r="E9" s="1312" t="s">
        <v>1327</v>
      </c>
      <c r="F9" s="1313"/>
      <c r="G9" s="1313"/>
      <c r="H9" s="1313"/>
      <c r="I9" s="1314"/>
      <c r="J9" s="693" t="s">
        <v>33</v>
      </c>
    </row>
    <row r="10" spans="1:10" ht="17.25" customHeight="1" x14ac:dyDescent="0.2">
      <c r="A10" s="197" t="s">
        <v>35</v>
      </c>
      <c r="B10" s="203" t="s">
        <v>1328</v>
      </c>
      <c r="C10" s="196" t="s">
        <v>1329</v>
      </c>
      <c r="D10" s="196" t="s">
        <v>1336</v>
      </c>
      <c r="E10" s="201"/>
      <c r="F10" s="201"/>
      <c r="G10" s="201"/>
      <c r="H10" s="201"/>
      <c r="I10" s="206"/>
      <c r="J10" s="695"/>
    </row>
    <row r="11" spans="1:10" x14ac:dyDescent="0.2">
      <c r="A11" s="197" t="s">
        <v>35</v>
      </c>
      <c r="B11" s="205"/>
      <c r="C11" s="193"/>
      <c r="D11" s="193"/>
      <c r="E11" s="194" t="s">
        <v>35</v>
      </c>
      <c r="F11" s="195" t="s">
        <v>1330</v>
      </c>
      <c r="G11" s="195" t="s">
        <v>1331</v>
      </c>
      <c r="H11" s="195" t="s">
        <v>35</v>
      </c>
      <c r="I11" s="195" t="s">
        <v>35</v>
      </c>
      <c r="J11" s="196" t="s">
        <v>35</v>
      </c>
    </row>
    <row r="12" spans="1:10" x14ac:dyDescent="0.2">
      <c r="A12" s="197" t="s">
        <v>35</v>
      </c>
      <c r="B12" s="205"/>
      <c r="C12" s="193"/>
      <c r="D12" s="193"/>
      <c r="E12" s="196" t="s">
        <v>1332</v>
      </c>
      <c r="F12" s="196" t="s">
        <v>35</v>
      </c>
      <c r="G12" s="196" t="s">
        <v>35</v>
      </c>
      <c r="H12" s="196" t="s">
        <v>1371</v>
      </c>
      <c r="I12" s="196" t="s">
        <v>1314</v>
      </c>
      <c r="J12" s="196" t="s">
        <v>1333</v>
      </c>
    </row>
    <row r="13" spans="1:10" x14ac:dyDescent="0.2">
      <c r="A13" s="197" t="s">
        <v>35</v>
      </c>
      <c r="B13" s="200"/>
      <c r="C13" s="199"/>
      <c r="D13" s="199"/>
      <c r="E13" s="199" t="s">
        <v>35</v>
      </c>
      <c r="F13" s="202" t="s">
        <v>1334</v>
      </c>
      <c r="G13" s="202" t="s">
        <v>1335</v>
      </c>
      <c r="H13" s="202" t="s">
        <v>35</v>
      </c>
      <c r="I13" s="202" t="s">
        <v>35</v>
      </c>
      <c r="J13" s="202" t="s">
        <v>35</v>
      </c>
    </row>
    <row r="14" spans="1:10" x14ac:dyDescent="0.2">
      <c r="A14" s="197" t="s">
        <v>35</v>
      </c>
      <c r="B14" s="205" t="s">
        <v>32</v>
      </c>
      <c r="C14" s="193"/>
      <c r="D14" s="193"/>
      <c r="E14" s="198" t="s">
        <v>1316</v>
      </c>
      <c r="F14" s="198" t="s">
        <v>1316</v>
      </c>
      <c r="G14" s="198" t="s">
        <v>1316</v>
      </c>
      <c r="H14" s="198" t="s">
        <v>1316</v>
      </c>
      <c r="I14" s="198" t="s">
        <v>1316</v>
      </c>
      <c r="J14" s="198" t="s">
        <v>1316</v>
      </c>
    </row>
    <row r="15" spans="1:10" x14ac:dyDescent="0.2">
      <c r="A15" s="197" t="s">
        <v>35</v>
      </c>
      <c r="B15" s="205" t="s">
        <v>32</v>
      </c>
      <c r="C15" s="193" t="s">
        <v>1315</v>
      </c>
      <c r="D15" s="193"/>
      <c r="E15" s="193" t="s">
        <v>35</v>
      </c>
      <c r="F15" s="193" t="s">
        <v>35</v>
      </c>
      <c r="G15" s="193" t="s">
        <v>35</v>
      </c>
      <c r="H15" s="193" t="s">
        <v>35</v>
      </c>
      <c r="I15" s="193" t="s">
        <v>35</v>
      </c>
      <c r="J15" s="193" t="s">
        <v>35</v>
      </c>
    </row>
    <row r="16" spans="1:10" x14ac:dyDescent="0.2">
      <c r="A16" s="197"/>
      <c r="B16" s="205"/>
      <c r="C16" s="193"/>
      <c r="D16" s="193"/>
      <c r="E16" s="193"/>
      <c r="F16" s="193"/>
      <c r="G16" s="193"/>
      <c r="H16" s="193"/>
      <c r="I16" s="193"/>
      <c r="J16" s="193"/>
    </row>
    <row r="17" spans="1:10" x14ac:dyDescent="0.2">
      <c r="A17" s="197"/>
      <c r="B17" s="205"/>
      <c r="C17" s="193"/>
      <c r="D17" s="193"/>
      <c r="E17" s="193"/>
      <c r="F17" s="193"/>
      <c r="G17" s="193"/>
      <c r="H17" s="193"/>
      <c r="I17" s="193"/>
      <c r="J17" s="193"/>
    </row>
    <row r="18" spans="1:10" x14ac:dyDescent="0.2">
      <c r="A18" s="197"/>
      <c r="B18" s="205"/>
      <c r="C18" s="193"/>
      <c r="D18" s="193"/>
      <c r="E18" s="193"/>
      <c r="F18" s="193"/>
      <c r="G18" s="193"/>
      <c r="H18" s="193"/>
      <c r="I18" s="193"/>
      <c r="J18" s="193"/>
    </row>
    <row r="19" spans="1:10" x14ac:dyDescent="0.2">
      <c r="A19" s="197"/>
      <c r="B19" s="205"/>
      <c r="C19" s="193"/>
      <c r="D19" s="193"/>
      <c r="E19" s="193"/>
      <c r="F19" s="193"/>
      <c r="G19" s="193"/>
      <c r="H19" s="193"/>
      <c r="I19" s="193"/>
      <c r="J19" s="193"/>
    </row>
    <row r="20" spans="1:10" x14ac:dyDescent="0.2">
      <c r="A20" s="197" t="s">
        <v>35</v>
      </c>
      <c r="B20" s="205" t="s">
        <v>32</v>
      </c>
      <c r="C20" s="193"/>
      <c r="D20" s="193" t="s">
        <v>1315</v>
      </c>
      <c r="E20" s="193" t="s">
        <v>35</v>
      </c>
      <c r="F20" s="193" t="s">
        <v>35</v>
      </c>
      <c r="G20" s="193" t="s">
        <v>35</v>
      </c>
      <c r="H20" s="193" t="s">
        <v>35</v>
      </c>
      <c r="I20" s="193" t="s">
        <v>35</v>
      </c>
      <c r="J20" s="193" t="s">
        <v>35</v>
      </c>
    </row>
    <row r="21" spans="1:10" x14ac:dyDescent="0.2">
      <c r="A21" s="197" t="s">
        <v>35</v>
      </c>
      <c r="B21" s="205" t="s">
        <v>32</v>
      </c>
      <c r="C21" s="193"/>
      <c r="D21" s="193" t="s">
        <v>1315</v>
      </c>
      <c r="E21" s="193" t="s">
        <v>35</v>
      </c>
      <c r="F21" s="193" t="s">
        <v>35</v>
      </c>
      <c r="G21" s="193" t="s">
        <v>35</v>
      </c>
      <c r="H21" s="193" t="s">
        <v>35</v>
      </c>
      <c r="I21" s="193" t="s">
        <v>35</v>
      </c>
      <c r="J21" s="193" t="s">
        <v>35</v>
      </c>
    </row>
    <row r="22" spans="1:10" x14ac:dyDescent="0.2">
      <c r="A22" s="197"/>
      <c r="B22" s="205" t="s">
        <v>32</v>
      </c>
      <c r="C22" s="193"/>
      <c r="D22" s="193" t="s">
        <v>1315</v>
      </c>
      <c r="E22" s="193" t="s">
        <v>35</v>
      </c>
      <c r="F22" s="193" t="s">
        <v>35</v>
      </c>
      <c r="G22" s="193" t="s">
        <v>35</v>
      </c>
      <c r="H22" s="193" t="s">
        <v>35</v>
      </c>
      <c r="I22" s="193" t="s">
        <v>35</v>
      </c>
      <c r="J22" s="193" t="s">
        <v>35</v>
      </c>
    </row>
    <row r="23" spans="1:10" x14ac:dyDescent="0.2">
      <c r="A23" s="197"/>
      <c r="B23" s="205" t="s">
        <v>32</v>
      </c>
      <c r="C23" s="193"/>
      <c r="D23" s="193" t="s">
        <v>1315</v>
      </c>
      <c r="E23" s="193" t="s">
        <v>35</v>
      </c>
      <c r="F23" s="193" t="s">
        <v>35</v>
      </c>
      <c r="G23" s="193" t="s">
        <v>35</v>
      </c>
      <c r="H23" s="193" t="s">
        <v>35</v>
      </c>
      <c r="I23" s="193" t="s">
        <v>35</v>
      </c>
      <c r="J23" s="193" t="s">
        <v>35</v>
      </c>
    </row>
    <row r="24" spans="1:10" x14ac:dyDescent="0.2">
      <c r="A24" s="197" t="s">
        <v>35</v>
      </c>
      <c r="B24" s="205" t="s">
        <v>32</v>
      </c>
      <c r="C24" s="193"/>
      <c r="D24" s="193" t="s">
        <v>1315</v>
      </c>
      <c r="E24" s="193" t="s">
        <v>35</v>
      </c>
      <c r="F24" s="193" t="s">
        <v>35</v>
      </c>
      <c r="G24" s="193" t="s">
        <v>35</v>
      </c>
      <c r="H24" s="193" t="s">
        <v>35</v>
      </c>
      <c r="I24" s="193" t="s">
        <v>35</v>
      </c>
      <c r="J24" s="193" t="s">
        <v>35</v>
      </c>
    </row>
    <row r="25" spans="1:10" x14ac:dyDescent="0.2">
      <c r="A25" s="197" t="s">
        <v>35</v>
      </c>
      <c r="B25" s="205" t="s">
        <v>32</v>
      </c>
      <c r="C25" s="193"/>
      <c r="D25" s="193" t="s">
        <v>1315</v>
      </c>
      <c r="E25" s="193" t="s">
        <v>35</v>
      </c>
      <c r="F25" s="193" t="s">
        <v>35</v>
      </c>
      <c r="G25" s="193" t="s">
        <v>35</v>
      </c>
      <c r="H25" s="193" t="s">
        <v>35</v>
      </c>
      <c r="I25" s="193" t="s">
        <v>35</v>
      </c>
      <c r="J25" s="193" t="s">
        <v>35</v>
      </c>
    </row>
    <row r="26" spans="1:10" x14ac:dyDescent="0.2">
      <c r="A26" s="197" t="s">
        <v>35</v>
      </c>
      <c r="B26" s="200"/>
      <c r="C26" s="199"/>
      <c r="D26" s="199"/>
      <c r="E26" s="199"/>
      <c r="F26" s="199"/>
      <c r="G26" s="199"/>
      <c r="H26" s="199"/>
      <c r="I26" s="199"/>
      <c r="J26" s="199"/>
    </row>
    <row r="27" spans="1:10" x14ac:dyDescent="0.2">
      <c r="A27" s="191" t="s">
        <v>1337</v>
      </c>
    </row>
    <row r="28" spans="1:10" x14ac:dyDescent="0.2">
      <c r="A28" s="201" t="s">
        <v>1338</v>
      </c>
      <c r="B28" s="197"/>
    </row>
    <row r="30" spans="1:10" x14ac:dyDescent="0.2">
      <c r="A30" s="191" t="s">
        <v>1317</v>
      </c>
    </row>
    <row r="31" spans="1:10" x14ac:dyDescent="0.2">
      <c r="B31" s="220"/>
      <c r="C31" s="221"/>
      <c r="D31" s="220"/>
      <c r="E31" s="221"/>
      <c r="F31" s="245"/>
      <c r="G31" s="246"/>
      <c r="H31" s="245"/>
      <c r="I31" s="246"/>
    </row>
    <row r="32" spans="1:10" x14ac:dyDescent="0.2">
      <c r="A32" s="197" t="s">
        <v>1319</v>
      </c>
      <c r="B32" s="247" t="s">
        <v>1320</v>
      </c>
      <c r="C32" s="248"/>
      <c r="D32" s="247" t="s">
        <v>1321</v>
      </c>
      <c r="E32" s="248"/>
      <c r="F32" s="247" t="s">
        <v>1322</v>
      </c>
      <c r="G32" s="248"/>
      <c r="H32" s="247" t="s">
        <v>1323</v>
      </c>
      <c r="I32" s="248"/>
    </row>
    <row r="33" spans="1:9" x14ac:dyDescent="0.2">
      <c r="A33" s="197" t="s">
        <v>1319</v>
      </c>
      <c r="B33" s="247" t="s">
        <v>1324</v>
      </c>
      <c r="C33" s="249"/>
      <c r="E33" s="249"/>
      <c r="F33" s="251" t="s">
        <v>30</v>
      </c>
      <c r="G33" s="249"/>
      <c r="H33" s="250"/>
      <c r="I33" s="248"/>
    </row>
    <row r="34" spans="1:9" x14ac:dyDescent="0.2">
      <c r="A34" s="197" t="s">
        <v>1319</v>
      </c>
      <c r="B34" s="252" t="s">
        <v>1315</v>
      </c>
      <c r="C34" s="253" t="s">
        <v>34</v>
      </c>
      <c r="D34" s="208"/>
      <c r="E34" s="253" t="s">
        <v>1315</v>
      </c>
      <c r="F34" s="252" t="s">
        <v>1315</v>
      </c>
      <c r="G34" s="253" t="s">
        <v>34</v>
      </c>
      <c r="H34" s="208"/>
      <c r="I34" s="244"/>
    </row>
    <row r="35" spans="1:9" x14ac:dyDescent="0.2">
      <c r="A35" s="197" t="s">
        <v>1319</v>
      </c>
      <c r="B35" s="220"/>
      <c r="C35" s="254" t="s">
        <v>835</v>
      </c>
      <c r="D35" s="220"/>
      <c r="E35" s="254" t="s">
        <v>835</v>
      </c>
      <c r="F35" s="220"/>
      <c r="G35" s="254" t="s">
        <v>835</v>
      </c>
      <c r="H35" s="220"/>
      <c r="I35" s="254" t="s">
        <v>835</v>
      </c>
    </row>
    <row r="36" spans="1:9" x14ac:dyDescent="0.2">
      <c r="A36" s="197" t="s">
        <v>1319</v>
      </c>
      <c r="B36" s="207"/>
      <c r="C36" s="223"/>
      <c r="D36" s="207"/>
      <c r="E36" s="223"/>
      <c r="F36" s="207"/>
      <c r="G36" s="223"/>
      <c r="H36" s="207"/>
      <c r="I36" s="223"/>
    </row>
    <row r="37" spans="1:9" x14ac:dyDescent="0.2">
      <c r="A37" s="197"/>
      <c r="B37" s="207"/>
      <c r="C37" s="223"/>
      <c r="D37" s="207"/>
      <c r="E37" s="223"/>
      <c r="F37" s="207"/>
      <c r="G37" s="223"/>
      <c r="H37" s="207"/>
      <c r="I37" s="223"/>
    </row>
    <row r="38" spans="1:9" x14ac:dyDescent="0.2">
      <c r="A38" s="197" t="s">
        <v>1319</v>
      </c>
      <c r="B38" s="207" t="s">
        <v>1315</v>
      </c>
      <c r="C38" s="222" t="s">
        <v>34</v>
      </c>
      <c r="D38" s="207" t="s">
        <v>1315</v>
      </c>
      <c r="E38" s="222" t="s">
        <v>34</v>
      </c>
      <c r="F38" s="207" t="s">
        <v>1315</v>
      </c>
      <c r="G38" s="222" t="s">
        <v>34</v>
      </c>
      <c r="H38" s="207" t="s">
        <v>1315</v>
      </c>
      <c r="I38" s="222" t="s">
        <v>34</v>
      </c>
    </row>
    <row r="39" spans="1:9" x14ac:dyDescent="0.2">
      <c r="A39" s="197" t="s">
        <v>1326</v>
      </c>
      <c r="B39" s="207" t="s">
        <v>1315</v>
      </c>
      <c r="C39" s="222" t="s">
        <v>34</v>
      </c>
      <c r="D39" s="207" t="s">
        <v>1315</v>
      </c>
      <c r="E39" s="222" t="s">
        <v>34</v>
      </c>
      <c r="F39" s="207" t="s">
        <v>1315</v>
      </c>
      <c r="G39" s="222" t="s">
        <v>34</v>
      </c>
      <c r="H39" s="207" t="s">
        <v>1315</v>
      </c>
      <c r="I39" s="222" t="s">
        <v>34</v>
      </c>
    </row>
    <row r="40" spans="1:9" x14ac:dyDescent="0.2">
      <c r="A40" s="197"/>
      <c r="B40" s="207" t="s">
        <v>1315</v>
      </c>
      <c r="C40" s="222" t="s">
        <v>34</v>
      </c>
      <c r="D40" s="207" t="s">
        <v>1315</v>
      </c>
      <c r="E40" s="222" t="s">
        <v>34</v>
      </c>
      <c r="F40" s="207" t="s">
        <v>1315</v>
      </c>
      <c r="G40" s="222" t="s">
        <v>34</v>
      </c>
      <c r="H40" s="207" t="s">
        <v>1315</v>
      </c>
      <c r="I40" s="222" t="s">
        <v>34</v>
      </c>
    </row>
    <row r="41" spans="1:9" x14ac:dyDescent="0.2">
      <c r="A41" s="197" t="s">
        <v>1319</v>
      </c>
      <c r="B41" s="207" t="s">
        <v>1315</v>
      </c>
      <c r="C41" s="222" t="s">
        <v>34</v>
      </c>
      <c r="D41" s="207" t="s">
        <v>1315</v>
      </c>
      <c r="E41" s="222" t="s">
        <v>34</v>
      </c>
      <c r="F41" s="207" t="s">
        <v>1315</v>
      </c>
      <c r="G41" s="222" t="s">
        <v>34</v>
      </c>
      <c r="H41" s="207" t="s">
        <v>1315</v>
      </c>
      <c r="I41" s="222" t="s">
        <v>34</v>
      </c>
    </row>
    <row r="42" spans="1:9" x14ac:dyDescent="0.2">
      <c r="A42" s="197" t="s">
        <v>1319</v>
      </c>
      <c r="B42" s="207" t="s">
        <v>1315</v>
      </c>
      <c r="C42" s="222" t="s">
        <v>34</v>
      </c>
      <c r="D42" s="207" t="s">
        <v>1315</v>
      </c>
      <c r="E42" s="222" t="s">
        <v>34</v>
      </c>
      <c r="F42" s="207" t="s">
        <v>1315</v>
      </c>
      <c r="G42" s="222" t="s">
        <v>34</v>
      </c>
      <c r="H42" s="207" t="s">
        <v>1315</v>
      </c>
      <c r="I42" s="222" t="s">
        <v>34</v>
      </c>
    </row>
    <row r="43" spans="1:9" x14ac:dyDescent="0.2">
      <c r="A43" s="197" t="s">
        <v>1319</v>
      </c>
      <c r="B43" s="207" t="s">
        <v>1315</v>
      </c>
      <c r="C43" s="222" t="s">
        <v>34</v>
      </c>
      <c r="D43" s="207" t="s">
        <v>1315</v>
      </c>
      <c r="E43" s="222" t="s">
        <v>34</v>
      </c>
      <c r="F43" s="207" t="s">
        <v>1315</v>
      </c>
      <c r="G43" s="222" t="s">
        <v>34</v>
      </c>
      <c r="H43" s="207" t="s">
        <v>1315</v>
      </c>
      <c r="I43" s="222" t="s">
        <v>34</v>
      </c>
    </row>
    <row r="44" spans="1:9" x14ac:dyDescent="0.2">
      <c r="A44" s="197" t="s">
        <v>1319</v>
      </c>
      <c r="B44" s="207" t="s">
        <v>1315</v>
      </c>
      <c r="C44" s="222" t="s">
        <v>34</v>
      </c>
      <c r="D44" s="207" t="s">
        <v>1315</v>
      </c>
      <c r="E44" s="222" t="s">
        <v>34</v>
      </c>
      <c r="F44" s="207" t="s">
        <v>1315</v>
      </c>
      <c r="G44" s="222" t="s">
        <v>34</v>
      </c>
      <c r="H44" s="207" t="s">
        <v>1315</v>
      </c>
      <c r="I44" s="222" t="s">
        <v>34</v>
      </c>
    </row>
    <row r="45" spans="1:9" x14ac:dyDescent="0.2">
      <c r="A45" s="197" t="s">
        <v>1319</v>
      </c>
      <c r="B45" s="207" t="s">
        <v>1315</v>
      </c>
      <c r="C45" s="222" t="s">
        <v>34</v>
      </c>
      <c r="D45" s="207" t="s">
        <v>1315</v>
      </c>
      <c r="E45" s="222" t="s">
        <v>34</v>
      </c>
      <c r="F45" s="207" t="s">
        <v>1315</v>
      </c>
      <c r="G45" s="222" t="s">
        <v>34</v>
      </c>
      <c r="H45" s="207" t="s">
        <v>1315</v>
      </c>
      <c r="I45" s="222" t="s">
        <v>34</v>
      </c>
    </row>
    <row r="46" spans="1:9" x14ac:dyDescent="0.2">
      <c r="A46" s="197" t="s">
        <v>1319</v>
      </c>
      <c r="B46" s="207" t="s">
        <v>1315</v>
      </c>
      <c r="C46" s="222" t="s">
        <v>34</v>
      </c>
      <c r="D46" s="207" t="s">
        <v>1315</v>
      </c>
      <c r="E46" s="222" t="s">
        <v>34</v>
      </c>
      <c r="F46" s="207" t="s">
        <v>1315</v>
      </c>
      <c r="G46" s="222" t="s">
        <v>34</v>
      </c>
      <c r="H46" s="207" t="s">
        <v>1315</v>
      </c>
      <c r="I46" s="222" t="s">
        <v>34</v>
      </c>
    </row>
    <row r="47" spans="1:9" x14ac:dyDescent="0.2">
      <c r="A47" s="197" t="s">
        <v>1319</v>
      </c>
      <c r="B47" s="207" t="s">
        <v>1315</v>
      </c>
      <c r="C47" s="222" t="s">
        <v>34</v>
      </c>
      <c r="D47" s="207" t="s">
        <v>1315</v>
      </c>
      <c r="E47" s="222" t="s">
        <v>34</v>
      </c>
      <c r="F47" s="207" t="s">
        <v>1315</v>
      </c>
      <c r="G47" s="222" t="s">
        <v>34</v>
      </c>
      <c r="H47" s="207" t="s">
        <v>1315</v>
      </c>
      <c r="I47" s="222" t="s">
        <v>34</v>
      </c>
    </row>
    <row r="48" spans="1:9" x14ac:dyDescent="0.2">
      <c r="A48" s="197"/>
      <c r="B48" s="207"/>
      <c r="C48" s="222"/>
      <c r="D48" s="207"/>
      <c r="E48" s="222"/>
      <c r="F48" s="207"/>
      <c r="G48" s="222"/>
      <c r="H48" s="207"/>
      <c r="I48" s="222"/>
    </row>
    <row r="49" spans="1:9" x14ac:dyDescent="0.2">
      <c r="A49" s="197"/>
      <c r="B49" s="207"/>
      <c r="C49" s="222"/>
      <c r="D49" s="207"/>
      <c r="E49" s="222"/>
      <c r="F49" s="207"/>
      <c r="G49" s="222"/>
      <c r="H49" s="207"/>
      <c r="I49" s="222"/>
    </row>
    <row r="50" spans="1:9" x14ac:dyDescent="0.2">
      <c r="A50" s="197"/>
      <c r="B50" s="207"/>
      <c r="C50" s="222"/>
      <c r="D50" s="207"/>
      <c r="E50" s="222"/>
      <c r="F50" s="207"/>
      <c r="G50" s="222"/>
      <c r="H50" s="207"/>
      <c r="I50" s="222"/>
    </row>
    <row r="51" spans="1:9" x14ac:dyDescent="0.2">
      <c r="A51" s="197"/>
      <c r="B51" s="207" t="s">
        <v>1315</v>
      </c>
      <c r="C51" s="222" t="s">
        <v>34</v>
      </c>
      <c r="D51" s="207" t="s">
        <v>1315</v>
      </c>
      <c r="E51" s="222" t="s">
        <v>34</v>
      </c>
      <c r="F51" s="207" t="s">
        <v>1315</v>
      </c>
      <c r="G51" s="222" t="s">
        <v>34</v>
      </c>
      <c r="H51" s="207" t="s">
        <v>1315</v>
      </c>
      <c r="I51" s="222" t="s">
        <v>34</v>
      </c>
    </row>
    <row r="52" spans="1:9" x14ac:dyDescent="0.2">
      <c r="A52" s="197" t="s">
        <v>1319</v>
      </c>
      <c r="B52" s="207" t="s">
        <v>1315</v>
      </c>
      <c r="C52" s="222" t="s">
        <v>34</v>
      </c>
      <c r="D52" s="207" t="s">
        <v>1315</v>
      </c>
      <c r="E52" s="222" t="s">
        <v>34</v>
      </c>
      <c r="F52" s="207" t="s">
        <v>1315</v>
      </c>
      <c r="G52" s="222" t="s">
        <v>34</v>
      </c>
      <c r="H52" s="207" t="s">
        <v>1315</v>
      </c>
      <c r="I52" s="222" t="s">
        <v>34</v>
      </c>
    </row>
    <row r="53" spans="1:9" x14ac:dyDescent="0.2">
      <c r="A53" s="197" t="s">
        <v>1319</v>
      </c>
      <c r="B53" s="224" t="s">
        <v>1315</v>
      </c>
      <c r="C53" s="255" t="s">
        <v>34</v>
      </c>
      <c r="D53" s="224" t="s">
        <v>1315</v>
      </c>
      <c r="E53" s="255" t="s">
        <v>34</v>
      </c>
      <c r="F53" s="224" t="s">
        <v>1315</v>
      </c>
      <c r="G53" s="255" t="s">
        <v>34</v>
      </c>
      <c r="H53" s="224" t="s">
        <v>1315</v>
      </c>
      <c r="I53" s="255" t="s">
        <v>34</v>
      </c>
    </row>
    <row r="54" spans="1:9" x14ac:dyDescent="0.2">
      <c r="A54" s="197"/>
      <c r="B54" s="197"/>
      <c r="C54" s="197" t="s">
        <v>34</v>
      </c>
      <c r="D54" s="197" t="s">
        <v>32</v>
      </c>
      <c r="E54" s="197" t="s">
        <v>1315</v>
      </c>
    </row>
    <row r="55" spans="1:9" x14ac:dyDescent="0.2">
      <c r="A55" s="197"/>
      <c r="B55" s="197"/>
      <c r="C55" s="197" t="s">
        <v>34</v>
      </c>
      <c r="D55" s="197" t="s">
        <v>32</v>
      </c>
      <c r="E55" s="197" t="s">
        <v>1315</v>
      </c>
    </row>
    <row r="56" spans="1:9" x14ac:dyDescent="0.2">
      <c r="A56" s="197"/>
      <c r="B56" s="197"/>
      <c r="C56" s="197"/>
      <c r="D56" s="197"/>
      <c r="E56" s="197"/>
    </row>
    <row r="57" spans="1:9" x14ac:dyDescent="0.2">
      <c r="A57" s="197"/>
    </row>
  </sheetData>
  <mergeCells count="2">
    <mergeCell ref="E9:I9"/>
    <mergeCell ref="B4:J4"/>
  </mergeCells>
  <phoneticPr fontId="17"/>
  <pageMargins left="0.78740157480314965" right="0.59055118110236227" top="0.59055118110236227" bottom="0.59055118110236227" header="0.51181102362204722" footer="0.51181102362204722"/>
  <pageSetup paperSize="9" scale="85" orientation="portrait" horizontalDpi="4294967292" r:id="rId1"/>
  <headerFooter alignWithMargins="0">
    <oddFooter>&amp;C&amp;"ＭＳ Ｐ明朝,標準"－２３－</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K65510"/>
  <sheetViews>
    <sheetView view="pageBreakPreview" zoomScale="90" zoomScaleNormal="100" zoomScaleSheetLayoutView="90" workbookViewId="0">
      <selection activeCell="I49" sqref="I49"/>
    </sheetView>
  </sheetViews>
  <sheetFormatPr defaultColWidth="10.28515625" defaultRowHeight="13.5" x14ac:dyDescent="0.2"/>
  <cols>
    <col min="1" max="1" width="2.28515625" style="191" customWidth="1"/>
    <col min="2" max="2" width="11.85546875" style="191" customWidth="1"/>
    <col min="3" max="11" width="11.28515625" style="191" customWidth="1"/>
    <col min="12" max="16384" width="10.28515625" style="191"/>
  </cols>
  <sheetData>
    <row r="2" spans="1:11" x14ac:dyDescent="0.2">
      <c r="A2" s="191" t="s">
        <v>1158</v>
      </c>
    </row>
    <row r="3" spans="1:11" x14ac:dyDescent="0.2">
      <c r="B3" s="191" t="s">
        <v>1159</v>
      </c>
    </row>
    <row r="4" spans="1:11" s="219" customFormat="1" ht="17.25" customHeight="1" x14ac:dyDescent="0.2">
      <c r="A4" s="1065"/>
      <c r="B4" s="1320" t="s">
        <v>515</v>
      </c>
      <c r="C4" s="1320"/>
      <c r="D4" s="1170" t="s">
        <v>149</v>
      </c>
      <c r="E4" s="1172"/>
      <c r="F4" s="1320" t="s">
        <v>673</v>
      </c>
      <c r="G4" s="1320"/>
      <c r="H4" s="1073" t="s">
        <v>148</v>
      </c>
      <c r="I4" s="1074"/>
      <c r="J4" s="1331" t="s">
        <v>151</v>
      </c>
      <c r="K4" s="1332"/>
    </row>
    <row r="5" spans="1:11" s="219" customFormat="1" ht="13.5" customHeight="1" x14ac:dyDescent="0.2">
      <c r="A5" s="1065"/>
      <c r="B5" s="1320"/>
      <c r="C5" s="1320"/>
      <c r="D5" s="1173"/>
      <c r="E5" s="1175"/>
      <c r="F5" s="1320"/>
      <c r="G5" s="1320"/>
      <c r="H5" s="1076" t="s">
        <v>150</v>
      </c>
      <c r="I5" s="1077"/>
      <c r="J5" s="1333"/>
      <c r="K5" s="1334"/>
    </row>
    <row r="6" spans="1:11" s="219" customFormat="1" ht="14.25" customHeight="1" x14ac:dyDescent="0.2">
      <c r="A6" s="1065"/>
      <c r="B6" s="1321"/>
      <c r="C6" s="1321"/>
      <c r="D6" s="1325" t="s">
        <v>674</v>
      </c>
      <c r="E6" s="1326"/>
      <c r="F6" s="1320"/>
      <c r="G6" s="1320"/>
      <c r="H6" s="1318" t="s">
        <v>294</v>
      </c>
      <c r="I6" s="1319"/>
      <c r="J6" s="1272" t="s">
        <v>36</v>
      </c>
      <c r="K6" s="1274"/>
    </row>
    <row r="7" spans="1:11" ht="22.5" customHeight="1" x14ac:dyDescent="0.2">
      <c r="A7" s="1065"/>
      <c r="B7" s="1321"/>
      <c r="C7" s="1321"/>
      <c r="D7" s="1327" t="s">
        <v>675</v>
      </c>
      <c r="E7" s="1328"/>
      <c r="F7" s="1320"/>
      <c r="G7" s="1320"/>
      <c r="H7" s="1076"/>
      <c r="I7" s="1077"/>
      <c r="J7" s="1323"/>
      <c r="K7" s="1324"/>
    </row>
    <row r="8" spans="1:11" ht="15" customHeight="1" x14ac:dyDescent="0.2">
      <c r="A8" s="1065"/>
      <c r="B8" s="1321"/>
      <c r="C8" s="1321"/>
      <c r="D8" s="1318" t="s">
        <v>676</v>
      </c>
      <c r="E8" s="1322"/>
      <c r="F8" s="1320"/>
      <c r="G8" s="1320"/>
      <c r="H8" s="1318" t="s">
        <v>294</v>
      </c>
      <c r="I8" s="1319"/>
      <c r="J8" s="1272" t="s">
        <v>36</v>
      </c>
      <c r="K8" s="1274"/>
    </row>
    <row r="9" spans="1:11" ht="21.75" customHeight="1" x14ac:dyDescent="0.2">
      <c r="A9" s="1065"/>
      <c r="B9" s="1321"/>
      <c r="C9" s="1321"/>
      <c r="D9" s="1327" t="s">
        <v>675</v>
      </c>
      <c r="E9" s="1328"/>
      <c r="F9" s="1320"/>
      <c r="G9" s="1320"/>
      <c r="H9" s="1076"/>
      <c r="I9" s="1077"/>
      <c r="J9" s="1323"/>
      <c r="K9" s="1324"/>
    </row>
    <row r="10" spans="1:11" ht="15" customHeight="1" x14ac:dyDescent="0.2">
      <c r="A10" s="197"/>
      <c r="B10" s="1321"/>
      <c r="C10" s="1321"/>
      <c r="D10" s="1318" t="s">
        <v>676</v>
      </c>
      <c r="E10" s="1322"/>
      <c r="F10" s="1320"/>
      <c r="G10" s="1320"/>
      <c r="H10" s="1318" t="s">
        <v>294</v>
      </c>
      <c r="I10" s="1319"/>
      <c r="J10" s="1272" t="s">
        <v>36</v>
      </c>
      <c r="K10" s="1274"/>
    </row>
    <row r="11" spans="1:11" ht="21.75" customHeight="1" x14ac:dyDescent="0.2">
      <c r="A11" s="197"/>
      <c r="B11" s="1321"/>
      <c r="C11" s="1321"/>
      <c r="D11" s="1327" t="s">
        <v>675</v>
      </c>
      <c r="E11" s="1328"/>
      <c r="F11" s="1320"/>
      <c r="G11" s="1320"/>
      <c r="H11" s="1076"/>
      <c r="I11" s="1077"/>
      <c r="J11" s="1323"/>
      <c r="K11" s="1324"/>
    </row>
    <row r="12" spans="1:11" ht="15" customHeight="1" x14ac:dyDescent="0.2">
      <c r="A12" s="197"/>
      <c r="B12" s="1321"/>
      <c r="C12" s="1321"/>
      <c r="D12" s="1318" t="s">
        <v>676</v>
      </c>
      <c r="E12" s="1322"/>
      <c r="F12" s="1320"/>
      <c r="G12" s="1320"/>
      <c r="H12" s="1318" t="s">
        <v>294</v>
      </c>
      <c r="I12" s="1319"/>
      <c r="J12" s="1272" t="s">
        <v>36</v>
      </c>
      <c r="K12" s="1274"/>
    </row>
    <row r="13" spans="1:11" ht="21.75" customHeight="1" x14ac:dyDescent="0.2">
      <c r="A13" s="197"/>
      <c r="B13" s="1321"/>
      <c r="C13" s="1321"/>
      <c r="D13" s="1327" t="s">
        <v>675</v>
      </c>
      <c r="E13" s="1328"/>
      <c r="F13" s="1320"/>
      <c r="G13" s="1320"/>
      <c r="H13" s="1076"/>
      <c r="I13" s="1077"/>
      <c r="J13" s="1308"/>
      <c r="K13" s="1310"/>
    </row>
    <row r="14" spans="1:11" x14ac:dyDescent="0.2">
      <c r="A14" s="191" t="s">
        <v>677</v>
      </c>
    </row>
    <row r="15" spans="1:11" x14ac:dyDescent="0.2">
      <c r="A15" s="191" t="s">
        <v>678</v>
      </c>
    </row>
    <row r="17" spans="2:11" ht="18.75" customHeight="1" x14ac:dyDescent="0.2">
      <c r="B17" s="329" t="s">
        <v>1160</v>
      </c>
      <c r="J17" s="214"/>
      <c r="K17" s="214" t="str">
        <f>"（"&amp;表紙!$A$1&amp;表紙!$B$1-1&amp;"年度）"</f>
        <v>（令和6年度）</v>
      </c>
    </row>
    <row r="18" spans="2:11" ht="18.75" customHeight="1" x14ac:dyDescent="0.2">
      <c r="B18" s="226"/>
      <c r="C18" s="322" t="s">
        <v>315</v>
      </c>
      <c r="D18" s="322" t="s">
        <v>314</v>
      </c>
      <c r="E18" s="322" t="s">
        <v>313</v>
      </c>
      <c r="F18" s="322" t="s">
        <v>308</v>
      </c>
      <c r="G18" s="322" t="s">
        <v>311</v>
      </c>
      <c r="H18" s="322" t="s">
        <v>312</v>
      </c>
      <c r="I18" s="322" t="s">
        <v>307</v>
      </c>
      <c r="J18" s="1170" t="s">
        <v>514</v>
      </c>
      <c r="K18" s="1172"/>
    </row>
    <row r="19" spans="2:11" ht="18.75" customHeight="1" x14ac:dyDescent="0.2">
      <c r="B19" s="323" t="s">
        <v>309</v>
      </c>
      <c r="C19" s="323"/>
      <c r="D19" s="323"/>
      <c r="E19" s="323"/>
      <c r="F19" s="323"/>
      <c r="G19" s="323"/>
      <c r="H19" s="323"/>
      <c r="I19" s="323"/>
      <c r="J19" s="306" t="s">
        <v>679</v>
      </c>
      <c r="K19" s="306" t="s">
        <v>1529</v>
      </c>
    </row>
    <row r="20" spans="2:11" ht="18.75" customHeight="1" x14ac:dyDescent="0.2">
      <c r="B20" s="323" t="s">
        <v>310</v>
      </c>
      <c r="C20" s="314"/>
      <c r="D20" s="314"/>
      <c r="E20" s="314"/>
      <c r="F20" s="323"/>
      <c r="G20" s="314"/>
      <c r="H20" s="314"/>
      <c r="I20" s="323"/>
      <c r="J20" s="323"/>
      <c r="K20" s="323"/>
    </row>
    <row r="21" spans="2:11" ht="18.75" customHeight="1" x14ac:dyDescent="0.2">
      <c r="B21" s="1329" t="s">
        <v>316</v>
      </c>
      <c r="C21" s="331" t="s">
        <v>320</v>
      </c>
      <c r="D21" s="268"/>
      <c r="E21" s="268"/>
      <c r="F21" s="312" t="s">
        <v>1867</v>
      </c>
      <c r="G21" s="267" t="s">
        <v>317</v>
      </c>
      <c r="H21" s="268"/>
      <c r="I21" s="268" t="s">
        <v>318</v>
      </c>
      <c r="J21" s="312" t="s">
        <v>844</v>
      </c>
      <c r="K21" s="254"/>
    </row>
    <row r="22" spans="2:11" ht="18.75" customHeight="1" x14ac:dyDescent="0.2">
      <c r="B22" s="1330"/>
      <c r="C22" s="332" t="s">
        <v>319</v>
      </c>
      <c r="D22" s="271"/>
      <c r="E22" s="271"/>
      <c r="F22" s="311" t="s">
        <v>1867</v>
      </c>
      <c r="G22" s="272" t="s">
        <v>317</v>
      </c>
      <c r="H22" s="271"/>
      <c r="I22" s="271" t="s">
        <v>318</v>
      </c>
      <c r="J22" s="311" t="s">
        <v>844</v>
      </c>
      <c r="K22" s="273"/>
    </row>
    <row r="23" spans="2:11" x14ac:dyDescent="0.2">
      <c r="B23" s="191" t="s">
        <v>152</v>
      </c>
      <c r="C23" s="197"/>
      <c r="D23" s="197"/>
      <c r="E23" s="197"/>
      <c r="F23" s="197"/>
      <c r="G23" s="197"/>
      <c r="H23" s="197"/>
      <c r="I23" s="197"/>
      <c r="J23" s="197"/>
      <c r="K23" s="197"/>
    </row>
    <row r="24" spans="2:11" x14ac:dyDescent="0.2">
      <c r="B24" s="191" t="s">
        <v>153</v>
      </c>
    </row>
    <row r="26" spans="2:11" x14ac:dyDescent="0.2">
      <c r="B26" s="191" t="s">
        <v>1161</v>
      </c>
    </row>
    <row r="27" spans="2:11" x14ac:dyDescent="0.2">
      <c r="B27" s="1272"/>
      <c r="C27" s="1273"/>
      <c r="D27" s="1273"/>
      <c r="E27" s="1273"/>
      <c r="F27" s="1273"/>
      <c r="G27" s="1273"/>
      <c r="H27" s="1273"/>
      <c r="I27" s="1273"/>
      <c r="J27" s="1273"/>
      <c r="K27" s="1274"/>
    </row>
    <row r="28" spans="2:11" x14ac:dyDescent="0.2">
      <c r="B28" s="1275"/>
      <c r="C28" s="1269"/>
      <c r="D28" s="1269"/>
      <c r="E28" s="1269"/>
      <c r="F28" s="1269"/>
      <c r="G28" s="1269"/>
      <c r="H28" s="1269"/>
      <c r="I28" s="1269"/>
      <c r="J28" s="1269"/>
      <c r="K28" s="1276"/>
    </row>
    <row r="29" spans="2:11" x14ac:dyDescent="0.2">
      <c r="B29" s="1275"/>
      <c r="C29" s="1269"/>
      <c r="D29" s="1269"/>
      <c r="E29" s="1269"/>
      <c r="F29" s="1269"/>
      <c r="G29" s="1269"/>
      <c r="H29" s="1269"/>
      <c r="I29" s="1269"/>
      <c r="J29" s="1269"/>
      <c r="K29" s="1276"/>
    </row>
    <row r="30" spans="2:11" x14ac:dyDescent="0.2">
      <c r="B30" s="1275"/>
      <c r="C30" s="1269"/>
      <c r="D30" s="1269"/>
      <c r="E30" s="1269"/>
      <c r="F30" s="1269"/>
      <c r="G30" s="1269"/>
      <c r="H30" s="1269"/>
      <c r="I30" s="1269"/>
      <c r="J30" s="1269"/>
      <c r="K30" s="1276"/>
    </row>
    <row r="31" spans="2:11" x14ac:dyDescent="0.2">
      <c r="B31" s="1275"/>
      <c r="C31" s="1269"/>
      <c r="D31" s="1269"/>
      <c r="E31" s="1269"/>
      <c r="F31" s="1269"/>
      <c r="G31" s="1269"/>
      <c r="H31" s="1269"/>
      <c r="I31" s="1269"/>
      <c r="J31" s="1269"/>
      <c r="K31" s="1276"/>
    </row>
    <row r="32" spans="2:11" x14ac:dyDescent="0.2">
      <c r="B32" s="1275"/>
      <c r="C32" s="1269"/>
      <c r="D32" s="1269"/>
      <c r="E32" s="1269"/>
      <c r="F32" s="1269"/>
      <c r="G32" s="1269"/>
      <c r="H32" s="1269"/>
      <c r="I32" s="1269"/>
      <c r="J32" s="1269"/>
      <c r="K32" s="1276"/>
    </row>
    <row r="33" spans="1:11" x14ac:dyDescent="0.2">
      <c r="A33" s="197"/>
      <c r="B33" s="1308"/>
      <c r="C33" s="1309"/>
      <c r="D33" s="1309"/>
      <c r="E33" s="1309"/>
      <c r="F33" s="1309"/>
      <c r="G33" s="1309"/>
      <c r="H33" s="1309"/>
      <c r="I33" s="1309"/>
      <c r="J33" s="1309"/>
      <c r="K33" s="1310"/>
    </row>
    <row r="35" spans="1:11" x14ac:dyDescent="0.2">
      <c r="B35" s="191" t="s">
        <v>1162</v>
      </c>
    </row>
    <row r="36" spans="1:11" x14ac:dyDescent="0.2">
      <c r="B36" s="1272"/>
      <c r="C36" s="1273"/>
      <c r="D36" s="1273"/>
      <c r="E36" s="1273"/>
      <c r="F36" s="1273"/>
      <c r="G36" s="1273"/>
      <c r="H36" s="1273"/>
      <c r="I36" s="1273"/>
      <c r="J36" s="1273"/>
      <c r="K36" s="1274"/>
    </row>
    <row r="37" spans="1:11" x14ac:dyDescent="0.2">
      <c r="B37" s="1275"/>
      <c r="C37" s="1269"/>
      <c r="D37" s="1269"/>
      <c r="E37" s="1269"/>
      <c r="F37" s="1269"/>
      <c r="G37" s="1269"/>
      <c r="H37" s="1269"/>
      <c r="I37" s="1269"/>
      <c r="J37" s="1269"/>
      <c r="K37" s="1276"/>
    </row>
    <row r="38" spans="1:11" x14ac:dyDescent="0.2">
      <c r="B38" s="1275"/>
      <c r="C38" s="1269"/>
      <c r="D38" s="1269"/>
      <c r="E38" s="1269"/>
      <c r="F38" s="1269"/>
      <c r="G38" s="1269"/>
      <c r="H38" s="1269"/>
      <c r="I38" s="1269"/>
      <c r="J38" s="1269"/>
      <c r="K38" s="1276"/>
    </row>
    <row r="39" spans="1:11" x14ac:dyDescent="0.2">
      <c r="B39" s="1275"/>
      <c r="C39" s="1269"/>
      <c r="D39" s="1269"/>
      <c r="E39" s="1269"/>
      <c r="F39" s="1269"/>
      <c r="G39" s="1269"/>
      <c r="H39" s="1269"/>
      <c r="I39" s="1269"/>
      <c r="J39" s="1269"/>
      <c r="K39" s="1276"/>
    </row>
    <row r="40" spans="1:11" x14ac:dyDescent="0.2">
      <c r="B40" s="1275"/>
      <c r="C40" s="1269"/>
      <c r="D40" s="1269"/>
      <c r="E40" s="1269"/>
      <c r="F40" s="1269"/>
      <c r="G40" s="1269"/>
      <c r="H40" s="1269"/>
      <c r="I40" s="1269"/>
      <c r="J40" s="1269"/>
      <c r="K40" s="1276"/>
    </row>
    <row r="41" spans="1:11" x14ac:dyDescent="0.2">
      <c r="B41" s="1275"/>
      <c r="C41" s="1269"/>
      <c r="D41" s="1269"/>
      <c r="E41" s="1269"/>
      <c r="F41" s="1269"/>
      <c r="G41" s="1269"/>
      <c r="H41" s="1269"/>
      <c r="I41" s="1269"/>
      <c r="J41" s="1269"/>
      <c r="K41" s="1276"/>
    </row>
    <row r="42" spans="1:11" x14ac:dyDescent="0.2">
      <c r="A42" s="197" t="s">
        <v>35</v>
      </c>
      <c r="B42" s="1308"/>
      <c r="C42" s="1309"/>
      <c r="D42" s="1309"/>
      <c r="E42" s="1309"/>
      <c r="F42" s="1309"/>
      <c r="G42" s="1309"/>
      <c r="H42" s="1309"/>
      <c r="I42" s="1309"/>
      <c r="J42" s="1309"/>
      <c r="K42" s="1310"/>
    </row>
    <row r="65510" spans="9:9" x14ac:dyDescent="0.2">
      <c r="I65510" s="273" t="s">
        <v>844</v>
      </c>
    </row>
  </sheetData>
  <mergeCells count="39">
    <mergeCell ref="J4:K5"/>
    <mergeCell ref="F6:G7"/>
    <mergeCell ref="F8:G9"/>
    <mergeCell ref="D7:E7"/>
    <mergeCell ref="D8:E8"/>
    <mergeCell ref="D9:E9"/>
    <mergeCell ref="D4:E5"/>
    <mergeCell ref="B36:K42"/>
    <mergeCell ref="H12:I12"/>
    <mergeCell ref="J12:K13"/>
    <mergeCell ref="H13:I13"/>
    <mergeCell ref="B21:B22"/>
    <mergeCell ref="B12:C13"/>
    <mergeCell ref="D12:E12"/>
    <mergeCell ref="D13:E13"/>
    <mergeCell ref="B27:K33"/>
    <mergeCell ref="J18:K18"/>
    <mergeCell ref="F12:G13"/>
    <mergeCell ref="B10:C11"/>
    <mergeCell ref="D10:E10"/>
    <mergeCell ref="J6:K7"/>
    <mergeCell ref="J8:K9"/>
    <mergeCell ref="F10:G11"/>
    <mergeCell ref="D6:E6"/>
    <mergeCell ref="H8:I8"/>
    <mergeCell ref="J10:K11"/>
    <mergeCell ref="H11:I11"/>
    <mergeCell ref="H7:I7"/>
    <mergeCell ref="H10:I10"/>
    <mergeCell ref="D11:E11"/>
    <mergeCell ref="A4:A9"/>
    <mergeCell ref="H4:I4"/>
    <mergeCell ref="H5:I5"/>
    <mergeCell ref="H9:I9"/>
    <mergeCell ref="H6:I6"/>
    <mergeCell ref="B4:C5"/>
    <mergeCell ref="F4:G5"/>
    <mergeCell ref="B6:C7"/>
    <mergeCell ref="B8:C9"/>
  </mergeCells>
  <phoneticPr fontId="17"/>
  <pageMargins left="0.59055118110236227" right="0.39370078740157483" top="0.59055118110236227" bottom="0.59055118110236227" header="0.51181102362204722" footer="0.51181102362204722"/>
  <pageSetup paperSize="9" scale="85" orientation="portrait" horizontalDpi="4294967292" r:id="rId1"/>
  <headerFooter alignWithMargins="0">
    <oddFooter>&amp;C&amp;"ＭＳ Ｐ明朝,標準"－２４－</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N100"/>
  <sheetViews>
    <sheetView view="pageBreakPreview" topLeftCell="A13" zoomScale="90" zoomScaleNormal="100" zoomScaleSheetLayoutView="90" workbookViewId="0">
      <selection activeCell="I49" sqref="I49"/>
    </sheetView>
  </sheetViews>
  <sheetFormatPr defaultRowHeight="12.75" x14ac:dyDescent="0.15"/>
  <cols>
    <col min="1" max="1" width="5.140625" style="732" customWidth="1"/>
    <col min="2" max="2" width="22.5703125" style="732" customWidth="1"/>
    <col min="3" max="13" width="7.7109375" style="732" customWidth="1"/>
    <col min="14" max="16384" width="9.140625" style="732"/>
  </cols>
  <sheetData>
    <row r="1" spans="1:12" ht="13.5" x14ac:dyDescent="0.15">
      <c r="A1" s="728">
        <v>10</v>
      </c>
      <c r="B1" s="729" t="s">
        <v>680</v>
      </c>
      <c r="H1" s="1336"/>
      <c r="I1" s="1336"/>
      <c r="J1" s="1336"/>
      <c r="K1" s="1336"/>
      <c r="L1" s="1336"/>
    </row>
    <row r="2" spans="1:12" ht="7.5" customHeight="1" x14ac:dyDescent="0.15">
      <c r="A2" s="733"/>
      <c r="H2" s="733"/>
      <c r="I2" s="733"/>
      <c r="J2" s="733"/>
      <c r="K2" s="733"/>
      <c r="L2" s="733"/>
    </row>
    <row r="3" spans="1:12" ht="12.6" customHeight="1" x14ac:dyDescent="0.15">
      <c r="A3" s="734" t="s">
        <v>681</v>
      </c>
      <c r="H3" s="733"/>
      <c r="I3" s="733"/>
      <c r="J3" s="733"/>
      <c r="K3" s="733"/>
      <c r="L3" s="733"/>
    </row>
    <row r="4" spans="1:12" ht="12.6" customHeight="1" x14ac:dyDescent="0.15">
      <c r="A4" s="734"/>
      <c r="B4" s="732" t="s">
        <v>682</v>
      </c>
      <c r="H4" s="733"/>
      <c r="I4" s="733"/>
      <c r="J4" s="733"/>
      <c r="K4" s="733"/>
      <c r="L4" s="733"/>
    </row>
    <row r="5" spans="1:12" ht="12.6" customHeight="1" x14ac:dyDescent="0.15">
      <c r="A5" s="734"/>
      <c r="B5" s="1336"/>
      <c r="C5" s="1336"/>
      <c r="D5" s="1336"/>
      <c r="E5" s="1336"/>
      <c r="F5" s="1336"/>
      <c r="G5" s="1336"/>
      <c r="H5" s="1336"/>
      <c r="I5" s="1336"/>
      <c r="J5" s="1336"/>
      <c r="K5" s="1336"/>
      <c r="L5" s="1336"/>
    </row>
    <row r="6" spans="1:12" ht="12.6" customHeight="1" x14ac:dyDescent="0.15">
      <c r="A6" s="734"/>
      <c r="B6" s="1336"/>
      <c r="C6" s="1336"/>
      <c r="D6" s="1336"/>
      <c r="E6" s="1336"/>
      <c r="F6" s="1336"/>
      <c r="G6" s="1336"/>
      <c r="H6" s="1336"/>
      <c r="I6" s="1336"/>
      <c r="J6" s="1336"/>
      <c r="K6" s="1336"/>
      <c r="L6" s="1336"/>
    </row>
    <row r="7" spans="1:12" ht="12.6" customHeight="1" x14ac:dyDescent="0.15">
      <c r="B7" s="735" t="s">
        <v>683</v>
      </c>
      <c r="C7" s="736"/>
      <c r="D7" s="736"/>
      <c r="E7" s="736"/>
      <c r="F7" s="736"/>
      <c r="G7" s="736"/>
      <c r="H7" s="736"/>
      <c r="I7" s="736"/>
      <c r="J7" s="736"/>
      <c r="K7" s="736"/>
      <c r="L7" s="736"/>
    </row>
    <row r="8" spans="1:12" ht="12.6" customHeight="1" x14ac:dyDescent="0.15">
      <c r="A8" s="734"/>
      <c r="B8" s="1336"/>
      <c r="C8" s="1336"/>
      <c r="D8" s="1336"/>
      <c r="E8" s="1336"/>
      <c r="F8" s="1336"/>
      <c r="G8" s="1336"/>
      <c r="H8" s="1336"/>
      <c r="I8" s="1336"/>
      <c r="J8" s="1336"/>
      <c r="K8" s="1336"/>
      <c r="L8" s="1336"/>
    </row>
    <row r="9" spans="1:12" ht="12.6" customHeight="1" x14ac:dyDescent="0.15">
      <c r="A9" s="734"/>
      <c r="B9" s="1336"/>
      <c r="C9" s="1336"/>
      <c r="D9" s="1336"/>
      <c r="E9" s="1336"/>
      <c r="F9" s="1336"/>
      <c r="G9" s="1336"/>
      <c r="H9" s="1336"/>
      <c r="I9" s="1336"/>
      <c r="J9" s="1336"/>
      <c r="K9" s="1336"/>
      <c r="L9" s="1336"/>
    </row>
    <row r="10" spans="1:12" ht="12.6" customHeight="1" x14ac:dyDescent="0.15">
      <c r="B10" s="732" t="s">
        <v>684</v>
      </c>
    </row>
    <row r="11" spans="1:12" ht="12.6" customHeight="1" x14ac:dyDescent="0.15">
      <c r="A11" s="734"/>
      <c r="B11" s="1336"/>
      <c r="C11" s="1336"/>
      <c r="D11" s="1336"/>
      <c r="E11" s="1336"/>
      <c r="F11" s="1336"/>
      <c r="G11" s="1336"/>
      <c r="H11" s="1336"/>
      <c r="I11" s="1336"/>
      <c r="J11" s="1336"/>
      <c r="K11" s="1336"/>
      <c r="L11" s="1336"/>
    </row>
    <row r="12" spans="1:12" ht="12.6" customHeight="1" x14ac:dyDescent="0.15">
      <c r="A12" s="734"/>
      <c r="B12" s="1336"/>
      <c r="C12" s="1336"/>
      <c r="D12" s="1336"/>
      <c r="E12" s="1336"/>
      <c r="F12" s="1336"/>
      <c r="G12" s="1336"/>
      <c r="H12" s="1336"/>
      <c r="I12" s="1336"/>
      <c r="J12" s="1336"/>
      <c r="K12" s="1336"/>
      <c r="L12" s="1336"/>
    </row>
    <row r="13" spans="1:12" ht="12.6" customHeight="1" x14ac:dyDescent="0.15">
      <c r="B13" s="732" t="s">
        <v>685</v>
      </c>
    </row>
    <row r="14" spans="1:12" ht="12.6" customHeight="1" x14ac:dyDescent="0.15">
      <c r="A14" s="734"/>
      <c r="B14" s="1336"/>
      <c r="C14" s="1336"/>
      <c r="D14" s="1336"/>
      <c r="E14" s="1336"/>
      <c r="F14" s="1336"/>
      <c r="G14" s="1336"/>
      <c r="H14" s="1336"/>
      <c r="I14" s="1336"/>
      <c r="J14" s="1336"/>
      <c r="K14" s="1336"/>
      <c r="L14" s="1336"/>
    </row>
    <row r="15" spans="1:12" ht="12.6" customHeight="1" x14ac:dyDescent="0.15">
      <c r="A15" s="734"/>
      <c r="B15" s="1336"/>
      <c r="C15" s="1336"/>
      <c r="D15" s="1336"/>
      <c r="E15" s="1336"/>
      <c r="F15" s="1336"/>
      <c r="G15" s="1336"/>
      <c r="H15" s="1336"/>
      <c r="I15" s="1336"/>
      <c r="J15" s="1336"/>
      <c r="K15" s="1336"/>
      <c r="L15" s="1336"/>
    </row>
    <row r="16" spans="1:12" ht="12.6" customHeight="1" x14ac:dyDescent="0.15">
      <c r="B16" s="732" t="s">
        <v>686</v>
      </c>
    </row>
    <row r="17" spans="1:14" ht="12.6" customHeight="1" x14ac:dyDescent="0.15">
      <c r="A17" s="734"/>
      <c r="B17" s="1336"/>
      <c r="C17" s="1336"/>
      <c r="D17" s="1336"/>
      <c r="E17" s="1336"/>
      <c r="F17" s="1336"/>
      <c r="G17" s="1336"/>
      <c r="H17" s="1336"/>
      <c r="I17" s="1336"/>
      <c r="J17" s="1336"/>
      <c r="K17" s="1336"/>
      <c r="L17" s="1336"/>
    </row>
    <row r="18" spans="1:14" ht="12.6" customHeight="1" x14ac:dyDescent="0.15">
      <c r="A18" s="734"/>
      <c r="B18" s="1336"/>
      <c r="C18" s="1336"/>
      <c r="D18" s="1336"/>
      <c r="E18" s="1336"/>
      <c r="F18" s="1336"/>
      <c r="G18" s="1336"/>
      <c r="H18" s="1336"/>
      <c r="I18" s="1336"/>
      <c r="J18" s="1336"/>
      <c r="K18" s="1336"/>
      <c r="L18" s="1336"/>
    </row>
    <row r="19" spans="1:14" ht="12.6" customHeight="1" x14ac:dyDescent="0.15">
      <c r="B19" s="732" t="s">
        <v>687</v>
      </c>
    </row>
    <row r="20" spans="1:14" ht="12.6" customHeight="1" x14ac:dyDescent="0.15">
      <c r="B20" s="737" t="s">
        <v>1784</v>
      </c>
      <c r="C20" s="1337" t="s">
        <v>688</v>
      </c>
      <c r="D20" s="1337"/>
      <c r="E20" s="1338" t="s">
        <v>689</v>
      </c>
      <c r="F20" s="1338"/>
      <c r="G20" s="1338"/>
      <c r="H20" s="1338"/>
      <c r="I20" s="1338"/>
      <c r="J20" s="1338"/>
      <c r="K20" s="1338"/>
      <c r="L20" s="1338"/>
    </row>
    <row r="21" spans="1:14" ht="12.6" customHeight="1" x14ac:dyDescent="0.15">
      <c r="B21" s="1338" t="s">
        <v>690</v>
      </c>
      <c r="C21" s="1345"/>
      <c r="D21" s="1346"/>
      <c r="E21" s="739"/>
      <c r="F21" s="740"/>
      <c r="G21" s="740"/>
      <c r="H21" s="740"/>
      <c r="I21" s="740"/>
      <c r="J21" s="740"/>
      <c r="K21" s="740"/>
      <c r="L21" s="741"/>
    </row>
    <row r="22" spans="1:14" ht="12.6" customHeight="1" x14ac:dyDescent="0.15">
      <c r="B22" s="1343"/>
      <c r="C22" s="1347"/>
      <c r="D22" s="1336"/>
      <c r="E22" s="742"/>
      <c r="F22" s="743"/>
      <c r="G22" s="743"/>
      <c r="H22" s="743"/>
      <c r="I22" s="743"/>
      <c r="J22" s="1339" t="s">
        <v>691</v>
      </c>
      <c r="K22" s="1339"/>
      <c r="L22" s="1340"/>
    </row>
    <row r="23" spans="1:14" ht="12.6" customHeight="1" x14ac:dyDescent="0.15">
      <c r="B23" s="1343"/>
      <c r="C23" s="1347"/>
      <c r="D23" s="1348"/>
      <c r="E23" s="744" t="s">
        <v>692</v>
      </c>
      <c r="L23" s="745"/>
    </row>
    <row r="24" spans="1:14" ht="12.6" customHeight="1" x14ac:dyDescent="0.15">
      <c r="B24" s="1343"/>
      <c r="C24" s="1347"/>
      <c r="D24" s="1348"/>
      <c r="E24" s="744"/>
      <c r="L24" s="745"/>
    </row>
    <row r="25" spans="1:14" ht="12.6" customHeight="1" x14ac:dyDescent="0.15">
      <c r="B25" s="1344"/>
      <c r="C25" s="1349"/>
      <c r="D25" s="1350"/>
      <c r="E25" s="742"/>
      <c r="F25" s="743"/>
      <c r="G25" s="743"/>
      <c r="H25" s="743"/>
      <c r="I25" s="743"/>
      <c r="J25" s="743"/>
      <c r="K25" s="743"/>
      <c r="L25" s="746"/>
    </row>
    <row r="26" spans="1:14" ht="12.6" customHeight="1" x14ac:dyDescent="0.15">
      <c r="B26" s="1337" t="s">
        <v>693</v>
      </c>
      <c r="C26" s="1337"/>
      <c r="D26" s="1337"/>
      <c r="E26" s="747"/>
      <c r="F26" s="748"/>
      <c r="G26" s="748"/>
      <c r="H26" s="748"/>
      <c r="I26" s="748"/>
      <c r="J26" s="748"/>
      <c r="K26" s="748"/>
      <c r="L26" s="749"/>
    </row>
    <row r="27" spans="1:14" ht="12.6" customHeight="1" x14ac:dyDescent="0.15">
      <c r="B27" s="1337"/>
      <c r="C27" s="1337"/>
      <c r="D27" s="1337"/>
      <c r="E27" s="742"/>
      <c r="F27" s="743"/>
      <c r="G27" s="743"/>
      <c r="H27" s="743"/>
      <c r="I27" s="743"/>
      <c r="J27" s="1339" t="s">
        <v>691</v>
      </c>
      <c r="K27" s="1339"/>
      <c r="L27" s="1340"/>
    </row>
    <row r="28" spans="1:14" ht="12.6" customHeight="1" x14ac:dyDescent="0.15"/>
    <row r="29" spans="1:14" ht="12.6" customHeight="1" x14ac:dyDescent="0.15">
      <c r="B29" s="732" t="s">
        <v>694</v>
      </c>
    </row>
    <row r="30" spans="1:14" ht="12.6" customHeight="1" x14ac:dyDescent="0.15">
      <c r="A30" s="734"/>
      <c r="B30" s="737" t="s">
        <v>695</v>
      </c>
      <c r="C30" s="1342" t="s">
        <v>696</v>
      </c>
      <c r="D30" s="1342"/>
      <c r="E30" s="1337" t="s">
        <v>697</v>
      </c>
      <c r="F30" s="1337"/>
      <c r="G30" s="1337"/>
      <c r="H30" s="1342" t="s">
        <v>696</v>
      </c>
      <c r="I30" s="1342"/>
      <c r="J30" s="735"/>
      <c r="K30" s="735"/>
      <c r="L30" s="735"/>
    </row>
    <row r="31" spans="1:14" ht="12.6" customHeight="1" x14ac:dyDescent="0.15">
      <c r="A31" s="734"/>
      <c r="B31" s="1337" t="s">
        <v>698</v>
      </c>
      <c r="C31" s="1337" t="s">
        <v>699</v>
      </c>
      <c r="D31" s="1337"/>
      <c r="E31" s="1337" t="s">
        <v>1115</v>
      </c>
      <c r="F31" s="1337"/>
      <c r="G31" s="1337"/>
      <c r="H31" s="1337" t="s">
        <v>189</v>
      </c>
      <c r="I31" s="1337"/>
      <c r="J31" s="735"/>
      <c r="K31" s="735"/>
      <c r="L31" s="735"/>
      <c r="N31" s="214"/>
    </row>
    <row r="32" spans="1:14" ht="12.6" customHeight="1" x14ac:dyDescent="0.15">
      <c r="A32" s="734"/>
      <c r="B32" s="1337"/>
      <c r="C32" s="1342" t="s">
        <v>696</v>
      </c>
      <c r="D32" s="1342"/>
      <c r="E32" s="1342" t="s">
        <v>696</v>
      </c>
      <c r="F32" s="1342"/>
      <c r="G32" s="1342"/>
      <c r="H32" s="1342" t="s">
        <v>696</v>
      </c>
      <c r="I32" s="1342"/>
      <c r="J32" s="735"/>
      <c r="K32" s="735"/>
      <c r="L32" s="735"/>
    </row>
    <row r="33" spans="1:14" ht="12.6" customHeight="1" x14ac:dyDescent="0.15">
      <c r="A33" s="734"/>
      <c r="B33" s="735"/>
      <c r="C33" s="735"/>
      <c r="D33" s="735"/>
      <c r="E33" s="735"/>
      <c r="F33" s="735"/>
      <c r="G33" s="735"/>
      <c r="H33" s="735"/>
      <c r="I33" s="735"/>
      <c r="J33" s="735"/>
      <c r="K33" s="735"/>
      <c r="L33" s="735"/>
      <c r="N33" s="214"/>
    </row>
    <row r="34" spans="1:14" ht="12.6" customHeight="1" x14ac:dyDescent="0.15">
      <c r="A34" s="734" t="s">
        <v>700</v>
      </c>
      <c r="B34" s="734"/>
      <c r="H34" s="1354" t="s">
        <v>1925</v>
      </c>
      <c r="I34" s="1354"/>
      <c r="J34" s="1354"/>
      <c r="K34" s="1354"/>
      <c r="L34" s="1354"/>
    </row>
    <row r="35" spans="1:14" ht="36" customHeight="1" x14ac:dyDescent="0.15">
      <c r="A35" s="1337" t="s">
        <v>701</v>
      </c>
      <c r="B35" s="1355"/>
      <c r="C35" s="1356" t="s">
        <v>799</v>
      </c>
      <c r="D35" s="1356" t="s">
        <v>702</v>
      </c>
      <c r="E35" s="1335" t="s">
        <v>703</v>
      </c>
      <c r="F35" s="1357" t="s">
        <v>1929</v>
      </c>
      <c r="G35" s="1356" t="s">
        <v>800</v>
      </c>
      <c r="H35" s="1335" t="s">
        <v>704</v>
      </c>
      <c r="I35" s="1341" t="s">
        <v>801</v>
      </c>
      <c r="J35" s="1341"/>
      <c r="K35" s="1341"/>
      <c r="L35" s="1341"/>
      <c r="M35" s="1335" t="s">
        <v>1931</v>
      </c>
    </row>
    <row r="36" spans="1:14" ht="36" customHeight="1" x14ac:dyDescent="0.15">
      <c r="A36" s="1337"/>
      <c r="B36" s="1355"/>
      <c r="C36" s="1356"/>
      <c r="D36" s="1356"/>
      <c r="E36" s="1335"/>
      <c r="F36" s="1358"/>
      <c r="G36" s="1356"/>
      <c r="H36" s="1335"/>
      <c r="I36" s="731" t="s">
        <v>802</v>
      </c>
      <c r="J36" s="730" t="s">
        <v>803</v>
      </c>
      <c r="K36" s="730" t="s">
        <v>804</v>
      </c>
      <c r="L36" s="730" t="s">
        <v>805</v>
      </c>
      <c r="M36" s="1335"/>
    </row>
    <row r="37" spans="1:14" ht="12.6" customHeight="1" x14ac:dyDescent="0.15">
      <c r="A37" s="1338"/>
      <c r="B37" s="1345"/>
      <c r="C37" s="738" t="s">
        <v>806</v>
      </c>
      <c r="D37" s="738" t="s">
        <v>807</v>
      </c>
      <c r="E37" s="738" t="s">
        <v>807</v>
      </c>
      <c r="F37" s="738" t="s">
        <v>1930</v>
      </c>
      <c r="G37" s="738" t="s">
        <v>808</v>
      </c>
      <c r="H37" s="738" t="s">
        <v>808</v>
      </c>
      <c r="I37" s="738" t="s">
        <v>809</v>
      </c>
      <c r="J37" s="738" t="s">
        <v>808</v>
      </c>
      <c r="K37" s="738" t="s">
        <v>808</v>
      </c>
      <c r="L37" s="738" t="s">
        <v>808</v>
      </c>
      <c r="M37" s="771" t="s">
        <v>1932</v>
      </c>
    </row>
    <row r="38" spans="1:14" ht="30" customHeight="1" x14ac:dyDescent="0.15">
      <c r="A38" s="1351" t="s">
        <v>810</v>
      </c>
      <c r="B38" s="1351"/>
      <c r="C38" s="750"/>
      <c r="D38" s="750"/>
      <c r="E38" s="750"/>
      <c r="F38" s="750"/>
      <c r="G38" s="750"/>
      <c r="H38" s="750"/>
      <c r="I38" s="750"/>
      <c r="J38" s="750"/>
      <c r="K38" s="750"/>
      <c r="L38" s="750"/>
      <c r="M38" s="750"/>
    </row>
    <row r="39" spans="1:14" ht="30" customHeight="1" x14ac:dyDescent="0.15">
      <c r="A39" s="1351" t="s">
        <v>705</v>
      </c>
      <c r="B39" s="1351"/>
      <c r="C39" s="750"/>
      <c r="D39" s="750"/>
      <c r="E39" s="750"/>
      <c r="F39" s="750"/>
      <c r="G39" s="750"/>
      <c r="H39" s="750"/>
      <c r="I39" s="750"/>
      <c r="J39" s="750"/>
      <c r="K39" s="750"/>
      <c r="L39" s="750"/>
      <c r="M39" s="750"/>
    </row>
    <row r="40" spans="1:14" ht="12.6" customHeight="1" x14ac:dyDescent="0.15">
      <c r="A40" s="751"/>
      <c r="B40" s="1352" t="s">
        <v>1926</v>
      </c>
      <c r="C40" s="1352"/>
      <c r="D40" s="1352"/>
      <c r="E40" s="1352"/>
      <c r="F40" s="1352"/>
      <c r="G40" s="1352"/>
      <c r="H40" s="1352"/>
      <c r="I40" s="1352"/>
      <c r="J40" s="1352"/>
      <c r="K40" s="1352"/>
      <c r="L40" s="1352"/>
    </row>
    <row r="41" spans="1:14" ht="12.6" customHeight="1" x14ac:dyDescent="0.15">
      <c r="A41" s="751"/>
      <c r="B41" s="1353" t="s">
        <v>706</v>
      </c>
      <c r="C41" s="1353"/>
      <c r="D41" s="1353"/>
      <c r="E41" s="1353"/>
      <c r="F41" s="1353"/>
      <c r="G41" s="1353"/>
      <c r="H41" s="1353"/>
      <c r="I41" s="1353"/>
      <c r="J41" s="1353"/>
      <c r="K41" s="1353"/>
      <c r="L41" s="1353"/>
    </row>
    <row r="42" spans="1:14" ht="12.6" customHeight="1" x14ac:dyDescent="0.15"/>
    <row r="43" spans="1:14" ht="12.6" customHeight="1" x14ac:dyDescent="0.15">
      <c r="A43" s="732" t="s">
        <v>707</v>
      </c>
    </row>
    <row r="44" spans="1:14" ht="12.6" customHeight="1" x14ac:dyDescent="0.15">
      <c r="B44" s="737" t="s">
        <v>708</v>
      </c>
      <c r="C44" s="1359" t="s">
        <v>709</v>
      </c>
      <c r="D44" s="1359"/>
      <c r="E44" s="1359"/>
      <c r="F44" s="1359"/>
      <c r="G44" s="1359"/>
      <c r="H44" s="1359"/>
      <c r="I44" s="1359"/>
      <c r="J44" s="1359"/>
      <c r="K44" s="1359"/>
      <c r="L44" s="1359"/>
    </row>
    <row r="45" spans="1:14" ht="12.6" customHeight="1" x14ac:dyDescent="0.15">
      <c r="B45" s="737" t="s">
        <v>710</v>
      </c>
      <c r="C45" s="1337"/>
      <c r="D45" s="1337"/>
      <c r="E45" s="1337"/>
      <c r="F45" s="737"/>
      <c r="G45" s="1359" t="s">
        <v>711</v>
      </c>
      <c r="H45" s="1359"/>
      <c r="I45" s="1359"/>
      <c r="J45" s="1359"/>
      <c r="K45" s="1359"/>
      <c r="L45" s="1359"/>
    </row>
    <row r="46" spans="1:14" ht="12.6" customHeight="1" x14ac:dyDescent="0.15">
      <c r="B46" s="737" t="s">
        <v>712</v>
      </c>
      <c r="C46" s="1337"/>
      <c r="D46" s="1337"/>
      <c r="E46" s="1337"/>
      <c r="F46" s="1337"/>
      <c r="G46" s="1337"/>
      <c r="H46" s="1337"/>
      <c r="I46" s="1337"/>
      <c r="J46" s="1337"/>
      <c r="K46" s="1337"/>
      <c r="L46" s="1337"/>
    </row>
    <row r="47" spans="1:14" ht="12.6" customHeight="1" x14ac:dyDescent="0.15">
      <c r="B47" s="1337" t="s">
        <v>713</v>
      </c>
      <c r="C47" s="1337"/>
      <c r="D47" s="1337"/>
      <c r="E47" s="1337"/>
      <c r="F47" s="1337"/>
      <c r="G47" s="1337"/>
      <c r="H47" s="1337"/>
      <c r="I47" s="1337" t="s">
        <v>488</v>
      </c>
      <c r="J47" s="1337"/>
      <c r="K47" s="1337"/>
      <c r="L47" s="1337"/>
    </row>
    <row r="48" spans="1:14" ht="12.6" customHeight="1" x14ac:dyDescent="0.15">
      <c r="B48" s="1337" t="s">
        <v>714</v>
      </c>
      <c r="C48" s="1337"/>
      <c r="D48" s="1359" t="s">
        <v>715</v>
      </c>
      <c r="E48" s="1359"/>
      <c r="F48" s="1359"/>
      <c r="G48" s="1359"/>
      <c r="H48" s="1359"/>
      <c r="I48" s="1359"/>
      <c r="J48" s="1359"/>
      <c r="K48" s="1359"/>
      <c r="L48" s="1359"/>
    </row>
    <row r="49" spans="1:2" ht="12.6" customHeight="1" x14ac:dyDescent="0.15">
      <c r="B49" s="734" t="s">
        <v>716</v>
      </c>
    </row>
    <row r="50" spans="1:2" ht="12.6" customHeight="1" x14ac:dyDescent="0.15">
      <c r="B50" s="732" t="s">
        <v>717</v>
      </c>
    </row>
    <row r="51" spans="1:2" ht="12.6" customHeight="1" x14ac:dyDescent="0.15"/>
    <row r="52" spans="1:2" ht="12.6" customHeight="1" x14ac:dyDescent="0.15">
      <c r="A52" s="732" t="s">
        <v>718</v>
      </c>
    </row>
    <row r="53" spans="1:2" ht="12.6" customHeight="1" x14ac:dyDescent="0.15">
      <c r="B53" s="732" t="s">
        <v>719</v>
      </c>
    </row>
    <row r="54" spans="1:2" ht="12.6" customHeight="1" x14ac:dyDescent="0.15">
      <c r="B54" s="732" t="s">
        <v>720</v>
      </c>
    </row>
    <row r="55" spans="1:2" ht="12.6" customHeight="1" x14ac:dyDescent="0.15">
      <c r="B55" s="732" t="s">
        <v>721</v>
      </c>
    </row>
    <row r="100" ht="6" customHeight="1" x14ac:dyDescent="0.15"/>
  </sheetData>
  <mergeCells count="46">
    <mergeCell ref="B47:H47"/>
    <mergeCell ref="I47:L47"/>
    <mergeCell ref="B48:C48"/>
    <mergeCell ref="D48:L48"/>
    <mergeCell ref="C44:L44"/>
    <mergeCell ref="C45:E45"/>
    <mergeCell ref="G45:L45"/>
    <mergeCell ref="C46:L46"/>
    <mergeCell ref="A38:B38"/>
    <mergeCell ref="A39:B39"/>
    <mergeCell ref="B40:L40"/>
    <mergeCell ref="B41:L41"/>
    <mergeCell ref="H34:L34"/>
    <mergeCell ref="A35:B37"/>
    <mergeCell ref="C35:C36"/>
    <mergeCell ref="D35:D36"/>
    <mergeCell ref="E35:E36"/>
    <mergeCell ref="G35:G36"/>
    <mergeCell ref="F35:F36"/>
    <mergeCell ref="H1:L1"/>
    <mergeCell ref="B5:L6"/>
    <mergeCell ref="B8:L9"/>
    <mergeCell ref="B11:L12"/>
    <mergeCell ref="E32:G32"/>
    <mergeCell ref="H32:I32"/>
    <mergeCell ref="B21:B25"/>
    <mergeCell ref="C21:D25"/>
    <mergeCell ref="J22:L22"/>
    <mergeCell ref="B26:B27"/>
    <mergeCell ref="C30:D30"/>
    <mergeCell ref="E30:G30"/>
    <mergeCell ref="H30:I30"/>
    <mergeCell ref="B31:B32"/>
    <mergeCell ref="C31:D31"/>
    <mergeCell ref="E31:G31"/>
    <mergeCell ref="M35:M36"/>
    <mergeCell ref="B14:L15"/>
    <mergeCell ref="B17:L18"/>
    <mergeCell ref="C20:D20"/>
    <mergeCell ref="E20:L20"/>
    <mergeCell ref="C26:D27"/>
    <mergeCell ref="J27:L27"/>
    <mergeCell ref="H35:H36"/>
    <mergeCell ref="I35:L35"/>
    <mergeCell ref="H31:I31"/>
    <mergeCell ref="C32:D32"/>
  </mergeCells>
  <phoneticPr fontId="3"/>
  <pageMargins left="0.68" right="0.42" top="0.5" bottom="0.35" header="0.48" footer="0.24"/>
  <pageSetup paperSize="9" scale="85" orientation="portrait" r:id="rId1"/>
  <headerFooter alignWithMargins="0">
    <oddFooter xml:space="preserve">&amp;C&amp;"ＭＳ Ｐ明朝,標準"－２５－
</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58"/>
  <sheetViews>
    <sheetView view="pageBreakPreview" topLeftCell="A13" zoomScale="90" zoomScaleNormal="100" zoomScaleSheetLayoutView="90" workbookViewId="0">
      <selection activeCell="I49" sqref="I49:J49"/>
    </sheetView>
  </sheetViews>
  <sheetFormatPr defaultRowHeight="13.5" x14ac:dyDescent="0.2"/>
  <cols>
    <col min="1" max="1" width="5.140625" customWidth="1"/>
    <col min="2" max="2" width="22.5703125" customWidth="1"/>
    <col min="3" max="6" width="7.7109375" customWidth="1"/>
    <col min="7" max="8" width="7.5703125" customWidth="1"/>
    <col min="9" max="10" width="7.7109375" customWidth="1"/>
  </cols>
  <sheetData>
    <row r="1" spans="1:11" ht="12.95" customHeight="1" x14ac:dyDescent="0.2">
      <c r="A1" s="732" t="s">
        <v>722</v>
      </c>
      <c r="B1" s="732"/>
      <c r="C1" s="732"/>
      <c r="D1" s="732"/>
      <c r="E1" s="732"/>
      <c r="F1" s="732"/>
      <c r="G1" s="732"/>
      <c r="H1" s="732"/>
      <c r="I1" s="732"/>
      <c r="J1" s="732"/>
      <c r="K1" s="732"/>
    </row>
    <row r="2" spans="1:11" ht="12.95" customHeight="1" x14ac:dyDescent="0.2">
      <c r="A2" s="732"/>
      <c r="B2" s="737" t="s">
        <v>723</v>
      </c>
      <c r="C2" s="1337" t="s">
        <v>724</v>
      </c>
      <c r="D2" s="1337"/>
      <c r="E2" s="1337" t="s">
        <v>725</v>
      </c>
      <c r="F2" s="1337"/>
      <c r="G2" s="1337" t="s">
        <v>726</v>
      </c>
      <c r="H2" s="1337"/>
      <c r="I2" s="1337" t="s">
        <v>727</v>
      </c>
      <c r="J2" s="1337"/>
      <c r="K2" s="732"/>
    </row>
    <row r="3" spans="1:11" ht="12.95" customHeight="1" x14ac:dyDescent="0.2">
      <c r="A3" s="732"/>
      <c r="B3" s="737" t="s">
        <v>728</v>
      </c>
      <c r="C3" s="1342" t="s">
        <v>729</v>
      </c>
      <c r="D3" s="1342"/>
      <c r="E3" s="1337"/>
      <c r="F3" s="1337"/>
      <c r="G3" s="1342" t="s">
        <v>25</v>
      </c>
      <c r="H3" s="1342"/>
      <c r="I3" s="1337" t="s">
        <v>730</v>
      </c>
      <c r="J3" s="1337"/>
      <c r="K3" s="732"/>
    </row>
    <row r="4" spans="1:11" ht="12.95" customHeight="1" x14ac:dyDescent="0.2">
      <c r="A4" s="732"/>
      <c r="B4" s="737" t="s">
        <v>731</v>
      </c>
      <c r="C4" s="1342" t="s">
        <v>729</v>
      </c>
      <c r="D4" s="1342"/>
      <c r="E4" s="1337"/>
      <c r="F4" s="1337"/>
      <c r="G4" s="1342" t="s">
        <v>25</v>
      </c>
      <c r="H4" s="1342"/>
      <c r="I4" s="1337" t="s">
        <v>730</v>
      </c>
      <c r="J4" s="1337"/>
      <c r="K4" s="732"/>
    </row>
    <row r="5" spans="1:11" ht="12.95" customHeight="1" x14ac:dyDescent="0.2">
      <c r="A5" s="732"/>
      <c r="B5" s="737" t="s">
        <v>732</v>
      </c>
      <c r="C5" s="1342" t="s">
        <v>729</v>
      </c>
      <c r="D5" s="1342"/>
      <c r="E5" s="1337"/>
      <c r="F5" s="1337"/>
      <c r="G5" s="1342" t="s">
        <v>25</v>
      </c>
      <c r="H5" s="1342"/>
      <c r="I5" s="1337" t="s">
        <v>730</v>
      </c>
      <c r="J5" s="1337"/>
      <c r="K5" s="732"/>
    </row>
    <row r="6" spans="1:11" ht="12.95" customHeight="1" x14ac:dyDescent="0.2">
      <c r="A6" s="732"/>
      <c r="B6" s="737" t="s">
        <v>733</v>
      </c>
      <c r="C6" s="1342"/>
      <c r="D6" s="1342"/>
      <c r="E6" s="1337"/>
      <c r="F6" s="1337"/>
      <c r="G6" s="1342"/>
      <c r="H6" s="1342"/>
      <c r="I6" s="1337" t="s">
        <v>730</v>
      </c>
      <c r="J6" s="1337"/>
      <c r="K6" s="732"/>
    </row>
    <row r="7" spans="1:11" ht="12.95" customHeight="1" x14ac:dyDescent="0.2">
      <c r="A7" s="732"/>
      <c r="B7" s="734" t="s">
        <v>734</v>
      </c>
      <c r="C7" s="752"/>
      <c r="D7" s="752"/>
      <c r="E7" s="733"/>
      <c r="F7" s="733"/>
      <c r="G7" s="752"/>
      <c r="H7" s="752"/>
      <c r="I7" s="733"/>
      <c r="J7" s="733"/>
      <c r="K7" s="732"/>
    </row>
    <row r="8" spans="1:11" ht="12.95" customHeight="1" x14ac:dyDescent="0.2">
      <c r="A8" s="732"/>
      <c r="B8" s="734" t="s">
        <v>735</v>
      </c>
      <c r="C8" s="752"/>
      <c r="D8" s="752"/>
      <c r="E8" s="733"/>
      <c r="F8" s="733"/>
      <c r="G8" s="752"/>
      <c r="H8" s="752"/>
      <c r="I8" s="733"/>
      <c r="J8" s="733"/>
      <c r="K8" s="732"/>
    </row>
    <row r="9" spans="1:11" ht="12.95" customHeight="1" x14ac:dyDescent="0.2">
      <c r="A9" s="732"/>
      <c r="B9" s="732"/>
      <c r="C9" s="732"/>
      <c r="D9" s="732"/>
      <c r="E9" s="732"/>
      <c r="F9" s="732"/>
      <c r="G9" s="732"/>
      <c r="H9" s="732"/>
      <c r="I9" s="732"/>
      <c r="J9" s="732"/>
      <c r="K9" s="732"/>
    </row>
    <row r="10" spans="1:11" ht="12.95" customHeight="1" x14ac:dyDescent="0.2">
      <c r="A10" s="732" t="s">
        <v>736</v>
      </c>
      <c r="B10" s="732"/>
      <c r="C10" s="732"/>
      <c r="D10" s="732"/>
      <c r="E10" s="732"/>
      <c r="F10" s="732"/>
      <c r="G10" s="732"/>
      <c r="H10" s="732"/>
      <c r="I10" s="732"/>
      <c r="J10" s="732"/>
      <c r="K10" s="732"/>
    </row>
    <row r="11" spans="1:11" ht="12.95" customHeight="1" x14ac:dyDescent="0.2">
      <c r="A11" s="732"/>
      <c r="B11" s="1337" t="s">
        <v>737</v>
      </c>
      <c r="C11" s="1337"/>
      <c r="D11" s="1337"/>
      <c r="E11" s="1342" t="s">
        <v>738</v>
      </c>
      <c r="F11" s="1342"/>
      <c r="G11" s="1342"/>
      <c r="H11" s="1342"/>
      <c r="I11" s="1342"/>
      <c r="J11" s="1342"/>
      <c r="K11" s="732"/>
    </row>
    <row r="12" spans="1:11" ht="12.95" customHeight="1" x14ac:dyDescent="0.2">
      <c r="A12" s="732"/>
      <c r="B12" s="1337" t="s">
        <v>739</v>
      </c>
      <c r="C12" s="1337"/>
      <c r="D12" s="1337"/>
      <c r="E12" s="1342" t="s">
        <v>738</v>
      </c>
      <c r="F12" s="1342"/>
      <c r="G12" s="1342"/>
      <c r="H12" s="1342"/>
      <c r="I12" s="1342"/>
      <c r="J12" s="1342"/>
      <c r="K12" s="732"/>
    </row>
    <row r="13" spans="1:11" ht="12.95" customHeight="1" x14ac:dyDescent="0.2">
      <c r="A13" s="732"/>
      <c r="B13" s="732"/>
      <c r="C13" s="732"/>
      <c r="D13" s="732"/>
      <c r="E13" s="732"/>
      <c r="F13" s="732"/>
      <c r="G13" s="732"/>
      <c r="H13" s="732"/>
      <c r="I13" s="732"/>
      <c r="J13" s="732"/>
      <c r="K13" s="732"/>
    </row>
    <row r="14" spans="1:11" ht="12.95" customHeight="1" x14ac:dyDescent="0.2">
      <c r="A14" s="732" t="s">
        <v>740</v>
      </c>
      <c r="B14" s="732"/>
      <c r="C14" s="732"/>
      <c r="D14" s="732"/>
      <c r="E14" s="732"/>
      <c r="F14" s="732"/>
      <c r="G14" s="732"/>
      <c r="H14" s="732" t="s">
        <v>741</v>
      </c>
      <c r="I14" s="732"/>
      <c r="J14" s="732"/>
      <c r="K14" s="732"/>
    </row>
    <row r="15" spans="1:11" ht="12.95" customHeight="1" x14ac:dyDescent="0.2">
      <c r="A15" s="732"/>
      <c r="B15" s="737" t="s">
        <v>1242</v>
      </c>
      <c r="C15" s="1355" t="s">
        <v>742</v>
      </c>
      <c r="D15" s="1360"/>
      <c r="E15" s="1355" t="s">
        <v>743</v>
      </c>
      <c r="F15" s="1360"/>
      <c r="G15" s="1355" t="s">
        <v>744</v>
      </c>
      <c r="H15" s="1360"/>
      <c r="I15" s="1355" t="s">
        <v>745</v>
      </c>
      <c r="J15" s="1360"/>
      <c r="K15" s="732"/>
    </row>
    <row r="16" spans="1:11" ht="12.95" customHeight="1" x14ac:dyDescent="0.2">
      <c r="A16" s="732"/>
      <c r="B16" s="737" t="s">
        <v>746</v>
      </c>
      <c r="C16" s="1342" t="s">
        <v>747</v>
      </c>
      <c r="D16" s="1342"/>
      <c r="E16" s="1342" t="s">
        <v>747</v>
      </c>
      <c r="F16" s="1342"/>
      <c r="G16" s="1342" t="s">
        <v>747</v>
      </c>
      <c r="H16" s="1342"/>
      <c r="I16" s="1342" t="s">
        <v>747</v>
      </c>
      <c r="J16" s="1342"/>
      <c r="K16" s="732"/>
    </row>
    <row r="17" spans="1:11" ht="12.95" customHeight="1" x14ac:dyDescent="0.2">
      <c r="A17" s="732"/>
      <c r="B17" s="737" t="s">
        <v>748</v>
      </c>
      <c r="C17" s="1342" t="s">
        <v>749</v>
      </c>
      <c r="D17" s="1342"/>
      <c r="E17" s="1342" t="s">
        <v>749</v>
      </c>
      <c r="F17" s="1342"/>
      <c r="G17" s="1342" t="s">
        <v>749</v>
      </c>
      <c r="H17" s="1342"/>
      <c r="I17" s="1342" t="s">
        <v>749</v>
      </c>
      <c r="J17" s="1342"/>
      <c r="K17" s="732"/>
    </row>
    <row r="18" spans="1:11" ht="12.95" customHeight="1" x14ac:dyDescent="0.2">
      <c r="A18" s="732"/>
      <c r="B18" s="737" t="s">
        <v>750</v>
      </c>
      <c r="C18" s="1337"/>
      <c r="D18" s="1337"/>
      <c r="E18" s="1337"/>
      <c r="F18" s="1337"/>
      <c r="G18" s="1337"/>
      <c r="H18" s="1337"/>
      <c r="I18" s="1337"/>
      <c r="J18" s="1337"/>
      <c r="K18" s="732"/>
    </row>
    <row r="19" spans="1:11" ht="12.95" customHeight="1" x14ac:dyDescent="0.2">
      <c r="A19" s="732"/>
      <c r="B19" s="732"/>
      <c r="C19" s="732"/>
      <c r="D19" s="732"/>
      <c r="E19" s="732"/>
      <c r="F19" s="732"/>
      <c r="G19" s="732"/>
      <c r="H19" s="732"/>
      <c r="I19" s="732"/>
      <c r="J19" s="732"/>
      <c r="K19" s="732"/>
    </row>
    <row r="20" spans="1:11" ht="12.95" customHeight="1" x14ac:dyDescent="0.2">
      <c r="A20" s="732" t="s">
        <v>751</v>
      </c>
      <c r="B20" s="732"/>
      <c r="C20" s="732"/>
      <c r="D20" s="732"/>
      <c r="E20" s="732"/>
      <c r="F20" s="732"/>
      <c r="G20" s="732"/>
      <c r="H20" s="732"/>
      <c r="I20" s="732"/>
      <c r="J20" s="732"/>
      <c r="K20" s="732"/>
    </row>
    <row r="21" spans="1:11" ht="12.95" customHeight="1" x14ac:dyDescent="0.2">
      <c r="A21" s="732"/>
      <c r="B21" s="734" t="s">
        <v>752</v>
      </c>
      <c r="C21" s="732"/>
      <c r="D21" s="732"/>
      <c r="E21" s="732"/>
      <c r="F21" s="732"/>
      <c r="G21" s="732"/>
      <c r="H21" s="732" t="s">
        <v>741</v>
      </c>
      <c r="I21" s="732"/>
      <c r="J21" s="732"/>
      <c r="K21" s="732"/>
    </row>
    <row r="22" spans="1:11" ht="12.95" customHeight="1" x14ac:dyDescent="0.2">
      <c r="A22" s="732"/>
      <c r="B22" s="737" t="s">
        <v>753</v>
      </c>
      <c r="C22" s="1337" t="s">
        <v>754</v>
      </c>
      <c r="D22" s="1337"/>
      <c r="E22" s="1337"/>
      <c r="F22" s="1337" t="s">
        <v>755</v>
      </c>
      <c r="G22" s="1337"/>
      <c r="H22" s="1337" t="s">
        <v>754</v>
      </c>
      <c r="I22" s="1337"/>
      <c r="J22" s="1337"/>
      <c r="K22" s="732"/>
    </row>
    <row r="23" spans="1:11" ht="12.95" customHeight="1" x14ac:dyDescent="0.2">
      <c r="A23" s="732"/>
      <c r="B23" s="737" t="s">
        <v>756</v>
      </c>
      <c r="C23" s="1337" t="s">
        <v>757</v>
      </c>
      <c r="D23" s="1337"/>
      <c r="E23" s="1337"/>
      <c r="F23" s="1337" t="s">
        <v>758</v>
      </c>
      <c r="G23" s="1337"/>
      <c r="H23" s="1337" t="s">
        <v>757</v>
      </c>
      <c r="I23" s="1337"/>
      <c r="J23" s="1337"/>
      <c r="K23" s="732"/>
    </row>
    <row r="24" spans="1:11" ht="12.95" customHeight="1" x14ac:dyDescent="0.2">
      <c r="A24" s="732"/>
      <c r="B24" s="737" t="s">
        <v>759</v>
      </c>
      <c r="C24" s="1337" t="s">
        <v>757</v>
      </c>
      <c r="D24" s="1337"/>
      <c r="E24" s="1337"/>
      <c r="F24" s="1337" t="s">
        <v>760</v>
      </c>
      <c r="G24" s="1337"/>
      <c r="H24" s="1337" t="s">
        <v>757</v>
      </c>
      <c r="I24" s="1337"/>
      <c r="J24" s="1337"/>
      <c r="K24" s="732"/>
    </row>
    <row r="25" spans="1:11" ht="12.95" customHeight="1" x14ac:dyDescent="0.2">
      <c r="A25" s="732"/>
      <c r="B25" s="737" t="s">
        <v>761</v>
      </c>
      <c r="C25" s="1337" t="s">
        <v>757</v>
      </c>
      <c r="D25" s="1337"/>
      <c r="E25" s="1337"/>
      <c r="F25" s="1337" t="s">
        <v>762</v>
      </c>
      <c r="G25" s="1337"/>
      <c r="H25" s="1337" t="s">
        <v>757</v>
      </c>
      <c r="I25" s="1337"/>
      <c r="J25" s="1337"/>
      <c r="K25" s="732"/>
    </row>
    <row r="26" spans="1:11" ht="12.95" customHeight="1" x14ac:dyDescent="0.2">
      <c r="A26" s="732"/>
      <c r="B26" s="737" t="s">
        <v>763</v>
      </c>
      <c r="C26" s="1337" t="s">
        <v>757</v>
      </c>
      <c r="D26" s="1337"/>
      <c r="E26" s="1337"/>
      <c r="F26" s="1337" t="s">
        <v>764</v>
      </c>
      <c r="G26" s="1337"/>
      <c r="H26" s="1337" t="s">
        <v>757</v>
      </c>
      <c r="I26" s="1337"/>
      <c r="J26" s="1337"/>
      <c r="K26" s="732"/>
    </row>
    <row r="27" spans="1:11" ht="12.95" customHeight="1" x14ac:dyDescent="0.2">
      <c r="A27" s="732"/>
      <c r="B27" s="737" t="s">
        <v>765</v>
      </c>
      <c r="C27" s="1337" t="s">
        <v>757</v>
      </c>
      <c r="D27" s="1337"/>
      <c r="E27" s="1337"/>
      <c r="F27" s="1337" t="s">
        <v>811</v>
      </c>
      <c r="G27" s="1337"/>
      <c r="H27" s="1337" t="s">
        <v>757</v>
      </c>
      <c r="I27" s="1337"/>
      <c r="J27" s="1337"/>
      <c r="K27" s="732"/>
    </row>
    <row r="28" spans="1:11" ht="12.95" customHeight="1" x14ac:dyDescent="0.2">
      <c r="A28" s="732"/>
      <c r="B28" s="737" t="s">
        <v>766</v>
      </c>
      <c r="C28" s="1337" t="s">
        <v>757</v>
      </c>
      <c r="D28" s="1337"/>
      <c r="E28" s="1337"/>
      <c r="F28" s="1337" t="s">
        <v>812</v>
      </c>
      <c r="G28" s="1337"/>
      <c r="H28" s="1337" t="s">
        <v>757</v>
      </c>
      <c r="I28" s="1337"/>
      <c r="J28" s="1337"/>
      <c r="K28" s="732"/>
    </row>
    <row r="29" spans="1:11" ht="12.95" customHeight="1" x14ac:dyDescent="0.2">
      <c r="A29" s="732"/>
      <c r="B29" s="733"/>
      <c r="C29" s="733"/>
      <c r="D29" s="733"/>
      <c r="E29" s="733"/>
      <c r="F29" s="733"/>
      <c r="G29" s="733"/>
      <c r="H29" s="733"/>
      <c r="I29" s="733"/>
      <c r="J29" s="733"/>
      <c r="K29" s="732"/>
    </row>
    <row r="30" spans="1:11" ht="12.95" customHeight="1" x14ac:dyDescent="0.2">
      <c r="A30" s="732"/>
      <c r="B30" s="734" t="s">
        <v>767</v>
      </c>
      <c r="C30" s="732"/>
      <c r="D30" s="732"/>
      <c r="E30" s="732"/>
      <c r="F30" s="732"/>
      <c r="G30" s="732"/>
      <c r="H30" s="732"/>
      <c r="I30" s="732"/>
      <c r="J30" s="732"/>
      <c r="K30" s="732"/>
    </row>
    <row r="31" spans="1:11" ht="12.95" customHeight="1" x14ac:dyDescent="0.2">
      <c r="A31" s="732"/>
      <c r="B31" s="734" t="s">
        <v>768</v>
      </c>
      <c r="C31" s="732"/>
      <c r="D31" s="732"/>
      <c r="E31" s="732"/>
      <c r="F31" s="732"/>
      <c r="G31" s="732"/>
      <c r="H31" s="732"/>
      <c r="I31" s="732"/>
      <c r="J31" s="732"/>
      <c r="K31" s="732"/>
    </row>
    <row r="32" spans="1:11" ht="12.95" customHeight="1" x14ac:dyDescent="0.2">
      <c r="A32" s="732"/>
      <c r="B32" s="747" t="s">
        <v>769</v>
      </c>
      <c r="C32" s="748" t="s">
        <v>770</v>
      </c>
      <c r="D32" s="748"/>
      <c r="E32" s="748"/>
      <c r="F32" s="748" t="s">
        <v>771</v>
      </c>
      <c r="G32" s="748"/>
      <c r="H32" s="748"/>
      <c r="I32" s="748"/>
      <c r="J32" s="749"/>
      <c r="K32" s="732"/>
    </row>
    <row r="33" spans="1:11" ht="12.95" customHeight="1" x14ac:dyDescent="0.2">
      <c r="A33" s="732"/>
      <c r="B33" s="742" t="s">
        <v>813</v>
      </c>
      <c r="C33" s="743" t="s">
        <v>772</v>
      </c>
      <c r="D33" s="743"/>
      <c r="E33" s="743"/>
      <c r="F33" s="743" t="s">
        <v>795</v>
      </c>
      <c r="G33" s="743"/>
      <c r="H33" s="743"/>
      <c r="I33" s="743"/>
      <c r="J33" s="746"/>
      <c r="K33" s="732"/>
    </row>
    <row r="34" spans="1:11" ht="12.95" customHeight="1" x14ac:dyDescent="0.2">
      <c r="A34" s="732"/>
      <c r="B34" s="732"/>
      <c r="C34" s="732"/>
      <c r="D34" s="732"/>
      <c r="E34" s="732"/>
      <c r="F34" s="732"/>
      <c r="G34" s="732"/>
      <c r="H34" s="732"/>
      <c r="I34" s="732"/>
      <c r="J34" s="732"/>
      <c r="K34" s="732"/>
    </row>
    <row r="35" spans="1:11" ht="12.95" customHeight="1" x14ac:dyDescent="0.2">
      <c r="A35" s="732" t="s">
        <v>773</v>
      </c>
      <c r="B35" s="732"/>
      <c r="C35" s="732"/>
      <c r="D35" s="732"/>
      <c r="E35" s="732"/>
      <c r="F35" s="732"/>
      <c r="G35" s="732"/>
      <c r="H35" s="732"/>
      <c r="I35" s="732"/>
      <c r="J35" s="732"/>
      <c r="K35" s="732"/>
    </row>
    <row r="36" spans="1:11" ht="12.95" customHeight="1" x14ac:dyDescent="0.2">
      <c r="A36" s="732"/>
      <c r="B36" s="732" t="s">
        <v>774</v>
      </c>
      <c r="C36" s="732"/>
      <c r="D36" s="732"/>
      <c r="E36" s="732"/>
      <c r="F36" s="732"/>
      <c r="G36" s="732"/>
      <c r="H36" s="732"/>
      <c r="I36" s="732"/>
      <c r="J36" s="732"/>
      <c r="K36" s="732"/>
    </row>
    <row r="37" spans="1:11" ht="12.95" customHeight="1" x14ac:dyDescent="0.2">
      <c r="A37" s="732"/>
      <c r="B37" s="732" t="s">
        <v>775</v>
      </c>
      <c r="C37" s="732"/>
      <c r="D37" s="732"/>
      <c r="E37" s="732"/>
      <c r="F37" s="732"/>
      <c r="G37" s="732"/>
      <c r="H37" s="732"/>
      <c r="I37" s="732"/>
      <c r="J37" s="732"/>
      <c r="K37" s="732"/>
    </row>
    <row r="38" spans="1:11" ht="12.95" customHeight="1" x14ac:dyDescent="0.2">
      <c r="A38" s="732"/>
      <c r="B38" s="732" t="s">
        <v>776</v>
      </c>
      <c r="C38" s="732"/>
      <c r="D38" s="732"/>
      <c r="E38" s="732"/>
      <c r="F38" s="732"/>
      <c r="G38" s="732"/>
      <c r="H38" s="732"/>
      <c r="I38" s="732"/>
      <c r="J38" s="732"/>
      <c r="K38" s="732"/>
    </row>
    <row r="39" spans="1:11" ht="12.95" customHeight="1" x14ac:dyDescent="0.2">
      <c r="A39" s="732"/>
      <c r="B39" s="732" t="s">
        <v>777</v>
      </c>
      <c r="C39" s="732"/>
      <c r="D39" s="732"/>
      <c r="E39" s="732"/>
      <c r="F39" s="732"/>
      <c r="G39" s="732"/>
      <c r="H39" s="732"/>
      <c r="I39" s="732"/>
      <c r="J39" s="732"/>
      <c r="K39" s="732"/>
    </row>
    <row r="40" spans="1:11" ht="12.95" customHeight="1" x14ac:dyDescent="0.2">
      <c r="A40" s="732"/>
      <c r="B40" s="732" t="s">
        <v>778</v>
      </c>
      <c r="C40" s="732"/>
      <c r="D40" s="732"/>
      <c r="E40" s="732"/>
      <c r="F40" s="732"/>
      <c r="G40" s="732"/>
      <c r="H40" s="732"/>
      <c r="I40" s="732"/>
      <c r="J40" s="732"/>
      <c r="K40" s="732"/>
    </row>
    <row r="41" spans="1:11" ht="12.95" customHeight="1" x14ac:dyDescent="0.2">
      <c r="A41" s="732"/>
      <c r="B41" s="732" t="s">
        <v>779</v>
      </c>
      <c r="C41" s="732"/>
      <c r="D41" s="732"/>
      <c r="E41" s="732"/>
      <c r="F41" s="732"/>
      <c r="G41" s="732"/>
      <c r="H41" s="732"/>
      <c r="I41" s="732"/>
      <c r="J41" s="732"/>
      <c r="K41" s="732"/>
    </row>
    <row r="42" spans="1:11" ht="12.95" customHeight="1" x14ac:dyDescent="0.2">
      <c r="A42" s="732"/>
      <c r="B42" s="732" t="s">
        <v>780</v>
      </c>
      <c r="C42" s="732"/>
      <c r="D42" s="732"/>
      <c r="E42" s="732"/>
      <c r="F42" s="732"/>
      <c r="G42" s="732"/>
      <c r="H42" s="732"/>
      <c r="I42" s="732"/>
      <c r="J42" s="732"/>
      <c r="K42" s="732"/>
    </row>
    <row r="43" spans="1:11" ht="12.95" customHeight="1" x14ac:dyDescent="0.2">
      <c r="A43" s="732"/>
      <c r="B43" s="732" t="s">
        <v>781</v>
      </c>
      <c r="C43" s="732"/>
      <c r="D43" s="732"/>
      <c r="E43" s="732"/>
      <c r="F43" s="732"/>
      <c r="G43" s="732"/>
      <c r="H43" s="732"/>
      <c r="I43" s="732"/>
      <c r="J43" s="732"/>
      <c r="K43" s="732"/>
    </row>
    <row r="44" spans="1:11" ht="12.95" customHeight="1" x14ac:dyDescent="0.2">
      <c r="A44" s="732"/>
      <c r="B44" s="732"/>
      <c r="C44" s="732"/>
      <c r="D44" s="732"/>
      <c r="E44" s="732"/>
      <c r="F44" s="732"/>
      <c r="G44" s="732"/>
      <c r="H44" s="732"/>
      <c r="I44" s="732"/>
      <c r="J44" s="732"/>
      <c r="K44" s="732"/>
    </row>
    <row r="45" spans="1:11" ht="12.95" customHeight="1" x14ac:dyDescent="0.2">
      <c r="A45" s="732"/>
      <c r="B45" s="732" t="s">
        <v>814</v>
      </c>
      <c r="C45" s="732"/>
      <c r="D45" s="732"/>
      <c r="E45" s="732"/>
      <c r="F45" s="732"/>
      <c r="G45" s="732"/>
      <c r="H45" s="732" t="s">
        <v>741</v>
      </c>
      <c r="I45" s="732"/>
      <c r="J45" s="732"/>
      <c r="K45" s="732"/>
    </row>
    <row r="46" spans="1:11" ht="12.95" customHeight="1" x14ac:dyDescent="0.2">
      <c r="A46" s="732"/>
      <c r="B46" s="737" t="s">
        <v>782</v>
      </c>
      <c r="C46" s="1337" t="s">
        <v>783</v>
      </c>
      <c r="D46" s="1337"/>
      <c r="E46" s="1337" t="s">
        <v>784</v>
      </c>
      <c r="F46" s="1337"/>
      <c r="G46" s="1337"/>
      <c r="H46" s="1337"/>
      <c r="I46" s="1337" t="s">
        <v>727</v>
      </c>
      <c r="J46" s="1337"/>
      <c r="K46" s="732"/>
    </row>
    <row r="47" spans="1:11" ht="12.95" customHeight="1" x14ac:dyDescent="0.2">
      <c r="A47" s="732"/>
      <c r="B47" s="750"/>
      <c r="C47" s="1337"/>
      <c r="D47" s="1337"/>
      <c r="E47" s="1337"/>
      <c r="F47" s="1337"/>
      <c r="G47" s="1337"/>
      <c r="H47" s="1337"/>
      <c r="I47" s="1337"/>
      <c r="J47" s="1337"/>
      <c r="K47" s="732"/>
    </row>
    <row r="48" spans="1:11" ht="12.95" customHeight="1" x14ac:dyDescent="0.2">
      <c r="A48" s="732"/>
      <c r="B48" s="750"/>
      <c r="C48" s="1337"/>
      <c r="D48" s="1337"/>
      <c r="E48" s="1337"/>
      <c r="F48" s="1337"/>
      <c r="G48" s="1337"/>
      <c r="H48" s="1337"/>
      <c r="I48" s="1337"/>
      <c r="J48" s="1337"/>
      <c r="K48" s="732"/>
    </row>
    <row r="49" spans="1:11" ht="12.95" customHeight="1" x14ac:dyDescent="0.2">
      <c r="A49" s="732"/>
      <c r="B49" s="750"/>
      <c r="C49" s="1337"/>
      <c r="D49" s="1337"/>
      <c r="E49" s="1337"/>
      <c r="F49" s="1337"/>
      <c r="G49" s="1337"/>
      <c r="H49" s="1337"/>
      <c r="I49" s="1337"/>
      <c r="J49" s="1337"/>
      <c r="K49" s="732"/>
    </row>
    <row r="50" spans="1:11" ht="12.95" customHeight="1" x14ac:dyDescent="0.2">
      <c r="A50" s="732"/>
      <c r="B50" s="750"/>
      <c r="C50" s="1337"/>
      <c r="D50" s="1337"/>
      <c r="E50" s="1337"/>
      <c r="F50" s="1337"/>
      <c r="G50" s="1337"/>
      <c r="H50" s="1337"/>
      <c r="I50" s="1337"/>
      <c r="J50" s="1337"/>
      <c r="K50" s="732"/>
    </row>
    <row r="51" spans="1:11" ht="12.95" customHeight="1" x14ac:dyDescent="0.2">
      <c r="A51" s="732"/>
      <c r="B51" s="732"/>
      <c r="C51" s="732"/>
      <c r="D51" s="732"/>
      <c r="E51" s="732"/>
      <c r="F51" s="732"/>
      <c r="G51" s="732"/>
      <c r="H51" s="732"/>
      <c r="I51" s="732"/>
      <c r="J51" s="732"/>
      <c r="K51" s="732"/>
    </row>
    <row r="52" spans="1:11" ht="12.95" customHeight="1" x14ac:dyDescent="0.2">
      <c r="A52" s="732" t="s">
        <v>785</v>
      </c>
      <c r="B52" s="732"/>
      <c r="C52" s="732"/>
      <c r="D52" s="732"/>
      <c r="E52" s="732"/>
      <c r="F52" s="732"/>
      <c r="G52" s="732"/>
      <c r="H52" s="732"/>
      <c r="I52" s="732"/>
      <c r="J52" s="732"/>
      <c r="K52" s="732"/>
    </row>
    <row r="53" spans="1:11" ht="12.95" customHeight="1" x14ac:dyDescent="0.2">
      <c r="A53" s="732"/>
      <c r="B53" s="1337" t="s">
        <v>786</v>
      </c>
      <c r="C53" s="1337" t="s">
        <v>787</v>
      </c>
      <c r="D53" s="1337"/>
      <c r="E53" s="1337"/>
      <c r="F53" s="1359" t="s">
        <v>788</v>
      </c>
      <c r="G53" s="1359"/>
      <c r="H53" s="1359"/>
      <c r="I53" s="1359"/>
      <c r="J53" s="1359"/>
      <c r="K53" s="1359"/>
    </row>
    <row r="54" spans="1:11" ht="12.95" customHeight="1" x14ac:dyDescent="0.2">
      <c r="A54" s="732"/>
      <c r="B54" s="1337"/>
      <c r="C54" s="1359" t="s">
        <v>789</v>
      </c>
      <c r="D54" s="1359"/>
      <c r="E54" s="1359"/>
      <c r="F54" s="1359" t="s">
        <v>788</v>
      </c>
      <c r="G54" s="1359"/>
      <c r="H54" s="1359"/>
      <c r="I54" s="1359"/>
      <c r="J54" s="1359"/>
      <c r="K54" s="1359"/>
    </row>
    <row r="55" spans="1:11" ht="12.95" customHeight="1" x14ac:dyDescent="0.2">
      <c r="A55" s="732"/>
      <c r="B55" s="1337"/>
      <c r="C55" s="1351" t="s">
        <v>790</v>
      </c>
      <c r="D55" s="1359" t="s">
        <v>791</v>
      </c>
      <c r="E55" s="1359"/>
      <c r="F55" s="750" t="s">
        <v>815</v>
      </c>
      <c r="G55" s="750"/>
      <c r="H55" s="750"/>
      <c r="I55" s="750"/>
      <c r="J55" s="750"/>
      <c r="K55" s="750"/>
    </row>
    <row r="56" spans="1:11" ht="12.95" customHeight="1" x14ac:dyDescent="0.2">
      <c r="A56" s="732"/>
      <c r="B56" s="1337"/>
      <c r="C56" s="1351"/>
      <c r="D56" s="1359" t="s">
        <v>792</v>
      </c>
      <c r="E56" s="1359"/>
      <c r="F56" s="1359" t="s">
        <v>793</v>
      </c>
      <c r="G56" s="1359"/>
      <c r="H56" s="1359"/>
      <c r="I56" s="1359"/>
      <c r="J56" s="1359"/>
      <c r="K56" s="1359"/>
    </row>
    <row r="57" spans="1:11" ht="12.95" customHeight="1" x14ac:dyDescent="0.2">
      <c r="A57" s="732"/>
      <c r="B57" s="1337"/>
      <c r="C57" s="1351"/>
      <c r="D57" s="1359" t="s">
        <v>794</v>
      </c>
      <c r="E57" s="1359"/>
      <c r="F57" s="1359" t="s">
        <v>796</v>
      </c>
      <c r="G57" s="1359"/>
      <c r="H57" s="1359"/>
      <c r="I57" s="1359"/>
      <c r="J57" s="1359"/>
      <c r="K57" s="1359"/>
    </row>
    <row r="58" spans="1:11" x14ac:dyDescent="0.2">
      <c r="A58" s="732"/>
      <c r="B58" s="732"/>
      <c r="C58" s="732"/>
      <c r="D58" s="732"/>
      <c r="E58" s="732"/>
      <c r="F58" s="732"/>
      <c r="G58" s="732"/>
      <c r="H58" s="732"/>
      <c r="I58" s="732"/>
      <c r="J58" s="732"/>
      <c r="K58" s="732"/>
    </row>
  </sheetData>
  <mergeCells count="84">
    <mergeCell ref="C2:D2"/>
    <mergeCell ref="E2:F2"/>
    <mergeCell ref="G2:H2"/>
    <mergeCell ref="I2:J2"/>
    <mergeCell ref="C3:D3"/>
    <mergeCell ref="E3:F3"/>
    <mergeCell ref="G3:H3"/>
    <mergeCell ref="I3:J3"/>
    <mergeCell ref="C4:D4"/>
    <mergeCell ref="E4:F4"/>
    <mergeCell ref="G4:H4"/>
    <mergeCell ref="I4:J4"/>
    <mergeCell ref="C5:D5"/>
    <mergeCell ref="E5:F5"/>
    <mergeCell ref="G5:H5"/>
    <mergeCell ref="I5:J5"/>
    <mergeCell ref="C6:D6"/>
    <mergeCell ref="E6:F6"/>
    <mergeCell ref="G6:H6"/>
    <mergeCell ref="I6:J6"/>
    <mergeCell ref="B11:D11"/>
    <mergeCell ref="E11:J11"/>
    <mergeCell ref="B12:D12"/>
    <mergeCell ref="E12:J12"/>
    <mergeCell ref="C15:D15"/>
    <mergeCell ref="E15:F15"/>
    <mergeCell ref="G15:H15"/>
    <mergeCell ref="I15:J15"/>
    <mergeCell ref="C16:D16"/>
    <mergeCell ref="E16:F16"/>
    <mergeCell ref="G16:H16"/>
    <mergeCell ref="I16:J16"/>
    <mergeCell ref="C17:D17"/>
    <mergeCell ref="E17:F17"/>
    <mergeCell ref="G17:H17"/>
    <mergeCell ref="I17:J17"/>
    <mergeCell ref="C18:J18"/>
    <mergeCell ref="C22:E22"/>
    <mergeCell ref="F22:G22"/>
    <mergeCell ref="H22:J22"/>
    <mergeCell ref="C23:E23"/>
    <mergeCell ref="F23:G23"/>
    <mergeCell ref="H23:J23"/>
    <mergeCell ref="C24:E24"/>
    <mergeCell ref="F24:G24"/>
    <mergeCell ref="H24:J24"/>
    <mergeCell ref="C25:E25"/>
    <mergeCell ref="F25:G25"/>
    <mergeCell ref="H25:J25"/>
    <mergeCell ref="C26:E26"/>
    <mergeCell ref="F26:G26"/>
    <mergeCell ref="H26:J26"/>
    <mergeCell ref="C27:E27"/>
    <mergeCell ref="F27:G27"/>
    <mergeCell ref="H27:J27"/>
    <mergeCell ref="C49:D49"/>
    <mergeCell ref="E49:H49"/>
    <mergeCell ref="I49:J49"/>
    <mergeCell ref="C28:E28"/>
    <mergeCell ref="F28:G28"/>
    <mergeCell ref="H28:J28"/>
    <mergeCell ref="C46:D46"/>
    <mergeCell ref="E46:H46"/>
    <mergeCell ref="I46:J46"/>
    <mergeCell ref="C47:D47"/>
    <mergeCell ref="E47:H47"/>
    <mergeCell ref="I47:J47"/>
    <mergeCell ref="C48:D48"/>
    <mergeCell ref="E48:H48"/>
    <mergeCell ref="I48:J48"/>
    <mergeCell ref="B53:B57"/>
    <mergeCell ref="C53:E53"/>
    <mergeCell ref="F53:K53"/>
    <mergeCell ref="C54:E54"/>
    <mergeCell ref="F54:K54"/>
    <mergeCell ref="C50:D50"/>
    <mergeCell ref="E50:H50"/>
    <mergeCell ref="I50:J50"/>
    <mergeCell ref="C55:C57"/>
    <mergeCell ref="D55:E55"/>
    <mergeCell ref="F57:K57"/>
    <mergeCell ref="D56:E56"/>
    <mergeCell ref="F56:K56"/>
    <mergeCell ref="D57:E57"/>
  </mergeCells>
  <phoneticPr fontId="3"/>
  <pageMargins left="0.61" right="0.37" top="0.64" bottom="0.37" header="0.32" footer="0.35"/>
  <pageSetup paperSize="9" orientation="portrait" r:id="rId1"/>
  <headerFooter alignWithMargins="0">
    <oddFooter>&amp;C&amp;"ＭＳ Ｐ明朝,標準"－２６－</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43"/>
  <sheetViews>
    <sheetView view="pageBreakPreview" zoomScale="90" zoomScaleNormal="100" zoomScaleSheetLayoutView="90" workbookViewId="0">
      <selection activeCell="I49" sqref="I49"/>
    </sheetView>
  </sheetViews>
  <sheetFormatPr defaultColWidth="10.28515625" defaultRowHeight="13.5" x14ac:dyDescent="0.2"/>
  <cols>
    <col min="1" max="1" width="3.85546875" style="191" customWidth="1"/>
    <col min="2" max="2" width="7.42578125" style="191" customWidth="1"/>
    <col min="3" max="3" width="26.42578125" style="191" customWidth="1"/>
    <col min="4" max="4" width="15.7109375" style="191" customWidth="1"/>
    <col min="5" max="5" width="3.5703125" style="191" customWidth="1"/>
    <col min="6" max="6" width="15.7109375" style="191" customWidth="1"/>
    <col min="7" max="7" width="3.5703125" style="191" customWidth="1"/>
    <col min="8" max="8" width="15.7109375" style="191" customWidth="1"/>
    <col min="9" max="9" width="3.5703125" style="191" customWidth="1"/>
    <col min="10" max="16384" width="10.28515625" style="191"/>
  </cols>
  <sheetData>
    <row r="1" spans="1:9" s="256" customFormat="1" ht="14.25" x14ac:dyDescent="0.2">
      <c r="A1" s="256" t="s">
        <v>1163</v>
      </c>
    </row>
    <row r="2" spans="1:9" s="256" customFormat="1" ht="14.25" x14ac:dyDescent="0.2">
      <c r="B2" s="256" t="s">
        <v>1813</v>
      </c>
      <c r="G2" s="257" t="str">
        <f>"（"&amp;表紙!$A$1&amp;表紙!$B$1&amp;"年４月１日現在）"</f>
        <v>（令和7年４月１日現在）</v>
      </c>
      <c r="I2" s="257"/>
    </row>
    <row r="3" spans="1:9" ht="20.25" customHeight="1" x14ac:dyDescent="0.2">
      <c r="A3" s="201"/>
      <c r="B3" s="1176" t="s">
        <v>84</v>
      </c>
      <c r="C3" s="1361"/>
      <c r="D3" s="1362"/>
      <c r="E3" s="1363"/>
      <c r="F3" s="1362"/>
      <c r="G3" s="1363"/>
      <c r="H3" s="260"/>
      <c r="I3" s="260"/>
    </row>
    <row r="4" spans="1:9" ht="20.25" customHeight="1" x14ac:dyDescent="0.2">
      <c r="A4" s="201"/>
      <c r="B4" s="1233" t="s">
        <v>85</v>
      </c>
      <c r="C4" s="1238"/>
      <c r="D4" s="1362"/>
      <c r="E4" s="1363"/>
      <c r="F4" s="1362"/>
      <c r="G4" s="1363"/>
      <c r="H4" s="260"/>
      <c r="I4" s="261"/>
    </row>
    <row r="5" spans="1:9" ht="20.25" customHeight="1" x14ac:dyDescent="0.2">
      <c r="A5" s="201"/>
      <c r="B5" s="1320" t="s">
        <v>86</v>
      </c>
      <c r="C5" s="259" t="s">
        <v>1130</v>
      </c>
      <c r="D5" s="262"/>
      <c r="E5" s="263" t="s">
        <v>1817</v>
      </c>
      <c r="F5" s="262"/>
      <c r="G5" s="263" t="s">
        <v>1817</v>
      </c>
      <c r="H5" s="264"/>
      <c r="I5" s="265"/>
    </row>
    <row r="6" spans="1:9" ht="20.25" customHeight="1" x14ac:dyDescent="0.2">
      <c r="A6" s="201"/>
      <c r="B6" s="1320"/>
      <c r="C6" s="259" t="s">
        <v>1131</v>
      </c>
      <c r="D6" s="262"/>
      <c r="E6" s="263" t="s">
        <v>1817</v>
      </c>
      <c r="F6" s="262"/>
      <c r="G6" s="263" t="s">
        <v>1817</v>
      </c>
      <c r="H6" s="264"/>
      <c r="I6" s="265"/>
    </row>
    <row r="7" spans="1:9" ht="20.25" customHeight="1" x14ac:dyDescent="0.2">
      <c r="A7" s="201"/>
      <c r="B7" s="1320"/>
      <c r="C7" s="259" t="s">
        <v>1132</v>
      </c>
      <c r="D7" s="262"/>
      <c r="E7" s="263" t="s">
        <v>1817</v>
      </c>
      <c r="F7" s="262"/>
      <c r="G7" s="263" t="s">
        <v>1817</v>
      </c>
      <c r="H7" s="264"/>
      <c r="I7" s="265"/>
    </row>
    <row r="8" spans="1:9" ht="20.25" customHeight="1" x14ac:dyDescent="0.2">
      <c r="A8" s="201"/>
      <c r="B8" s="1233" t="s">
        <v>1819</v>
      </c>
      <c r="C8" s="1238"/>
      <c r="D8" s="1362"/>
      <c r="E8" s="1363"/>
      <c r="F8" s="1362"/>
      <c r="G8" s="1363"/>
      <c r="H8" s="260"/>
      <c r="I8" s="261"/>
    </row>
    <row r="9" spans="1:9" ht="20.25" customHeight="1" x14ac:dyDescent="0.2">
      <c r="A9" s="201"/>
      <c r="B9" s="1320" t="s">
        <v>1820</v>
      </c>
      <c r="C9" s="1320"/>
      <c r="D9" s="258"/>
      <c r="E9" s="263" t="s">
        <v>1818</v>
      </c>
      <c r="F9" s="258"/>
      <c r="G9" s="263" t="s">
        <v>1818</v>
      </c>
      <c r="H9" s="266"/>
      <c r="I9" s="265"/>
    </row>
    <row r="10" spans="1:9" ht="20.25" customHeight="1" x14ac:dyDescent="0.2">
      <c r="A10" s="201"/>
      <c r="B10" s="1320" t="s">
        <v>1821</v>
      </c>
      <c r="C10" s="1320"/>
      <c r="D10" s="1364" t="s">
        <v>488</v>
      </c>
      <c r="E10" s="1365"/>
      <c r="F10" s="1364" t="s">
        <v>488</v>
      </c>
      <c r="G10" s="1365"/>
      <c r="H10" s="266"/>
      <c r="I10" s="261"/>
    </row>
    <row r="11" spans="1:9" x14ac:dyDescent="0.2">
      <c r="A11" s="191" t="s">
        <v>1812</v>
      </c>
    </row>
    <row r="12" spans="1:9" ht="13.5" customHeight="1" x14ac:dyDescent="0.2"/>
    <row r="13" spans="1:9" ht="14.25" x14ac:dyDescent="0.2">
      <c r="B13" s="256" t="s">
        <v>1811</v>
      </c>
      <c r="C13" s="256"/>
      <c r="D13" s="256"/>
      <c r="E13" s="256"/>
      <c r="F13" s="256"/>
      <c r="G13" s="256"/>
      <c r="H13" s="256"/>
      <c r="I13" s="256"/>
    </row>
    <row r="14" spans="1:9" ht="20.25" customHeight="1" x14ac:dyDescent="0.2">
      <c r="A14" s="201"/>
      <c r="B14" s="1176" t="s">
        <v>84</v>
      </c>
      <c r="C14" s="1361"/>
      <c r="D14" s="1362"/>
      <c r="E14" s="1363"/>
      <c r="F14" s="1362"/>
      <c r="G14" s="1363"/>
      <c r="H14" s="1362"/>
      <c r="I14" s="1363"/>
    </row>
    <row r="15" spans="1:9" ht="20.25" customHeight="1" x14ac:dyDescent="0.2">
      <c r="A15" s="201"/>
      <c r="B15" s="1320" t="s">
        <v>1814</v>
      </c>
      <c r="C15" s="1320"/>
      <c r="D15" s="1362"/>
      <c r="E15" s="1363"/>
      <c r="F15" s="1362"/>
      <c r="G15" s="1363"/>
      <c r="H15" s="1362"/>
      <c r="I15" s="1363"/>
    </row>
    <row r="16" spans="1:9" ht="20.25" customHeight="1" x14ac:dyDescent="0.2">
      <c r="A16" s="201"/>
      <c r="B16" s="1233" t="s">
        <v>85</v>
      </c>
      <c r="C16" s="1238"/>
      <c r="D16" s="1362"/>
      <c r="E16" s="1363"/>
      <c r="F16" s="1362"/>
      <c r="G16" s="1363"/>
      <c r="H16" s="1362"/>
      <c r="I16" s="1363"/>
    </row>
    <row r="17" spans="1:9" ht="20.25" customHeight="1" x14ac:dyDescent="0.2">
      <c r="A17" s="201"/>
      <c r="B17" s="1320" t="s">
        <v>86</v>
      </c>
      <c r="C17" s="259" t="s">
        <v>1815</v>
      </c>
      <c r="D17" s="262"/>
      <c r="E17" s="263" t="s">
        <v>1817</v>
      </c>
      <c r="F17" s="262"/>
      <c r="G17" s="263" t="s">
        <v>1817</v>
      </c>
      <c r="H17" s="262"/>
      <c r="I17" s="263" t="s">
        <v>1817</v>
      </c>
    </row>
    <row r="18" spans="1:9" ht="20.25" customHeight="1" x14ac:dyDescent="0.2">
      <c r="A18" s="201"/>
      <c r="B18" s="1320"/>
      <c r="C18" s="259" t="s">
        <v>1131</v>
      </c>
      <c r="D18" s="262"/>
      <c r="E18" s="263" t="s">
        <v>1817</v>
      </c>
      <c r="F18" s="262"/>
      <c r="G18" s="263" t="s">
        <v>1817</v>
      </c>
      <c r="H18" s="262"/>
      <c r="I18" s="263" t="s">
        <v>1817</v>
      </c>
    </row>
    <row r="19" spans="1:9" ht="20.25" customHeight="1" x14ac:dyDescent="0.2">
      <c r="A19" s="201"/>
      <c r="B19" s="1320"/>
      <c r="C19" s="259" t="s">
        <v>1132</v>
      </c>
      <c r="D19" s="262"/>
      <c r="E19" s="263" t="s">
        <v>1817</v>
      </c>
      <c r="F19" s="262"/>
      <c r="G19" s="263" t="s">
        <v>1817</v>
      </c>
      <c r="H19" s="262"/>
      <c r="I19" s="263" t="s">
        <v>1817</v>
      </c>
    </row>
    <row r="20" spans="1:9" ht="20.25" customHeight="1" x14ac:dyDescent="0.2">
      <c r="A20" s="201"/>
      <c r="B20" s="1320" t="s">
        <v>1816</v>
      </c>
      <c r="C20" s="1320"/>
      <c r="D20" s="1364" t="s">
        <v>488</v>
      </c>
      <c r="E20" s="1365"/>
      <c r="F20" s="1364" t="s">
        <v>488</v>
      </c>
      <c r="G20" s="1365"/>
      <c r="H20" s="1364" t="s">
        <v>488</v>
      </c>
      <c r="I20" s="1365"/>
    </row>
    <row r="21" spans="1:9" ht="20.25" customHeight="1" x14ac:dyDescent="0.2">
      <c r="A21" s="201"/>
      <c r="B21" s="1233" t="s">
        <v>1819</v>
      </c>
      <c r="C21" s="1238"/>
      <c r="D21" s="1362"/>
      <c r="E21" s="1363"/>
      <c r="F21" s="1362"/>
      <c r="G21" s="1363"/>
      <c r="H21" s="1362"/>
      <c r="I21" s="1363"/>
    </row>
    <row r="22" spans="1:9" ht="20.25" customHeight="1" x14ac:dyDescent="0.2">
      <c r="A22" s="201"/>
      <c r="B22" s="1320" t="s">
        <v>1820</v>
      </c>
      <c r="C22" s="1320"/>
      <c r="D22" s="258"/>
      <c r="E22" s="263" t="s">
        <v>1818</v>
      </c>
      <c r="F22" s="258"/>
      <c r="G22" s="263" t="s">
        <v>1818</v>
      </c>
      <c r="H22" s="258"/>
      <c r="I22" s="263" t="s">
        <v>1818</v>
      </c>
    </row>
    <row r="23" spans="1:9" ht="20.25" customHeight="1" x14ac:dyDescent="0.2">
      <c r="A23" s="201"/>
      <c r="B23" s="1320" t="s">
        <v>1821</v>
      </c>
      <c r="C23" s="1320"/>
      <c r="D23" s="1364" t="s">
        <v>488</v>
      </c>
      <c r="E23" s="1365"/>
      <c r="F23" s="1364" t="s">
        <v>488</v>
      </c>
      <c r="G23" s="1365"/>
      <c r="H23" s="1364" t="s">
        <v>488</v>
      </c>
      <c r="I23" s="1365"/>
    </row>
    <row r="24" spans="1:9" x14ac:dyDescent="0.2">
      <c r="B24" s="191" t="s">
        <v>1533</v>
      </c>
    </row>
    <row r="26" spans="1:9" ht="14.25" x14ac:dyDescent="0.2">
      <c r="A26" s="256" t="s">
        <v>1133</v>
      </c>
      <c r="E26" s="214"/>
    </row>
    <row r="27" spans="1:9" x14ac:dyDescent="0.2">
      <c r="B27" s="225" t="s">
        <v>1129</v>
      </c>
      <c r="C27" s="278"/>
      <c r="D27" s="277" t="s">
        <v>35</v>
      </c>
      <c r="E27" s="274" t="s">
        <v>1532</v>
      </c>
      <c r="F27" s="275"/>
      <c r="G27" s="275"/>
      <c r="H27" s="275"/>
      <c r="I27" s="276"/>
    </row>
    <row r="28" spans="1:9" x14ac:dyDescent="0.2">
      <c r="A28" s="201"/>
      <c r="B28" s="1302" t="s">
        <v>1822</v>
      </c>
      <c r="C28" s="1091"/>
      <c r="D28" s="1089" t="s">
        <v>74</v>
      </c>
      <c r="E28" s="245"/>
      <c r="F28" s="267" t="s">
        <v>1950</v>
      </c>
      <c r="G28" s="268"/>
      <c r="H28" s="269" t="s">
        <v>1530</v>
      </c>
      <c r="I28" s="246"/>
    </row>
    <row r="29" spans="1:9" x14ac:dyDescent="0.2">
      <c r="A29" s="201"/>
      <c r="B29" s="1333"/>
      <c r="C29" s="1366"/>
      <c r="D29" s="1367"/>
      <c r="E29" s="270"/>
      <c r="F29" s="271"/>
      <c r="G29" s="271"/>
      <c r="H29" s="272" t="s">
        <v>1531</v>
      </c>
      <c r="I29" s="273"/>
    </row>
    <row r="30" spans="1:9" x14ac:dyDescent="0.2">
      <c r="B30" s="1331" t="s">
        <v>73</v>
      </c>
      <c r="C30" s="1332"/>
      <c r="D30" s="1091" t="s">
        <v>74</v>
      </c>
      <c r="E30" s="245"/>
      <c r="F30" s="267" t="s">
        <v>1950</v>
      </c>
      <c r="G30" s="268"/>
      <c r="H30" s="269" t="s">
        <v>1530</v>
      </c>
      <c r="I30" s="246"/>
    </row>
    <row r="31" spans="1:9" x14ac:dyDescent="0.2">
      <c r="B31" s="1333"/>
      <c r="C31" s="1334"/>
      <c r="D31" s="1366"/>
      <c r="E31" s="270"/>
      <c r="F31" s="271"/>
      <c r="G31" s="271"/>
      <c r="H31" s="272" t="s">
        <v>1531</v>
      </c>
      <c r="I31" s="273"/>
    </row>
    <row r="33" spans="1:9" ht="14.25" x14ac:dyDescent="0.2">
      <c r="A33" s="256" t="s">
        <v>1709</v>
      </c>
    </row>
    <row r="34" spans="1:9" x14ac:dyDescent="0.2">
      <c r="B34" s="191" t="s">
        <v>1127</v>
      </c>
      <c r="E34" s="191" t="s">
        <v>294</v>
      </c>
    </row>
    <row r="35" spans="1:9" x14ac:dyDescent="0.2">
      <c r="B35" s="191" t="s">
        <v>1128</v>
      </c>
      <c r="E35" s="191" t="s">
        <v>294</v>
      </c>
      <c r="F35" s="214"/>
      <c r="I35" s="214" t="str">
        <f>"("&amp;表紙!A1&amp;表紙!B1-1&amp;"年度)"</f>
        <v>(令和6年度)</v>
      </c>
    </row>
    <row r="36" spans="1:9" x14ac:dyDescent="0.2">
      <c r="B36" s="226"/>
      <c r="C36" s="277"/>
      <c r="D36" s="280" t="s">
        <v>1713</v>
      </c>
      <c r="E36" s="1368" t="s">
        <v>1714</v>
      </c>
      <c r="F36" s="1368"/>
      <c r="G36" s="1368"/>
      <c r="H36" s="1368" t="s">
        <v>1715</v>
      </c>
      <c r="I36" s="1368"/>
    </row>
    <row r="37" spans="1:9" x14ac:dyDescent="0.2">
      <c r="B37" s="225" t="s">
        <v>1710</v>
      </c>
      <c r="C37" s="277"/>
      <c r="D37" s="280"/>
      <c r="E37" s="1368"/>
      <c r="F37" s="1368"/>
      <c r="G37" s="1368"/>
      <c r="H37" s="1368"/>
      <c r="I37" s="1368"/>
    </row>
    <row r="38" spans="1:9" x14ac:dyDescent="0.2">
      <c r="B38" s="225" t="s">
        <v>1716</v>
      </c>
      <c r="C38" s="277"/>
      <c r="D38" s="280"/>
      <c r="E38" s="1368"/>
      <c r="F38" s="1368"/>
      <c r="G38" s="1368"/>
      <c r="H38" s="1368"/>
      <c r="I38" s="1368"/>
    </row>
    <row r="39" spans="1:9" x14ac:dyDescent="0.2">
      <c r="B39" s="225" t="s">
        <v>481</v>
      </c>
      <c r="C39" s="277"/>
      <c r="D39" s="280"/>
      <c r="E39" s="1368"/>
      <c r="F39" s="1368"/>
      <c r="G39" s="1368"/>
      <c r="H39" s="1368"/>
      <c r="I39" s="1368"/>
    </row>
    <row r="40" spans="1:9" x14ac:dyDescent="0.2">
      <c r="B40" s="226" t="s">
        <v>482</v>
      </c>
      <c r="C40" s="279"/>
      <c r="D40" s="280"/>
      <c r="E40" s="1368"/>
      <c r="F40" s="1368"/>
      <c r="G40" s="1368"/>
      <c r="H40" s="1368"/>
      <c r="I40" s="1368"/>
    </row>
    <row r="41" spans="1:9" x14ac:dyDescent="0.2">
      <c r="B41" s="226" t="s">
        <v>1711</v>
      </c>
      <c r="C41" s="279"/>
      <c r="D41" s="280"/>
      <c r="E41" s="1368"/>
      <c r="F41" s="1368"/>
      <c r="G41" s="1368"/>
      <c r="H41" s="1368"/>
      <c r="I41" s="1368"/>
    </row>
    <row r="42" spans="1:9" x14ac:dyDescent="0.2">
      <c r="B42" s="226" t="s">
        <v>1712</v>
      </c>
      <c r="C42" s="279"/>
      <c r="D42" s="280"/>
      <c r="E42" s="1368"/>
      <c r="F42" s="1368"/>
      <c r="G42" s="1368"/>
      <c r="H42" s="1368"/>
      <c r="I42" s="1368"/>
    </row>
    <row r="43" spans="1:9" x14ac:dyDescent="0.2">
      <c r="B43" s="226" t="s">
        <v>483</v>
      </c>
      <c r="C43" s="279"/>
      <c r="D43" s="280"/>
      <c r="E43" s="1368"/>
      <c r="F43" s="1368"/>
      <c r="G43" s="1368"/>
      <c r="H43" s="1368"/>
      <c r="I43" s="1368"/>
    </row>
  </sheetData>
  <mergeCells count="60">
    <mergeCell ref="E42:G42"/>
    <mergeCell ref="H42:I42"/>
    <mergeCell ref="E43:G43"/>
    <mergeCell ref="H43:I43"/>
    <mergeCell ref="E40:G40"/>
    <mergeCell ref="H40:I40"/>
    <mergeCell ref="E41:G41"/>
    <mergeCell ref="H41:I41"/>
    <mergeCell ref="E38:G38"/>
    <mergeCell ref="H38:I38"/>
    <mergeCell ref="E39:G39"/>
    <mergeCell ref="H39:I39"/>
    <mergeCell ref="H36:I36"/>
    <mergeCell ref="E36:G36"/>
    <mergeCell ref="E37:G37"/>
    <mergeCell ref="H37:I37"/>
    <mergeCell ref="D30:D31"/>
    <mergeCell ref="F8:G8"/>
    <mergeCell ref="D28:D29"/>
    <mergeCell ref="B28:C29"/>
    <mergeCell ref="D23:E23"/>
    <mergeCell ref="F23:G23"/>
    <mergeCell ref="D16:E16"/>
    <mergeCell ref="F16:G16"/>
    <mergeCell ref="B16:C16"/>
    <mergeCell ref="B17:B19"/>
    <mergeCell ref="H23:I23"/>
    <mergeCell ref="D20:E20"/>
    <mergeCell ref="F20:G20"/>
    <mergeCell ref="H20:I20"/>
    <mergeCell ref="D21:E21"/>
    <mergeCell ref="F21:G21"/>
    <mergeCell ref="H21:I21"/>
    <mergeCell ref="H16:I16"/>
    <mergeCell ref="D3:E3"/>
    <mergeCell ref="F3:G3"/>
    <mergeCell ref="D4:E4"/>
    <mergeCell ref="F4:G4"/>
    <mergeCell ref="D10:E10"/>
    <mergeCell ref="F10:G10"/>
    <mergeCell ref="D8:E8"/>
    <mergeCell ref="D14:E14"/>
    <mergeCell ref="F14:G14"/>
    <mergeCell ref="H14:I14"/>
    <mergeCell ref="D15:E15"/>
    <mergeCell ref="F15:G15"/>
    <mergeCell ref="H15:I15"/>
    <mergeCell ref="B4:C4"/>
    <mergeCell ref="B14:C14"/>
    <mergeCell ref="B15:C15"/>
    <mergeCell ref="B3:C3"/>
    <mergeCell ref="B30:C31"/>
    <mergeCell ref="B21:C21"/>
    <mergeCell ref="B8:C8"/>
    <mergeCell ref="B5:B7"/>
    <mergeCell ref="B9:C9"/>
    <mergeCell ref="B10:C10"/>
    <mergeCell ref="B22:C22"/>
    <mergeCell ref="B23:C23"/>
    <mergeCell ref="B20:C20"/>
  </mergeCells>
  <phoneticPr fontId="17"/>
  <pageMargins left="0.59055118110236227" right="0.39370078740157483" top="0.59055118110236227" bottom="0.59055118110236227" header="0.51181102362204722" footer="0.51181102362204722"/>
  <pageSetup paperSize="9" orientation="portrait" horizontalDpi="4294967292" r:id="rId1"/>
  <headerFooter alignWithMargins="0">
    <oddFooter>&amp;C&amp;"ＭＳ Ｐ明朝,標準"－２７－</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42"/>
  <sheetViews>
    <sheetView view="pageBreakPreview" zoomScaleNormal="100" zoomScaleSheetLayoutView="100" workbookViewId="0">
      <selection activeCell="I49" sqref="I49"/>
    </sheetView>
  </sheetViews>
  <sheetFormatPr defaultColWidth="10.28515625" defaultRowHeight="21" customHeight="1" x14ac:dyDescent="0.2"/>
  <cols>
    <col min="1" max="1" width="3.42578125" style="556" customWidth="1"/>
    <col min="2" max="2" width="3.85546875" style="556" customWidth="1"/>
    <col min="3" max="3" width="18.28515625" style="556" customWidth="1"/>
    <col min="4" max="4" width="8.7109375" style="556" customWidth="1"/>
    <col min="5" max="5" width="11.85546875" style="556" customWidth="1"/>
    <col min="6" max="6" width="8.7109375" style="556" customWidth="1"/>
    <col min="7" max="7" width="11.85546875" style="556" customWidth="1"/>
    <col min="8" max="8" width="8.7109375" style="556" customWidth="1"/>
    <col min="9" max="9" width="11.85546875" style="556" customWidth="1"/>
    <col min="10" max="10" width="8.7109375" style="556" customWidth="1"/>
    <col min="11" max="11" width="11.85546875" style="556" customWidth="1"/>
    <col min="12" max="16384" width="10.28515625" style="556"/>
  </cols>
  <sheetData>
    <row r="1" spans="1:11" ht="21" customHeight="1" x14ac:dyDescent="0.2">
      <c r="A1" s="556" t="s">
        <v>1164</v>
      </c>
    </row>
    <row r="2" spans="1:11" ht="21" customHeight="1" x14ac:dyDescent="0.2">
      <c r="B2" s="556" t="str">
        <f>"（１）入所者（利用者）の診療状況（"&amp;表紙!$A$1&amp;表紙!C$1&amp;表紙!$B$1&amp;"年４月分）"</f>
        <v>（１）入所者（利用者）の診療状況（令和7年４月分）</v>
      </c>
    </row>
    <row r="3" spans="1:11" s="557" customFormat="1" ht="21" customHeight="1" x14ac:dyDescent="0.2">
      <c r="B3" s="1381" t="s">
        <v>1573</v>
      </c>
      <c r="C3" s="1382"/>
      <c r="D3" s="1383" t="s">
        <v>1612</v>
      </c>
      <c r="E3" s="1384"/>
      <c r="F3" s="1384"/>
      <c r="G3" s="1385"/>
      <c r="H3" s="1383" t="s">
        <v>1611</v>
      </c>
      <c r="I3" s="1384"/>
      <c r="J3" s="1384"/>
      <c r="K3" s="1385"/>
    </row>
    <row r="4" spans="1:11" ht="21" customHeight="1" x14ac:dyDescent="0.2">
      <c r="B4" s="1386"/>
      <c r="C4" s="1387"/>
      <c r="D4" s="1388"/>
      <c r="E4" s="1389"/>
      <c r="F4" s="1381" t="s">
        <v>1620</v>
      </c>
      <c r="G4" s="1382"/>
      <c r="H4" s="1388"/>
      <c r="I4" s="1389"/>
      <c r="J4" s="1388"/>
      <c r="K4" s="1389"/>
    </row>
    <row r="5" spans="1:11" ht="21" customHeight="1" x14ac:dyDescent="0.2">
      <c r="B5" s="1386" t="s">
        <v>1573</v>
      </c>
      <c r="C5" s="1387"/>
      <c r="D5" s="1377" t="s">
        <v>1619</v>
      </c>
      <c r="E5" s="1378"/>
      <c r="F5" s="1377"/>
      <c r="G5" s="1378"/>
      <c r="H5" s="1377" t="s">
        <v>1613</v>
      </c>
      <c r="I5" s="1378"/>
      <c r="J5" s="1377" t="s">
        <v>1614</v>
      </c>
      <c r="K5" s="1378"/>
    </row>
    <row r="6" spans="1:11" ht="21" customHeight="1" x14ac:dyDescent="0.2">
      <c r="B6" s="1386"/>
      <c r="C6" s="1387"/>
      <c r="D6" s="1377"/>
      <c r="E6" s="1378"/>
      <c r="F6" s="1377"/>
      <c r="G6" s="1378"/>
      <c r="H6" s="1377"/>
      <c r="I6" s="1378"/>
      <c r="K6" s="572"/>
    </row>
    <row r="7" spans="1:11" ht="21" customHeight="1" x14ac:dyDescent="0.2">
      <c r="B7" s="1386" t="s">
        <v>1573</v>
      </c>
      <c r="C7" s="1387"/>
      <c r="D7" s="1379"/>
      <c r="E7" s="1380"/>
      <c r="F7" s="1390"/>
      <c r="G7" s="1391"/>
      <c r="H7" s="1379"/>
      <c r="I7" s="1380"/>
      <c r="J7" s="1379"/>
      <c r="K7" s="1380"/>
    </row>
    <row r="8" spans="1:11" s="557" customFormat="1" ht="21" customHeight="1" x14ac:dyDescent="0.2">
      <c r="B8" s="1370" t="s">
        <v>1573</v>
      </c>
      <c r="C8" s="1371"/>
      <c r="D8" s="576" t="s">
        <v>1616</v>
      </c>
      <c r="E8" s="576" t="s">
        <v>1602</v>
      </c>
      <c r="F8" s="576" t="s">
        <v>1616</v>
      </c>
      <c r="G8" s="576" t="s">
        <v>1615</v>
      </c>
      <c r="H8" s="576" t="s">
        <v>1616</v>
      </c>
      <c r="I8" s="576" t="s">
        <v>1615</v>
      </c>
      <c r="J8" s="576" t="s">
        <v>1616</v>
      </c>
      <c r="K8" s="576" t="s">
        <v>1574</v>
      </c>
    </row>
    <row r="9" spans="1:11" ht="21" customHeight="1" x14ac:dyDescent="0.2">
      <c r="B9" s="1372" t="s">
        <v>1591</v>
      </c>
      <c r="C9" s="1375" t="s">
        <v>1575</v>
      </c>
      <c r="D9" s="579" t="s">
        <v>1603</v>
      </c>
      <c r="E9" s="579" t="s">
        <v>1604</v>
      </c>
      <c r="F9" s="579" t="s">
        <v>1603</v>
      </c>
      <c r="G9" s="579" t="s">
        <v>1604</v>
      </c>
      <c r="H9" s="579" t="s">
        <v>1603</v>
      </c>
      <c r="I9" s="579" t="s">
        <v>1604</v>
      </c>
      <c r="J9" s="579" t="s">
        <v>1603</v>
      </c>
      <c r="K9" s="579" t="s">
        <v>1604</v>
      </c>
    </row>
    <row r="10" spans="1:11" ht="21" customHeight="1" x14ac:dyDescent="0.2">
      <c r="B10" s="1373"/>
      <c r="C10" s="1376"/>
      <c r="D10" s="580"/>
      <c r="E10" s="580"/>
      <c r="F10" s="580"/>
      <c r="G10" s="580"/>
      <c r="H10" s="580"/>
      <c r="I10" s="580"/>
      <c r="J10" s="580"/>
      <c r="K10" s="580"/>
    </row>
    <row r="11" spans="1:11" ht="21" customHeight="1" x14ac:dyDescent="0.2">
      <c r="B11" s="1373"/>
      <c r="C11" s="559" t="s">
        <v>1576</v>
      </c>
      <c r="D11" s="577" t="s">
        <v>36</v>
      </c>
      <c r="E11" s="577" t="s">
        <v>1573</v>
      </c>
      <c r="F11" s="577" t="s">
        <v>1573</v>
      </c>
      <c r="G11" s="577" t="s">
        <v>1573</v>
      </c>
      <c r="H11" s="577" t="s">
        <v>1573</v>
      </c>
      <c r="I11" s="577" t="s">
        <v>1573</v>
      </c>
      <c r="J11" s="577" t="s">
        <v>1573</v>
      </c>
      <c r="K11" s="577" t="s">
        <v>1573</v>
      </c>
    </row>
    <row r="12" spans="1:11" ht="21" customHeight="1" x14ac:dyDescent="0.2">
      <c r="B12" s="1373"/>
      <c r="C12" s="559" t="s">
        <v>1577</v>
      </c>
      <c r="D12" s="577" t="s">
        <v>36</v>
      </c>
      <c r="E12" s="577" t="s">
        <v>1573</v>
      </c>
      <c r="F12" s="577" t="s">
        <v>1573</v>
      </c>
      <c r="G12" s="577" t="s">
        <v>1573</v>
      </c>
      <c r="H12" s="577" t="s">
        <v>1573</v>
      </c>
      <c r="I12" s="577" t="s">
        <v>1573</v>
      </c>
      <c r="J12" s="577" t="s">
        <v>1573</v>
      </c>
      <c r="K12" s="577" t="s">
        <v>1573</v>
      </c>
    </row>
    <row r="13" spans="1:11" ht="21" customHeight="1" x14ac:dyDescent="0.2">
      <c r="B13" s="1373"/>
      <c r="C13" s="559" t="s">
        <v>1578</v>
      </c>
      <c r="D13" s="577" t="s">
        <v>36</v>
      </c>
      <c r="E13" s="577" t="s">
        <v>1573</v>
      </c>
      <c r="F13" s="577" t="s">
        <v>1573</v>
      </c>
      <c r="G13" s="577" t="s">
        <v>1573</v>
      </c>
      <c r="H13" s="577" t="s">
        <v>1573</v>
      </c>
      <c r="I13" s="577" t="s">
        <v>1573</v>
      </c>
      <c r="J13" s="577" t="s">
        <v>1573</v>
      </c>
      <c r="K13" s="577" t="s">
        <v>1573</v>
      </c>
    </row>
    <row r="14" spans="1:11" ht="21" customHeight="1" x14ac:dyDescent="0.2">
      <c r="B14" s="1373"/>
      <c r="C14" s="559" t="s">
        <v>1579</v>
      </c>
      <c r="D14" s="577" t="s">
        <v>36</v>
      </c>
      <c r="E14" s="577" t="s">
        <v>1573</v>
      </c>
      <c r="F14" s="577" t="s">
        <v>1573</v>
      </c>
      <c r="G14" s="577" t="s">
        <v>1573</v>
      </c>
      <c r="H14" s="577" t="s">
        <v>1573</v>
      </c>
      <c r="I14" s="577" t="s">
        <v>1573</v>
      </c>
      <c r="J14" s="577" t="s">
        <v>1573</v>
      </c>
      <c r="K14" s="577" t="s">
        <v>1573</v>
      </c>
    </row>
    <row r="15" spans="1:11" ht="21" customHeight="1" x14ac:dyDescent="0.2">
      <c r="B15" s="1373"/>
      <c r="C15" s="559" t="s">
        <v>1580</v>
      </c>
      <c r="D15" s="577" t="s">
        <v>36</v>
      </c>
      <c r="E15" s="577" t="s">
        <v>1573</v>
      </c>
      <c r="F15" s="577" t="s">
        <v>1573</v>
      </c>
      <c r="G15" s="577" t="s">
        <v>1573</v>
      </c>
      <c r="H15" s="577" t="s">
        <v>1573</v>
      </c>
      <c r="I15" s="577" t="s">
        <v>1573</v>
      </c>
      <c r="J15" s="577" t="s">
        <v>1573</v>
      </c>
      <c r="K15" s="577" t="s">
        <v>1573</v>
      </c>
    </row>
    <row r="16" spans="1:11" ht="21" customHeight="1" x14ac:dyDescent="0.2">
      <c r="B16" s="1373"/>
      <c r="C16" s="559" t="s">
        <v>1581</v>
      </c>
      <c r="D16" s="577" t="s">
        <v>36</v>
      </c>
      <c r="E16" s="577" t="s">
        <v>1573</v>
      </c>
      <c r="F16" s="577" t="s">
        <v>1573</v>
      </c>
      <c r="G16" s="577" t="s">
        <v>1573</v>
      </c>
      <c r="H16" s="577" t="s">
        <v>1573</v>
      </c>
      <c r="I16" s="577" t="s">
        <v>1573</v>
      </c>
      <c r="J16" s="577" t="s">
        <v>1573</v>
      </c>
      <c r="K16" s="577" t="s">
        <v>1573</v>
      </c>
    </row>
    <row r="17" spans="1:11" ht="21" customHeight="1" x14ac:dyDescent="0.2">
      <c r="B17" s="1374"/>
      <c r="C17" s="578" t="s">
        <v>1343</v>
      </c>
      <c r="D17" s="581" t="s">
        <v>36</v>
      </c>
      <c r="E17" s="581" t="s">
        <v>1573</v>
      </c>
      <c r="F17" s="581" t="s">
        <v>1573</v>
      </c>
      <c r="G17" s="581" t="s">
        <v>1573</v>
      </c>
      <c r="H17" s="581" t="s">
        <v>1573</v>
      </c>
      <c r="I17" s="581" t="s">
        <v>1573</v>
      </c>
      <c r="J17" s="581" t="s">
        <v>1573</v>
      </c>
      <c r="K17" s="581" t="s">
        <v>1573</v>
      </c>
    </row>
    <row r="18" spans="1:11" ht="21" customHeight="1" x14ac:dyDescent="0.2">
      <c r="A18" s="556" t="s">
        <v>1605</v>
      </c>
    </row>
    <row r="19" spans="1:11" ht="21" customHeight="1" x14ac:dyDescent="0.2">
      <c r="A19" s="556" t="s">
        <v>1601</v>
      </c>
    </row>
    <row r="21" spans="1:11" ht="21" customHeight="1" x14ac:dyDescent="0.2">
      <c r="B21" s="556" t="s">
        <v>1600</v>
      </c>
    </row>
    <row r="22" spans="1:11" ht="21" customHeight="1" x14ac:dyDescent="0.2">
      <c r="B22" s="1392" t="s">
        <v>1583</v>
      </c>
      <c r="C22" s="1393"/>
      <c r="D22" s="1369" t="s">
        <v>1606</v>
      </c>
      <c r="E22" s="1369"/>
      <c r="F22" s="1369"/>
      <c r="G22" s="1369"/>
      <c r="H22" s="1369" t="s">
        <v>1606</v>
      </c>
      <c r="I22" s="1369"/>
      <c r="J22" s="1369"/>
      <c r="K22" s="1369"/>
    </row>
    <row r="23" spans="1:11" ht="21" customHeight="1" x14ac:dyDescent="0.2">
      <c r="B23" s="1394" t="s">
        <v>1585</v>
      </c>
      <c r="C23" s="1395"/>
      <c r="D23" s="1369"/>
      <c r="E23" s="1369"/>
      <c r="F23" s="1369"/>
      <c r="G23" s="1369"/>
      <c r="H23" s="1369"/>
      <c r="I23" s="1369"/>
      <c r="J23" s="1369"/>
      <c r="K23" s="1369"/>
    </row>
    <row r="24" spans="1:11" ht="21" customHeight="1" x14ac:dyDescent="0.2">
      <c r="B24" s="1396" t="s">
        <v>1586</v>
      </c>
      <c r="C24" s="1396"/>
      <c r="D24" s="575"/>
      <c r="E24" s="583"/>
      <c r="F24" s="583"/>
      <c r="G24" s="573" t="s">
        <v>1607</v>
      </c>
      <c r="H24" s="584"/>
      <c r="I24" s="573"/>
      <c r="J24" s="583"/>
      <c r="K24" s="574" t="s">
        <v>1607</v>
      </c>
    </row>
    <row r="25" spans="1:11" ht="21" customHeight="1" x14ac:dyDescent="0.2">
      <c r="B25" s="1369" t="s">
        <v>1588</v>
      </c>
      <c r="C25" s="1369"/>
      <c r="D25" s="575"/>
      <c r="E25" s="585" t="s">
        <v>1618</v>
      </c>
      <c r="F25" s="583"/>
      <c r="G25" s="583" t="s">
        <v>1617</v>
      </c>
      <c r="H25" s="575"/>
      <c r="I25" s="585" t="s">
        <v>1618</v>
      </c>
      <c r="J25" s="583"/>
      <c r="K25" s="586" t="s">
        <v>1617</v>
      </c>
    </row>
    <row r="26" spans="1:11" ht="21" customHeight="1" x14ac:dyDescent="0.2">
      <c r="B26" s="1369" t="s">
        <v>1589</v>
      </c>
      <c r="C26" s="1369"/>
      <c r="D26" s="575"/>
      <c r="E26" s="585" t="s">
        <v>1129</v>
      </c>
      <c r="F26" s="583"/>
      <c r="G26" s="583"/>
      <c r="H26" s="584"/>
      <c r="I26" s="585"/>
      <c r="J26" s="585" t="s">
        <v>1129</v>
      </c>
      <c r="K26" s="586"/>
    </row>
    <row r="27" spans="1:11" ht="21" customHeight="1" x14ac:dyDescent="0.2">
      <c r="B27" s="1369" t="s">
        <v>1590</v>
      </c>
      <c r="C27" s="1369"/>
      <c r="D27" s="575"/>
      <c r="E27" s="583"/>
      <c r="F27" s="583"/>
      <c r="G27" s="573" t="s">
        <v>1608</v>
      </c>
      <c r="H27" s="584"/>
      <c r="I27" s="573"/>
      <c r="J27" s="583"/>
      <c r="K27" s="574" t="s">
        <v>1608</v>
      </c>
    </row>
    <row r="28" spans="1:11" ht="21" customHeight="1" x14ac:dyDescent="0.2">
      <c r="B28" s="1369" t="s">
        <v>1593</v>
      </c>
      <c r="C28" s="1369"/>
      <c r="D28" s="584"/>
      <c r="E28" s="583"/>
      <c r="F28" s="583"/>
      <c r="G28" s="583"/>
      <c r="H28" s="584"/>
      <c r="I28" s="583"/>
      <c r="J28" s="583"/>
      <c r="K28" s="586"/>
    </row>
    <row r="29" spans="1:11" ht="21" customHeight="1" x14ac:dyDescent="0.2">
      <c r="C29" s="556" t="s">
        <v>1609</v>
      </c>
    </row>
    <row r="30" spans="1:11" ht="21" customHeight="1" x14ac:dyDescent="0.2">
      <c r="C30" s="556" t="s">
        <v>1596</v>
      </c>
    </row>
    <row r="31" spans="1:11" ht="21" customHeight="1" x14ac:dyDescent="0.2">
      <c r="C31" s="556" t="s">
        <v>1597</v>
      </c>
    </row>
    <row r="33" spans="2:12" ht="21" customHeight="1" x14ac:dyDescent="0.2">
      <c r="B33" s="556" t="s">
        <v>1592</v>
      </c>
      <c r="I33" s="591" t="str">
        <f>"（"&amp;表紙!$A$1&amp;表紙!$B$1-1&amp;"年度）"</f>
        <v>（令和6年度）</v>
      </c>
    </row>
    <row r="34" spans="2:12" ht="21" customHeight="1" x14ac:dyDescent="0.2">
      <c r="B34" s="1369"/>
      <c r="C34" s="1369"/>
      <c r="D34" s="1369" t="s">
        <v>1598</v>
      </c>
      <c r="E34" s="1369"/>
      <c r="F34" s="1397" t="s">
        <v>1610</v>
      </c>
      <c r="G34" s="1397"/>
      <c r="H34" s="1397"/>
      <c r="I34" s="1397"/>
    </row>
    <row r="35" spans="2:12" ht="21" customHeight="1" x14ac:dyDescent="0.2">
      <c r="B35" s="1369" t="s">
        <v>1584</v>
      </c>
      <c r="C35" s="1369"/>
      <c r="D35" s="587"/>
      <c r="E35" s="588" t="s">
        <v>1582</v>
      </c>
      <c r="F35" s="1401"/>
      <c r="G35" s="1402"/>
      <c r="H35" s="1402"/>
      <c r="I35" s="1403"/>
    </row>
    <row r="36" spans="2:12" ht="21" customHeight="1" x14ac:dyDescent="0.2">
      <c r="B36" s="1369"/>
      <c r="C36" s="1369"/>
      <c r="D36" s="1394"/>
      <c r="E36" s="1395"/>
      <c r="F36" s="1398"/>
      <c r="G36" s="1399"/>
      <c r="H36" s="1399"/>
      <c r="I36" s="1400"/>
    </row>
    <row r="37" spans="2:12" ht="21" customHeight="1" x14ac:dyDescent="0.2">
      <c r="B37" s="1369" t="s">
        <v>1587</v>
      </c>
      <c r="C37" s="1369"/>
      <c r="D37" s="1369"/>
      <c r="E37" s="1369"/>
      <c r="F37" s="1397"/>
      <c r="G37" s="1397"/>
      <c r="H37" s="1397"/>
      <c r="I37" s="1397"/>
    </row>
    <row r="38" spans="2:12" ht="21" customHeight="1" x14ac:dyDescent="0.2">
      <c r="B38" s="1369" t="s">
        <v>840</v>
      </c>
      <c r="C38" s="1369"/>
      <c r="D38" s="1369"/>
      <c r="E38" s="1369"/>
      <c r="F38" s="1397"/>
      <c r="G38" s="1397"/>
      <c r="H38" s="1397"/>
      <c r="I38" s="1397"/>
    </row>
    <row r="41" spans="2:12" ht="21" customHeight="1" x14ac:dyDescent="0.2">
      <c r="B41" s="556" t="s">
        <v>1599</v>
      </c>
    </row>
    <row r="42" spans="2:12" ht="21" customHeight="1" x14ac:dyDescent="0.2">
      <c r="C42" s="556" t="s">
        <v>1594</v>
      </c>
      <c r="E42" s="556" t="s">
        <v>1595</v>
      </c>
      <c r="L42" s="191"/>
    </row>
  </sheetData>
  <mergeCells count="44">
    <mergeCell ref="F34:I34"/>
    <mergeCell ref="F37:I37"/>
    <mergeCell ref="F36:I36"/>
    <mergeCell ref="F38:I38"/>
    <mergeCell ref="F35:I35"/>
    <mergeCell ref="B34:C34"/>
    <mergeCell ref="D34:E34"/>
    <mergeCell ref="B38:C38"/>
    <mergeCell ref="D38:E38"/>
    <mergeCell ref="B35:C36"/>
    <mergeCell ref="B37:C37"/>
    <mergeCell ref="D37:E37"/>
    <mergeCell ref="D36:E36"/>
    <mergeCell ref="B27:C27"/>
    <mergeCell ref="B22:C22"/>
    <mergeCell ref="B23:C23"/>
    <mergeCell ref="B24:C24"/>
    <mergeCell ref="B25:C25"/>
    <mergeCell ref="B28:C28"/>
    <mergeCell ref="B26:C26"/>
    <mergeCell ref="B3:C3"/>
    <mergeCell ref="D3:G3"/>
    <mergeCell ref="H3:K3"/>
    <mergeCell ref="B4:C4"/>
    <mergeCell ref="D4:E4"/>
    <mergeCell ref="H4:I4"/>
    <mergeCell ref="J4:K4"/>
    <mergeCell ref="F4:G7"/>
    <mergeCell ref="B7:C7"/>
    <mergeCell ref="J5:K5"/>
    <mergeCell ref="B6:C6"/>
    <mergeCell ref="D6:E6"/>
    <mergeCell ref="H6:I6"/>
    <mergeCell ref="B5:C5"/>
    <mergeCell ref="D5:E5"/>
    <mergeCell ref="H5:I5"/>
    <mergeCell ref="J7:K7"/>
    <mergeCell ref="D7:E7"/>
    <mergeCell ref="H7:I7"/>
    <mergeCell ref="H22:K23"/>
    <mergeCell ref="B8:C8"/>
    <mergeCell ref="B9:B17"/>
    <mergeCell ref="C9:C10"/>
    <mergeCell ref="D22:G23"/>
  </mergeCells>
  <phoneticPr fontId="17"/>
  <pageMargins left="0.39370078740157483" right="0.39370078740157483" top="0.59055118110236227" bottom="0.39370078740157483" header="0.51181102362204722" footer="0.51181102362204722"/>
  <pageSetup paperSize="9" scale="85" orientation="portrait" horizontalDpi="4294967292" r:id="rId1"/>
  <headerFooter alignWithMargins="0">
    <oddFooter>&amp;C&amp;"ＭＳ Ｐ明朝,標準"－２８－</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4"/>
  <sheetViews>
    <sheetView view="pageBreakPreview" zoomScaleNormal="100" zoomScaleSheetLayoutView="100" workbookViewId="0">
      <selection activeCell="B19" sqref="B19:F44"/>
    </sheetView>
  </sheetViews>
  <sheetFormatPr defaultColWidth="10.28515625" defaultRowHeight="15.75" customHeight="1" x14ac:dyDescent="0.2"/>
  <cols>
    <col min="1" max="1" width="0.7109375" style="784" customWidth="1"/>
    <col min="2" max="2" width="4.140625" style="784" customWidth="1"/>
    <col min="3" max="3" width="22.28515625" style="784" customWidth="1"/>
    <col min="4" max="4" width="4.28515625" style="784" customWidth="1"/>
    <col min="5" max="5" width="55.7109375" style="784" customWidth="1"/>
    <col min="6" max="6" width="4" style="784" customWidth="1"/>
    <col min="7" max="16384" width="10.28515625" style="784"/>
  </cols>
  <sheetData>
    <row r="1" spans="1:7" ht="15.75" customHeight="1" x14ac:dyDescent="0.2">
      <c r="C1" s="784" t="s">
        <v>1938</v>
      </c>
      <c r="G1" s="784" t="s">
        <v>1937</v>
      </c>
    </row>
    <row r="2" spans="1:7" ht="15.75" customHeight="1" thickBot="1" x14ac:dyDescent="0.25">
      <c r="C2" s="784" t="s">
        <v>1939</v>
      </c>
    </row>
    <row r="3" spans="1:7" ht="15.75" customHeight="1" x14ac:dyDescent="0.2">
      <c r="B3" s="804" t="s">
        <v>1942</v>
      </c>
      <c r="C3" s="793" t="s">
        <v>1940</v>
      </c>
      <c r="D3" s="815" t="s">
        <v>1943</v>
      </c>
      <c r="E3" s="815"/>
      <c r="F3" s="816"/>
    </row>
    <row r="4" spans="1:7" ht="15.75" customHeight="1" x14ac:dyDescent="0.2">
      <c r="B4" s="805"/>
      <c r="C4" s="794" t="s">
        <v>1941</v>
      </c>
      <c r="D4" s="813"/>
      <c r="E4" s="813"/>
      <c r="F4" s="814"/>
    </row>
    <row r="5" spans="1:7" ht="15.75" customHeight="1" x14ac:dyDescent="0.2">
      <c r="B5" s="805"/>
      <c r="C5" s="821" t="s">
        <v>579</v>
      </c>
      <c r="D5" s="786" t="s">
        <v>580</v>
      </c>
      <c r="E5" s="811"/>
      <c r="F5" s="812"/>
    </row>
    <row r="6" spans="1:7" ht="15.75" customHeight="1" x14ac:dyDescent="0.2">
      <c r="B6" s="805"/>
      <c r="C6" s="822"/>
      <c r="D6" s="817"/>
      <c r="E6" s="817"/>
      <c r="F6" s="818"/>
    </row>
    <row r="7" spans="1:7" ht="15.75" customHeight="1" x14ac:dyDescent="0.2">
      <c r="B7" s="805"/>
      <c r="C7" s="785" t="s">
        <v>576</v>
      </c>
      <c r="D7" s="817"/>
      <c r="E7" s="817"/>
      <c r="F7" s="818"/>
    </row>
    <row r="8" spans="1:7" ht="15.75" customHeight="1" thickBot="1" x14ac:dyDescent="0.25">
      <c r="B8" s="806"/>
      <c r="C8" s="795" t="s">
        <v>1944</v>
      </c>
      <c r="D8" s="819"/>
      <c r="E8" s="819"/>
      <c r="F8" s="820"/>
    </row>
    <row r="9" spans="1:7" ht="15.75" customHeight="1" x14ac:dyDescent="0.2">
      <c r="A9" s="823"/>
      <c r="B9" s="826" t="s">
        <v>1945</v>
      </c>
      <c r="C9" s="793" t="s">
        <v>571</v>
      </c>
      <c r="D9" s="807"/>
      <c r="E9" s="807"/>
      <c r="F9" s="808"/>
    </row>
    <row r="10" spans="1:7" ht="15.75" customHeight="1" x14ac:dyDescent="0.2">
      <c r="A10" s="823"/>
      <c r="B10" s="827"/>
      <c r="C10" s="794" t="s">
        <v>578</v>
      </c>
      <c r="D10" s="809"/>
      <c r="E10" s="809"/>
      <c r="F10" s="810"/>
    </row>
    <row r="11" spans="1:7" ht="15.75" customHeight="1" x14ac:dyDescent="0.2">
      <c r="A11" s="823"/>
      <c r="B11" s="827"/>
      <c r="C11" s="821" t="s">
        <v>579</v>
      </c>
      <c r="D11" s="786" t="s">
        <v>580</v>
      </c>
      <c r="E11" s="811"/>
      <c r="F11" s="812"/>
    </row>
    <row r="12" spans="1:7" ht="15.75" customHeight="1" x14ac:dyDescent="0.2">
      <c r="A12" s="823"/>
      <c r="B12" s="827"/>
      <c r="C12" s="822"/>
      <c r="D12" s="817"/>
      <c r="E12" s="817"/>
      <c r="F12" s="818"/>
    </row>
    <row r="13" spans="1:7" ht="15.75" customHeight="1" x14ac:dyDescent="0.2">
      <c r="A13" s="823"/>
      <c r="B13" s="827"/>
      <c r="C13" s="785" t="s">
        <v>576</v>
      </c>
      <c r="D13" s="817"/>
      <c r="E13" s="817"/>
      <c r="F13" s="818"/>
    </row>
    <row r="14" spans="1:7" ht="15.75" customHeight="1" x14ac:dyDescent="0.2">
      <c r="A14" s="823"/>
      <c r="B14" s="827"/>
      <c r="C14" s="785" t="s">
        <v>577</v>
      </c>
      <c r="D14" s="817"/>
      <c r="E14" s="817"/>
      <c r="F14" s="818"/>
    </row>
    <row r="15" spans="1:7" ht="15.75" customHeight="1" x14ac:dyDescent="0.2">
      <c r="A15" s="823"/>
      <c r="B15" s="827"/>
      <c r="C15" s="785" t="s">
        <v>581</v>
      </c>
      <c r="D15" s="817"/>
      <c r="E15" s="817"/>
      <c r="F15" s="818"/>
    </row>
    <row r="16" spans="1:7" ht="15.75" customHeight="1" x14ac:dyDescent="0.2">
      <c r="A16" s="823"/>
      <c r="B16" s="827"/>
      <c r="C16" s="796" t="s">
        <v>572</v>
      </c>
      <c r="D16" s="837"/>
      <c r="E16" s="837"/>
      <c r="F16" s="838"/>
    </row>
    <row r="17" spans="1:6" ht="15.75" customHeight="1" thickBot="1" x14ac:dyDescent="0.25">
      <c r="A17" s="823"/>
      <c r="B17" s="828"/>
      <c r="C17" s="797" t="s">
        <v>573</v>
      </c>
      <c r="D17" s="824"/>
      <c r="E17" s="824"/>
      <c r="F17" s="788" t="s">
        <v>835</v>
      </c>
    </row>
    <row r="18" spans="1:6" ht="15.75" customHeight="1" x14ac:dyDescent="0.2">
      <c r="A18" s="823"/>
      <c r="B18" s="829" t="s">
        <v>574</v>
      </c>
      <c r="C18" s="830"/>
      <c r="D18" s="789"/>
      <c r="E18" s="790"/>
      <c r="F18" s="791"/>
    </row>
    <row r="19" spans="1:6" ht="15.75" customHeight="1" x14ac:dyDescent="0.2">
      <c r="A19" s="823"/>
      <c r="B19" s="831"/>
      <c r="C19" s="832"/>
      <c r="D19" s="832"/>
      <c r="E19" s="832"/>
      <c r="F19" s="833"/>
    </row>
    <row r="20" spans="1:6" ht="15.75" customHeight="1" x14ac:dyDescent="0.2">
      <c r="A20" s="823"/>
      <c r="B20" s="831"/>
      <c r="C20" s="832"/>
      <c r="D20" s="832"/>
      <c r="E20" s="832"/>
      <c r="F20" s="833"/>
    </row>
    <row r="21" spans="1:6" ht="15.75" customHeight="1" x14ac:dyDescent="0.2">
      <c r="A21" s="823"/>
      <c r="B21" s="831"/>
      <c r="C21" s="832"/>
      <c r="D21" s="832"/>
      <c r="E21" s="832"/>
      <c r="F21" s="833"/>
    </row>
    <row r="22" spans="1:6" ht="15.75" customHeight="1" x14ac:dyDescent="0.2">
      <c r="A22" s="823"/>
      <c r="B22" s="831"/>
      <c r="C22" s="832"/>
      <c r="D22" s="832"/>
      <c r="E22" s="832"/>
      <c r="F22" s="833"/>
    </row>
    <row r="23" spans="1:6" ht="15.75" customHeight="1" x14ac:dyDescent="0.2">
      <c r="A23" s="823"/>
      <c r="B23" s="831"/>
      <c r="C23" s="832"/>
      <c r="D23" s="832"/>
      <c r="E23" s="832"/>
      <c r="F23" s="833"/>
    </row>
    <row r="24" spans="1:6" ht="15.75" customHeight="1" x14ac:dyDescent="0.2">
      <c r="A24" s="823"/>
      <c r="B24" s="831"/>
      <c r="C24" s="832"/>
      <c r="D24" s="832"/>
      <c r="E24" s="832"/>
      <c r="F24" s="833"/>
    </row>
    <row r="25" spans="1:6" ht="15.75" customHeight="1" x14ac:dyDescent="0.2">
      <c r="A25" s="823"/>
      <c r="B25" s="831"/>
      <c r="C25" s="832"/>
      <c r="D25" s="832"/>
      <c r="E25" s="832"/>
      <c r="F25" s="833"/>
    </row>
    <row r="26" spans="1:6" ht="15.75" customHeight="1" x14ac:dyDescent="0.2">
      <c r="A26" s="823"/>
      <c r="B26" s="831"/>
      <c r="C26" s="832"/>
      <c r="D26" s="832"/>
      <c r="E26" s="832"/>
      <c r="F26" s="833"/>
    </row>
    <row r="27" spans="1:6" ht="15.75" customHeight="1" x14ac:dyDescent="0.2">
      <c r="A27" s="823"/>
      <c r="B27" s="831"/>
      <c r="C27" s="832"/>
      <c r="D27" s="832"/>
      <c r="E27" s="832"/>
      <c r="F27" s="833"/>
    </row>
    <row r="28" spans="1:6" ht="15.75" customHeight="1" x14ac:dyDescent="0.2">
      <c r="A28" s="823"/>
      <c r="B28" s="831"/>
      <c r="C28" s="832"/>
      <c r="D28" s="832"/>
      <c r="E28" s="832"/>
      <c r="F28" s="833"/>
    </row>
    <row r="29" spans="1:6" ht="15.75" customHeight="1" x14ac:dyDescent="0.2">
      <c r="A29" s="823"/>
      <c r="B29" s="831"/>
      <c r="C29" s="832"/>
      <c r="D29" s="832"/>
      <c r="E29" s="832"/>
      <c r="F29" s="833"/>
    </row>
    <row r="30" spans="1:6" ht="15.75" customHeight="1" x14ac:dyDescent="0.2">
      <c r="A30" s="823"/>
      <c r="B30" s="831"/>
      <c r="C30" s="832"/>
      <c r="D30" s="832"/>
      <c r="E30" s="832"/>
      <c r="F30" s="833"/>
    </row>
    <row r="31" spans="1:6" ht="15.75" customHeight="1" x14ac:dyDescent="0.2">
      <c r="A31" s="823"/>
      <c r="B31" s="831"/>
      <c r="C31" s="832"/>
      <c r="D31" s="832"/>
      <c r="E31" s="832"/>
      <c r="F31" s="833"/>
    </row>
    <row r="32" spans="1:6" ht="15.75" customHeight="1" x14ac:dyDescent="0.2">
      <c r="A32" s="823"/>
      <c r="B32" s="831"/>
      <c r="C32" s="832"/>
      <c r="D32" s="832"/>
      <c r="E32" s="832"/>
      <c r="F32" s="833"/>
    </row>
    <row r="33" spans="1:6" ht="15.75" customHeight="1" x14ac:dyDescent="0.2">
      <c r="A33" s="823"/>
      <c r="B33" s="831"/>
      <c r="C33" s="832"/>
      <c r="D33" s="832"/>
      <c r="E33" s="832"/>
      <c r="F33" s="833"/>
    </row>
    <row r="34" spans="1:6" ht="15.75" customHeight="1" x14ac:dyDescent="0.2">
      <c r="A34" s="823"/>
      <c r="B34" s="831"/>
      <c r="C34" s="832"/>
      <c r="D34" s="832"/>
      <c r="E34" s="832"/>
      <c r="F34" s="833"/>
    </row>
    <row r="35" spans="1:6" ht="15.75" customHeight="1" x14ac:dyDescent="0.2">
      <c r="A35" s="823"/>
      <c r="B35" s="831"/>
      <c r="C35" s="832"/>
      <c r="D35" s="832"/>
      <c r="E35" s="832"/>
      <c r="F35" s="833"/>
    </row>
    <row r="36" spans="1:6" ht="15.75" customHeight="1" x14ac:dyDescent="0.2">
      <c r="A36" s="823"/>
      <c r="B36" s="831"/>
      <c r="C36" s="832"/>
      <c r="D36" s="832"/>
      <c r="E36" s="832"/>
      <c r="F36" s="833"/>
    </row>
    <row r="37" spans="1:6" ht="15.75" customHeight="1" x14ac:dyDescent="0.2">
      <c r="A37" s="823"/>
      <c r="B37" s="831"/>
      <c r="C37" s="832"/>
      <c r="D37" s="832"/>
      <c r="E37" s="832"/>
      <c r="F37" s="833"/>
    </row>
    <row r="38" spans="1:6" ht="15.75" customHeight="1" x14ac:dyDescent="0.2">
      <c r="A38" s="823"/>
      <c r="B38" s="831"/>
      <c r="C38" s="832"/>
      <c r="D38" s="832"/>
      <c r="E38" s="832"/>
      <c r="F38" s="833"/>
    </row>
    <row r="39" spans="1:6" ht="15.75" customHeight="1" x14ac:dyDescent="0.2">
      <c r="A39" s="823"/>
      <c r="B39" s="831"/>
      <c r="C39" s="832"/>
      <c r="D39" s="832"/>
      <c r="E39" s="832"/>
      <c r="F39" s="833"/>
    </row>
    <row r="40" spans="1:6" ht="15.75" customHeight="1" x14ac:dyDescent="0.2">
      <c r="A40" s="823"/>
      <c r="B40" s="831"/>
      <c r="C40" s="832"/>
      <c r="D40" s="832"/>
      <c r="E40" s="832"/>
      <c r="F40" s="833"/>
    </row>
    <row r="41" spans="1:6" ht="15.75" customHeight="1" x14ac:dyDescent="0.2">
      <c r="A41" s="823"/>
      <c r="B41" s="831"/>
      <c r="C41" s="832"/>
      <c r="D41" s="832"/>
      <c r="E41" s="832"/>
      <c r="F41" s="833"/>
    </row>
    <row r="42" spans="1:6" ht="15.75" customHeight="1" x14ac:dyDescent="0.2">
      <c r="A42" s="823"/>
      <c r="B42" s="831"/>
      <c r="C42" s="832"/>
      <c r="D42" s="832"/>
      <c r="E42" s="832"/>
      <c r="F42" s="833"/>
    </row>
    <row r="43" spans="1:6" ht="15.75" customHeight="1" x14ac:dyDescent="0.2">
      <c r="A43" s="823"/>
      <c r="B43" s="831"/>
      <c r="C43" s="832"/>
      <c r="D43" s="832"/>
      <c r="E43" s="832"/>
      <c r="F43" s="833"/>
    </row>
    <row r="44" spans="1:6" ht="30.75" customHeight="1" thickBot="1" x14ac:dyDescent="0.25">
      <c r="A44" s="823"/>
      <c r="B44" s="834"/>
      <c r="C44" s="835"/>
      <c r="D44" s="835"/>
      <c r="E44" s="835"/>
      <c r="F44" s="836"/>
    </row>
    <row r="45" spans="1:6" ht="39" customHeight="1" x14ac:dyDescent="0.2">
      <c r="A45" s="823"/>
      <c r="B45" s="786"/>
      <c r="C45" s="825" t="s">
        <v>77</v>
      </c>
      <c r="D45" s="825"/>
      <c r="E45" s="825"/>
      <c r="F45" s="825"/>
    </row>
    <row r="46" spans="1:6" ht="15.75" customHeight="1" x14ac:dyDescent="0.2">
      <c r="A46" s="823"/>
      <c r="B46" s="786"/>
      <c r="C46" s="792" t="s">
        <v>575</v>
      </c>
      <c r="D46" s="792"/>
      <c r="E46" s="792"/>
      <c r="F46" s="792"/>
    </row>
    <row r="64" spans="3:3" ht="15.75" customHeight="1" x14ac:dyDescent="0.2">
      <c r="C64" s="787"/>
    </row>
  </sheetData>
  <mergeCells count="23">
    <mergeCell ref="A9:A46"/>
    <mergeCell ref="D17:E17"/>
    <mergeCell ref="C45:F45"/>
    <mergeCell ref="D12:F12"/>
    <mergeCell ref="D13:F13"/>
    <mergeCell ref="D14:F14"/>
    <mergeCell ref="B9:B17"/>
    <mergeCell ref="B18:C18"/>
    <mergeCell ref="B19:F44"/>
    <mergeCell ref="E11:F11"/>
    <mergeCell ref="D15:F15"/>
    <mergeCell ref="D16:F16"/>
    <mergeCell ref="C11:C12"/>
    <mergeCell ref="B3:B8"/>
    <mergeCell ref="D9:F9"/>
    <mergeCell ref="D10:F10"/>
    <mergeCell ref="E5:F5"/>
    <mergeCell ref="D4:F4"/>
    <mergeCell ref="D3:F3"/>
    <mergeCell ref="D6:F6"/>
    <mergeCell ref="D7:F7"/>
    <mergeCell ref="D8:F8"/>
    <mergeCell ref="C5:C6"/>
  </mergeCells>
  <phoneticPr fontId="17"/>
  <dataValidations count="1">
    <dataValidation imeMode="hiragana" allowBlank="1" showInputMessage="1" showErrorMessage="1" sqref="D6:F6 D12:F12 D16:F16 D3:D4 E3:F3" xr:uid="{00000000-0002-0000-0200-000000000000}"/>
  </dataValidations>
  <pageMargins left="0.78740157480314965" right="0.59055118110236227" top="0.59055118110236227" bottom="0.59055118110236227" header="0.51181102362204722" footer="0.51181102362204722"/>
  <pageSetup paperSize="9" orientation="portrait" horizontalDpi="4294967292" r:id="rId1"/>
  <headerFooter alignWithMargins="0">
    <oddFooter>&amp;C&amp;"ＭＳ Ｐ明朝,標準"－１－</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50"/>
  <sheetViews>
    <sheetView view="pageBreakPreview" topLeftCell="A22" zoomScaleNormal="100" zoomScaleSheetLayoutView="100" workbookViewId="0">
      <selection activeCell="I49" sqref="I49"/>
    </sheetView>
  </sheetViews>
  <sheetFormatPr defaultColWidth="10.28515625" defaultRowHeight="13.5" x14ac:dyDescent="0.2"/>
  <cols>
    <col min="1" max="1" width="3.28515625" style="556" customWidth="1"/>
    <col min="2" max="2" width="16.85546875" style="556" customWidth="1"/>
    <col min="3" max="3" width="12.5703125" style="556" customWidth="1"/>
    <col min="4" max="5" width="10.28515625" style="556" customWidth="1"/>
    <col min="6" max="7" width="13.85546875" style="556" customWidth="1"/>
    <col min="8" max="8" width="5.28515625" style="556" customWidth="1"/>
    <col min="9" max="9" width="4.42578125" style="556" customWidth="1"/>
    <col min="10" max="10" width="8.85546875" style="556" customWidth="1"/>
    <col min="11" max="11" width="14.28515625" style="556" customWidth="1"/>
    <col min="12" max="12" width="8" style="556" customWidth="1"/>
    <col min="13" max="16384" width="10.28515625" style="556"/>
  </cols>
  <sheetData>
    <row r="1" spans="1:12" x14ac:dyDescent="0.2">
      <c r="A1" s="556" t="str">
        <f>"１３　入所者（利用者）並びに職員の定期健康診断等の実施状況（"&amp;表紙!$A$1&amp;表紙!$B$1-1&amp;"年度）"</f>
        <v>１３　入所者（利用者）並びに職員の定期健康診断等の実施状況（令和6年度）</v>
      </c>
    </row>
    <row r="2" spans="1:12" x14ac:dyDescent="0.2">
      <c r="A2" s="556" t="s">
        <v>867</v>
      </c>
    </row>
    <row r="3" spans="1:12" ht="19.5" customHeight="1" x14ac:dyDescent="0.2">
      <c r="A3" s="556" t="s">
        <v>868</v>
      </c>
    </row>
    <row r="4" spans="1:12" ht="17.25" customHeight="1" x14ac:dyDescent="0.2">
      <c r="A4" s="561" t="s">
        <v>31</v>
      </c>
      <c r="B4" s="1369" t="s">
        <v>1624</v>
      </c>
      <c r="C4" s="1369"/>
      <c r="D4" s="1369"/>
      <c r="E4" s="1369"/>
      <c r="F4" s="1369"/>
      <c r="G4" s="1369" t="s">
        <v>1625</v>
      </c>
      <c r="H4" s="1369"/>
      <c r="I4" s="1369"/>
      <c r="J4" s="1369"/>
      <c r="K4" s="1369"/>
      <c r="L4" s="1369"/>
    </row>
    <row r="5" spans="1:12" ht="45" customHeight="1" x14ac:dyDescent="0.2">
      <c r="A5" s="561" t="s">
        <v>31</v>
      </c>
      <c r="B5" s="1417"/>
      <c r="C5" s="1417"/>
      <c r="D5" s="1417"/>
      <c r="E5" s="1417"/>
      <c r="F5" s="1417"/>
      <c r="G5" s="1417"/>
      <c r="H5" s="1417"/>
      <c r="I5" s="1417"/>
      <c r="J5" s="1417"/>
      <c r="K5" s="1417"/>
      <c r="L5" s="1417"/>
    </row>
    <row r="6" spans="1:12" x14ac:dyDescent="0.2">
      <c r="A6" s="561" t="s">
        <v>31</v>
      </c>
      <c r="B6" s="1407"/>
      <c r="C6" s="1407"/>
      <c r="D6" s="561"/>
      <c r="E6" s="561" t="s">
        <v>1627</v>
      </c>
    </row>
    <row r="7" spans="1:12" ht="21" customHeight="1" x14ac:dyDescent="0.2">
      <c r="A7" s="556" t="s">
        <v>869</v>
      </c>
      <c r="B7" s="561"/>
      <c r="C7" s="561"/>
      <c r="D7" s="561"/>
      <c r="E7" s="561"/>
    </row>
    <row r="8" spans="1:12" ht="21.75" customHeight="1" x14ac:dyDescent="0.2">
      <c r="A8" s="561" t="s">
        <v>31</v>
      </c>
      <c r="B8" s="1397" t="s">
        <v>131</v>
      </c>
      <c r="C8" s="1397"/>
      <c r="D8" s="1397" t="s">
        <v>132</v>
      </c>
      <c r="E8" s="1397"/>
      <c r="F8" s="1397"/>
      <c r="G8" s="1397" t="s">
        <v>1629</v>
      </c>
      <c r="H8" s="1397"/>
      <c r="I8" s="1397"/>
      <c r="J8" s="1397"/>
      <c r="K8" s="1397"/>
      <c r="L8" s="1397"/>
    </row>
    <row r="9" spans="1:12" ht="15.75" customHeight="1" x14ac:dyDescent="0.2">
      <c r="A9" s="561"/>
      <c r="B9" s="1430"/>
      <c r="C9" s="1424"/>
      <c r="D9" s="1404"/>
      <c r="E9" s="1405"/>
      <c r="F9" s="1406"/>
      <c r="G9" s="1424"/>
      <c r="H9" s="1424"/>
      <c r="I9" s="1424"/>
      <c r="J9" s="1424"/>
      <c r="K9" s="1424"/>
      <c r="L9" s="1425"/>
    </row>
    <row r="10" spans="1:12" ht="15.75" customHeight="1" x14ac:dyDescent="0.2">
      <c r="A10" s="561"/>
      <c r="B10" s="1426"/>
      <c r="C10" s="1427"/>
      <c r="D10" s="1418"/>
      <c r="E10" s="1419"/>
      <c r="F10" s="1420"/>
      <c r="G10" s="1427"/>
      <c r="H10" s="1427"/>
      <c r="I10" s="1427"/>
      <c r="J10" s="1427"/>
      <c r="K10" s="1427"/>
      <c r="L10" s="1442"/>
    </row>
    <row r="11" spans="1:12" ht="15.75" customHeight="1" x14ac:dyDescent="0.2">
      <c r="A11" s="561"/>
      <c r="B11" s="1428"/>
      <c r="C11" s="1429"/>
      <c r="D11" s="1421"/>
      <c r="E11" s="1422"/>
      <c r="F11" s="1423"/>
      <c r="G11" s="1429"/>
      <c r="H11" s="1429"/>
      <c r="I11" s="1429"/>
      <c r="J11" s="1429"/>
      <c r="K11" s="1429"/>
      <c r="L11" s="1443"/>
    </row>
    <row r="12" spans="1:12" x14ac:dyDescent="0.2">
      <c r="A12" s="561"/>
      <c r="B12" s="598" t="s">
        <v>133</v>
      </c>
      <c r="C12" s="561"/>
      <c r="D12" s="557"/>
      <c r="E12" s="561"/>
      <c r="I12" s="561" t="s">
        <v>1573</v>
      </c>
    </row>
    <row r="13" spans="1:12" ht="15.75" customHeight="1" x14ac:dyDescent="0.2">
      <c r="A13" s="561" t="s">
        <v>31</v>
      </c>
      <c r="B13" s="561"/>
      <c r="C13" s="561"/>
      <c r="D13" s="557"/>
      <c r="E13" s="561"/>
      <c r="I13" s="561" t="s">
        <v>1573</v>
      </c>
    </row>
    <row r="14" spans="1:12" ht="14.25" customHeight="1" x14ac:dyDescent="0.2">
      <c r="A14" s="556" t="s">
        <v>127</v>
      </c>
      <c r="I14" s="561"/>
    </row>
    <row r="15" spans="1:12" x14ac:dyDescent="0.2">
      <c r="A15" s="556" t="s">
        <v>866</v>
      </c>
      <c r="I15" s="561"/>
    </row>
    <row r="16" spans="1:12" ht="27" customHeight="1" x14ac:dyDescent="0.2">
      <c r="A16" s="561" t="s">
        <v>31</v>
      </c>
      <c r="B16" s="567" t="s">
        <v>128</v>
      </c>
      <c r="C16" s="1411" t="s">
        <v>1621</v>
      </c>
      <c r="D16" s="1412"/>
      <c r="E16" s="1384" t="s">
        <v>129</v>
      </c>
      <c r="F16" s="1385"/>
      <c r="G16" s="1383" t="s">
        <v>1623</v>
      </c>
      <c r="H16" s="1384"/>
      <c r="I16" s="1384"/>
      <c r="J16" s="1385"/>
      <c r="K16" s="1381" t="s">
        <v>857</v>
      </c>
      <c r="L16" s="1382"/>
    </row>
    <row r="17" spans="1:12" ht="23.25" customHeight="1" x14ac:dyDescent="0.2">
      <c r="A17" s="561" t="s">
        <v>31</v>
      </c>
      <c r="B17" s="563"/>
      <c r="C17" s="1413" t="s">
        <v>835</v>
      </c>
      <c r="D17" s="1414"/>
      <c r="E17" s="1410"/>
      <c r="F17" s="1410"/>
      <c r="G17" s="1410"/>
      <c r="H17" s="1410"/>
      <c r="I17" s="1410"/>
      <c r="J17" s="1410"/>
      <c r="K17" s="1410"/>
      <c r="L17" s="1410"/>
    </row>
    <row r="18" spans="1:12" ht="15.75" customHeight="1" x14ac:dyDescent="0.2">
      <c r="A18" s="561"/>
      <c r="B18" s="614"/>
      <c r="C18" s="1444"/>
      <c r="D18" s="1445"/>
      <c r="E18" s="1408"/>
      <c r="F18" s="1408"/>
      <c r="G18" s="1408"/>
      <c r="H18" s="1408"/>
      <c r="I18" s="1408"/>
      <c r="J18" s="1408"/>
      <c r="K18" s="1432"/>
      <c r="L18" s="1432"/>
    </row>
    <row r="19" spans="1:12" ht="15.75" customHeight="1" x14ac:dyDescent="0.2">
      <c r="A19" s="561"/>
      <c r="B19" s="614"/>
      <c r="C19" s="1444"/>
      <c r="D19" s="1445"/>
      <c r="E19" s="1408"/>
      <c r="F19" s="1408"/>
      <c r="G19" s="1408"/>
      <c r="H19" s="1408"/>
      <c r="I19" s="1408"/>
      <c r="J19" s="1408"/>
      <c r="K19" s="1432"/>
      <c r="L19" s="1432"/>
    </row>
    <row r="20" spans="1:12" ht="15.75" customHeight="1" x14ac:dyDescent="0.2">
      <c r="A20" s="561"/>
      <c r="B20" s="615"/>
      <c r="C20" s="1415"/>
      <c r="D20" s="1416"/>
      <c r="E20" s="1409"/>
      <c r="F20" s="1409"/>
      <c r="G20" s="1409"/>
      <c r="H20" s="1409"/>
      <c r="I20" s="1409"/>
      <c r="J20" s="1409"/>
      <c r="K20" s="1431"/>
      <c r="L20" s="1431"/>
    </row>
    <row r="21" spans="1:12" ht="13.5" customHeight="1" x14ac:dyDescent="0.2">
      <c r="A21" s="561"/>
      <c r="B21" s="617"/>
      <c r="C21" s="598"/>
      <c r="D21" s="598"/>
      <c r="E21" s="613"/>
      <c r="F21" s="613"/>
      <c r="G21" s="613"/>
      <c r="H21" s="613"/>
      <c r="I21" s="613"/>
      <c r="J21" s="613"/>
      <c r="K21" s="616"/>
      <c r="L21" s="616"/>
    </row>
    <row r="22" spans="1:12" ht="14.25" customHeight="1" x14ac:dyDescent="0.2">
      <c r="A22" s="556" t="s">
        <v>870</v>
      </c>
    </row>
    <row r="23" spans="1:12" ht="27" customHeight="1" x14ac:dyDescent="0.2">
      <c r="A23" s="561" t="s">
        <v>31</v>
      </c>
      <c r="B23" s="567" t="s">
        <v>128</v>
      </c>
      <c r="C23" s="565" t="s">
        <v>1621</v>
      </c>
      <c r="D23" s="592" t="s">
        <v>1622</v>
      </c>
      <c r="E23" s="1384" t="s">
        <v>129</v>
      </c>
      <c r="F23" s="1385"/>
      <c r="G23" s="1383" t="s">
        <v>1623</v>
      </c>
      <c r="H23" s="1384"/>
      <c r="I23" s="1384"/>
      <c r="J23" s="1385"/>
      <c r="K23" s="1381" t="s">
        <v>858</v>
      </c>
      <c r="L23" s="1382"/>
    </row>
    <row r="24" spans="1:12" ht="23.25" customHeight="1" x14ac:dyDescent="0.2">
      <c r="A24" s="561" t="s">
        <v>31</v>
      </c>
      <c r="B24" s="563"/>
      <c r="C24" s="595" t="s">
        <v>835</v>
      </c>
      <c r="D24" s="595" t="s">
        <v>1626</v>
      </c>
      <c r="E24" s="1410"/>
      <c r="F24" s="1410"/>
      <c r="G24" s="1410"/>
      <c r="H24" s="1410"/>
      <c r="I24" s="1410"/>
      <c r="J24" s="1410"/>
      <c r="K24" s="1410"/>
      <c r="L24" s="1410"/>
    </row>
    <row r="25" spans="1:12" ht="15.75" customHeight="1" x14ac:dyDescent="0.2">
      <c r="A25" s="561" t="s">
        <v>31</v>
      </c>
      <c r="B25" s="614" t="s">
        <v>34</v>
      </c>
      <c r="C25" s="595"/>
      <c r="D25" s="595"/>
      <c r="E25" s="1408"/>
      <c r="F25" s="1408"/>
      <c r="G25" s="1408"/>
      <c r="H25" s="1408"/>
      <c r="I25" s="1408"/>
      <c r="J25" s="1408"/>
      <c r="K25" s="1432"/>
      <c r="L25" s="1432"/>
    </row>
    <row r="26" spans="1:12" ht="15.75" customHeight="1" x14ac:dyDescent="0.2">
      <c r="A26" s="561" t="s">
        <v>31</v>
      </c>
      <c r="B26" s="614" t="s">
        <v>34</v>
      </c>
      <c r="C26" s="594" t="s">
        <v>32</v>
      </c>
      <c r="D26" s="595" t="s">
        <v>32</v>
      </c>
      <c r="E26" s="1408"/>
      <c r="F26" s="1408"/>
      <c r="G26" s="1408"/>
      <c r="H26" s="1408"/>
      <c r="I26" s="1408"/>
      <c r="J26" s="1408"/>
      <c r="K26" s="1432"/>
      <c r="L26" s="1432"/>
    </row>
    <row r="27" spans="1:12" ht="15.75" customHeight="1" x14ac:dyDescent="0.2">
      <c r="A27" s="561"/>
      <c r="B27" s="614"/>
      <c r="C27" s="558" t="s">
        <v>32</v>
      </c>
      <c r="D27" s="596" t="s">
        <v>32</v>
      </c>
      <c r="E27" s="1408"/>
      <c r="F27" s="1408"/>
      <c r="G27" s="1408"/>
      <c r="H27" s="1408"/>
      <c r="I27" s="1408"/>
      <c r="J27" s="1408"/>
      <c r="K27" s="1432"/>
      <c r="L27" s="1432"/>
    </row>
    <row r="28" spans="1:12" ht="15.75" customHeight="1" x14ac:dyDescent="0.2">
      <c r="A28" s="561"/>
      <c r="B28" s="614"/>
      <c r="C28" s="594" t="s">
        <v>32</v>
      </c>
      <c r="D28" s="595" t="s">
        <v>1628</v>
      </c>
      <c r="E28" s="1408"/>
      <c r="F28" s="1408"/>
      <c r="G28" s="1408"/>
      <c r="H28" s="1408"/>
      <c r="I28" s="1408"/>
      <c r="J28" s="1408"/>
      <c r="K28" s="1432"/>
      <c r="L28" s="1432"/>
    </row>
    <row r="29" spans="1:12" ht="15.75" customHeight="1" x14ac:dyDescent="0.2">
      <c r="A29" s="561"/>
      <c r="B29" s="614"/>
      <c r="C29" s="594" t="s">
        <v>32</v>
      </c>
      <c r="D29" s="594"/>
      <c r="E29" s="1408"/>
      <c r="F29" s="1408"/>
      <c r="G29" s="1408"/>
      <c r="H29" s="1408"/>
      <c r="I29" s="1408"/>
      <c r="J29" s="1408"/>
      <c r="K29" s="1432"/>
      <c r="L29" s="1432"/>
    </row>
    <row r="30" spans="1:12" ht="15.75" customHeight="1" x14ac:dyDescent="0.2">
      <c r="A30" s="561"/>
      <c r="B30" s="614"/>
      <c r="C30" s="594" t="s">
        <v>32</v>
      </c>
      <c r="D30" s="594" t="s">
        <v>32</v>
      </c>
      <c r="E30" s="1408"/>
      <c r="F30" s="1408"/>
      <c r="G30" s="1408"/>
      <c r="H30" s="1408"/>
      <c r="I30" s="1408"/>
      <c r="J30" s="1408"/>
      <c r="K30" s="1432"/>
      <c r="L30" s="1432"/>
    </row>
    <row r="31" spans="1:12" ht="15.75" customHeight="1" x14ac:dyDescent="0.2">
      <c r="A31" s="561"/>
      <c r="B31" s="615"/>
      <c r="C31" s="558" t="s">
        <v>32</v>
      </c>
      <c r="D31" s="558" t="s">
        <v>32</v>
      </c>
      <c r="E31" s="1409"/>
      <c r="F31" s="1409"/>
      <c r="G31" s="1409"/>
      <c r="H31" s="1409"/>
      <c r="I31" s="1409"/>
      <c r="J31" s="1409"/>
      <c r="K31" s="1431"/>
      <c r="L31" s="1431"/>
    </row>
    <row r="32" spans="1:12" ht="15.75" customHeight="1" x14ac:dyDescent="0.2">
      <c r="A32" s="561"/>
      <c r="B32" s="593"/>
      <c r="C32" s="618"/>
      <c r="D32" s="619"/>
      <c r="E32" s="619"/>
      <c r="F32" s="619"/>
      <c r="G32" s="619"/>
      <c r="H32" s="619"/>
      <c r="I32" s="619"/>
      <c r="J32" s="611"/>
      <c r="K32" s="611"/>
      <c r="L32" s="612"/>
    </row>
    <row r="33" spans="1:12" ht="15.75" customHeight="1" x14ac:dyDescent="0.2">
      <c r="A33" s="561"/>
      <c r="B33" s="560" t="s">
        <v>1630</v>
      </c>
      <c r="C33" s="597" t="s">
        <v>1631</v>
      </c>
      <c r="D33" s="598"/>
      <c r="E33" s="598"/>
      <c r="F33" s="598"/>
      <c r="G33" s="598"/>
      <c r="H33" s="598"/>
      <c r="I33" s="598"/>
      <c r="L33" s="572"/>
    </row>
    <row r="34" spans="1:12" ht="15.75" customHeight="1" x14ac:dyDescent="0.2">
      <c r="A34" s="561"/>
      <c r="B34" s="593" t="s">
        <v>34</v>
      </c>
      <c r="C34" s="597" t="s">
        <v>1632</v>
      </c>
      <c r="D34" s="598"/>
      <c r="E34" s="598"/>
      <c r="F34" s="598"/>
      <c r="G34" s="598"/>
      <c r="H34" s="598"/>
      <c r="I34" s="598"/>
      <c r="L34" s="572"/>
    </row>
    <row r="35" spans="1:12" ht="15.75" customHeight="1" x14ac:dyDescent="0.2">
      <c r="A35" s="561"/>
      <c r="B35" s="593" t="s">
        <v>34</v>
      </c>
      <c r="C35" s="620"/>
      <c r="D35" s="569"/>
      <c r="E35" s="569"/>
      <c r="F35" s="569"/>
      <c r="G35" s="569"/>
      <c r="H35" s="569"/>
      <c r="I35" s="569"/>
      <c r="J35" s="568"/>
      <c r="K35" s="568"/>
      <c r="L35" s="580"/>
    </row>
    <row r="36" spans="1:12" s="621" customFormat="1" ht="14.25" customHeight="1" x14ac:dyDescent="0.2">
      <c r="A36" s="624"/>
      <c r="B36" s="625" t="s">
        <v>1643</v>
      </c>
      <c r="C36" s="626"/>
      <c r="D36" s="626"/>
      <c r="E36" s="626"/>
      <c r="F36" s="626"/>
      <c r="G36" s="626"/>
      <c r="H36" s="626"/>
      <c r="I36" s="626"/>
    </row>
    <row r="37" spans="1:12" s="621" customFormat="1" ht="14.25" customHeight="1" x14ac:dyDescent="0.2">
      <c r="A37" s="624"/>
      <c r="B37" s="621" t="s">
        <v>134</v>
      </c>
      <c r="C37" s="626"/>
      <c r="D37" s="626"/>
      <c r="E37" s="626"/>
      <c r="F37" s="626"/>
      <c r="G37" s="626"/>
      <c r="H37" s="626"/>
      <c r="I37" s="626"/>
    </row>
    <row r="38" spans="1:12" ht="14.25" customHeight="1" x14ac:dyDescent="0.2">
      <c r="A38" s="561"/>
      <c r="B38" s="598"/>
      <c r="C38" s="598"/>
      <c r="D38" s="598"/>
      <c r="E38" s="598"/>
      <c r="F38" s="598"/>
      <c r="G38" s="598"/>
      <c r="H38" s="598"/>
      <c r="I38" s="598"/>
    </row>
    <row r="39" spans="1:12" ht="14.25" customHeight="1" x14ac:dyDescent="0.2">
      <c r="A39" s="561"/>
      <c r="B39" s="561"/>
      <c r="C39" s="561"/>
      <c r="D39" s="561"/>
      <c r="E39" s="561"/>
      <c r="F39" s="561"/>
      <c r="G39" s="561"/>
      <c r="H39" s="561"/>
      <c r="I39" s="561"/>
    </row>
    <row r="40" spans="1:12" ht="15.75" customHeight="1" x14ac:dyDescent="0.2">
      <c r="A40" s="556" t="s">
        <v>797</v>
      </c>
    </row>
    <row r="41" spans="1:12" ht="39" customHeight="1" x14ac:dyDescent="0.2">
      <c r="B41" s="570"/>
      <c r="C41" s="599" t="s">
        <v>135</v>
      </c>
      <c r="D41" s="1436" t="s">
        <v>861</v>
      </c>
      <c r="E41" s="1437"/>
      <c r="F41" s="1438"/>
      <c r="G41" s="1439" t="s">
        <v>136</v>
      </c>
      <c r="H41" s="1440"/>
      <c r="I41" s="1439" t="s">
        <v>137</v>
      </c>
      <c r="J41" s="1440"/>
      <c r="K41" s="600" t="s">
        <v>138</v>
      </c>
      <c r="L41" s="571" t="s">
        <v>139</v>
      </c>
    </row>
    <row r="42" spans="1:12" ht="16.5" customHeight="1" x14ac:dyDescent="0.2">
      <c r="B42" s="601" t="s">
        <v>140</v>
      </c>
      <c r="C42" s="602" t="s">
        <v>141</v>
      </c>
      <c r="D42" s="1439" t="s">
        <v>142</v>
      </c>
      <c r="E42" s="1441"/>
      <c r="F42" s="602" t="s">
        <v>859</v>
      </c>
      <c r="G42" s="609"/>
      <c r="H42" s="582"/>
      <c r="I42" s="575"/>
      <c r="J42" s="608" t="s">
        <v>143</v>
      </c>
      <c r="K42" s="606"/>
      <c r="L42" s="627"/>
    </row>
    <row r="43" spans="1:12" ht="16.5" customHeight="1" x14ac:dyDescent="0.2">
      <c r="B43" s="603"/>
      <c r="C43" s="564" t="s">
        <v>144</v>
      </c>
      <c r="D43" s="1433"/>
      <c r="E43" s="1434"/>
      <c r="F43" s="1435"/>
      <c r="G43" s="575"/>
      <c r="H43" s="599"/>
      <c r="I43" s="575"/>
      <c r="J43" s="608" t="s">
        <v>143</v>
      </c>
      <c r="K43" s="606"/>
      <c r="L43" s="570"/>
    </row>
    <row r="44" spans="1:12" ht="16.5" customHeight="1" x14ac:dyDescent="0.2">
      <c r="B44" s="601" t="s">
        <v>1060</v>
      </c>
      <c r="C44" s="628" t="s">
        <v>1061</v>
      </c>
      <c r="D44" s="589"/>
      <c r="E44" s="590"/>
      <c r="F44" s="605"/>
      <c r="G44" s="610"/>
      <c r="H44" s="605" t="s">
        <v>130</v>
      </c>
      <c r="I44" s="575"/>
      <c r="J44" s="608" t="s">
        <v>143</v>
      </c>
      <c r="K44" s="607"/>
      <c r="L44" s="603"/>
    </row>
    <row r="45" spans="1:12" ht="16.5" customHeight="1" x14ac:dyDescent="0.2">
      <c r="B45" s="604"/>
      <c r="C45" s="629" t="s">
        <v>1062</v>
      </c>
      <c r="D45" s="589"/>
      <c r="E45" s="590"/>
      <c r="F45" s="562"/>
      <c r="G45" s="566"/>
      <c r="H45" s="605" t="s">
        <v>130</v>
      </c>
      <c r="I45" s="575"/>
      <c r="J45" s="608" t="s">
        <v>143</v>
      </c>
      <c r="K45" s="607"/>
      <c r="L45" s="603"/>
    </row>
    <row r="46" spans="1:12" s="621" customFormat="1" ht="12.75" customHeight="1" x14ac:dyDescent="0.2">
      <c r="B46" s="621" t="s">
        <v>865</v>
      </c>
      <c r="C46" s="622"/>
      <c r="D46" s="622"/>
      <c r="E46" s="622"/>
      <c r="H46" s="623"/>
      <c r="I46" s="623"/>
      <c r="J46" s="623"/>
      <c r="K46" s="623"/>
    </row>
    <row r="47" spans="1:12" s="621" customFormat="1" ht="12.75" customHeight="1" x14ac:dyDescent="0.2">
      <c r="B47" s="621" t="s">
        <v>864</v>
      </c>
    </row>
    <row r="48" spans="1:12" s="621" customFormat="1" ht="12.75" customHeight="1" x14ac:dyDescent="0.2">
      <c r="B48" s="621" t="s">
        <v>862</v>
      </c>
    </row>
    <row r="49" spans="2:2" s="621" customFormat="1" ht="12.75" customHeight="1" x14ac:dyDescent="0.2">
      <c r="B49" s="621" t="s">
        <v>863</v>
      </c>
    </row>
    <row r="50" spans="2:2" x14ac:dyDescent="0.2">
      <c r="B50" s="556" t="s">
        <v>860</v>
      </c>
    </row>
  </sheetData>
  <mergeCells count="69">
    <mergeCell ref="C18:D18"/>
    <mergeCell ref="C19:D19"/>
    <mergeCell ref="E17:F17"/>
    <mergeCell ref="E18:F18"/>
    <mergeCell ref="G18:J18"/>
    <mergeCell ref="G20:J20"/>
    <mergeCell ref="K20:L20"/>
    <mergeCell ref="E16:F16"/>
    <mergeCell ref="E20:F20"/>
    <mergeCell ref="K24:L24"/>
    <mergeCell ref="K17:L17"/>
    <mergeCell ref="K23:L23"/>
    <mergeCell ref="K19:L19"/>
    <mergeCell ref="G24:J24"/>
    <mergeCell ref="G19:J19"/>
    <mergeCell ref="G17:J17"/>
    <mergeCell ref="G30:J30"/>
    <mergeCell ref="K30:L30"/>
    <mergeCell ref="G10:L10"/>
    <mergeCell ref="G11:L11"/>
    <mergeCell ref="G23:J23"/>
    <mergeCell ref="G29:J29"/>
    <mergeCell ref="G25:J25"/>
    <mergeCell ref="K26:L26"/>
    <mergeCell ref="K27:L27"/>
    <mergeCell ref="K28:L28"/>
    <mergeCell ref="G27:J27"/>
    <mergeCell ref="G28:J28"/>
    <mergeCell ref="K25:L25"/>
    <mergeCell ref="K18:L18"/>
    <mergeCell ref="G16:J16"/>
    <mergeCell ref="K16:L16"/>
    <mergeCell ref="D43:F43"/>
    <mergeCell ref="D41:F41"/>
    <mergeCell ref="I41:J41"/>
    <mergeCell ref="G41:H41"/>
    <mergeCell ref="D42:E42"/>
    <mergeCell ref="G31:J31"/>
    <mergeCell ref="G4:L4"/>
    <mergeCell ref="G5:L5"/>
    <mergeCell ref="D10:F10"/>
    <mergeCell ref="D11:F11"/>
    <mergeCell ref="G8:L8"/>
    <mergeCell ref="G9:L9"/>
    <mergeCell ref="B4:F4"/>
    <mergeCell ref="B5:F5"/>
    <mergeCell ref="B10:C10"/>
    <mergeCell ref="B11:C11"/>
    <mergeCell ref="B9:C9"/>
    <mergeCell ref="D8:F8"/>
    <mergeCell ref="G26:J26"/>
    <mergeCell ref="K31:L31"/>
    <mergeCell ref="K29:L29"/>
    <mergeCell ref="D9:F9"/>
    <mergeCell ref="B8:C8"/>
    <mergeCell ref="B6:C6"/>
    <mergeCell ref="E29:F29"/>
    <mergeCell ref="E31:F31"/>
    <mergeCell ref="E30:F30"/>
    <mergeCell ref="E25:F25"/>
    <mergeCell ref="E26:F26"/>
    <mergeCell ref="E24:F24"/>
    <mergeCell ref="E23:F23"/>
    <mergeCell ref="E27:F27"/>
    <mergeCell ref="E28:F28"/>
    <mergeCell ref="C16:D16"/>
    <mergeCell ref="C17:D17"/>
    <mergeCell ref="E19:F19"/>
    <mergeCell ref="C20:D20"/>
  </mergeCells>
  <phoneticPr fontId="17"/>
  <pageMargins left="0.78740157480314965" right="0.59055118110236227" top="0.59055118110236227" bottom="0.19685039370078741" header="0.51181102362204722" footer="0.51181102362204722"/>
  <pageSetup paperSize="9" scale="76" orientation="portrait" horizontalDpi="4294967292" r:id="rId1"/>
  <headerFooter alignWithMargins="0">
    <oddFooter>&amp;C&amp;"ＭＳ Ｐ明朝,標準"－２９－</oddFooter>
  </headerFooter>
  <colBreaks count="1" manualBreakCount="1">
    <brk id="12" max="1048575" man="1"/>
  </colBreaks>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T24"/>
  <sheetViews>
    <sheetView view="pageBreakPreview" zoomScaleNormal="100" zoomScaleSheetLayoutView="100" workbookViewId="0">
      <selection activeCell="I49" sqref="I49"/>
    </sheetView>
  </sheetViews>
  <sheetFormatPr defaultColWidth="10.28515625" defaultRowHeight="13.5" x14ac:dyDescent="0.2"/>
  <cols>
    <col min="1" max="1" width="24.140625" style="630" customWidth="1"/>
    <col min="2" max="2" width="5.42578125" style="630" customWidth="1"/>
    <col min="3" max="3" width="58.5703125" style="630" customWidth="1"/>
    <col min="4" max="4" width="7.28515625" style="630" customWidth="1"/>
    <col min="5" max="5" width="7" style="630" customWidth="1"/>
    <col min="6" max="6" width="1.7109375" style="630" customWidth="1"/>
    <col min="7" max="16384" width="10.28515625" style="630"/>
  </cols>
  <sheetData>
    <row r="1" spans="1:20" ht="21" customHeight="1" x14ac:dyDescent="0.2">
      <c r="A1" s="1448" t="s">
        <v>798</v>
      </c>
      <c r="B1" s="1448"/>
      <c r="C1" s="1448"/>
      <c r="D1" s="1448"/>
      <c r="E1" s="1448"/>
    </row>
    <row r="2" spans="1:20" ht="10.5" customHeight="1" x14ac:dyDescent="0.2">
      <c r="A2" s="631"/>
      <c r="B2" s="631"/>
      <c r="C2" s="1447"/>
      <c r="D2" s="1447"/>
      <c r="E2" s="1447"/>
    </row>
    <row r="3" spans="1:20" ht="23.25" customHeight="1" x14ac:dyDescent="0.2">
      <c r="A3" s="632" t="s">
        <v>871</v>
      </c>
      <c r="B3" s="633"/>
      <c r="C3" s="630" t="s">
        <v>872</v>
      </c>
      <c r="D3" s="632"/>
      <c r="E3" s="632"/>
      <c r="T3" s="630" t="s">
        <v>873</v>
      </c>
    </row>
    <row r="4" spans="1:20" ht="16.5" customHeight="1" x14ac:dyDescent="0.2">
      <c r="A4" s="1455" t="s">
        <v>874</v>
      </c>
      <c r="B4" s="634"/>
      <c r="C4" s="1455" t="s">
        <v>875</v>
      </c>
      <c r="D4" s="1452" t="s">
        <v>876</v>
      </c>
      <c r="E4" s="1453"/>
      <c r="T4" s="630" t="s">
        <v>877</v>
      </c>
    </row>
    <row r="5" spans="1:20" ht="15" customHeight="1" x14ac:dyDescent="0.15">
      <c r="A5" s="1456"/>
      <c r="B5" s="635"/>
      <c r="C5" s="1456"/>
      <c r="D5" s="636" t="s">
        <v>878</v>
      </c>
      <c r="E5" s="636" t="s">
        <v>1</v>
      </c>
      <c r="L5" s="1"/>
      <c r="T5" s="630" t="s">
        <v>879</v>
      </c>
    </row>
    <row r="6" spans="1:20" ht="27.75" customHeight="1" x14ac:dyDescent="0.2">
      <c r="A6" s="1454" t="s">
        <v>880</v>
      </c>
      <c r="B6" s="637">
        <v>1</v>
      </c>
      <c r="C6" s="638" t="s">
        <v>881</v>
      </c>
      <c r="D6" s="639"/>
      <c r="E6" s="640"/>
      <c r="L6"/>
    </row>
    <row r="7" spans="1:20" ht="27.75" customHeight="1" x14ac:dyDescent="0.15">
      <c r="A7" s="1454"/>
      <c r="B7" s="637">
        <v>2</v>
      </c>
      <c r="C7" s="641" t="s">
        <v>882</v>
      </c>
      <c r="D7" s="639"/>
      <c r="E7" s="640"/>
      <c r="L7" s="1"/>
    </row>
    <row r="8" spans="1:20" ht="45" customHeight="1" x14ac:dyDescent="0.2">
      <c r="A8" s="1454"/>
      <c r="B8" s="637">
        <v>3</v>
      </c>
      <c r="C8" s="642" t="s">
        <v>883</v>
      </c>
      <c r="D8" s="639"/>
      <c r="E8" s="640"/>
    </row>
    <row r="9" spans="1:20" ht="27.75" customHeight="1" x14ac:dyDescent="0.2">
      <c r="A9" s="1454"/>
      <c r="B9" s="637">
        <v>4</v>
      </c>
      <c r="C9" s="638" t="s">
        <v>884</v>
      </c>
      <c r="D9" s="639"/>
      <c r="E9" s="640"/>
    </row>
    <row r="10" spans="1:20" ht="27.75" customHeight="1" x14ac:dyDescent="0.2">
      <c r="A10" s="1454"/>
      <c r="B10" s="637">
        <v>5</v>
      </c>
      <c r="C10" s="641" t="s">
        <v>885</v>
      </c>
      <c r="D10" s="639"/>
      <c r="E10" s="640"/>
    </row>
    <row r="11" spans="1:20" ht="31.5" customHeight="1" x14ac:dyDescent="0.2">
      <c r="A11" s="1454"/>
      <c r="B11" s="637">
        <v>6</v>
      </c>
      <c r="C11" s="641" t="s">
        <v>886</v>
      </c>
      <c r="D11" s="639"/>
      <c r="E11" s="640"/>
    </row>
    <row r="12" spans="1:20" ht="44.25" customHeight="1" x14ac:dyDescent="0.2">
      <c r="A12" s="1454"/>
      <c r="B12" s="637">
        <v>7</v>
      </c>
      <c r="C12" s="643" t="s">
        <v>887</v>
      </c>
      <c r="D12" s="639"/>
      <c r="E12" s="640"/>
    </row>
    <row r="13" spans="1:20" ht="32.25" customHeight="1" x14ac:dyDescent="0.2">
      <c r="A13" s="1446" t="s">
        <v>888</v>
      </c>
      <c r="B13" s="637">
        <v>8</v>
      </c>
      <c r="C13" s="641" t="s">
        <v>889</v>
      </c>
      <c r="D13" s="639"/>
      <c r="E13" s="640"/>
    </row>
    <row r="14" spans="1:20" ht="34.5" customHeight="1" x14ac:dyDescent="0.2">
      <c r="A14" s="1446"/>
      <c r="B14" s="637">
        <v>9</v>
      </c>
      <c r="C14" s="641" t="s">
        <v>890</v>
      </c>
      <c r="D14" s="639"/>
      <c r="E14" s="640"/>
    </row>
    <row r="15" spans="1:20" ht="34.5" customHeight="1" x14ac:dyDescent="0.2">
      <c r="A15" s="1446"/>
      <c r="B15" s="637">
        <v>10</v>
      </c>
      <c r="C15" s="641" t="s">
        <v>891</v>
      </c>
      <c r="D15" s="639"/>
      <c r="E15" s="640"/>
    </row>
    <row r="16" spans="1:20" ht="34.5" customHeight="1" x14ac:dyDescent="0.2">
      <c r="A16" s="1446"/>
      <c r="B16" s="637">
        <v>11</v>
      </c>
      <c r="C16" s="641" t="s">
        <v>892</v>
      </c>
      <c r="D16" s="639"/>
      <c r="E16" s="640"/>
    </row>
    <row r="17" spans="1:5" ht="33.75" customHeight="1" x14ac:dyDescent="0.2">
      <c r="A17" s="1446"/>
      <c r="B17" s="637">
        <v>12</v>
      </c>
      <c r="C17" s="641" t="s">
        <v>893</v>
      </c>
      <c r="D17" s="639"/>
      <c r="E17" s="640"/>
    </row>
    <row r="18" spans="1:5" ht="48" customHeight="1" x14ac:dyDescent="0.2">
      <c r="A18" s="1446"/>
      <c r="B18" s="637">
        <v>13</v>
      </c>
      <c r="C18" s="641" t="s">
        <v>1065</v>
      </c>
      <c r="D18" s="639"/>
      <c r="E18" s="640"/>
    </row>
    <row r="19" spans="1:5" ht="45" customHeight="1" x14ac:dyDescent="0.2">
      <c r="A19" s="1446"/>
      <c r="B19" s="637">
        <v>14</v>
      </c>
      <c r="C19" s="641" t="s">
        <v>1066</v>
      </c>
      <c r="D19" s="639"/>
      <c r="E19" s="640"/>
    </row>
    <row r="20" spans="1:5" ht="27.75" customHeight="1" x14ac:dyDescent="0.2">
      <c r="A20" s="1446"/>
      <c r="B20" s="637">
        <v>15</v>
      </c>
      <c r="C20" s="638" t="s">
        <v>1067</v>
      </c>
      <c r="D20" s="639"/>
      <c r="E20" s="640"/>
    </row>
    <row r="21" spans="1:5" ht="33.75" customHeight="1" x14ac:dyDescent="0.2">
      <c r="A21" s="1446"/>
      <c r="B21" s="637">
        <v>16</v>
      </c>
      <c r="C21" s="641" t="s">
        <v>1068</v>
      </c>
      <c r="D21" s="639"/>
      <c r="E21" s="640"/>
    </row>
    <row r="22" spans="1:5" ht="31.5" customHeight="1" x14ac:dyDescent="0.2">
      <c r="A22" s="1449" t="s">
        <v>1069</v>
      </c>
      <c r="B22" s="637">
        <v>17</v>
      </c>
      <c r="C22" s="641" t="s">
        <v>1070</v>
      </c>
      <c r="D22" s="639"/>
      <c r="E22" s="640"/>
    </row>
    <row r="23" spans="1:5" ht="27.75" customHeight="1" x14ac:dyDescent="0.2">
      <c r="A23" s="1450"/>
      <c r="B23" s="637">
        <v>18</v>
      </c>
      <c r="C23" s="641" t="s">
        <v>1071</v>
      </c>
      <c r="D23" s="639"/>
      <c r="E23" s="640"/>
    </row>
    <row r="24" spans="1:5" ht="42" customHeight="1" x14ac:dyDescent="0.2">
      <c r="A24" s="1451"/>
      <c r="B24" s="637">
        <v>19</v>
      </c>
      <c r="C24" s="641" t="s">
        <v>1072</v>
      </c>
      <c r="D24" s="639"/>
      <c r="E24" s="640"/>
    </row>
  </sheetData>
  <mergeCells count="8">
    <mergeCell ref="A13:A21"/>
    <mergeCell ref="C2:E2"/>
    <mergeCell ref="A1:E1"/>
    <mergeCell ref="A22:A24"/>
    <mergeCell ref="D4:E4"/>
    <mergeCell ref="A6:A12"/>
    <mergeCell ref="A4:A5"/>
    <mergeCell ref="C4:C5"/>
  </mergeCells>
  <phoneticPr fontId="17"/>
  <dataValidations count="2">
    <dataValidation type="list" allowBlank="1" showInputMessage="1" showErrorMessage="1" sqref="D6:D24" xr:uid="{00000000-0002-0000-1E00-000000000000}">
      <formula1>$T$3:$T$5</formula1>
    </dataValidation>
    <dataValidation imeMode="hiragana" allowBlank="1" showInputMessage="1" showErrorMessage="1" sqref="C2:E2 C8 C12" xr:uid="{00000000-0002-0000-1E00-000001000000}"/>
  </dataValidations>
  <pageMargins left="0.78740157480314965" right="0.78740157480314965" top="0.98425196850393704" bottom="0.98425196850393704" header="0.51181102362204722" footer="0.51181102362204722"/>
  <pageSetup paperSize="9" scale="88" orientation="portrait" horizontalDpi="300" verticalDpi="300" r:id="rId1"/>
  <headerFooter alignWithMargins="0">
    <oddFooter>&amp;C&amp;"ＭＳ Ｐ明朝,標準"－３０－</oddFooter>
  </headerFooter>
  <colBreaks count="1" manualBreakCount="1">
    <brk id="5" max="1048575" man="1"/>
  </colBreaks>
  <drawing r:id="rId2"/>
  <legacy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T21"/>
  <sheetViews>
    <sheetView view="pageBreakPreview" zoomScaleNormal="100" zoomScaleSheetLayoutView="100" workbookViewId="0">
      <selection activeCell="I49" sqref="I49"/>
    </sheetView>
  </sheetViews>
  <sheetFormatPr defaultColWidth="10.28515625" defaultRowHeight="13.5" x14ac:dyDescent="0.2"/>
  <cols>
    <col min="1" max="1" width="24.140625" style="630" customWidth="1"/>
    <col min="2" max="2" width="5.42578125" style="630" customWidth="1"/>
    <col min="3" max="3" width="58.5703125" style="630" customWidth="1"/>
    <col min="4" max="4" width="7.28515625" style="630" customWidth="1"/>
    <col min="5" max="5" width="7" style="630" customWidth="1"/>
    <col min="6" max="6" width="1.7109375" style="630" customWidth="1"/>
    <col min="7" max="16384" width="10.28515625" style="630"/>
  </cols>
  <sheetData>
    <row r="1" spans="1:20" ht="22.5" customHeight="1" x14ac:dyDescent="0.2">
      <c r="A1" s="645" t="s">
        <v>1073</v>
      </c>
      <c r="B1" s="644"/>
      <c r="C1" s="630" t="s">
        <v>872</v>
      </c>
    </row>
    <row r="2" spans="1:20" ht="17.25" customHeight="1" x14ac:dyDescent="0.2">
      <c r="A2" s="1455" t="s">
        <v>874</v>
      </c>
      <c r="B2" s="634"/>
      <c r="C2" s="1455" t="s">
        <v>875</v>
      </c>
      <c r="D2" s="1452" t="s">
        <v>876</v>
      </c>
      <c r="E2" s="1460"/>
    </row>
    <row r="3" spans="1:20" ht="15.75" customHeight="1" x14ac:dyDescent="0.2">
      <c r="A3" s="1456"/>
      <c r="B3" s="635"/>
      <c r="C3" s="1456"/>
      <c r="D3" s="636" t="s">
        <v>878</v>
      </c>
      <c r="E3" s="636" t="s">
        <v>1</v>
      </c>
      <c r="T3" s="630" t="s">
        <v>873</v>
      </c>
    </row>
    <row r="4" spans="1:20" ht="27.75" customHeight="1" x14ac:dyDescent="0.2">
      <c r="A4" s="1457" t="s">
        <v>1074</v>
      </c>
      <c r="B4" s="636">
        <v>20</v>
      </c>
      <c r="C4" s="646" t="s">
        <v>1075</v>
      </c>
      <c r="D4" s="639"/>
      <c r="E4" s="640"/>
      <c r="T4" s="630" t="s">
        <v>877</v>
      </c>
    </row>
    <row r="5" spans="1:20" ht="27.75" customHeight="1" x14ac:dyDescent="0.2">
      <c r="A5" s="1458"/>
      <c r="B5" s="636">
        <v>21</v>
      </c>
      <c r="C5" s="647" t="s">
        <v>1076</v>
      </c>
      <c r="D5" s="639"/>
      <c r="E5" s="640"/>
      <c r="T5" s="630" t="s">
        <v>879</v>
      </c>
    </row>
    <row r="6" spans="1:20" ht="27.75" customHeight="1" x14ac:dyDescent="0.2">
      <c r="A6" s="1458"/>
      <c r="B6" s="636">
        <v>22</v>
      </c>
      <c r="C6" s="646" t="s">
        <v>1077</v>
      </c>
      <c r="D6" s="639"/>
      <c r="E6" s="640"/>
    </row>
    <row r="7" spans="1:20" ht="38.25" customHeight="1" x14ac:dyDescent="0.2">
      <c r="A7" s="1458"/>
      <c r="B7" s="636">
        <v>23</v>
      </c>
      <c r="C7" s="648" t="s">
        <v>1078</v>
      </c>
      <c r="D7" s="639"/>
      <c r="E7" s="640"/>
    </row>
    <row r="8" spans="1:20" ht="33.75" customHeight="1" x14ac:dyDescent="0.2">
      <c r="A8" s="1458"/>
      <c r="B8" s="636">
        <v>24</v>
      </c>
      <c r="C8" s="647" t="s">
        <v>1079</v>
      </c>
      <c r="D8" s="639"/>
      <c r="E8" s="640"/>
    </row>
    <row r="9" spans="1:20" ht="27.75" customHeight="1" x14ac:dyDescent="0.2">
      <c r="A9" s="1458"/>
      <c r="B9" s="636">
        <v>25</v>
      </c>
      <c r="C9" s="647" t="s">
        <v>1080</v>
      </c>
      <c r="D9" s="639"/>
      <c r="E9" s="640"/>
    </row>
    <row r="10" spans="1:20" ht="35.25" customHeight="1" x14ac:dyDescent="0.2">
      <c r="A10" s="1458"/>
      <c r="B10" s="636">
        <v>26</v>
      </c>
      <c r="C10" s="647" t="s">
        <v>1081</v>
      </c>
      <c r="D10" s="639"/>
      <c r="E10" s="640"/>
    </row>
    <row r="11" spans="1:20" ht="27.75" customHeight="1" x14ac:dyDescent="0.2">
      <c r="A11" s="1458"/>
      <c r="B11" s="636">
        <v>27</v>
      </c>
      <c r="C11" s="647" t="s">
        <v>1082</v>
      </c>
      <c r="D11" s="639"/>
      <c r="E11" s="640"/>
    </row>
    <row r="12" spans="1:20" ht="27.75" customHeight="1" x14ac:dyDescent="0.2">
      <c r="A12" s="1458"/>
      <c r="B12" s="634">
        <v>28</v>
      </c>
      <c r="C12" s="649" t="s">
        <v>1083</v>
      </c>
      <c r="D12" s="691"/>
      <c r="E12" s="650"/>
    </row>
    <row r="13" spans="1:20" ht="42.75" customHeight="1" x14ac:dyDescent="0.2">
      <c r="A13" s="1458"/>
      <c r="B13" s="635"/>
      <c r="C13" s="651" t="s">
        <v>1084</v>
      </c>
      <c r="D13" s="692"/>
      <c r="E13" s="652"/>
    </row>
    <row r="14" spans="1:20" ht="36.75" customHeight="1" x14ac:dyDescent="0.2">
      <c r="A14" s="1459"/>
      <c r="B14" s="636">
        <v>29</v>
      </c>
      <c r="C14" s="653" t="s">
        <v>1085</v>
      </c>
      <c r="D14" s="639"/>
      <c r="E14" s="640"/>
    </row>
    <row r="15" spans="1:20" ht="35.25" customHeight="1" x14ac:dyDescent="0.2">
      <c r="A15" s="1449" t="s">
        <v>1086</v>
      </c>
      <c r="B15" s="636">
        <v>30</v>
      </c>
      <c r="C15" s="647" t="s">
        <v>1415</v>
      </c>
      <c r="D15" s="639"/>
      <c r="E15" s="640"/>
    </row>
    <row r="16" spans="1:20" ht="32.25" customHeight="1" x14ac:dyDescent="0.2">
      <c r="A16" s="1450"/>
      <c r="B16" s="636">
        <v>31</v>
      </c>
      <c r="C16" s="647" t="s">
        <v>1416</v>
      </c>
      <c r="D16" s="639"/>
      <c r="E16" s="640"/>
    </row>
    <row r="17" spans="1:5" ht="30" customHeight="1" x14ac:dyDescent="0.2">
      <c r="A17" s="1450"/>
      <c r="B17" s="636">
        <v>32</v>
      </c>
      <c r="C17" s="653" t="s">
        <v>1417</v>
      </c>
      <c r="D17" s="639"/>
      <c r="E17" s="640"/>
    </row>
    <row r="18" spans="1:5" ht="33" customHeight="1" x14ac:dyDescent="0.2">
      <c r="A18" s="1450"/>
      <c r="B18" s="636">
        <v>33</v>
      </c>
      <c r="C18" s="647" t="s">
        <v>1418</v>
      </c>
      <c r="D18" s="639"/>
      <c r="E18" s="640"/>
    </row>
    <row r="19" spans="1:5" ht="34.5" customHeight="1" x14ac:dyDescent="0.2">
      <c r="A19" s="1450"/>
      <c r="B19" s="636">
        <v>34</v>
      </c>
      <c r="C19" s="647" t="s">
        <v>1419</v>
      </c>
      <c r="D19" s="639"/>
      <c r="E19" s="640"/>
    </row>
    <row r="20" spans="1:5" ht="65.25" customHeight="1" x14ac:dyDescent="0.2">
      <c r="A20" s="1450"/>
      <c r="B20" s="636">
        <v>35</v>
      </c>
      <c r="C20" s="647" t="s">
        <v>1420</v>
      </c>
      <c r="D20" s="639"/>
      <c r="E20" s="640"/>
    </row>
    <row r="21" spans="1:5" ht="54.75" customHeight="1" x14ac:dyDescent="0.2">
      <c r="A21" s="1451"/>
      <c r="B21" s="636">
        <v>36</v>
      </c>
      <c r="C21" s="647" t="s">
        <v>1421</v>
      </c>
      <c r="D21" s="639"/>
      <c r="E21" s="640"/>
    </row>
  </sheetData>
  <mergeCells count="5">
    <mergeCell ref="A15:A21"/>
    <mergeCell ref="A4:A14"/>
    <mergeCell ref="D2:E2"/>
    <mergeCell ref="C2:C3"/>
    <mergeCell ref="A2:A3"/>
  </mergeCells>
  <phoneticPr fontId="17"/>
  <dataValidations count="2">
    <dataValidation imeMode="hiragana" allowBlank="1" showInputMessage="1" showErrorMessage="1" sqref="C13" xr:uid="{00000000-0002-0000-1F00-000000000000}"/>
    <dataValidation type="list" allowBlank="1" showInputMessage="1" showErrorMessage="1" sqref="D4:D21" xr:uid="{00000000-0002-0000-1F00-000001000000}">
      <formula1>$T$3:$T$5</formula1>
    </dataValidation>
  </dataValidations>
  <pageMargins left="0.78740157480314965" right="0.78740157480314965" top="0.98425196850393704" bottom="0.98425196850393704" header="0.51181102362204722" footer="0.51181102362204722"/>
  <pageSetup paperSize="9" scale="88" orientation="portrait" horizontalDpi="300" verticalDpi="300" r:id="rId1"/>
  <headerFooter alignWithMargins="0">
    <oddFooter>&amp;C&amp;"ＭＳ Ｐ明朝,標準"－３１－</oddFooter>
  </headerFooter>
  <colBreaks count="1" manualBreakCount="1">
    <brk id="5" max="1048575"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49"/>
  <sheetViews>
    <sheetView view="pageBreakPreview" zoomScale="90" zoomScaleNormal="100" zoomScaleSheetLayoutView="90" workbookViewId="0">
      <selection activeCell="I49" sqref="I49"/>
    </sheetView>
  </sheetViews>
  <sheetFormatPr defaultRowHeight="15" x14ac:dyDescent="0.25"/>
  <cols>
    <col min="1" max="1" width="3.5703125" style="229" customWidth="1"/>
    <col min="2" max="2" width="10.42578125" style="229" customWidth="1"/>
    <col min="3" max="3" width="11.85546875" style="229" customWidth="1"/>
    <col min="4" max="4" width="12.7109375" style="229" customWidth="1"/>
    <col min="5" max="5" width="11.85546875" style="229" customWidth="1"/>
    <col min="6" max="6" width="15.140625" style="229" customWidth="1"/>
    <col min="7" max="8" width="13.5703125" style="229" customWidth="1"/>
    <col min="9" max="16384" width="9.140625" style="229"/>
  </cols>
  <sheetData>
    <row r="1" spans="1:9" x14ac:dyDescent="0.25">
      <c r="A1" s="237" t="s">
        <v>1165</v>
      </c>
      <c r="B1" s="237"/>
    </row>
    <row r="2" spans="1:9" x14ac:dyDescent="0.25">
      <c r="B2" s="237" t="s">
        <v>1881</v>
      </c>
      <c r="F2" s="353" t="s">
        <v>1872</v>
      </c>
      <c r="G2" s="353" t="s">
        <v>1873</v>
      </c>
    </row>
    <row r="3" spans="1:9" x14ac:dyDescent="0.25">
      <c r="B3" s="237" t="s">
        <v>1895</v>
      </c>
    </row>
    <row r="5" spans="1:9" x14ac:dyDescent="0.25">
      <c r="B5" s="237" t="s">
        <v>1877</v>
      </c>
    </row>
    <row r="6" spans="1:9" x14ac:dyDescent="0.25">
      <c r="B6" s="1461" t="s">
        <v>1878</v>
      </c>
      <c r="C6" s="1461" t="s">
        <v>1882</v>
      </c>
      <c r="D6" s="1461" t="s">
        <v>1883</v>
      </c>
      <c r="E6" s="1461" t="s">
        <v>1884</v>
      </c>
      <c r="F6" s="1461" t="s">
        <v>1885</v>
      </c>
      <c r="G6" s="1462" t="s">
        <v>1890</v>
      </c>
      <c r="H6" s="1462"/>
      <c r="I6" s="237"/>
    </row>
    <row r="7" spans="1:9" x14ac:dyDescent="0.25">
      <c r="B7" s="1117"/>
      <c r="C7" s="1461"/>
      <c r="D7" s="1461"/>
      <c r="E7" s="1461"/>
      <c r="F7" s="1461"/>
      <c r="G7" s="354" t="s">
        <v>1879</v>
      </c>
      <c r="H7" s="354" t="s">
        <v>1880</v>
      </c>
    </row>
    <row r="8" spans="1:9" x14ac:dyDescent="0.25">
      <c r="B8" s="355" t="s">
        <v>336</v>
      </c>
      <c r="C8" s="356"/>
      <c r="D8" s="355" t="s">
        <v>336</v>
      </c>
      <c r="E8" s="355" t="s">
        <v>1889</v>
      </c>
      <c r="F8" s="355" t="s">
        <v>1889</v>
      </c>
      <c r="G8" s="355" t="s">
        <v>1889</v>
      </c>
      <c r="H8" s="355" t="s">
        <v>1889</v>
      </c>
    </row>
    <row r="9" spans="1:9" x14ac:dyDescent="0.25">
      <c r="B9" s="357"/>
      <c r="C9" s="358" t="s">
        <v>1886</v>
      </c>
      <c r="D9" s="359"/>
      <c r="E9" s="359"/>
      <c r="F9" s="359"/>
      <c r="G9" s="359"/>
      <c r="H9" s="359"/>
    </row>
    <row r="10" spans="1:9" x14ac:dyDescent="0.25">
      <c r="B10" s="357"/>
      <c r="C10" s="360" t="s">
        <v>1887</v>
      </c>
      <c r="D10" s="361"/>
      <c r="E10" s="361"/>
      <c r="F10" s="361"/>
      <c r="G10" s="361"/>
      <c r="H10" s="361"/>
    </row>
    <row r="11" spans="1:9" x14ac:dyDescent="0.25">
      <c r="B11" s="359"/>
      <c r="C11" s="360" t="s">
        <v>1888</v>
      </c>
      <c r="D11" s="361"/>
      <c r="E11" s="361"/>
      <c r="F11" s="361"/>
      <c r="G11" s="361"/>
      <c r="H11" s="361"/>
    </row>
    <row r="12" spans="1:9" x14ac:dyDescent="0.25">
      <c r="B12" s="237" t="s">
        <v>1894</v>
      </c>
    </row>
    <row r="13" spans="1:9" x14ac:dyDescent="0.25">
      <c r="B13" s="237"/>
    </row>
    <row r="14" spans="1:9" x14ac:dyDescent="0.25">
      <c r="B14" s="237" t="s">
        <v>1896</v>
      </c>
    </row>
    <row r="15" spans="1:9" x14ac:dyDescent="0.25">
      <c r="B15" s="362"/>
      <c r="C15" s="363" t="s">
        <v>1892</v>
      </c>
      <c r="D15" s="364"/>
      <c r="E15" s="363" t="s">
        <v>1893</v>
      </c>
      <c r="F15" s="364"/>
    </row>
    <row r="16" spans="1:9" x14ac:dyDescent="0.25">
      <c r="B16" s="362" t="s">
        <v>1888</v>
      </c>
      <c r="C16" s="365"/>
      <c r="D16" s="366"/>
      <c r="E16" s="365"/>
      <c r="F16" s="366"/>
    </row>
    <row r="17" spans="2:8" x14ac:dyDescent="0.25">
      <c r="B17" s="362" t="s">
        <v>1891</v>
      </c>
      <c r="C17" s="365"/>
      <c r="D17" s="366"/>
      <c r="E17" s="365"/>
      <c r="F17" s="366"/>
    </row>
    <row r="19" spans="2:8" x14ac:dyDescent="0.25">
      <c r="B19" s="237" t="s">
        <v>1897</v>
      </c>
    </row>
    <row r="20" spans="2:8" x14ac:dyDescent="0.25">
      <c r="B20" s="1463" t="s">
        <v>1903</v>
      </c>
      <c r="C20" s="1464"/>
      <c r="D20" s="1461" t="s">
        <v>1900</v>
      </c>
      <c r="E20" s="1462" t="s">
        <v>1901</v>
      </c>
      <c r="F20" s="1462"/>
      <c r="G20" s="1463" t="s">
        <v>1904</v>
      </c>
      <c r="H20" s="1464"/>
    </row>
    <row r="21" spans="2:8" x14ac:dyDescent="0.25">
      <c r="B21" s="1465"/>
      <c r="C21" s="1466"/>
      <c r="D21" s="1461"/>
      <c r="E21" s="354" t="s">
        <v>1902</v>
      </c>
      <c r="F21" s="354" t="s">
        <v>43</v>
      </c>
      <c r="G21" s="1465"/>
      <c r="H21" s="1466"/>
    </row>
    <row r="22" spans="2:8" ht="14.25" customHeight="1" x14ac:dyDescent="0.25">
      <c r="B22" s="368"/>
      <c r="C22" s="367" t="s">
        <v>336</v>
      </c>
      <c r="D22" s="355" t="s">
        <v>548</v>
      </c>
      <c r="E22" s="373"/>
      <c r="F22" s="373"/>
      <c r="G22" s="369" t="s">
        <v>1905</v>
      </c>
      <c r="H22" s="370"/>
    </row>
    <row r="23" spans="2:8" x14ac:dyDescent="0.25">
      <c r="B23" s="371" t="s">
        <v>1898</v>
      </c>
      <c r="C23" s="372"/>
      <c r="D23" s="359"/>
      <c r="E23" s="359"/>
      <c r="F23" s="359"/>
      <c r="G23" s="371" t="s">
        <v>1906</v>
      </c>
      <c r="H23" s="372"/>
    </row>
    <row r="24" spans="2:8" x14ac:dyDescent="0.25">
      <c r="B24" s="371" t="s">
        <v>1899</v>
      </c>
      <c r="C24" s="372"/>
      <c r="D24" s="361"/>
      <c r="E24" s="361"/>
      <c r="F24" s="361"/>
      <c r="G24" s="374" t="s">
        <v>1907</v>
      </c>
      <c r="H24" s="366"/>
    </row>
    <row r="26" spans="2:8" x14ac:dyDescent="0.25">
      <c r="B26" s="237" t="s">
        <v>1908</v>
      </c>
    </row>
    <row r="27" spans="2:8" x14ac:dyDescent="0.25">
      <c r="B27" s="1467"/>
      <c r="C27" s="1468"/>
      <c r="D27" s="1468"/>
      <c r="E27" s="1468"/>
      <c r="F27" s="1468"/>
      <c r="G27" s="1468"/>
      <c r="H27" s="1469"/>
    </row>
    <row r="28" spans="2:8" x14ac:dyDescent="0.25">
      <c r="B28" s="1470"/>
      <c r="C28" s="1471"/>
      <c r="D28" s="1471"/>
      <c r="E28" s="1471"/>
      <c r="F28" s="1471"/>
      <c r="G28" s="1471"/>
      <c r="H28" s="1472"/>
    </row>
    <row r="29" spans="2:8" x14ac:dyDescent="0.25">
      <c r="B29" s="1473"/>
      <c r="C29" s="1474"/>
      <c r="D29" s="1474"/>
      <c r="E29" s="1474"/>
      <c r="F29" s="1474"/>
      <c r="G29" s="1474"/>
      <c r="H29" s="1475"/>
    </row>
    <row r="31" spans="2:8" x14ac:dyDescent="0.25">
      <c r="B31" s="237" t="s">
        <v>1909</v>
      </c>
    </row>
    <row r="32" spans="2:8" x14ac:dyDescent="0.25">
      <c r="B32" s="1467"/>
      <c r="C32" s="1468"/>
      <c r="D32" s="1468"/>
      <c r="E32" s="1468"/>
      <c r="F32" s="1468"/>
      <c r="G32" s="1468"/>
      <c r="H32" s="1469"/>
    </row>
    <row r="33" spans="2:8" x14ac:dyDescent="0.25">
      <c r="B33" s="1470"/>
      <c r="C33" s="1471"/>
      <c r="D33" s="1471"/>
      <c r="E33" s="1471"/>
      <c r="F33" s="1471"/>
      <c r="G33" s="1471"/>
      <c r="H33" s="1472"/>
    </row>
    <row r="34" spans="2:8" x14ac:dyDescent="0.25">
      <c r="B34" s="1473"/>
      <c r="C34" s="1474"/>
      <c r="D34" s="1474"/>
      <c r="E34" s="1474"/>
      <c r="F34" s="1474"/>
      <c r="G34" s="1474"/>
      <c r="H34" s="1475"/>
    </row>
    <row r="36" spans="2:8" x14ac:dyDescent="0.25">
      <c r="B36" s="237" t="s">
        <v>145</v>
      </c>
    </row>
    <row r="37" spans="2:8" x14ac:dyDescent="0.25">
      <c r="B37" s="1467"/>
      <c r="C37" s="1468"/>
      <c r="D37" s="1468"/>
      <c r="E37" s="1468"/>
      <c r="F37" s="1468"/>
      <c r="G37" s="1468"/>
      <c r="H37" s="1469"/>
    </row>
    <row r="38" spans="2:8" x14ac:dyDescent="0.25">
      <c r="B38" s="1470"/>
      <c r="C38" s="1471"/>
      <c r="D38" s="1471"/>
      <c r="E38" s="1471"/>
      <c r="F38" s="1471"/>
      <c r="G38" s="1471"/>
      <c r="H38" s="1472"/>
    </row>
    <row r="39" spans="2:8" x14ac:dyDescent="0.25">
      <c r="B39" s="1473"/>
      <c r="C39" s="1474"/>
      <c r="D39" s="1474"/>
      <c r="E39" s="1474"/>
      <c r="F39" s="1474"/>
      <c r="G39" s="1474"/>
      <c r="H39" s="1475"/>
    </row>
    <row r="41" spans="2:8" x14ac:dyDescent="0.25">
      <c r="B41" s="237" t="s">
        <v>146</v>
      </c>
    </row>
    <row r="42" spans="2:8" x14ac:dyDescent="0.25">
      <c r="B42" s="1467"/>
      <c r="C42" s="1468"/>
      <c r="D42" s="1468"/>
      <c r="E42" s="1468"/>
      <c r="F42" s="1468"/>
      <c r="G42" s="1468"/>
      <c r="H42" s="1469"/>
    </row>
    <row r="43" spans="2:8" x14ac:dyDescent="0.25">
      <c r="B43" s="1470"/>
      <c r="C43" s="1471"/>
      <c r="D43" s="1471"/>
      <c r="E43" s="1471"/>
      <c r="F43" s="1471"/>
      <c r="G43" s="1471"/>
      <c r="H43" s="1472"/>
    </row>
    <row r="44" spans="2:8" x14ac:dyDescent="0.25">
      <c r="B44" s="1473"/>
      <c r="C44" s="1474"/>
      <c r="D44" s="1474"/>
      <c r="E44" s="1474"/>
      <c r="F44" s="1474"/>
      <c r="G44" s="1474"/>
      <c r="H44" s="1475"/>
    </row>
    <row r="46" spans="2:8" x14ac:dyDescent="0.25">
      <c r="B46" s="237" t="s">
        <v>147</v>
      </c>
    </row>
    <row r="47" spans="2:8" x14ac:dyDescent="0.25">
      <c r="B47" s="237" t="s">
        <v>1494</v>
      </c>
      <c r="E47" s="237" t="s">
        <v>1495</v>
      </c>
      <c r="F47" s="237" t="s">
        <v>1496</v>
      </c>
    </row>
    <row r="48" spans="2:8" x14ac:dyDescent="0.25">
      <c r="B48" s="237" t="s">
        <v>1497</v>
      </c>
      <c r="E48" s="237" t="s">
        <v>1498</v>
      </c>
      <c r="F48" s="237" t="s">
        <v>1499</v>
      </c>
      <c r="H48" s="237" t="s">
        <v>177</v>
      </c>
    </row>
    <row r="49" spans="2:6" x14ac:dyDescent="0.25">
      <c r="B49" s="237" t="s">
        <v>1500</v>
      </c>
      <c r="E49" s="237" t="s">
        <v>1872</v>
      </c>
      <c r="F49" s="237" t="s">
        <v>1873</v>
      </c>
    </row>
  </sheetData>
  <mergeCells count="14">
    <mergeCell ref="B6:B7"/>
    <mergeCell ref="C6:C7"/>
    <mergeCell ref="D6:D7"/>
    <mergeCell ref="F6:F7"/>
    <mergeCell ref="G6:H6"/>
    <mergeCell ref="E6:E7"/>
    <mergeCell ref="D20:D21"/>
    <mergeCell ref="E20:F20"/>
    <mergeCell ref="G20:H21"/>
    <mergeCell ref="B42:H44"/>
    <mergeCell ref="B20:C21"/>
    <mergeCell ref="B27:H29"/>
    <mergeCell ref="B32:H34"/>
    <mergeCell ref="B37:H39"/>
  </mergeCells>
  <phoneticPr fontId="3"/>
  <pageMargins left="0.59055118110236227" right="0.59055118110236227" top="0.78740157480314965" bottom="0.59055118110236227" header="0.51181102362204722" footer="0.51181102362204722"/>
  <pageSetup paperSize="9" orientation="portrait" r:id="rId1"/>
  <headerFooter alignWithMargins="0">
    <oddFooter>&amp;C&amp;"ＭＳ Ｐ明朝,標準"－３２－</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AS88"/>
  <sheetViews>
    <sheetView view="pageBreakPreview" zoomScale="90" zoomScaleNormal="100" zoomScaleSheetLayoutView="90" workbookViewId="0">
      <selection activeCell="I49" sqref="I49"/>
    </sheetView>
  </sheetViews>
  <sheetFormatPr defaultColWidth="10.28515625" defaultRowHeight="13.5" x14ac:dyDescent="0.2"/>
  <cols>
    <col min="1" max="1" width="5.5703125" style="377" customWidth="1"/>
    <col min="2" max="2" width="9.7109375" style="377" customWidth="1"/>
    <col min="3" max="3" width="9.5703125" style="377" customWidth="1"/>
    <col min="4" max="5" width="8.140625" style="377" customWidth="1"/>
    <col min="6" max="6" width="9.7109375" style="377" customWidth="1"/>
    <col min="7" max="7" width="2.42578125" style="377" customWidth="1"/>
    <col min="8" max="8" width="9.7109375" style="377" customWidth="1"/>
    <col min="9" max="9" width="2.42578125" style="377" customWidth="1"/>
    <col min="10" max="10" width="9.7109375" style="377" customWidth="1"/>
    <col min="11" max="11" width="2.42578125" style="377" customWidth="1"/>
    <col min="12" max="12" width="1.85546875" style="377" customWidth="1"/>
    <col min="13" max="13" width="2.85546875" style="377" customWidth="1"/>
    <col min="14" max="14" width="1.28515625" style="377" customWidth="1"/>
    <col min="15" max="15" width="2.85546875" style="377" customWidth="1"/>
    <col min="16" max="16" width="1.85546875" style="377" customWidth="1"/>
    <col min="17" max="17" width="9.7109375" style="377" customWidth="1"/>
    <col min="18" max="18" width="2.42578125" style="377" customWidth="1"/>
    <col min="19" max="19" width="9.7109375" style="377" customWidth="1"/>
    <col min="20" max="20" width="2.42578125" style="377" customWidth="1"/>
    <col min="21" max="21" width="9.7109375" style="377" customWidth="1"/>
    <col min="22" max="22" width="2.42578125" style="377" customWidth="1"/>
    <col min="23" max="23" width="9.7109375" style="377" customWidth="1"/>
    <col min="24" max="24" width="4.140625" style="377" customWidth="1"/>
    <col min="25" max="25" width="11.42578125" style="377" customWidth="1"/>
    <col min="26" max="16384" width="10.28515625" style="377"/>
  </cols>
  <sheetData>
    <row r="1" spans="2:45" ht="18.95" customHeight="1" x14ac:dyDescent="0.2">
      <c r="B1" s="377" t="s">
        <v>1166</v>
      </c>
      <c r="C1" s="378"/>
      <c r="D1" s="378"/>
      <c r="E1" s="378"/>
      <c r="F1" s="378"/>
      <c r="G1" s="378"/>
      <c r="H1" s="378"/>
      <c r="I1" s="378"/>
      <c r="J1" s="378"/>
      <c r="K1" s="378"/>
      <c r="L1" s="378"/>
      <c r="M1" s="378"/>
      <c r="N1" s="378"/>
      <c r="O1" s="378"/>
      <c r="P1" s="378"/>
      <c r="Q1" s="378"/>
      <c r="R1" s="378"/>
      <c r="S1" s="378"/>
      <c r="T1" s="378"/>
      <c r="U1" s="378"/>
      <c r="V1" s="378"/>
      <c r="W1" s="378"/>
      <c r="X1" s="378"/>
      <c r="Y1" s="214"/>
      <c r="Z1" s="378"/>
      <c r="AA1" s="378"/>
      <c r="AB1" s="378"/>
      <c r="AC1" s="378"/>
      <c r="AD1" s="378"/>
      <c r="AE1" s="378"/>
      <c r="AF1" s="378"/>
      <c r="AG1" s="378"/>
      <c r="AH1" s="378"/>
      <c r="AI1" s="378"/>
      <c r="AJ1" s="378"/>
      <c r="AK1" s="378"/>
      <c r="AL1" s="378"/>
      <c r="AM1" s="378"/>
      <c r="AN1" s="378"/>
      <c r="AO1" s="378"/>
      <c r="AP1" s="378"/>
      <c r="AQ1" s="378"/>
      <c r="AR1" s="378"/>
      <c r="AS1" s="378"/>
    </row>
    <row r="2" spans="2:45" ht="18.95" customHeight="1" x14ac:dyDescent="0.2">
      <c r="B2" s="377" t="s">
        <v>1167</v>
      </c>
      <c r="C2" s="378"/>
      <c r="D2" s="378"/>
      <c r="E2" s="378"/>
      <c r="F2" s="378"/>
      <c r="G2" s="378"/>
      <c r="H2" s="378"/>
      <c r="I2" s="378"/>
      <c r="J2" s="378"/>
      <c r="K2" s="378"/>
      <c r="L2" s="378"/>
      <c r="M2" s="378"/>
      <c r="N2" s="378"/>
      <c r="O2" s="378"/>
      <c r="P2" s="378"/>
      <c r="Q2" s="378"/>
      <c r="R2" s="378"/>
      <c r="S2" s="378"/>
      <c r="T2" s="378"/>
      <c r="U2" s="378"/>
      <c r="V2" s="378"/>
      <c r="W2" s="378"/>
      <c r="X2" s="378"/>
      <c r="Y2" s="214" t="str">
        <f>"（"&amp;表紙!$A$1&amp;表紙!$B$1-1&amp;"年度）"</f>
        <v>（令和6年度）</v>
      </c>
      <c r="Z2" s="378"/>
      <c r="AA2" s="378"/>
      <c r="AB2" s="378"/>
      <c r="AC2" s="378"/>
      <c r="AD2" s="378"/>
      <c r="AE2" s="378"/>
      <c r="AF2" s="378"/>
      <c r="AG2" s="378"/>
      <c r="AH2" s="378"/>
      <c r="AI2" s="378"/>
      <c r="AJ2" s="378"/>
      <c r="AK2" s="378"/>
      <c r="AL2" s="378"/>
      <c r="AM2" s="378"/>
      <c r="AN2" s="378"/>
      <c r="AO2" s="378"/>
      <c r="AP2" s="378"/>
      <c r="AQ2" s="378"/>
      <c r="AR2" s="378"/>
      <c r="AS2" s="378"/>
    </row>
    <row r="3" spans="2:45" ht="18.95" customHeight="1" x14ac:dyDescent="0.2">
      <c r="B3" s="1476" t="s">
        <v>1455</v>
      </c>
      <c r="C3" s="380" t="s">
        <v>295</v>
      </c>
      <c r="D3" s="1481" t="s">
        <v>296</v>
      </c>
      <c r="E3" s="1482"/>
      <c r="F3" s="1497" t="s">
        <v>297</v>
      </c>
      <c r="G3" s="1498"/>
      <c r="H3" s="1498"/>
      <c r="I3" s="1498"/>
      <c r="J3" s="1498"/>
      <c r="K3" s="1498"/>
      <c r="L3" s="1498"/>
      <c r="M3" s="1498"/>
      <c r="N3" s="1498"/>
      <c r="O3" s="1498"/>
      <c r="P3" s="1498"/>
      <c r="Q3" s="1498"/>
      <c r="R3" s="1498"/>
      <c r="S3" s="1498"/>
      <c r="T3" s="1498"/>
      <c r="U3" s="1498"/>
      <c r="V3" s="1499"/>
      <c r="W3" s="1493" t="s">
        <v>298</v>
      </c>
      <c r="X3" s="1493"/>
      <c r="Y3" s="1494"/>
      <c r="Z3" s="378"/>
      <c r="AA3" s="378"/>
      <c r="AB3" s="378"/>
      <c r="AC3" s="378"/>
      <c r="AD3" s="378"/>
      <c r="AE3" s="378"/>
      <c r="AF3" s="378"/>
      <c r="AG3" s="378"/>
      <c r="AH3" s="378"/>
      <c r="AI3" s="378"/>
      <c r="AJ3" s="378"/>
      <c r="AK3" s="378"/>
      <c r="AL3" s="378"/>
      <c r="AM3" s="378"/>
      <c r="AN3" s="378"/>
      <c r="AO3" s="378"/>
      <c r="AP3" s="378"/>
      <c r="AQ3" s="378"/>
      <c r="AR3" s="378"/>
      <c r="AS3" s="378"/>
    </row>
    <row r="4" spans="2:45" ht="18.95" customHeight="1" x14ac:dyDescent="0.2">
      <c r="B4" s="1477"/>
      <c r="C4" s="395" t="s">
        <v>299</v>
      </c>
      <c r="D4" s="1481" t="s">
        <v>300</v>
      </c>
      <c r="E4" s="1482"/>
      <c r="F4" s="1500" t="s">
        <v>1457</v>
      </c>
      <c r="G4" s="1501"/>
      <c r="H4" s="1500" t="s">
        <v>1456</v>
      </c>
      <c r="I4" s="1501"/>
      <c r="J4" s="1500" t="s">
        <v>301</v>
      </c>
      <c r="K4" s="1501"/>
      <c r="L4" s="1507" t="s">
        <v>1459</v>
      </c>
      <c r="M4" s="1508"/>
      <c r="N4" s="1508"/>
      <c r="O4" s="1508"/>
      <c r="P4" s="1509"/>
      <c r="Q4" s="1518" t="s">
        <v>651</v>
      </c>
      <c r="R4" s="1519"/>
      <c r="S4" s="1519"/>
      <c r="T4" s="1519"/>
      <c r="U4" s="1519"/>
      <c r="V4" s="1519"/>
      <c r="W4" s="1504" t="s">
        <v>1458</v>
      </c>
      <c r="X4" s="1484" t="s">
        <v>1047</v>
      </c>
      <c r="Y4" s="1487" t="s">
        <v>1644</v>
      </c>
      <c r="Z4" s="378"/>
      <c r="AA4" s="378"/>
      <c r="AB4" s="378"/>
      <c r="AC4" s="378"/>
      <c r="AD4" s="378"/>
      <c r="AE4" s="378"/>
      <c r="AF4" s="378"/>
      <c r="AG4" s="378"/>
      <c r="AH4" s="378"/>
      <c r="AI4" s="378"/>
      <c r="AJ4" s="378"/>
      <c r="AK4" s="378"/>
      <c r="AL4" s="378"/>
      <c r="AM4" s="378"/>
      <c r="AN4" s="378"/>
      <c r="AO4" s="378"/>
      <c r="AP4" s="378"/>
      <c r="AQ4" s="378"/>
      <c r="AR4" s="378"/>
      <c r="AS4" s="378"/>
    </row>
    <row r="5" spans="2:45" ht="18.95" customHeight="1" x14ac:dyDescent="0.2">
      <c r="B5" s="1477"/>
      <c r="C5" s="395" t="s">
        <v>838</v>
      </c>
      <c r="D5" s="51" t="s">
        <v>653</v>
      </c>
      <c r="E5" s="51" t="s">
        <v>654</v>
      </c>
      <c r="F5" s="1500"/>
      <c r="G5" s="1501"/>
      <c r="H5" s="1500"/>
      <c r="I5" s="1501"/>
      <c r="J5" s="1500"/>
      <c r="K5" s="1501"/>
      <c r="L5" s="1510"/>
      <c r="M5" s="1511"/>
      <c r="N5" s="1511"/>
      <c r="O5" s="1511"/>
      <c r="P5" s="1512"/>
      <c r="Q5" s="1520"/>
      <c r="R5" s="1521"/>
      <c r="S5" s="1521"/>
      <c r="T5" s="1521"/>
      <c r="U5" s="1521"/>
      <c r="V5" s="1521"/>
      <c r="W5" s="1505"/>
      <c r="X5" s="1485"/>
      <c r="Y5" s="1487"/>
      <c r="Z5" s="378"/>
      <c r="AA5" s="378"/>
      <c r="AB5" s="378"/>
      <c r="AC5" s="378"/>
      <c r="AD5" s="378"/>
      <c r="AE5" s="378"/>
      <c r="AF5" s="378"/>
      <c r="AG5" s="378"/>
      <c r="AH5" s="378"/>
      <c r="AI5" s="378"/>
      <c r="AJ5" s="378"/>
      <c r="AK5" s="378"/>
      <c r="AL5" s="378"/>
      <c r="AM5" s="378"/>
      <c r="AN5" s="378"/>
      <c r="AO5" s="378"/>
      <c r="AP5" s="378"/>
      <c r="AQ5" s="378"/>
      <c r="AR5" s="378"/>
      <c r="AS5" s="378"/>
    </row>
    <row r="6" spans="2:45" ht="18.95" customHeight="1" x14ac:dyDescent="0.2">
      <c r="B6" s="1477"/>
      <c r="C6" s="395" t="s">
        <v>839</v>
      </c>
      <c r="D6" s="384"/>
      <c r="E6" s="51" t="s">
        <v>655</v>
      </c>
      <c r="F6" s="1500"/>
      <c r="G6" s="1501"/>
      <c r="H6" s="1500"/>
      <c r="I6" s="1501"/>
      <c r="J6" s="1500"/>
      <c r="K6" s="1501"/>
      <c r="L6" s="1510"/>
      <c r="M6" s="1511"/>
      <c r="N6" s="1511"/>
      <c r="O6" s="1511"/>
      <c r="P6" s="1512"/>
      <c r="Q6" s="1489" t="s">
        <v>656</v>
      </c>
      <c r="R6" s="1490"/>
      <c r="S6" s="1489" t="s">
        <v>325</v>
      </c>
      <c r="T6" s="1490"/>
      <c r="U6" s="1500" t="s">
        <v>189</v>
      </c>
      <c r="V6" s="1516"/>
      <c r="W6" s="1505"/>
      <c r="X6" s="1485"/>
      <c r="Y6" s="1487"/>
      <c r="Z6" s="378"/>
      <c r="AA6" s="378"/>
      <c r="AB6" s="378"/>
      <c r="AC6" s="378"/>
      <c r="AD6" s="378"/>
      <c r="AE6" s="378"/>
      <c r="AF6" s="378"/>
      <c r="AG6" s="378"/>
      <c r="AH6" s="378"/>
      <c r="AI6" s="378"/>
      <c r="AJ6" s="378"/>
      <c r="AK6" s="378"/>
      <c r="AL6" s="378"/>
      <c r="AM6" s="378"/>
      <c r="AN6" s="378"/>
      <c r="AO6" s="378"/>
      <c r="AP6" s="378"/>
      <c r="AQ6" s="378"/>
      <c r="AR6" s="378"/>
      <c r="AS6" s="378"/>
    </row>
    <row r="7" spans="2:45" ht="18.95" customHeight="1" x14ac:dyDescent="0.2">
      <c r="B7" s="1478"/>
      <c r="C7" s="382" t="s">
        <v>834</v>
      </c>
      <c r="D7" s="174" t="s">
        <v>326</v>
      </c>
      <c r="E7" s="174" t="s">
        <v>327</v>
      </c>
      <c r="F7" s="1502"/>
      <c r="G7" s="1503"/>
      <c r="H7" s="1502"/>
      <c r="I7" s="1503"/>
      <c r="J7" s="1502"/>
      <c r="K7" s="1503"/>
      <c r="L7" s="1513"/>
      <c r="M7" s="1514"/>
      <c r="N7" s="1514"/>
      <c r="O7" s="1514"/>
      <c r="P7" s="1515"/>
      <c r="Q7" s="1491" t="s">
        <v>328</v>
      </c>
      <c r="R7" s="1492"/>
      <c r="S7" s="1491" t="s">
        <v>328</v>
      </c>
      <c r="T7" s="1492"/>
      <c r="U7" s="1502"/>
      <c r="V7" s="1517"/>
      <c r="W7" s="1506"/>
      <c r="X7" s="1486"/>
      <c r="Y7" s="1488"/>
      <c r="Z7" s="378"/>
      <c r="AA7" s="378"/>
      <c r="AB7" s="378"/>
      <c r="AC7" s="378"/>
      <c r="AD7" s="378"/>
      <c r="AE7" s="378"/>
      <c r="AF7" s="378"/>
      <c r="AG7" s="378"/>
      <c r="AH7" s="378"/>
      <c r="AI7" s="378"/>
      <c r="AJ7" s="378"/>
      <c r="AK7" s="378"/>
      <c r="AL7" s="378"/>
      <c r="AM7" s="378"/>
      <c r="AN7" s="378"/>
      <c r="AO7" s="378"/>
      <c r="AP7" s="378"/>
      <c r="AQ7" s="378"/>
      <c r="AR7" s="378"/>
      <c r="AS7" s="378"/>
    </row>
    <row r="8" spans="2:45" ht="18.95" customHeight="1" x14ac:dyDescent="0.2">
      <c r="B8" s="1479"/>
      <c r="C8" s="1479"/>
      <c r="D8" s="1483"/>
      <c r="E8" s="1483"/>
      <c r="F8" s="1495"/>
      <c r="G8" s="392" t="s">
        <v>294</v>
      </c>
      <c r="H8" s="1495"/>
      <c r="I8" s="392" t="s">
        <v>294</v>
      </c>
      <c r="J8" s="1495"/>
      <c r="K8" s="392" t="s">
        <v>294</v>
      </c>
      <c r="L8" s="393"/>
      <c r="M8" s="381" t="s">
        <v>185</v>
      </c>
      <c r="N8" s="381" t="s">
        <v>186</v>
      </c>
      <c r="O8" s="381" t="s">
        <v>187</v>
      </c>
      <c r="P8" s="394"/>
      <c r="Q8" s="1495"/>
      <c r="R8" s="392" t="s">
        <v>294</v>
      </c>
      <c r="S8" s="1495"/>
      <c r="T8" s="392" t="s">
        <v>294</v>
      </c>
      <c r="U8" s="1495"/>
      <c r="V8" s="381" t="s">
        <v>294</v>
      </c>
      <c r="W8" s="1483"/>
      <c r="X8" s="1483"/>
      <c r="Y8" s="1479"/>
      <c r="Z8" s="378"/>
      <c r="AA8" s="378"/>
      <c r="AB8" s="378"/>
      <c r="AC8" s="378"/>
      <c r="AD8" s="378"/>
      <c r="AE8" s="378"/>
      <c r="AF8" s="378"/>
      <c r="AG8" s="378"/>
      <c r="AH8" s="378"/>
      <c r="AI8" s="378"/>
      <c r="AJ8" s="378"/>
      <c r="AK8" s="378"/>
      <c r="AL8" s="378"/>
      <c r="AM8" s="378"/>
      <c r="AN8" s="378"/>
      <c r="AO8" s="378"/>
      <c r="AP8" s="378"/>
      <c r="AQ8" s="378"/>
      <c r="AR8" s="378"/>
      <c r="AS8" s="378"/>
    </row>
    <row r="9" spans="2:45" ht="18.95" customHeight="1" x14ac:dyDescent="0.2">
      <c r="B9" s="1480"/>
      <c r="C9" s="1480"/>
      <c r="D9" s="1478"/>
      <c r="E9" s="1478"/>
      <c r="F9" s="1496"/>
      <c r="G9" s="389"/>
      <c r="H9" s="1496"/>
      <c r="I9" s="389"/>
      <c r="J9" s="1496"/>
      <c r="K9" s="389"/>
      <c r="L9" s="390" t="s">
        <v>1452</v>
      </c>
      <c r="M9" s="383" t="s">
        <v>329</v>
      </c>
      <c r="N9" s="383" t="s">
        <v>1453</v>
      </c>
      <c r="O9" s="383" t="s">
        <v>330</v>
      </c>
      <c r="P9" s="391" t="s">
        <v>1454</v>
      </c>
      <c r="Q9" s="1496"/>
      <c r="R9" s="389"/>
      <c r="S9" s="1496"/>
      <c r="T9" s="389"/>
      <c r="U9" s="1496"/>
      <c r="V9" s="388"/>
      <c r="W9" s="1478"/>
      <c r="X9" s="1478"/>
      <c r="Y9" s="1480"/>
      <c r="Z9" s="378"/>
      <c r="AA9" s="378"/>
      <c r="AB9" s="378"/>
      <c r="AC9" s="378"/>
      <c r="AD9" s="378"/>
      <c r="AE9" s="378"/>
      <c r="AF9" s="378"/>
      <c r="AG9" s="378"/>
      <c r="AH9" s="378"/>
      <c r="AI9" s="378"/>
      <c r="AJ9" s="378"/>
      <c r="AK9" s="378"/>
      <c r="AL9" s="378"/>
      <c r="AM9" s="378"/>
      <c r="AN9" s="378"/>
      <c r="AO9" s="378"/>
      <c r="AP9" s="378"/>
      <c r="AQ9" s="378"/>
      <c r="AR9" s="378"/>
      <c r="AS9" s="378"/>
    </row>
    <row r="10" spans="2:45" ht="18.95" customHeight="1" x14ac:dyDescent="0.2">
      <c r="B10" s="1479"/>
      <c r="C10" s="1479"/>
      <c r="D10" s="1483"/>
      <c r="E10" s="1483"/>
      <c r="F10" s="1495"/>
      <c r="G10" s="379" t="s">
        <v>294</v>
      </c>
      <c r="H10" s="1495"/>
      <c r="I10" s="379" t="s">
        <v>294</v>
      </c>
      <c r="J10" s="1495"/>
      <c r="K10" s="379" t="s">
        <v>294</v>
      </c>
      <c r="L10" s="385"/>
      <c r="M10" s="386" t="s">
        <v>185</v>
      </c>
      <c r="N10" s="386" t="s">
        <v>186</v>
      </c>
      <c r="O10" s="386" t="s">
        <v>187</v>
      </c>
      <c r="P10" s="387"/>
      <c r="Q10" s="1495"/>
      <c r="R10" s="379" t="s">
        <v>294</v>
      </c>
      <c r="S10" s="1495"/>
      <c r="T10" s="379" t="s">
        <v>294</v>
      </c>
      <c r="U10" s="1495"/>
      <c r="V10" s="386" t="s">
        <v>294</v>
      </c>
      <c r="W10" s="1483"/>
      <c r="X10" s="1483"/>
      <c r="Y10" s="1479"/>
      <c r="Z10" s="378"/>
      <c r="AA10" s="378"/>
      <c r="AB10" s="378"/>
      <c r="AC10" s="378"/>
      <c r="AD10" s="378"/>
      <c r="AE10" s="378"/>
      <c r="AF10" s="378"/>
      <c r="AG10" s="378"/>
      <c r="AH10" s="378"/>
      <c r="AI10" s="378"/>
      <c r="AJ10" s="378"/>
      <c r="AK10" s="378"/>
      <c r="AL10" s="378"/>
      <c r="AM10" s="378"/>
      <c r="AN10" s="378"/>
      <c r="AO10" s="378"/>
      <c r="AP10" s="378"/>
      <c r="AQ10" s="378"/>
      <c r="AR10" s="378"/>
      <c r="AS10" s="378"/>
    </row>
    <row r="11" spans="2:45" ht="18.95" customHeight="1" x14ac:dyDescent="0.2">
      <c r="B11" s="1480"/>
      <c r="C11" s="1480"/>
      <c r="D11" s="1478"/>
      <c r="E11" s="1478"/>
      <c r="F11" s="1496"/>
      <c r="G11" s="389"/>
      <c r="H11" s="1496"/>
      <c r="I11" s="389"/>
      <c r="J11" s="1496"/>
      <c r="K11" s="389"/>
      <c r="L11" s="390" t="s">
        <v>1452</v>
      </c>
      <c r="M11" s="383" t="s">
        <v>329</v>
      </c>
      <c r="N11" s="383" t="s">
        <v>1453</v>
      </c>
      <c r="O11" s="383" t="s">
        <v>330</v>
      </c>
      <c r="P11" s="391" t="s">
        <v>1454</v>
      </c>
      <c r="Q11" s="1496"/>
      <c r="R11" s="389"/>
      <c r="S11" s="1496"/>
      <c r="T11" s="389"/>
      <c r="U11" s="1496"/>
      <c r="V11" s="388"/>
      <c r="W11" s="1478"/>
      <c r="X11" s="1478"/>
      <c r="Y11" s="1480"/>
      <c r="Z11" s="378"/>
      <c r="AA11" s="378"/>
      <c r="AB11" s="378"/>
      <c r="AC11" s="378"/>
      <c r="AD11" s="378"/>
      <c r="AE11" s="378"/>
      <c r="AF11" s="378"/>
      <c r="AG11" s="378"/>
      <c r="AH11" s="378"/>
      <c r="AI11" s="378"/>
      <c r="AJ11" s="378"/>
      <c r="AK11" s="378"/>
      <c r="AL11" s="378"/>
      <c r="AM11" s="378"/>
      <c r="AN11" s="378"/>
      <c r="AO11" s="378"/>
      <c r="AP11" s="378"/>
      <c r="AQ11" s="378"/>
      <c r="AR11" s="378"/>
      <c r="AS11" s="378"/>
    </row>
    <row r="12" spans="2:45" ht="18.95" customHeight="1" x14ac:dyDescent="0.2">
      <c r="B12" s="1479"/>
      <c r="C12" s="1479"/>
      <c r="D12" s="1483"/>
      <c r="E12" s="1483"/>
      <c r="F12" s="1495"/>
      <c r="G12" s="379" t="s">
        <v>294</v>
      </c>
      <c r="H12" s="1495"/>
      <c r="I12" s="379" t="s">
        <v>294</v>
      </c>
      <c r="J12" s="1495"/>
      <c r="K12" s="379" t="s">
        <v>294</v>
      </c>
      <c r="L12" s="385"/>
      <c r="M12" s="386" t="s">
        <v>185</v>
      </c>
      <c r="N12" s="386" t="s">
        <v>186</v>
      </c>
      <c r="O12" s="386" t="s">
        <v>187</v>
      </c>
      <c r="P12" s="387"/>
      <c r="Q12" s="1495"/>
      <c r="R12" s="379" t="s">
        <v>294</v>
      </c>
      <c r="S12" s="1495"/>
      <c r="T12" s="379" t="s">
        <v>294</v>
      </c>
      <c r="U12" s="1495"/>
      <c r="V12" s="386" t="s">
        <v>294</v>
      </c>
      <c r="W12" s="1483"/>
      <c r="X12" s="1483"/>
      <c r="Y12" s="1479"/>
      <c r="Z12" s="378"/>
      <c r="AA12" s="378"/>
      <c r="AB12" s="378"/>
      <c r="AC12" s="378"/>
      <c r="AD12" s="378"/>
      <c r="AE12" s="378"/>
      <c r="AF12" s="378"/>
      <c r="AG12" s="378"/>
      <c r="AH12" s="378"/>
      <c r="AI12" s="378"/>
      <c r="AJ12" s="378"/>
      <c r="AK12" s="378"/>
      <c r="AL12" s="378"/>
      <c r="AM12" s="378"/>
      <c r="AN12" s="378"/>
      <c r="AO12" s="378"/>
      <c r="AP12" s="378"/>
      <c r="AQ12" s="378"/>
      <c r="AR12" s="378"/>
      <c r="AS12" s="378"/>
    </row>
    <row r="13" spans="2:45" ht="18.95" customHeight="1" x14ac:dyDescent="0.2">
      <c r="B13" s="1480"/>
      <c r="C13" s="1480"/>
      <c r="D13" s="1478"/>
      <c r="E13" s="1478"/>
      <c r="F13" s="1496"/>
      <c r="G13" s="389"/>
      <c r="H13" s="1496"/>
      <c r="I13" s="389"/>
      <c r="J13" s="1496"/>
      <c r="K13" s="389"/>
      <c r="L13" s="390" t="s">
        <v>1452</v>
      </c>
      <c r="M13" s="383" t="s">
        <v>329</v>
      </c>
      <c r="N13" s="383" t="s">
        <v>1453</v>
      </c>
      <c r="O13" s="383" t="s">
        <v>330</v>
      </c>
      <c r="P13" s="391" t="s">
        <v>1454</v>
      </c>
      <c r="Q13" s="1496"/>
      <c r="R13" s="389"/>
      <c r="S13" s="1496"/>
      <c r="T13" s="389"/>
      <c r="U13" s="1496"/>
      <c r="V13" s="388"/>
      <c r="W13" s="1478"/>
      <c r="X13" s="1478"/>
      <c r="Y13" s="1480"/>
      <c r="Z13" s="378"/>
      <c r="AA13" s="378"/>
      <c r="AB13" s="378"/>
      <c r="AC13" s="378"/>
      <c r="AD13" s="378"/>
      <c r="AE13" s="378"/>
      <c r="AF13" s="378"/>
      <c r="AG13" s="378"/>
      <c r="AH13" s="378"/>
      <c r="AI13" s="378"/>
      <c r="AJ13" s="378"/>
      <c r="AK13" s="378"/>
      <c r="AL13" s="378"/>
      <c r="AM13" s="378"/>
      <c r="AN13" s="378"/>
      <c r="AO13" s="378"/>
      <c r="AP13" s="378"/>
      <c r="AQ13" s="378"/>
      <c r="AR13" s="378"/>
      <c r="AS13" s="378"/>
    </row>
    <row r="14" spans="2:45" ht="18.95" customHeight="1" x14ac:dyDescent="0.2">
      <c r="B14" s="1479"/>
      <c r="C14" s="1479"/>
      <c r="D14" s="1483"/>
      <c r="E14" s="1483"/>
      <c r="F14" s="1495"/>
      <c r="G14" s="379" t="s">
        <v>294</v>
      </c>
      <c r="H14" s="1495"/>
      <c r="I14" s="379" t="s">
        <v>294</v>
      </c>
      <c r="J14" s="1495"/>
      <c r="K14" s="379" t="s">
        <v>294</v>
      </c>
      <c r="L14" s="385"/>
      <c r="M14" s="386" t="s">
        <v>185</v>
      </c>
      <c r="N14" s="386" t="s">
        <v>186</v>
      </c>
      <c r="O14" s="386" t="s">
        <v>187</v>
      </c>
      <c r="P14" s="387"/>
      <c r="Q14" s="1495"/>
      <c r="R14" s="379" t="s">
        <v>294</v>
      </c>
      <c r="S14" s="1495"/>
      <c r="T14" s="379" t="s">
        <v>294</v>
      </c>
      <c r="U14" s="1495"/>
      <c r="V14" s="386" t="s">
        <v>294</v>
      </c>
      <c r="W14" s="1483"/>
      <c r="X14" s="1483"/>
      <c r="Y14" s="1479"/>
      <c r="Z14" s="378"/>
      <c r="AA14" s="378"/>
      <c r="AB14" s="378"/>
      <c r="AC14" s="378"/>
      <c r="AD14" s="378"/>
      <c r="AE14" s="378"/>
      <c r="AF14" s="378"/>
      <c r="AG14" s="378"/>
      <c r="AH14" s="378"/>
      <c r="AI14" s="378"/>
      <c r="AJ14" s="378"/>
      <c r="AK14" s="378"/>
      <c r="AL14" s="378"/>
      <c r="AM14" s="378"/>
      <c r="AN14" s="378"/>
      <c r="AO14" s="378"/>
      <c r="AP14" s="378"/>
      <c r="AQ14" s="378"/>
      <c r="AR14" s="378"/>
      <c r="AS14" s="378"/>
    </row>
    <row r="15" spans="2:45" ht="18.95" customHeight="1" x14ac:dyDescent="0.2">
      <c r="B15" s="1480"/>
      <c r="C15" s="1480"/>
      <c r="D15" s="1478"/>
      <c r="E15" s="1478"/>
      <c r="F15" s="1496"/>
      <c r="G15" s="389"/>
      <c r="H15" s="1496"/>
      <c r="I15" s="389"/>
      <c r="J15" s="1496"/>
      <c r="K15" s="389"/>
      <c r="L15" s="390" t="s">
        <v>1452</v>
      </c>
      <c r="M15" s="383" t="s">
        <v>329</v>
      </c>
      <c r="N15" s="383" t="s">
        <v>1453</v>
      </c>
      <c r="O15" s="383" t="s">
        <v>330</v>
      </c>
      <c r="P15" s="391" t="s">
        <v>1454</v>
      </c>
      <c r="Q15" s="1496"/>
      <c r="R15" s="389"/>
      <c r="S15" s="1496"/>
      <c r="T15" s="389"/>
      <c r="U15" s="1496"/>
      <c r="V15" s="388"/>
      <c r="W15" s="1478"/>
      <c r="X15" s="1478"/>
      <c r="Y15" s="1480"/>
      <c r="Z15" s="378"/>
      <c r="AA15" s="378"/>
      <c r="AB15" s="378"/>
      <c r="AC15" s="378"/>
      <c r="AD15" s="378"/>
      <c r="AE15" s="378"/>
      <c r="AF15" s="378"/>
      <c r="AG15" s="378"/>
      <c r="AH15" s="378"/>
      <c r="AI15" s="378"/>
      <c r="AJ15" s="378"/>
      <c r="AK15" s="378"/>
      <c r="AL15" s="378"/>
      <c r="AM15" s="378"/>
      <c r="AN15" s="378"/>
      <c r="AO15" s="378"/>
      <c r="AP15" s="378"/>
      <c r="AQ15" s="378"/>
      <c r="AR15" s="378"/>
      <c r="AS15" s="378"/>
    </row>
    <row r="16" spans="2:45" ht="18.95" customHeight="1" x14ac:dyDescent="0.2">
      <c r="B16" s="1479"/>
      <c r="C16" s="1479"/>
      <c r="D16" s="1483"/>
      <c r="E16" s="1483"/>
      <c r="F16" s="1495"/>
      <c r="G16" s="379" t="s">
        <v>294</v>
      </c>
      <c r="H16" s="1495"/>
      <c r="I16" s="379" t="s">
        <v>294</v>
      </c>
      <c r="J16" s="1495"/>
      <c r="K16" s="379" t="s">
        <v>294</v>
      </c>
      <c r="L16" s="385"/>
      <c r="M16" s="386" t="s">
        <v>185</v>
      </c>
      <c r="N16" s="386" t="s">
        <v>186</v>
      </c>
      <c r="O16" s="386" t="s">
        <v>187</v>
      </c>
      <c r="P16" s="387"/>
      <c r="Q16" s="1495"/>
      <c r="R16" s="379" t="s">
        <v>294</v>
      </c>
      <c r="S16" s="1495"/>
      <c r="T16" s="379" t="s">
        <v>294</v>
      </c>
      <c r="U16" s="1495"/>
      <c r="V16" s="386" t="s">
        <v>294</v>
      </c>
      <c r="W16" s="1483"/>
      <c r="X16" s="1483"/>
      <c r="Y16" s="1479"/>
      <c r="Z16" s="378"/>
      <c r="AA16" s="378"/>
      <c r="AB16" s="378"/>
      <c r="AC16" s="378"/>
      <c r="AD16" s="378"/>
      <c r="AE16" s="378"/>
      <c r="AF16" s="378"/>
      <c r="AG16" s="378"/>
      <c r="AH16" s="378"/>
      <c r="AI16" s="378"/>
      <c r="AJ16" s="378"/>
      <c r="AK16" s="378"/>
      <c r="AL16" s="378"/>
      <c r="AM16" s="378"/>
      <c r="AN16" s="378"/>
      <c r="AO16" s="378"/>
      <c r="AP16" s="378"/>
      <c r="AQ16" s="378"/>
      <c r="AR16" s="378"/>
      <c r="AS16" s="378"/>
    </row>
    <row r="17" spans="2:45" ht="18.95" customHeight="1" x14ac:dyDescent="0.2">
      <c r="B17" s="1480"/>
      <c r="C17" s="1480"/>
      <c r="D17" s="1478"/>
      <c r="E17" s="1478"/>
      <c r="F17" s="1496"/>
      <c r="G17" s="389"/>
      <c r="H17" s="1496"/>
      <c r="I17" s="389"/>
      <c r="J17" s="1496"/>
      <c r="K17" s="389"/>
      <c r="L17" s="390" t="s">
        <v>1452</v>
      </c>
      <c r="M17" s="383" t="s">
        <v>329</v>
      </c>
      <c r="N17" s="383" t="s">
        <v>1453</v>
      </c>
      <c r="O17" s="383" t="s">
        <v>330</v>
      </c>
      <c r="P17" s="391" t="s">
        <v>1454</v>
      </c>
      <c r="Q17" s="1496"/>
      <c r="R17" s="389"/>
      <c r="S17" s="1496"/>
      <c r="T17" s="389"/>
      <c r="U17" s="1496"/>
      <c r="V17" s="388"/>
      <c r="W17" s="1478"/>
      <c r="X17" s="1478"/>
      <c r="Y17" s="1480"/>
      <c r="Z17" s="378"/>
      <c r="AA17" s="378"/>
      <c r="AB17" s="378"/>
      <c r="AC17" s="378"/>
      <c r="AD17" s="378"/>
      <c r="AE17" s="378"/>
      <c r="AF17" s="378"/>
      <c r="AG17" s="378"/>
      <c r="AH17" s="378"/>
      <c r="AI17" s="378"/>
      <c r="AJ17" s="378"/>
      <c r="AK17" s="378"/>
      <c r="AL17" s="378"/>
      <c r="AM17" s="378"/>
      <c r="AN17" s="378"/>
      <c r="AO17" s="378"/>
      <c r="AP17" s="378"/>
      <c r="AQ17" s="378"/>
      <c r="AR17" s="378"/>
      <c r="AS17" s="378"/>
    </row>
    <row r="18" spans="2:45" ht="18.95" customHeight="1" x14ac:dyDescent="0.2">
      <c r="B18" s="1479"/>
      <c r="C18" s="1479"/>
      <c r="D18" s="1483"/>
      <c r="E18" s="1483"/>
      <c r="F18" s="1495"/>
      <c r="G18" s="379" t="s">
        <v>294</v>
      </c>
      <c r="H18" s="1495"/>
      <c r="I18" s="379" t="s">
        <v>294</v>
      </c>
      <c r="J18" s="1495"/>
      <c r="K18" s="379" t="s">
        <v>294</v>
      </c>
      <c r="L18" s="385"/>
      <c r="M18" s="386" t="s">
        <v>185</v>
      </c>
      <c r="N18" s="386" t="s">
        <v>186</v>
      </c>
      <c r="O18" s="386" t="s">
        <v>187</v>
      </c>
      <c r="P18" s="387"/>
      <c r="Q18" s="1495"/>
      <c r="R18" s="379" t="s">
        <v>294</v>
      </c>
      <c r="S18" s="1495"/>
      <c r="T18" s="379" t="s">
        <v>294</v>
      </c>
      <c r="U18" s="1495"/>
      <c r="V18" s="386" t="s">
        <v>294</v>
      </c>
      <c r="W18" s="1483"/>
      <c r="X18" s="1483"/>
      <c r="Y18" s="1479"/>
      <c r="Z18" s="378"/>
      <c r="AA18" s="378"/>
      <c r="AB18" s="378"/>
      <c r="AC18" s="378"/>
      <c r="AD18" s="378"/>
      <c r="AE18" s="378"/>
      <c r="AF18" s="378"/>
      <c r="AG18" s="378"/>
      <c r="AH18" s="378"/>
      <c r="AI18" s="378"/>
      <c r="AJ18" s="378"/>
      <c r="AK18" s="378"/>
      <c r="AL18" s="378"/>
      <c r="AM18" s="378"/>
      <c r="AN18" s="378"/>
      <c r="AO18" s="378"/>
      <c r="AP18" s="378"/>
      <c r="AQ18" s="378"/>
      <c r="AR18" s="378"/>
      <c r="AS18" s="378"/>
    </row>
    <row r="19" spans="2:45" ht="18.95" customHeight="1" x14ac:dyDescent="0.2">
      <c r="B19" s="1480"/>
      <c r="C19" s="1480"/>
      <c r="D19" s="1478"/>
      <c r="E19" s="1478"/>
      <c r="F19" s="1496"/>
      <c r="G19" s="389"/>
      <c r="H19" s="1496"/>
      <c r="I19" s="389"/>
      <c r="J19" s="1496"/>
      <c r="K19" s="389"/>
      <c r="L19" s="390" t="s">
        <v>1452</v>
      </c>
      <c r="M19" s="383" t="s">
        <v>329</v>
      </c>
      <c r="N19" s="383" t="s">
        <v>1453</v>
      </c>
      <c r="O19" s="383" t="s">
        <v>330</v>
      </c>
      <c r="P19" s="391" t="s">
        <v>1454</v>
      </c>
      <c r="Q19" s="1496"/>
      <c r="R19" s="389"/>
      <c r="S19" s="1496"/>
      <c r="T19" s="389"/>
      <c r="U19" s="1496"/>
      <c r="V19" s="388"/>
      <c r="W19" s="1478"/>
      <c r="X19" s="1478"/>
      <c r="Y19" s="1480"/>
      <c r="Z19" s="378"/>
      <c r="AA19" s="378"/>
      <c r="AB19" s="378"/>
      <c r="AC19" s="378"/>
      <c r="AD19" s="378"/>
      <c r="AE19" s="378"/>
      <c r="AF19" s="378"/>
      <c r="AG19" s="378"/>
      <c r="AH19" s="378"/>
      <c r="AI19" s="378"/>
      <c r="AJ19" s="378"/>
      <c r="AK19" s="378"/>
      <c r="AL19" s="378"/>
      <c r="AM19" s="378"/>
      <c r="AN19" s="378"/>
      <c r="AO19" s="378"/>
      <c r="AP19" s="378"/>
      <c r="AQ19" s="378"/>
      <c r="AR19" s="378"/>
      <c r="AS19" s="378"/>
    </row>
    <row r="20" spans="2:45" ht="18.95" customHeight="1" x14ac:dyDescent="0.2">
      <c r="B20" s="1479"/>
      <c r="C20" s="1479"/>
      <c r="D20" s="1483"/>
      <c r="E20" s="1483"/>
      <c r="F20" s="1495"/>
      <c r="G20" s="379" t="s">
        <v>294</v>
      </c>
      <c r="H20" s="1495"/>
      <c r="I20" s="379" t="s">
        <v>294</v>
      </c>
      <c r="J20" s="1495"/>
      <c r="K20" s="379" t="s">
        <v>294</v>
      </c>
      <c r="L20" s="385"/>
      <c r="M20" s="386" t="s">
        <v>185</v>
      </c>
      <c r="N20" s="386" t="s">
        <v>186</v>
      </c>
      <c r="O20" s="386" t="s">
        <v>187</v>
      </c>
      <c r="P20" s="387"/>
      <c r="Q20" s="1495"/>
      <c r="R20" s="379" t="s">
        <v>294</v>
      </c>
      <c r="S20" s="1495"/>
      <c r="T20" s="379" t="s">
        <v>294</v>
      </c>
      <c r="U20" s="1495"/>
      <c r="V20" s="386" t="s">
        <v>294</v>
      </c>
      <c r="W20" s="1483"/>
      <c r="X20" s="1483"/>
      <c r="Y20" s="1479"/>
      <c r="Z20" s="378"/>
      <c r="AA20" s="378"/>
      <c r="AB20" s="378"/>
      <c r="AC20" s="378"/>
      <c r="AD20" s="378"/>
      <c r="AE20" s="378"/>
      <c r="AF20" s="378"/>
      <c r="AG20" s="378"/>
      <c r="AH20" s="378"/>
      <c r="AI20" s="378"/>
      <c r="AJ20" s="378"/>
      <c r="AK20" s="378"/>
      <c r="AL20" s="378"/>
      <c r="AM20" s="378"/>
      <c r="AN20" s="378"/>
      <c r="AO20" s="378"/>
      <c r="AP20" s="378"/>
      <c r="AQ20" s="378"/>
      <c r="AR20" s="378"/>
      <c r="AS20" s="378"/>
    </row>
    <row r="21" spans="2:45" ht="18.95" customHeight="1" x14ac:dyDescent="0.2">
      <c r="B21" s="1480"/>
      <c r="C21" s="1480"/>
      <c r="D21" s="1478"/>
      <c r="E21" s="1478"/>
      <c r="F21" s="1496"/>
      <c r="G21" s="389"/>
      <c r="H21" s="1496"/>
      <c r="I21" s="389"/>
      <c r="J21" s="1496"/>
      <c r="K21" s="389"/>
      <c r="L21" s="390" t="s">
        <v>1452</v>
      </c>
      <c r="M21" s="383" t="s">
        <v>329</v>
      </c>
      <c r="N21" s="383" t="s">
        <v>1453</v>
      </c>
      <c r="O21" s="383" t="s">
        <v>330</v>
      </c>
      <c r="P21" s="391" t="s">
        <v>1454</v>
      </c>
      <c r="Q21" s="1496"/>
      <c r="R21" s="389"/>
      <c r="S21" s="1496"/>
      <c r="T21" s="389"/>
      <c r="U21" s="1496"/>
      <c r="V21" s="388"/>
      <c r="W21" s="1478"/>
      <c r="X21" s="1478"/>
      <c r="Y21" s="1480"/>
      <c r="Z21" s="378"/>
      <c r="AA21" s="378"/>
      <c r="AB21" s="378"/>
      <c r="AC21" s="378"/>
      <c r="AD21" s="378"/>
      <c r="AE21" s="378"/>
      <c r="AF21" s="378"/>
      <c r="AG21" s="378"/>
      <c r="AH21" s="378"/>
      <c r="AI21" s="378"/>
      <c r="AJ21" s="378"/>
      <c r="AK21" s="378"/>
      <c r="AL21" s="378"/>
      <c r="AM21" s="378"/>
      <c r="AN21" s="378"/>
      <c r="AO21" s="378"/>
      <c r="AP21" s="378"/>
      <c r="AQ21" s="378"/>
      <c r="AR21" s="378"/>
      <c r="AS21" s="378"/>
    </row>
    <row r="22" spans="2:45" ht="18.95" customHeight="1" x14ac:dyDescent="0.2">
      <c r="B22" s="1479"/>
      <c r="C22" s="1479"/>
      <c r="D22" s="1483"/>
      <c r="E22" s="1483"/>
      <c r="F22" s="1495"/>
      <c r="G22" s="379" t="s">
        <v>294</v>
      </c>
      <c r="H22" s="1495"/>
      <c r="I22" s="379" t="s">
        <v>294</v>
      </c>
      <c r="J22" s="1495"/>
      <c r="K22" s="379" t="s">
        <v>294</v>
      </c>
      <c r="L22" s="385"/>
      <c r="M22" s="386" t="s">
        <v>185</v>
      </c>
      <c r="N22" s="386" t="s">
        <v>186</v>
      </c>
      <c r="O22" s="386" t="s">
        <v>187</v>
      </c>
      <c r="P22" s="387"/>
      <c r="Q22" s="1495"/>
      <c r="R22" s="379" t="s">
        <v>294</v>
      </c>
      <c r="S22" s="1495"/>
      <c r="T22" s="379" t="s">
        <v>294</v>
      </c>
      <c r="U22" s="1495"/>
      <c r="V22" s="386" t="s">
        <v>294</v>
      </c>
      <c r="W22" s="1483"/>
      <c r="X22" s="1483"/>
      <c r="Y22" s="1479"/>
      <c r="Z22" s="378"/>
      <c r="AA22" s="378"/>
      <c r="AB22" s="378"/>
      <c r="AC22" s="378"/>
      <c r="AD22" s="378"/>
      <c r="AE22" s="378"/>
      <c r="AF22" s="378"/>
      <c r="AG22" s="378"/>
      <c r="AH22" s="378"/>
      <c r="AI22" s="378"/>
      <c r="AJ22" s="378"/>
      <c r="AK22" s="378"/>
      <c r="AL22" s="378"/>
      <c r="AM22" s="378"/>
      <c r="AN22" s="378"/>
      <c r="AO22" s="378"/>
      <c r="AP22" s="378"/>
      <c r="AQ22" s="378"/>
      <c r="AR22" s="378"/>
      <c r="AS22" s="378"/>
    </row>
    <row r="23" spans="2:45" ht="18.95" customHeight="1" x14ac:dyDescent="0.2">
      <c r="B23" s="1480"/>
      <c r="C23" s="1480"/>
      <c r="D23" s="1478"/>
      <c r="E23" s="1478"/>
      <c r="F23" s="1496"/>
      <c r="G23" s="389"/>
      <c r="H23" s="1496"/>
      <c r="I23" s="389"/>
      <c r="J23" s="1496"/>
      <c r="K23" s="389"/>
      <c r="L23" s="390" t="s">
        <v>1452</v>
      </c>
      <c r="M23" s="383" t="s">
        <v>329</v>
      </c>
      <c r="N23" s="383" t="s">
        <v>1453</v>
      </c>
      <c r="O23" s="383" t="s">
        <v>330</v>
      </c>
      <c r="P23" s="391" t="s">
        <v>1454</v>
      </c>
      <c r="Q23" s="1496"/>
      <c r="R23" s="389"/>
      <c r="S23" s="1496"/>
      <c r="T23" s="389"/>
      <c r="U23" s="1496"/>
      <c r="V23" s="388"/>
      <c r="W23" s="1478"/>
      <c r="X23" s="1478"/>
      <c r="Y23" s="1480"/>
      <c r="Z23" s="378"/>
      <c r="AA23" s="378"/>
      <c r="AB23" s="378"/>
      <c r="AC23" s="378"/>
      <c r="AD23" s="378"/>
      <c r="AE23" s="378"/>
      <c r="AF23" s="378"/>
      <c r="AG23" s="378"/>
      <c r="AH23" s="378"/>
      <c r="AI23" s="378"/>
      <c r="AJ23" s="378"/>
      <c r="AK23" s="378"/>
      <c r="AL23" s="378"/>
      <c r="AM23" s="378"/>
      <c r="AN23" s="378"/>
      <c r="AO23" s="378"/>
      <c r="AP23" s="378"/>
      <c r="AQ23" s="378"/>
      <c r="AR23" s="378"/>
      <c r="AS23" s="378"/>
    </row>
    <row r="24" spans="2:45" ht="18.95" customHeight="1" x14ac:dyDescent="0.2">
      <c r="B24" s="1479"/>
      <c r="C24" s="1479"/>
      <c r="D24" s="1483"/>
      <c r="E24" s="1483"/>
      <c r="F24" s="1495"/>
      <c r="G24" s="392" t="s">
        <v>294</v>
      </c>
      <c r="H24" s="1495"/>
      <c r="I24" s="392" t="s">
        <v>294</v>
      </c>
      <c r="J24" s="1495"/>
      <c r="K24" s="392" t="s">
        <v>294</v>
      </c>
      <c r="L24" s="393"/>
      <c r="M24" s="381" t="s">
        <v>185</v>
      </c>
      <c r="N24" s="381" t="s">
        <v>186</v>
      </c>
      <c r="O24" s="381" t="s">
        <v>187</v>
      </c>
      <c r="P24" s="394"/>
      <c r="Q24" s="1495"/>
      <c r="R24" s="392" t="s">
        <v>294</v>
      </c>
      <c r="S24" s="1495"/>
      <c r="T24" s="392" t="s">
        <v>294</v>
      </c>
      <c r="U24" s="1495"/>
      <c r="V24" s="386" t="s">
        <v>294</v>
      </c>
      <c r="W24" s="1483"/>
      <c r="X24" s="1483"/>
      <c r="Y24" s="1479"/>
      <c r="Z24" s="378"/>
      <c r="AA24" s="378"/>
      <c r="AB24" s="378"/>
      <c r="AC24" s="378"/>
      <c r="AD24" s="378"/>
      <c r="AE24" s="378"/>
      <c r="AF24" s="378"/>
      <c r="AG24" s="378"/>
      <c r="AH24" s="378"/>
      <c r="AI24" s="378"/>
      <c r="AJ24" s="378"/>
      <c r="AK24" s="378"/>
      <c r="AL24" s="378"/>
      <c r="AM24" s="378"/>
      <c r="AN24" s="378"/>
      <c r="AO24" s="378"/>
      <c r="AP24" s="378"/>
      <c r="AQ24" s="378"/>
      <c r="AR24" s="378"/>
      <c r="AS24" s="378"/>
    </row>
    <row r="25" spans="2:45" ht="18.95" customHeight="1" x14ac:dyDescent="0.2">
      <c r="B25" s="1480"/>
      <c r="C25" s="1480"/>
      <c r="D25" s="1478"/>
      <c r="E25" s="1478"/>
      <c r="F25" s="1496"/>
      <c r="G25" s="389"/>
      <c r="H25" s="1496"/>
      <c r="I25" s="389"/>
      <c r="J25" s="1496"/>
      <c r="K25" s="389"/>
      <c r="L25" s="390" t="s">
        <v>1452</v>
      </c>
      <c r="M25" s="383" t="s">
        <v>329</v>
      </c>
      <c r="N25" s="383" t="s">
        <v>1453</v>
      </c>
      <c r="O25" s="383" t="s">
        <v>330</v>
      </c>
      <c r="P25" s="391" t="s">
        <v>1454</v>
      </c>
      <c r="Q25" s="1496"/>
      <c r="R25" s="389"/>
      <c r="S25" s="1496"/>
      <c r="T25" s="389"/>
      <c r="U25" s="1496"/>
      <c r="V25" s="388"/>
      <c r="W25" s="1478"/>
      <c r="X25" s="1478"/>
      <c r="Y25" s="1480"/>
      <c r="Z25" s="378"/>
      <c r="AA25" s="378"/>
      <c r="AB25" s="378"/>
      <c r="AC25" s="378"/>
      <c r="AD25" s="378"/>
      <c r="AE25" s="378"/>
      <c r="AF25" s="378"/>
      <c r="AG25" s="378"/>
      <c r="AH25" s="378"/>
      <c r="AI25" s="378"/>
      <c r="AJ25" s="378"/>
      <c r="AK25" s="378"/>
      <c r="AL25" s="378"/>
      <c r="AM25" s="378"/>
      <c r="AN25" s="378"/>
      <c r="AO25" s="378"/>
      <c r="AP25" s="378"/>
      <c r="AQ25" s="378"/>
      <c r="AR25" s="378"/>
      <c r="AS25" s="378"/>
    </row>
    <row r="26" spans="2:45" ht="18.95" customHeight="1" x14ac:dyDescent="0.2">
      <c r="B26" s="378" t="s">
        <v>331</v>
      </c>
      <c r="C26" s="378"/>
      <c r="D26" s="378"/>
      <c r="E26" s="378"/>
      <c r="F26" s="378"/>
      <c r="G26" s="378"/>
      <c r="H26" s="378"/>
      <c r="I26" s="378"/>
      <c r="J26" s="378"/>
      <c r="K26" s="378"/>
      <c r="L26" s="378"/>
      <c r="M26" s="378"/>
      <c r="N26" s="378"/>
      <c r="O26" s="378"/>
      <c r="P26" s="378"/>
      <c r="Q26" s="378"/>
      <c r="R26" s="378"/>
      <c r="S26" s="378"/>
      <c r="T26" s="378"/>
      <c r="U26" s="378"/>
      <c r="V26" s="378"/>
      <c r="W26" s="378"/>
      <c r="X26" s="378"/>
      <c r="Y26" s="378"/>
      <c r="Z26" s="378"/>
      <c r="AA26" s="378"/>
      <c r="AB26" s="378"/>
      <c r="AC26" s="378"/>
      <c r="AD26" s="378"/>
      <c r="AE26" s="378"/>
      <c r="AF26" s="378"/>
      <c r="AG26" s="378"/>
      <c r="AH26" s="378"/>
      <c r="AI26" s="378"/>
      <c r="AJ26" s="378"/>
      <c r="AK26" s="378"/>
      <c r="AL26" s="378"/>
      <c r="AM26" s="378"/>
      <c r="AN26" s="378"/>
      <c r="AO26" s="378"/>
      <c r="AP26" s="378"/>
      <c r="AQ26" s="378"/>
      <c r="AR26" s="378"/>
      <c r="AS26" s="378"/>
    </row>
    <row r="27" spans="2:45" x14ac:dyDescent="0.2">
      <c r="B27" s="378"/>
      <c r="C27" s="378"/>
      <c r="D27" s="378"/>
      <c r="E27" s="378"/>
      <c r="F27" s="378"/>
      <c r="G27" s="378"/>
      <c r="H27" s="378"/>
      <c r="I27" s="378"/>
      <c r="J27" s="378"/>
      <c r="K27" s="378"/>
      <c r="L27" s="378"/>
      <c r="M27" s="378"/>
      <c r="N27" s="378"/>
      <c r="O27" s="378"/>
      <c r="P27" s="378"/>
      <c r="Q27" s="378"/>
      <c r="R27" s="378"/>
      <c r="S27" s="378"/>
      <c r="T27" s="378"/>
      <c r="U27" s="378"/>
      <c r="V27" s="378"/>
      <c r="W27" s="378"/>
      <c r="X27" s="378"/>
      <c r="Y27" s="378"/>
      <c r="Z27" s="378"/>
      <c r="AA27" s="378"/>
      <c r="AB27" s="378"/>
      <c r="AC27" s="378"/>
      <c r="AD27" s="378"/>
      <c r="AE27" s="378"/>
      <c r="AF27" s="378"/>
      <c r="AG27" s="378"/>
      <c r="AH27" s="378"/>
      <c r="AI27" s="378"/>
      <c r="AJ27" s="378"/>
      <c r="AK27" s="378"/>
      <c r="AL27" s="378"/>
      <c r="AM27" s="378"/>
      <c r="AN27" s="378"/>
      <c r="AO27" s="378"/>
      <c r="AP27" s="378"/>
      <c r="AQ27" s="378"/>
      <c r="AR27" s="378"/>
      <c r="AS27" s="378"/>
    </row>
    <row r="28" spans="2:45" x14ac:dyDescent="0.2">
      <c r="B28" s="378"/>
      <c r="C28" s="378"/>
      <c r="D28" s="378"/>
      <c r="E28" s="378"/>
      <c r="F28" s="378"/>
      <c r="G28" s="378"/>
      <c r="H28" s="378"/>
      <c r="I28" s="378"/>
      <c r="J28" s="378"/>
      <c r="K28" s="378"/>
      <c r="L28" s="378"/>
      <c r="M28" s="378"/>
      <c r="N28" s="378"/>
      <c r="O28" s="378"/>
      <c r="P28" s="378"/>
      <c r="Q28" s="378"/>
      <c r="R28" s="378"/>
      <c r="S28" s="378"/>
      <c r="T28" s="378"/>
      <c r="U28" s="378"/>
      <c r="V28" s="378"/>
      <c r="W28" s="378"/>
      <c r="X28" s="378"/>
      <c r="Y28" s="378"/>
      <c r="Z28" s="378"/>
      <c r="AA28" s="378"/>
      <c r="AB28" s="378"/>
      <c r="AC28" s="378"/>
      <c r="AD28" s="378"/>
      <c r="AE28" s="378"/>
      <c r="AF28" s="378"/>
      <c r="AG28" s="378"/>
      <c r="AH28" s="378"/>
      <c r="AI28" s="378"/>
      <c r="AJ28" s="378"/>
      <c r="AK28" s="378"/>
      <c r="AL28" s="378"/>
      <c r="AM28" s="378"/>
      <c r="AN28" s="378"/>
      <c r="AO28" s="378"/>
      <c r="AP28" s="378"/>
      <c r="AQ28" s="378"/>
      <c r="AR28" s="378"/>
      <c r="AS28" s="378"/>
    </row>
    <row r="29" spans="2:45" x14ac:dyDescent="0.2">
      <c r="B29" s="378"/>
      <c r="C29" s="378"/>
      <c r="D29" s="378"/>
      <c r="E29" s="378"/>
      <c r="F29" s="378"/>
      <c r="G29" s="378"/>
      <c r="H29" s="378"/>
      <c r="I29" s="378"/>
      <c r="J29" s="378"/>
      <c r="K29" s="378"/>
      <c r="L29" s="378"/>
      <c r="M29" s="378"/>
      <c r="N29" s="378"/>
      <c r="O29" s="378"/>
      <c r="P29" s="378"/>
      <c r="Q29" s="378"/>
      <c r="R29" s="378"/>
      <c r="S29" s="378"/>
      <c r="T29" s="378"/>
      <c r="U29" s="378"/>
      <c r="V29" s="378"/>
      <c r="W29" s="378"/>
      <c r="X29" s="378"/>
      <c r="Y29" s="378"/>
      <c r="Z29" s="378"/>
      <c r="AA29" s="378"/>
      <c r="AB29" s="378"/>
      <c r="AC29" s="378"/>
      <c r="AD29" s="378"/>
      <c r="AE29" s="378"/>
      <c r="AF29" s="378"/>
      <c r="AG29" s="378"/>
      <c r="AH29" s="378"/>
      <c r="AI29" s="378"/>
      <c r="AJ29" s="378"/>
      <c r="AK29" s="378"/>
      <c r="AL29" s="378"/>
      <c r="AM29" s="378"/>
      <c r="AN29" s="378"/>
      <c r="AO29" s="378"/>
      <c r="AP29" s="378"/>
      <c r="AQ29" s="378"/>
      <c r="AR29" s="378"/>
      <c r="AS29" s="378"/>
    </row>
    <row r="30" spans="2:45" x14ac:dyDescent="0.2">
      <c r="B30" s="378"/>
      <c r="C30" s="378"/>
      <c r="D30" s="378"/>
      <c r="E30" s="378"/>
      <c r="F30" s="378"/>
      <c r="G30" s="378"/>
      <c r="H30" s="378"/>
      <c r="I30" s="378"/>
      <c r="J30" s="378"/>
      <c r="K30" s="378"/>
      <c r="L30" s="378"/>
      <c r="M30" s="378"/>
      <c r="N30" s="378"/>
      <c r="O30" s="378"/>
      <c r="P30" s="378"/>
      <c r="Q30" s="378"/>
      <c r="R30" s="378"/>
      <c r="S30" s="378"/>
      <c r="T30" s="378"/>
      <c r="U30" s="378"/>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8"/>
      <c r="AS30" s="378"/>
    </row>
    <row r="31" spans="2:45" x14ac:dyDescent="0.2">
      <c r="B31" s="378"/>
      <c r="C31" s="378"/>
      <c r="D31" s="378"/>
      <c r="E31" s="378"/>
      <c r="F31" s="378"/>
      <c r="G31" s="378"/>
      <c r="H31" s="378"/>
      <c r="I31" s="378"/>
      <c r="J31" s="378"/>
      <c r="K31" s="378"/>
      <c r="L31" s="378"/>
      <c r="M31" s="378"/>
      <c r="N31" s="378"/>
      <c r="O31" s="378"/>
      <c r="P31" s="378"/>
      <c r="Q31" s="378"/>
      <c r="R31" s="378"/>
      <c r="S31" s="378"/>
      <c r="T31" s="378"/>
      <c r="U31" s="378"/>
      <c r="V31" s="378"/>
      <c r="W31" s="378"/>
      <c r="X31" s="378"/>
      <c r="Y31" s="378"/>
      <c r="Z31" s="378"/>
      <c r="AA31" s="378"/>
      <c r="AB31" s="378"/>
      <c r="AC31" s="378"/>
      <c r="AD31" s="378"/>
      <c r="AE31" s="378"/>
      <c r="AF31" s="378"/>
      <c r="AG31" s="378"/>
      <c r="AH31" s="378"/>
      <c r="AI31" s="378"/>
      <c r="AJ31" s="378"/>
      <c r="AK31" s="378"/>
      <c r="AL31" s="378"/>
      <c r="AM31" s="378"/>
      <c r="AN31" s="378"/>
      <c r="AO31" s="378"/>
      <c r="AP31" s="378"/>
      <c r="AQ31" s="378"/>
      <c r="AR31" s="378"/>
      <c r="AS31" s="378"/>
    </row>
    <row r="32" spans="2:45" x14ac:dyDescent="0.2">
      <c r="B32" s="378"/>
      <c r="C32" s="378"/>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8"/>
      <c r="AD32" s="378"/>
      <c r="AE32" s="378"/>
      <c r="AF32" s="378"/>
      <c r="AG32" s="378"/>
      <c r="AH32" s="378"/>
      <c r="AI32" s="378"/>
      <c r="AJ32" s="378"/>
      <c r="AK32" s="378"/>
      <c r="AL32" s="378"/>
      <c r="AM32" s="378"/>
      <c r="AN32" s="378"/>
      <c r="AO32" s="378"/>
      <c r="AP32" s="378"/>
      <c r="AQ32" s="378"/>
      <c r="AR32" s="378"/>
      <c r="AS32" s="378"/>
    </row>
    <row r="33" spans="2:45" x14ac:dyDescent="0.2">
      <c r="B33" s="378"/>
      <c r="C33" s="378"/>
      <c r="D33" s="378"/>
      <c r="E33" s="378"/>
      <c r="F33" s="378"/>
      <c r="G33" s="378"/>
      <c r="H33" s="378"/>
      <c r="I33" s="378"/>
      <c r="J33" s="378"/>
      <c r="K33" s="378"/>
      <c r="L33" s="378"/>
      <c r="M33" s="378"/>
      <c r="N33" s="378"/>
      <c r="O33" s="378"/>
      <c r="P33" s="378"/>
      <c r="Q33" s="378"/>
      <c r="R33" s="378"/>
      <c r="S33" s="378"/>
      <c r="T33" s="378"/>
      <c r="U33" s="378"/>
      <c r="V33" s="378"/>
      <c r="W33" s="378"/>
      <c r="X33" s="378"/>
      <c r="Y33" s="378"/>
      <c r="Z33" s="378"/>
      <c r="AA33" s="378"/>
      <c r="AB33" s="378"/>
      <c r="AC33" s="378"/>
      <c r="AD33" s="378"/>
      <c r="AE33" s="378"/>
      <c r="AF33" s="378"/>
      <c r="AG33" s="378"/>
      <c r="AH33" s="378"/>
      <c r="AI33" s="378"/>
      <c r="AJ33" s="378"/>
      <c r="AK33" s="378"/>
      <c r="AL33" s="378"/>
      <c r="AM33" s="378"/>
      <c r="AN33" s="378"/>
      <c r="AO33" s="378"/>
      <c r="AP33" s="378"/>
      <c r="AQ33" s="378"/>
      <c r="AR33" s="378"/>
      <c r="AS33" s="378"/>
    </row>
    <row r="34" spans="2:45" x14ac:dyDescent="0.2">
      <c r="B34" s="378"/>
      <c r="C34" s="378"/>
      <c r="D34" s="378"/>
      <c r="E34" s="378"/>
      <c r="F34" s="378"/>
      <c r="G34" s="378"/>
      <c r="H34" s="378"/>
      <c r="I34" s="378"/>
      <c r="J34" s="378"/>
      <c r="K34" s="378"/>
      <c r="L34" s="378"/>
      <c r="M34" s="378"/>
      <c r="N34" s="378"/>
      <c r="O34" s="378"/>
      <c r="P34" s="378"/>
      <c r="Q34" s="378"/>
      <c r="R34" s="378"/>
      <c r="S34" s="378"/>
      <c r="T34" s="378"/>
      <c r="U34" s="378"/>
      <c r="V34" s="378"/>
      <c r="W34" s="378"/>
      <c r="X34" s="378"/>
      <c r="Y34" s="378"/>
      <c r="Z34" s="378"/>
      <c r="AA34" s="378"/>
      <c r="AB34" s="378"/>
      <c r="AC34" s="378"/>
      <c r="AD34" s="378"/>
      <c r="AE34" s="378"/>
      <c r="AF34" s="378"/>
      <c r="AG34" s="378"/>
      <c r="AH34" s="378"/>
      <c r="AI34" s="378"/>
      <c r="AJ34" s="378"/>
      <c r="AK34" s="378"/>
      <c r="AL34" s="378"/>
      <c r="AM34" s="378"/>
      <c r="AN34" s="378"/>
      <c r="AO34" s="378"/>
      <c r="AP34" s="378"/>
      <c r="AQ34" s="378"/>
      <c r="AR34" s="378"/>
      <c r="AS34" s="378"/>
    </row>
    <row r="35" spans="2:45" x14ac:dyDescent="0.2">
      <c r="B35" s="378"/>
      <c r="C35" s="378"/>
      <c r="D35" s="378"/>
      <c r="E35" s="378"/>
      <c r="F35" s="378"/>
      <c r="G35" s="378"/>
      <c r="H35" s="378"/>
      <c r="I35" s="378"/>
      <c r="J35" s="378"/>
      <c r="K35" s="378"/>
      <c r="L35" s="378"/>
      <c r="M35" s="378"/>
      <c r="N35" s="378"/>
      <c r="O35" s="378"/>
      <c r="P35" s="378"/>
      <c r="Q35" s="378"/>
      <c r="R35" s="378"/>
      <c r="S35" s="378"/>
      <c r="T35" s="378"/>
      <c r="U35" s="378"/>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row>
    <row r="36" spans="2:45" x14ac:dyDescent="0.2">
      <c r="B36" s="378"/>
      <c r="C36" s="378"/>
      <c r="D36" s="378"/>
      <c r="E36" s="378"/>
      <c r="F36" s="378"/>
      <c r="G36" s="378"/>
      <c r="H36" s="378"/>
      <c r="I36" s="378"/>
      <c r="J36" s="378"/>
      <c r="K36" s="378"/>
      <c r="L36" s="378"/>
      <c r="M36" s="378"/>
      <c r="N36" s="378"/>
      <c r="O36" s="378"/>
      <c r="P36" s="378"/>
      <c r="Q36" s="378"/>
      <c r="R36" s="378"/>
      <c r="S36" s="378"/>
      <c r="T36" s="378"/>
      <c r="U36" s="378"/>
      <c r="V36" s="378"/>
      <c r="W36" s="378"/>
      <c r="X36" s="378"/>
      <c r="Y36" s="378"/>
      <c r="Z36" s="378"/>
      <c r="AA36" s="378"/>
      <c r="AB36" s="378"/>
      <c r="AC36" s="378"/>
      <c r="AD36" s="378"/>
      <c r="AE36" s="378"/>
      <c r="AF36" s="378"/>
      <c r="AG36" s="378"/>
      <c r="AH36" s="378"/>
      <c r="AI36" s="378"/>
      <c r="AJ36" s="378"/>
      <c r="AK36" s="378"/>
      <c r="AL36" s="378"/>
      <c r="AM36" s="378"/>
      <c r="AN36" s="378"/>
      <c r="AO36" s="378"/>
      <c r="AP36" s="378"/>
      <c r="AQ36" s="378"/>
      <c r="AR36" s="378"/>
      <c r="AS36" s="378"/>
    </row>
    <row r="37" spans="2:45" x14ac:dyDescent="0.2">
      <c r="B37" s="378"/>
      <c r="C37" s="378"/>
      <c r="D37" s="378"/>
      <c r="E37" s="378"/>
      <c r="F37" s="378"/>
      <c r="G37" s="378"/>
      <c r="H37" s="378"/>
      <c r="I37" s="378"/>
      <c r="J37" s="378"/>
      <c r="K37" s="378"/>
      <c r="L37" s="378"/>
      <c r="M37" s="378"/>
      <c r="N37" s="378"/>
      <c r="O37" s="378"/>
      <c r="P37" s="378"/>
      <c r="Q37" s="378"/>
      <c r="R37" s="378"/>
      <c r="S37" s="378"/>
      <c r="T37" s="378"/>
      <c r="U37" s="378"/>
      <c r="V37" s="378"/>
      <c r="W37" s="378"/>
      <c r="X37" s="378"/>
      <c r="Y37" s="378"/>
      <c r="Z37" s="378"/>
      <c r="AA37" s="378"/>
      <c r="AB37" s="378"/>
      <c r="AC37" s="378"/>
      <c r="AD37" s="378"/>
      <c r="AE37" s="378"/>
      <c r="AF37" s="378"/>
      <c r="AG37" s="378"/>
      <c r="AH37" s="378"/>
      <c r="AI37" s="378"/>
      <c r="AJ37" s="378"/>
      <c r="AK37" s="378"/>
      <c r="AL37" s="378"/>
      <c r="AM37" s="378"/>
      <c r="AN37" s="378"/>
      <c r="AO37" s="378"/>
      <c r="AP37" s="378"/>
      <c r="AQ37" s="378"/>
      <c r="AR37" s="378"/>
      <c r="AS37" s="378"/>
    </row>
    <row r="38" spans="2:45" x14ac:dyDescent="0.2">
      <c r="B38" s="378"/>
      <c r="C38" s="378"/>
      <c r="D38" s="378"/>
      <c r="E38" s="378"/>
      <c r="F38" s="378"/>
      <c r="G38" s="378"/>
      <c r="H38" s="378"/>
      <c r="I38" s="378"/>
      <c r="J38" s="378"/>
      <c r="K38" s="378"/>
      <c r="L38" s="378"/>
      <c r="M38" s="378"/>
      <c r="N38" s="378"/>
      <c r="O38" s="378"/>
      <c r="P38" s="378"/>
      <c r="Q38" s="378"/>
      <c r="R38" s="378"/>
      <c r="S38" s="378"/>
      <c r="T38" s="378"/>
      <c r="U38" s="378"/>
      <c r="V38" s="378"/>
      <c r="W38" s="378"/>
      <c r="X38" s="378"/>
      <c r="Y38" s="378"/>
      <c r="Z38" s="378"/>
      <c r="AA38" s="378"/>
      <c r="AB38" s="378"/>
      <c r="AC38" s="378"/>
      <c r="AD38" s="378"/>
      <c r="AE38" s="378"/>
      <c r="AF38" s="378"/>
      <c r="AG38" s="378"/>
      <c r="AH38" s="378"/>
      <c r="AI38" s="378"/>
      <c r="AJ38" s="378"/>
      <c r="AK38" s="378"/>
      <c r="AL38" s="378"/>
      <c r="AM38" s="378"/>
      <c r="AN38" s="378"/>
      <c r="AO38" s="378"/>
      <c r="AP38" s="378"/>
      <c r="AQ38" s="378"/>
      <c r="AR38" s="378"/>
      <c r="AS38" s="378"/>
    </row>
    <row r="39" spans="2:45" x14ac:dyDescent="0.2">
      <c r="B39" s="378"/>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row>
    <row r="40" spans="2:45" x14ac:dyDescent="0.2">
      <c r="B40" s="378"/>
      <c r="C40" s="378"/>
      <c r="D40" s="378"/>
      <c r="E40" s="378"/>
      <c r="F40" s="378"/>
      <c r="G40" s="378"/>
      <c r="H40" s="378"/>
      <c r="I40" s="378"/>
      <c r="J40" s="378"/>
      <c r="K40" s="378"/>
      <c r="L40" s="378"/>
      <c r="M40" s="378"/>
      <c r="N40" s="378"/>
      <c r="O40" s="378"/>
      <c r="P40" s="378"/>
      <c r="Q40" s="378"/>
      <c r="R40" s="378"/>
      <c r="S40" s="378"/>
      <c r="T40" s="378"/>
      <c r="U40" s="378"/>
      <c r="V40" s="378"/>
      <c r="W40" s="378"/>
      <c r="X40" s="378"/>
      <c r="Y40" s="378"/>
      <c r="Z40" s="378"/>
      <c r="AA40" s="378"/>
      <c r="AB40" s="378"/>
      <c r="AC40" s="378"/>
      <c r="AD40" s="378"/>
      <c r="AE40" s="378"/>
      <c r="AF40" s="378"/>
      <c r="AG40" s="378"/>
      <c r="AH40" s="378"/>
      <c r="AI40" s="378"/>
      <c r="AJ40" s="378"/>
      <c r="AK40" s="378"/>
      <c r="AL40" s="378"/>
      <c r="AM40" s="378"/>
      <c r="AN40" s="378"/>
      <c r="AO40" s="378"/>
      <c r="AP40" s="378"/>
      <c r="AQ40" s="378"/>
      <c r="AR40" s="378"/>
      <c r="AS40" s="378"/>
    </row>
    <row r="41" spans="2:45" x14ac:dyDescent="0.2">
      <c r="B41" s="378"/>
      <c r="C41" s="378"/>
      <c r="D41" s="378"/>
      <c r="E41" s="378"/>
      <c r="F41" s="378"/>
      <c r="G41" s="378"/>
      <c r="H41" s="378"/>
      <c r="I41" s="378"/>
      <c r="J41" s="378"/>
      <c r="K41" s="378"/>
      <c r="L41" s="378"/>
      <c r="M41" s="378"/>
      <c r="N41" s="378"/>
      <c r="O41" s="378"/>
      <c r="P41" s="378"/>
      <c r="Q41" s="378"/>
      <c r="R41" s="378"/>
      <c r="S41" s="378"/>
      <c r="T41" s="378"/>
      <c r="U41" s="378"/>
      <c r="V41" s="378"/>
      <c r="W41" s="378"/>
      <c r="X41" s="378"/>
      <c r="Y41" s="378"/>
      <c r="Z41" s="378"/>
      <c r="AA41" s="378"/>
      <c r="AB41" s="378"/>
      <c r="AC41" s="378"/>
      <c r="AD41" s="378"/>
      <c r="AE41" s="378"/>
      <c r="AF41" s="378"/>
      <c r="AG41" s="378"/>
      <c r="AH41" s="378"/>
      <c r="AI41" s="378"/>
      <c r="AJ41" s="378"/>
      <c r="AK41" s="378"/>
      <c r="AL41" s="378"/>
      <c r="AM41" s="378"/>
      <c r="AN41" s="378"/>
      <c r="AO41" s="378"/>
      <c r="AP41" s="378"/>
      <c r="AQ41" s="378"/>
      <c r="AR41" s="378"/>
      <c r="AS41" s="378"/>
    </row>
    <row r="42" spans="2:45" x14ac:dyDescent="0.2">
      <c r="B42" s="378"/>
      <c r="C42" s="378"/>
      <c r="D42" s="378"/>
      <c r="E42" s="378"/>
      <c r="F42" s="378"/>
      <c r="G42" s="378"/>
      <c r="H42" s="378"/>
      <c r="I42" s="378"/>
      <c r="J42" s="378"/>
      <c r="K42" s="378"/>
      <c r="L42" s="378"/>
      <c r="M42" s="378"/>
      <c r="N42" s="378"/>
      <c r="O42" s="378"/>
      <c r="P42" s="378"/>
      <c r="Q42" s="378"/>
      <c r="R42" s="378"/>
      <c r="S42" s="378"/>
      <c r="T42" s="378"/>
      <c r="U42" s="378"/>
      <c r="V42" s="378"/>
      <c r="W42" s="378"/>
      <c r="X42" s="378"/>
      <c r="Y42" s="378"/>
      <c r="Z42" s="378"/>
      <c r="AA42" s="378"/>
      <c r="AB42" s="378"/>
      <c r="AC42" s="378"/>
      <c r="AD42" s="378"/>
      <c r="AE42" s="378"/>
      <c r="AF42" s="378"/>
      <c r="AG42" s="378"/>
      <c r="AH42" s="378"/>
      <c r="AI42" s="378"/>
      <c r="AJ42" s="378"/>
      <c r="AK42" s="378"/>
      <c r="AL42" s="378"/>
      <c r="AM42" s="378"/>
      <c r="AN42" s="378"/>
      <c r="AO42" s="378"/>
      <c r="AP42" s="378"/>
      <c r="AQ42" s="378"/>
      <c r="AR42" s="378"/>
      <c r="AS42" s="378"/>
    </row>
    <row r="43" spans="2:45" x14ac:dyDescent="0.2">
      <c r="B43" s="378"/>
      <c r="C43" s="378"/>
      <c r="D43" s="378"/>
      <c r="E43" s="378"/>
      <c r="F43" s="378"/>
      <c r="G43" s="378"/>
      <c r="H43" s="378"/>
      <c r="I43" s="378"/>
      <c r="J43" s="378"/>
      <c r="K43" s="378"/>
      <c r="L43" s="378"/>
      <c r="M43" s="378"/>
      <c r="N43" s="378"/>
      <c r="O43" s="378"/>
      <c r="P43" s="378"/>
      <c r="Q43" s="378"/>
      <c r="R43" s="378"/>
      <c r="S43" s="378"/>
      <c r="T43" s="378"/>
      <c r="U43" s="378"/>
      <c r="V43" s="378"/>
      <c r="W43" s="378"/>
      <c r="X43" s="378"/>
      <c r="Y43" s="378"/>
      <c r="Z43" s="378"/>
      <c r="AA43" s="378"/>
      <c r="AB43" s="378"/>
      <c r="AC43" s="378"/>
      <c r="AD43" s="378"/>
      <c r="AE43" s="378"/>
      <c r="AF43" s="378"/>
      <c r="AG43" s="378"/>
      <c r="AH43" s="378"/>
      <c r="AI43" s="378"/>
      <c r="AJ43" s="378"/>
      <c r="AK43" s="378"/>
      <c r="AL43" s="378"/>
      <c r="AM43" s="378"/>
      <c r="AN43" s="378"/>
      <c r="AO43" s="378"/>
      <c r="AP43" s="378"/>
      <c r="AQ43" s="378"/>
      <c r="AR43" s="378"/>
      <c r="AS43" s="378"/>
    </row>
    <row r="44" spans="2:45" x14ac:dyDescent="0.2">
      <c r="B44" s="378"/>
      <c r="C44" s="378"/>
      <c r="D44" s="378"/>
      <c r="E44" s="378"/>
      <c r="F44" s="378"/>
      <c r="G44" s="378"/>
      <c r="H44" s="378"/>
      <c r="I44" s="378"/>
      <c r="J44" s="378"/>
      <c r="K44" s="378"/>
      <c r="L44" s="378"/>
      <c r="M44" s="378"/>
      <c r="N44" s="378"/>
      <c r="O44" s="378"/>
      <c r="P44" s="378"/>
      <c r="Q44" s="378"/>
      <c r="R44" s="378"/>
      <c r="S44" s="378"/>
      <c r="T44" s="378"/>
      <c r="U44" s="378"/>
      <c r="V44" s="378"/>
      <c r="W44" s="378"/>
      <c r="X44" s="378"/>
      <c r="Y44" s="378"/>
      <c r="Z44" s="378"/>
      <c r="AA44" s="378"/>
      <c r="AB44" s="378"/>
      <c r="AC44" s="378"/>
      <c r="AD44" s="378"/>
      <c r="AE44" s="378"/>
      <c r="AF44" s="378"/>
      <c r="AG44" s="378"/>
      <c r="AH44" s="378"/>
      <c r="AI44" s="378"/>
      <c r="AJ44" s="378"/>
      <c r="AK44" s="378"/>
      <c r="AL44" s="378"/>
      <c r="AM44" s="378"/>
      <c r="AN44" s="378"/>
      <c r="AO44" s="378"/>
      <c r="AP44" s="378"/>
      <c r="AQ44" s="378"/>
      <c r="AR44" s="378"/>
      <c r="AS44" s="378"/>
    </row>
    <row r="45" spans="2:45" x14ac:dyDescent="0.2">
      <c r="B45" s="378"/>
      <c r="C45" s="378"/>
      <c r="D45" s="378"/>
      <c r="E45" s="378"/>
      <c r="F45" s="378"/>
      <c r="G45" s="378"/>
      <c r="H45" s="378"/>
      <c r="I45" s="378"/>
      <c r="J45" s="378"/>
      <c r="K45" s="378"/>
      <c r="L45" s="378"/>
      <c r="M45" s="378"/>
      <c r="N45" s="378"/>
      <c r="O45" s="378"/>
      <c r="P45" s="378"/>
      <c r="Q45" s="378"/>
      <c r="R45" s="378"/>
      <c r="S45" s="378"/>
      <c r="T45" s="378"/>
      <c r="U45" s="378"/>
      <c r="V45" s="378"/>
      <c r="W45" s="378"/>
      <c r="X45" s="378"/>
      <c r="Y45" s="378"/>
      <c r="Z45" s="378"/>
      <c r="AA45" s="378"/>
      <c r="AB45" s="378"/>
      <c r="AC45" s="378"/>
      <c r="AD45" s="378"/>
      <c r="AE45" s="378"/>
      <c r="AF45" s="378"/>
      <c r="AG45" s="378"/>
      <c r="AH45" s="378"/>
      <c r="AI45" s="378"/>
      <c r="AJ45" s="378"/>
      <c r="AK45" s="378"/>
      <c r="AL45" s="378"/>
      <c r="AM45" s="378"/>
      <c r="AN45" s="378"/>
      <c r="AO45" s="378"/>
      <c r="AP45" s="378"/>
      <c r="AQ45" s="378"/>
      <c r="AR45" s="378"/>
      <c r="AS45" s="378"/>
    </row>
    <row r="46" spans="2:45" x14ac:dyDescent="0.2">
      <c r="B46" s="378"/>
      <c r="C46" s="378"/>
      <c r="D46" s="378"/>
      <c r="E46" s="378"/>
      <c r="F46" s="378"/>
      <c r="G46" s="378"/>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c r="AM46" s="378"/>
      <c r="AN46" s="378"/>
      <c r="AO46" s="378"/>
      <c r="AP46" s="378"/>
      <c r="AQ46" s="378"/>
      <c r="AR46" s="378"/>
      <c r="AS46" s="378"/>
    </row>
    <row r="47" spans="2:45" x14ac:dyDescent="0.2">
      <c r="B47" s="378"/>
      <c r="C47" s="378"/>
      <c r="D47" s="378"/>
      <c r="E47" s="378"/>
      <c r="F47" s="378"/>
      <c r="G47" s="378"/>
      <c r="H47" s="378"/>
      <c r="I47" s="378"/>
      <c r="J47" s="378"/>
      <c r="K47" s="378"/>
      <c r="L47" s="378"/>
      <c r="M47" s="378"/>
      <c r="N47" s="378"/>
      <c r="O47" s="378"/>
      <c r="P47" s="378"/>
      <c r="Q47" s="378"/>
      <c r="R47" s="378"/>
      <c r="S47" s="378"/>
      <c r="T47" s="378"/>
      <c r="U47" s="378"/>
      <c r="V47" s="378"/>
      <c r="W47" s="378"/>
      <c r="X47" s="378"/>
      <c r="Y47" s="378"/>
      <c r="Z47" s="378"/>
      <c r="AA47" s="378"/>
      <c r="AB47" s="378"/>
      <c r="AC47" s="378"/>
      <c r="AD47" s="378"/>
      <c r="AE47" s="378"/>
      <c r="AF47" s="378"/>
      <c r="AG47" s="378"/>
      <c r="AH47" s="378"/>
      <c r="AI47" s="378"/>
      <c r="AJ47" s="378"/>
      <c r="AK47" s="378"/>
      <c r="AL47" s="378"/>
      <c r="AM47" s="378"/>
      <c r="AN47" s="378"/>
      <c r="AO47" s="378"/>
      <c r="AP47" s="378"/>
      <c r="AQ47" s="378"/>
      <c r="AR47" s="378"/>
      <c r="AS47" s="378"/>
    </row>
    <row r="48" spans="2:45" x14ac:dyDescent="0.2">
      <c r="B48" s="378"/>
      <c r="C48" s="378"/>
      <c r="D48" s="378"/>
      <c r="E48" s="378"/>
      <c r="F48" s="378"/>
      <c r="G48" s="378"/>
      <c r="H48" s="378"/>
      <c r="I48" s="378"/>
      <c r="J48" s="378"/>
      <c r="K48" s="378"/>
      <c r="L48" s="378"/>
      <c r="M48" s="378"/>
      <c r="N48" s="378"/>
      <c r="O48" s="378"/>
      <c r="P48" s="378"/>
      <c r="Q48" s="378"/>
      <c r="R48" s="378"/>
      <c r="S48" s="378"/>
      <c r="T48" s="378"/>
      <c r="U48" s="378"/>
      <c r="V48" s="378"/>
      <c r="W48" s="378"/>
      <c r="X48" s="378"/>
      <c r="Y48" s="378"/>
      <c r="Z48" s="378"/>
      <c r="AA48" s="378"/>
      <c r="AB48" s="378"/>
      <c r="AC48" s="378"/>
      <c r="AD48" s="378"/>
      <c r="AE48" s="378"/>
      <c r="AF48" s="378"/>
      <c r="AG48" s="378"/>
      <c r="AH48" s="378"/>
      <c r="AI48" s="378"/>
      <c r="AJ48" s="378"/>
      <c r="AK48" s="378"/>
      <c r="AL48" s="378"/>
      <c r="AM48" s="378"/>
      <c r="AN48" s="378"/>
      <c r="AO48" s="378"/>
      <c r="AP48" s="378"/>
      <c r="AQ48" s="378"/>
      <c r="AR48" s="378"/>
      <c r="AS48" s="378"/>
    </row>
    <row r="49" spans="2:45" x14ac:dyDescent="0.2">
      <c r="B49" s="378"/>
      <c r="C49" s="378"/>
      <c r="D49" s="378"/>
      <c r="E49" s="378"/>
      <c r="F49" s="378"/>
      <c r="G49" s="378"/>
      <c r="H49" s="378"/>
      <c r="I49" s="378"/>
      <c r="J49" s="378"/>
      <c r="K49" s="378"/>
      <c r="L49" s="378"/>
      <c r="M49" s="378"/>
      <c r="N49" s="378"/>
      <c r="O49" s="378"/>
      <c r="P49" s="378"/>
      <c r="Q49" s="378"/>
      <c r="R49" s="378"/>
      <c r="S49" s="378"/>
      <c r="T49" s="378"/>
      <c r="U49" s="378"/>
      <c r="V49" s="378"/>
      <c r="W49" s="378"/>
      <c r="X49" s="378"/>
      <c r="Y49" s="378"/>
      <c r="Z49" s="378"/>
      <c r="AA49" s="378"/>
      <c r="AB49" s="378"/>
      <c r="AC49" s="378"/>
      <c r="AD49" s="378"/>
      <c r="AE49" s="378"/>
      <c r="AF49" s="378"/>
      <c r="AG49" s="378"/>
      <c r="AH49" s="378"/>
      <c r="AI49" s="378"/>
      <c r="AJ49" s="378"/>
      <c r="AK49" s="378"/>
      <c r="AL49" s="378"/>
      <c r="AM49" s="378"/>
      <c r="AN49" s="378"/>
      <c r="AO49" s="378"/>
      <c r="AP49" s="378"/>
      <c r="AQ49" s="378"/>
      <c r="AR49" s="378"/>
      <c r="AS49" s="378"/>
    </row>
    <row r="50" spans="2:45" x14ac:dyDescent="0.2">
      <c r="B50" s="378"/>
      <c r="C50" s="378"/>
      <c r="D50" s="378"/>
      <c r="E50" s="378"/>
      <c r="F50" s="378"/>
      <c r="G50" s="378"/>
      <c r="H50" s="378"/>
      <c r="I50" s="378"/>
      <c r="J50" s="378"/>
      <c r="K50" s="378"/>
      <c r="L50" s="378"/>
      <c r="M50" s="378"/>
      <c r="N50" s="378"/>
      <c r="O50" s="378"/>
      <c r="P50" s="378"/>
      <c r="Q50" s="378"/>
      <c r="R50" s="378"/>
      <c r="S50" s="378"/>
      <c r="T50" s="378"/>
      <c r="U50" s="378"/>
      <c r="V50" s="378"/>
      <c r="W50" s="378"/>
      <c r="X50" s="378"/>
      <c r="Y50" s="378"/>
      <c r="Z50" s="378"/>
      <c r="AA50" s="378"/>
      <c r="AB50" s="378"/>
      <c r="AC50" s="378"/>
      <c r="AD50" s="378"/>
      <c r="AE50" s="378"/>
      <c r="AF50" s="378"/>
      <c r="AG50" s="378"/>
      <c r="AH50" s="378"/>
      <c r="AI50" s="378"/>
      <c r="AJ50" s="378"/>
      <c r="AK50" s="378"/>
      <c r="AL50" s="378"/>
      <c r="AM50" s="378"/>
      <c r="AN50" s="378"/>
      <c r="AO50" s="378"/>
      <c r="AP50" s="378"/>
      <c r="AQ50" s="378"/>
      <c r="AR50" s="378"/>
      <c r="AS50" s="378"/>
    </row>
    <row r="51" spans="2:45" x14ac:dyDescent="0.2">
      <c r="B51" s="378"/>
      <c r="C51" s="378"/>
      <c r="D51" s="378"/>
      <c r="E51" s="378"/>
      <c r="F51" s="378"/>
      <c r="G51" s="378"/>
      <c r="H51" s="378"/>
      <c r="I51" s="378"/>
      <c r="J51" s="378"/>
      <c r="K51" s="378"/>
      <c r="L51" s="378"/>
      <c r="M51" s="378"/>
      <c r="N51" s="378"/>
      <c r="O51" s="378"/>
      <c r="P51" s="378"/>
      <c r="Q51" s="378"/>
      <c r="R51" s="378"/>
      <c r="S51" s="378"/>
      <c r="T51" s="378"/>
      <c r="U51" s="378"/>
      <c r="V51" s="378"/>
      <c r="W51" s="378"/>
      <c r="X51" s="378"/>
      <c r="Y51" s="378"/>
      <c r="Z51" s="378"/>
      <c r="AA51" s="378"/>
      <c r="AB51" s="378"/>
      <c r="AC51" s="378"/>
      <c r="AD51" s="378"/>
      <c r="AE51" s="378"/>
      <c r="AF51" s="378"/>
      <c r="AG51" s="378"/>
      <c r="AH51" s="378"/>
      <c r="AI51" s="378"/>
      <c r="AJ51" s="378"/>
      <c r="AK51" s="378"/>
      <c r="AL51" s="378"/>
      <c r="AM51" s="378"/>
      <c r="AN51" s="378"/>
      <c r="AO51" s="378"/>
      <c r="AP51" s="378"/>
      <c r="AQ51" s="378"/>
      <c r="AR51" s="378"/>
      <c r="AS51" s="378"/>
    </row>
    <row r="52" spans="2:45" x14ac:dyDescent="0.2">
      <c r="B52" s="378"/>
      <c r="C52" s="378"/>
      <c r="D52" s="378"/>
      <c r="E52" s="378"/>
      <c r="F52" s="378"/>
      <c r="G52" s="378"/>
      <c r="H52" s="378"/>
      <c r="I52" s="378"/>
      <c r="J52" s="378"/>
      <c r="K52" s="378"/>
      <c r="L52" s="378"/>
      <c r="M52" s="378"/>
      <c r="N52" s="378"/>
      <c r="O52" s="378"/>
      <c r="P52" s="378"/>
      <c r="Q52" s="378"/>
      <c r="R52" s="378"/>
      <c r="S52" s="378"/>
      <c r="T52" s="378"/>
      <c r="U52" s="378"/>
      <c r="V52" s="378"/>
      <c r="W52" s="378"/>
      <c r="X52" s="378"/>
      <c r="Y52" s="378"/>
      <c r="Z52" s="378"/>
      <c r="AA52" s="378"/>
      <c r="AB52" s="378"/>
      <c r="AC52" s="378"/>
      <c r="AD52" s="378"/>
      <c r="AE52" s="378"/>
      <c r="AF52" s="378"/>
      <c r="AG52" s="378"/>
      <c r="AH52" s="378"/>
      <c r="AI52" s="378"/>
      <c r="AJ52" s="378"/>
      <c r="AK52" s="378"/>
      <c r="AL52" s="378"/>
      <c r="AM52" s="378"/>
      <c r="AN52" s="378"/>
      <c r="AO52" s="378"/>
      <c r="AP52" s="378"/>
      <c r="AQ52" s="378"/>
      <c r="AR52" s="378"/>
      <c r="AS52" s="378"/>
    </row>
    <row r="53" spans="2:45" x14ac:dyDescent="0.2">
      <c r="B53" s="378"/>
      <c r="C53" s="378"/>
      <c r="D53" s="378"/>
      <c r="E53" s="378"/>
      <c r="F53" s="378"/>
      <c r="G53" s="378"/>
      <c r="H53" s="378"/>
      <c r="I53" s="378"/>
      <c r="J53" s="378"/>
      <c r="K53" s="378"/>
      <c r="L53" s="378"/>
      <c r="M53" s="378"/>
      <c r="N53" s="378"/>
      <c r="O53" s="378"/>
      <c r="P53" s="378"/>
      <c r="Q53" s="378"/>
      <c r="R53" s="378"/>
      <c r="S53" s="378"/>
      <c r="T53" s="378"/>
      <c r="U53" s="378"/>
      <c r="V53" s="378"/>
      <c r="W53" s="378"/>
      <c r="X53" s="378"/>
      <c r="Y53" s="378"/>
      <c r="Z53" s="378"/>
      <c r="AA53" s="378"/>
      <c r="AB53" s="378"/>
      <c r="AC53" s="378"/>
      <c r="AD53" s="378"/>
      <c r="AE53" s="378"/>
      <c r="AF53" s="378"/>
      <c r="AG53" s="378"/>
      <c r="AH53" s="378"/>
      <c r="AI53" s="378"/>
      <c r="AJ53" s="378"/>
      <c r="AK53" s="378"/>
      <c r="AL53" s="378"/>
      <c r="AM53" s="378"/>
      <c r="AN53" s="378"/>
      <c r="AO53" s="378"/>
      <c r="AP53" s="378"/>
      <c r="AQ53" s="378"/>
      <c r="AR53" s="378"/>
      <c r="AS53" s="378"/>
    </row>
    <row r="54" spans="2:45" x14ac:dyDescent="0.2">
      <c r="B54" s="378"/>
      <c r="C54" s="378"/>
      <c r="D54" s="378"/>
      <c r="E54" s="378"/>
      <c r="F54" s="378"/>
      <c r="G54" s="378"/>
      <c r="H54" s="378"/>
      <c r="I54" s="378"/>
      <c r="J54" s="378"/>
      <c r="K54" s="378"/>
      <c r="L54" s="378"/>
      <c r="M54" s="378"/>
      <c r="N54" s="378"/>
      <c r="O54" s="378"/>
      <c r="P54" s="378"/>
      <c r="Q54" s="378"/>
      <c r="R54" s="378"/>
      <c r="S54" s="378"/>
      <c r="T54" s="378"/>
      <c r="U54" s="378"/>
      <c r="V54" s="378"/>
      <c r="W54" s="378"/>
      <c r="X54" s="378"/>
      <c r="Y54" s="378"/>
      <c r="Z54" s="378"/>
      <c r="AA54" s="378"/>
      <c r="AB54" s="378"/>
      <c r="AC54" s="378"/>
      <c r="AD54" s="378"/>
      <c r="AE54" s="378"/>
      <c r="AF54" s="378"/>
      <c r="AG54" s="378"/>
      <c r="AH54" s="378"/>
      <c r="AI54" s="378"/>
      <c r="AJ54" s="378"/>
      <c r="AK54" s="378"/>
      <c r="AL54" s="378"/>
      <c r="AM54" s="378"/>
      <c r="AN54" s="378"/>
      <c r="AO54" s="378"/>
      <c r="AP54" s="378"/>
      <c r="AQ54" s="378"/>
      <c r="AR54" s="378"/>
      <c r="AS54" s="378"/>
    </row>
    <row r="55" spans="2:45" x14ac:dyDescent="0.2">
      <c r="B55" s="378"/>
      <c r="C55" s="378"/>
      <c r="D55" s="378"/>
      <c r="E55" s="378"/>
      <c r="F55" s="378"/>
      <c r="G55" s="378"/>
      <c r="H55" s="378"/>
      <c r="I55" s="378"/>
      <c r="J55" s="378"/>
      <c r="K55" s="378"/>
      <c r="L55" s="378"/>
      <c r="M55" s="378"/>
      <c r="N55" s="378"/>
      <c r="O55" s="378"/>
      <c r="P55" s="378"/>
      <c r="Q55" s="378"/>
      <c r="R55" s="378"/>
      <c r="S55" s="378"/>
      <c r="T55" s="378"/>
      <c r="U55" s="378"/>
      <c r="V55" s="378"/>
      <c r="W55" s="378"/>
      <c r="X55" s="378"/>
      <c r="Y55" s="378"/>
      <c r="Z55" s="378"/>
      <c r="AA55" s="378"/>
      <c r="AB55" s="378"/>
      <c r="AC55" s="378"/>
      <c r="AD55" s="378"/>
      <c r="AE55" s="378"/>
      <c r="AF55" s="378"/>
      <c r="AG55" s="378"/>
      <c r="AH55" s="378"/>
      <c r="AI55" s="378"/>
      <c r="AJ55" s="378"/>
      <c r="AK55" s="378"/>
      <c r="AL55" s="378"/>
      <c r="AM55" s="378"/>
      <c r="AN55" s="378"/>
      <c r="AO55" s="378"/>
      <c r="AP55" s="378"/>
      <c r="AQ55" s="378"/>
      <c r="AR55" s="378"/>
      <c r="AS55" s="378"/>
    </row>
    <row r="56" spans="2:45" x14ac:dyDescent="0.2">
      <c r="B56" s="378"/>
      <c r="C56" s="378"/>
      <c r="D56" s="378"/>
      <c r="E56" s="378"/>
      <c r="F56" s="378"/>
      <c r="G56" s="378"/>
      <c r="H56" s="378"/>
      <c r="I56" s="378"/>
      <c r="J56" s="378"/>
      <c r="K56" s="378"/>
      <c r="L56" s="378"/>
      <c r="M56" s="378"/>
      <c r="N56" s="378"/>
      <c r="O56" s="378"/>
      <c r="P56" s="378"/>
      <c r="Q56" s="378"/>
      <c r="R56" s="378"/>
      <c r="S56" s="378"/>
      <c r="T56" s="378"/>
      <c r="U56" s="378"/>
      <c r="V56" s="378"/>
      <c r="W56" s="378"/>
      <c r="X56" s="378"/>
      <c r="Y56" s="378"/>
      <c r="Z56" s="378"/>
      <c r="AA56" s="378"/>
      <c r="AB56" s="378"/>
      <c r="AC56" s="378"/>
      <c r="AD56" s="378"/>
      <c r="AE56" s="378"/>
      <c r="AF56" s="378"/>
      <c r="AG56" s="378"/>
      <c r="AH56" s="378"/>
      <c r="AI56" s="378"/>
      <c r="AJ56" s="378"/>
      <c r="AK56" s="378"/>
      <c r="AL56" s="378"/>
      <c r="AM56" s="378"/>
      <c r="AN56" s="378"/>
      <c r="AO56" s="378"/>
      <c r="AP56" s="378"/>
      <c r="AQ56" s="378"/>
      <c r="AR56" s="378"/>
      <c r="AS56" s="378"/>
    </row>
    <row r="57" spans="2:45" x14ac:dyDescent="0.2">
      <c r="B57" s="378"/>
      <c r="C57" s="378"/>
      <c r="D57" s="378"/>
      <c r="E57" s="378"/>
      <c r="F57" s="378"/>
      <c r="G57" s="378"/>
      <c r="H57" s="378"/>
      <c r="I57" s="378"/>
      <c r="J57" s="378"/>
      <c r="K57" s="378"/>
      <c r="L57" s="378"/>
      <c r="M57" s="378"/>
      <c r="N57" s="378"/>
      <c r="O57" s="378"/>
      <c r="P57" s="378"/>
      <c r="Q57" s="378"/>
      <c r="R57" s="378"/>
      <c r="S57" s="378"/>
      <c r="T57" s="378"/>
      <c r="U57" s="378"/>
      <c r="V57" s="378"/>
      <c r="W57" s="378"/>
      <c r="X57" s="378"/>
      <c r="Y57" s="378"/>
      <c r="Z57" s="378"/>
      <c r="AA57" s="378"/>
      <c r="AB57" s="378"/>
      <c r="AC57" s="378"/>
      <c r="AD57" s="378"/>
      <c r="AE57" s="378"/>
      <c r="AF57" s="378"/>
      <c r="AG57" s="378"/>
      <c r="AH57" s="378"/>
      <c r="AI57" s="378"/>
      <c r="AJ57" s="378"/>
      <c r="AK57" s="378"/>
      <c r="AL57" s="378"/>
      <c r="AM57" s="378"/>
      <c r="AN57" s="378"/>
      <c r="AO57" s="378"/>
      <c r="AP57" s="378"/>
      <c r="AQ57" s="378"/>
      <c r="AR57" s="378"/>
      <c r="AS57" s="378"/>
    </row>
    <row r="58" spans="2:45" x14ac:dyDescent="0.2">
      <c r="B58" s="378"/>
      <c r="C58" s="378"/>
      <c r="D58" s="378"/>
      <c r="E58" s="378"/>
      <c r="F58" s="378"/>
      <c r="G58" s="378"/>
      <c r="H58" s="378"/>
      <c r="I58" s="378"/>
      <c r="J58" s="378"/>
      <c r="K58" s="378"/>
      <c r="L58" s="378"/>
      <c r="M58" s="378"/>
      <c r="N58" s="378"/>
      <c r="O58" s="378"/>
      <c r="P58" s="378"/>
      <c r="Q58" s="378"/>
      <c r="R58" s="378"/>
      <c r="S58" s="378"/>
      <c r="T58" s="378"/>
      <c r="U58" s="378"/>
      <c r="V58" s="378"/>
      <c r="W58" s="378"/>
      <c r="X58" s="378"/>
      <c r="Y58" s="378"/>
      <c r="Z58" s="378"/>
      <c r="AA58" s="378"/>
      <c r="AB58" s="378"/>
      <c r="AC58" s="378"/>
      <c r="AD58" s="378"/>
      <c r="AE58" s="378"/>
      <c r="AF58" s="378"/>
      <c r="AG58" s="378"/>
      <c r="AH58" s="378"/>
      <c r="AI58" s="378"/>
      <c r="AJ58" s="378"/>
      <c r="AK58" s="378"/>
      <c r="AL58" s="378"/>
      <c r="AM58" s="378"/>
      <c r="AN58" s="378"/>
      <c r="AO58" s="378"/>
      <c r="AP58" s="378"/>
      <c r="AQ58" s="378"/>
      <c r="AR58" s="378"/>
      <c r="AS58" s="378"/>
    </row>
    <row r="59" spans="2:45" x14ac:dyDescent="0.2">
      <c r="B59" s="378"/>
      <c r="C59" s="378"/>
      <c r="D59" s="378"/>
      <c r="E59" s="378"/>
      <c r="F59" s="378"/>
      <c r="G59" s="378"/>
      <c r="H59" s="378"/>
      <c r="I59" s="378"/>
      <c r="J59" s="378"/>
      <c r="K59" s="378"/>
      <c r="L59" s="378"/>
      <c r="M59" s="378"/>
      <c r="N59" s="378"/>
      <c r="O59" s="378"/>
      <c r="P59" s="378"/>
      <c r="Q59" s="378"/>
      <c r="R59" s="378"/>
      <c r="S59" s="378"/>
      <c r="T59" s="378"/>
      <c r="U59" s="378"/>
      <c r="V59" s="378"/>
      <c r="W59" s="378"/>
      <c r="X59" s="378"/>
      <c r="Y59" s="378"/>
      <c r="Z59" s="378"/>
      <c r="AA59" s="378"/>
      <c r="AB59" s="378"/>
      <c r="AC59" s="378"/>
      <c r="AD59" s="378"/>
      <c r="AE59" s="378"/>
      <c r="AF59" s="378"/>
      <c r="AG59" s="378"/>
      <c r="AH59" s="378"/>
      <c r="AI59" s="378"/>
      <c r="AJ59" s="378"/>
      <c r="AK59" s="378"/>
      <c r="AL59" s="378"/>
      <c r="AM59" s="378"/>
      <c r="AN59" s="378"/>
      <c r="AO59" s="378"/>
      <c r="AP59" s="378"/>
      <c r="AQ59" s="378"/>
      <c r="AR59" s="378"/>
      <c r="AS59" s="378"/>
    </row>
    <row r="60" spans="2:45" x14ac:dyDescent="0.2">
      <c r="B60" s="378"/>
      <c r="C60" s="378"/>
      <c r="D60" s="378"/>
      <c r="E60" s="378"/>
      <c r="F60" s="378"/>
      <c r="G60" s="378"/>
      <c r="H60" s="378"/>
      <c r="I60" s="378"/>
      <c r="J60" s="378"/>
      <c r="K60" s="378"/>
      <c r="L60" s="378"/>
      <c r="M60" s="378"/>
      <c r="N60" s="378"/>
      <c r="O60" s="378"/>
      <c r="P60" s="378"/>
      <c r="Q60" s="378"/>
      <c r="R60" s="378"/>
      <c r="S60" s="378"/>
      <c r="T60" s="378"/>
      <c r="U60" s="378"/>
      <c r="V60" s="378"/>
      <c r="W60" s="378"/>
      <c r="X60" s="378"/>
      <c r="Y60" s="378"/>
      <c r="Z60" s="378"/>
      <c r="AA60" s="378"/>
      <c r="AB60" s="378"/>
      <c r="AC60" s="378"/>
      <c r="AD60" s="378"/>
      <c r="AE60" s="378"/>
      <c r="AF60" s="378"/>
      <c r="AG60" s="378"/>
      <c r="AH60" s="378"/>
      <c r="AI60" s="378"/>
      <c r="AJ60" s="378"/>
      <c r="AK60" s="378"/>
      <c r="AL60" s="378"/>
      <c r="AM60" s="378"/>
      <c r="AN60" s="378"/>
      <c r="AO60" s="378"/>
      <c r="AP60" s="378"/>
      <c r="AQ60" s="378"/>
      <c r="AR60" s="378"/>
      <c r="AS60" s="378"/>
    </row>
    <row r="61" spans="2:45" x14ac:dyDescent="0.2">
      <c r="B61" s="378"/>
      <c r="C61" s="378"/>
      <c r="D61" s="378"/>
      <c r="E61" s="378"/>
      <c r="F61" s="378"/>
      <c r="G61" s="378"/>
      <c r="H61" s="378"/>
      <c r="I61" s="378"/>
      <c r="J61" s="378"/>
      <c r="K61" s="378"/>
      <c r="L61" s="378"/>
      <c r="M61" s="378"/>
      <c r="N61" s="378"/>
      <c r="O61" s="378"/>
      <c r="P61" s="378"/>
      <c r="Q61" s="378"/>
      <c r="R61" s="378"/>
      <c r="S61" s="378"/>
      <c r="T61" s="378"/>
      <c r="U61" s="378"/>
      <c r="V61" s="378"/>
      <c r="W61" s="378"/>
      <c r="X61" s="378"/>
      <c r="Y61" s="378"/>
      <c r="Z61" s="378"/>
      <c r="AA61" s="378"/>
      <c r="AB61" s="378"/>
      <c r="AC61" s="378"/>
      <c r="AD61" s="378"/>
      <c r="AE61" s="378"/>
      <c r="AF61" s="378"/>
      <c r="AG61" s="378"/>
      <c r="AH61" s="378"/>
      <c r="AI61" s="378"/>
      <c r="AJ61" s="378"/>
      <c r="AK61" s="378"/>
      <c r="AL61" s="378"/>
      <c r="AM61" s="378"/>
      <c r="AN61" s="378"/>
      <c r="AO61" s="378"/>
      <c r="AP61" s="378"/>
      <c r="AQ61" s="378"/>
      <c r="AR61" s="378"/>
      <c r="AS61" s="378"/>
    </row>
    <row r="62" spans="2:45" x14ac:dyDescent="0.2">
      <c r="B62" s="378"/>
      <c r="C62" s="378"/>
      <c r="D62" s="378"/>
      <c r="E62" s="378"/>
      <c r="F62" s="378"/>
      <c r="G62" s="378"/>
      <c r="H62" s="378"/>
      <c r="I62" s="378"/>
      <c r="J62" s="378"/>
      <c r="K62" s="378"/>
      <c r="L62" s="378"/>
      <c r="M62" s="378"/>
      <c r="N62" s="378"/>
      <c r="O62" s="378"/>
      <c r="P62" s="378"/>
      <c r="Q62" s="378"/>
      <c r="R62" s="378"/>
      <c r="S62" s="378"/>
      <c r="T62" s="378"/>
      <c r="U62" s="378"/>
      <c r="V62" s="378"/>
      <c r="W62" s="378"/>
      <c r="X62" s="378"/>
      <c r="Y62" s="378"/>
      <c r="Z62" s="378"/>
      <c r="AA62" s="378"/>
      <c r="AB62" s="378"/>
      <c r="AC62" s="378"/>
      <c r="AD62" s="378"/>
      <c r="AE62" s="378"/>
      <c r="AF62" s="378"/>
      <c r="AG62" s="378"/>
      <c r="AH62" s="378"/>
      <c r="AI62" s="378"/>
      <c r="AJ62" s="378"/>
      <c r="AK62" s="378"/>
      <c r="AL62" s="378"/>
      <c r="AM62" s="378"/>
      <c r="AN62" s="378"/>
      <c r="AO62" s="378"/>
      <c r="AP62" s="378"/>
      <c r="AQ62" s="378"/>
      <c r="AR62" s="378"/>
      <c r="AS62" s="378"/>
    </row>
    <row r="63" spans="2:45" x14ac:dyDescent="0.2">
      <c r="B63" s="378"/>
      <c r="C63" s="378"/>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c r="AJ63" s="378"/>
      <c r="AK63" s="378"/>
      <c r="AL63" s="378"/>
      <c r="AM63" s="378"/>
      <c r="AN63" s="378"/>
      <c r="AO63" s="378"/>
      <c r="AP63" s="378"/>
      <c r="AQ63" s="378"/>
      <c r="AR63" s="378"/>
      <c r="AS63" s="378"/>
    </row>
    <row r="64" spans="2:45" x14ac:dyDescent="0.2">
      <c r="B64" s="378"/>
      <c r="C64" s="378"/>
      <c r="D64" s="378"/>
      <c r="E64" s="378"/>
      <c r="F64" s="378"/>
      <c r="G64" s="378"/>
      <c r="H64" s="378"/>
      <c r="I64" s="378"/>
      <c r="J64" s="378"/>
      <c r="K64" s="378"/>
      <c r="L64" s="378"/>
      <c r="M64" s="378"/>
      <c r="N64" s="378"/>
      <c r="O64" s="378"/>
      <c r="P64" s="378"/>
      <c r="Q64" s="378"/>
      <c r="R64" s="378"/>
      <c r="S64" s="378"/>
      <c r="T64" s="378"/>
      <c r="U64" s="378"/>
      <c r="V64" s="378"/>
      <c r="W64" s="378"/>
      <c r="X64" s="378"/>
      <c r="Y64" s="378"/>
      <c r="Z64" s="378"/>
      <c r="AA64" s="378"/>
      <c r="AB64" s="378"/>
      <c r="AC64" s="378"/>
      <c r="AD64" s="378"/>
      <c r="AE64" s="378"/>
      <c r="AF64" s="378"/>
      <c r="AG64" s="378"/>
      <c r="AH64" s="378"/>
      <c r="AI64" s="378"/>
      <c r="AJ64" s="378"/>
      <c r="AK64" s="378"/>
      <c r="AL64" s="378"/>
      <c r="AM64" s="378"/>
      <c r="AN64" s="378"/>
      <c r="AO64" s="378"/>
      <c r="AP64" s="378"/>
      <c r="AQ64" s="378"/>
      <c r="AR64" s="378"/>
      <c r="AS64" s="378"/>
    </row>
    <row r="65" spans="2:45" x14ac:dyDescent="0.2">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row>
    <row r="66" spans="2:45" x14ac:dyDescent="0.2">
      <c r="B66" s="378"/>
      <c r="C66" s="378"/>
      <c r="D66" s="378"/>
      <c r="E66" s="378"/>
      <c r="F66" s="378"/>
      <c r="G66" s="378"/>
      <c r="H66" s="378"/>
      <c r="I66" s="378"/>
      <c r="J66" s="378"/>
      <c r="K66" s="378"/>
      <c r="L66" s="378"/>
      <c r="M66" s="378"/>
      <c r="N66" s="378"/>
      <c r="O66" s="378"/>
      <c r="P66" s="378"/>
      <c r="Q66" s="378"/>
      <c r="R66" s="378"/>
      <c r="S66" s="378"/>
      <c r="T66" s="378"/>
      <c r="U66" s="378"/>
      <c r="V66" s="378"/>
      <c r="W66" s="378"/>
      <c r="X66" s="378"/>
      <c r="Y66" s="378"/>
      <c r="Z66" s="378"/>
      <c r="AA66" s="378"/>
      <c r="AB66" s="378"/>
      <c r="AC66" s="378"/>
      <c r="AD66" s="378"/>
      <c r="AE66" s="378"/>
      <c r="AF66" s="378"/>
      <c r="AG66" s="378"/>
      <c r="AH66" s="378"/>
      <c r="AI66" s="378"/>
      <c r="AJ66" s="378"/>
      <c r="AK66" s="378"/>
      <c r="AL66" s="378"/>
      <c r="AM66" s="378"/>
      <c r="AN66" s="378"/>
      <c r="AO66" s="378"/>
      <c r="AP66" s="378"/>
      <c r="AQ66" s="378"/>
      <c r="AR66" s="378"/>
      <c r="AS66" s="378"/>
    </row>
    <row r="67" spans="2:45" x14ac:dyDescent="0.2">
      <c r="B67" s="378"/>
      <c r="C67" s="378"/>
      <c r="D67" s="378"/>
      <c r="E67" s="378"/>
      <c r="F67" s="378"/>
      <c r="G67" s="378"/>
      <c r="H67" s="378"/>
      <c r="I67" s="378"/>
      <c r="J67" s="378"/>
      <c r="K67" s="378"/>
      <c r="L67" s="378"/>
      <c r="M67" s="378"/>
      <c r="N67" s="378"/>
      <c r="O67" s="378"/>
      <c r="P67" s="378"/>
      <c r="Q67" s="378"/>
      <c r="R67" s="378"/>
      <c r="S67" s="378"/>
      <c r="T67" s="378"/>
      <c r="U67" s="378"/>
      <c r="V67" s="378"/>
      <c r="W67" s="378"/>
      <c r="X67" s="378"/>
      <c r="Y67" s="378"/>
      <c r="Z67" s="378"/>
      <c r="AA67" s="378"/>
      <c r="AB67" s="378"/>
      <c r="AC67" s="378"/>
      <c r="AD67" s="378"/>
      <c r="AE67" s="378"/>
      <c r="AF67" s="378"/>
      <c r="AG67" s="378"/>
      <c r="AH67" s="378"/>
      <c r="AI67" s="378"/>
      <c r="AJ67" s="378"/>
      <c r="AK67" s="378"/>
      <c r="AL67" s="378"/>
      <c r="AM67" s="378"/>
      <c r="AN67" s="378"/>
      <c r="AO67" s="378"/>
      <c r="AP67" s="378"/>
      <c r="AQ67" s="378"/>
      <c r="AR67" s="378"/>
      <c r="AS67" s="378"/>
    </row>
    <row r="68" spans="2:45" x14ac:dyDescent="0.2">
      <c r="B68" s="378"/>
      <c r="C68" s="378"/>
      <c r="D68" s="378"/>
      <c r="E68" s="378"/>
      <c r="F68" s="378"/>
      <c r="G68" s="378"/>
      <c r="H68" s="378"/>
      <c r="I68" s="378"/>
      <c r="J68" s="378"/>
      <c r="K68" s="378"/>
      <c r="L68" s="378"/>
      <c r="M68" s="378"/>
      <c r="N68" s="378"/>
      <c r="O68" s="378"/>
      <c r="P68" s="378"/>
      <c r="Q68" s="378"/>
      <c r="R68" s="378"/>
      <c r="S68" s="378"/>
      <c r="T68" s="378"/>
      <c r="U68" s="378"/>
      <c r="V68" s="378"/>
      <c r="W68" s="378"/>
      <c r="X68" s="378"/>
      <c r="Y68" s="378"/>
      <c r="Z68" s="378"/>
      <c r="AA68" s="378"/>
      <c r="AB68" s="378"/>
      <c r="AC68" s="378"/>
      <c r="AD68" s="378"/>
      <c r="AE68" s="378"/>
      <c r="AF68" s="378"/>
      <c r="AG68" s="378"/>
      <c r="AH68" s="378"/>
      <c r="AI68" s="378"/>
      <c r="AJ68" s="378"/>
      <c r="AK68" s="378"/>
      <c r="AL68" s="378"/>
      <c r="AM68" s="378"/>
      <c r="AN68" s="378"/>
      <c r="AO68" s="378"/>
      <c r="AP68" s="378"/>
      <c r="AQ68" s="378"/>
      <c r="AR68" s="378"/>
      <c r="AS68" s="378"/>
    </row>
    <row r="69" spans="2:45" x14ac:dyDescent="0.2">
      <c r="B69" s="378"/>
      <c r="C69" s="378"/>
      <c r="D69" s="378"/>
      <c r="E69" s="378"/>
      <c r="F69" s="378"/>
      <c r="G69" s="378"/>
      <c r="H69" s="378"/>
      <c r="I69" s="378"/>
      <c r="J69" s="378"/>
      <c r="K69" s="378"/>
      <c r="L69" s="378"/>
      <c r="M69" s="378"/>
      <c r="N69" s="378"/>
      <c r="O69" s="378"/>
      <c r="P69" s="378"/>
      <c r="Q69" s="378"/>
      <c r="R69" s="378"/>
      <c r="S69" s="378"/>
      <c r="T69" s="378"/>
      <c r="U69" s="378"/>
      <c r="V69" s="378"/>
      <c r="W69" s="378"/>
      <c r="X69" s="378"/>
      <c r="Y69" s="378"/>
      <c r="Z69" s="378"/>
      <c r="AA69" s="378"/>
      <c r="AB69" s="378"/>
      <c r="AC69" s="378"/>
      <c r="AD69" s="378"/>
      <c r="AE69" s="378"/>
      <c r="AF69" s="378"/>
      <c r="AG69" s="378"/>
      <c r="AH69" s="378"/>
      <c r="AI69" s="378"/>
      <c r="AJ69" s="378"/>
      <c r="AK69" s="378"/>
      <c r="AL69" s="378"/>
      <c r="AM69" s="378"/>
      <c r="AN69" s="378"/>
      <c r="AO69" s="378"/>
      <c r="AP69" s="378"/>
      <c r="AQ69" s="378"/>
      <c r="AR69" s="378"/>
      <c r="AS69" s="378"/>
    </row>
    <row r="70" spans="2:45" x14ac:dyDescent="0.2">
      <c r="B70" s="378"/>
      <c r="C70" s="378"/>
      <c r="D70" s="378"/>
      <c r="E70" s="378"/>
      <c r="F70" s="378"/>
      <c r="G70" s="378"/>
      <c r="H70" s="378"/>
      <c r="I70" s="378"/>
      <c r="J70" s="378"/>
      <c r="K70" s="378"/>
      <c r="L70" s="378"/>
      <c r="M70" s="378"/>
      <c r="N70" s="378"/>
      <c r="O70" s="378"/>
      <c r="P70" s="378"/>
      <c r="Q70" s="378"/>
      <c r="R70" s="378"/>
      <c r="S70" s="378"/>
      <c r="T70" s="378"/>
      <c r="U70" s="378"/>
      <c r="V70" s="378"/>
      <c r="W70" s="378"/>
      <c r="X70" s="378"/>
      <c r="Y70" s="378"/>
      <c r="Z70" s="378"/>
      <c r="AA70" s="378"/>
      <c r="AB70" s="378"/>
      <c r="AC70" s="378"/>
      <c r="AD70" s="378"/>
      <c r="AE70" s="378"/>
      <c r="AF70" s="378"/>
      <c r="AG70" s="378"/>
      <c r="AH70" s="378"/>
      <c r="AI70" s="378"/>
      <c r="AJ70" s="378"/>
      <c r="AK70" s="378"/>
      <c r="AL70" s="378"/>
      <c r="AM70" s="378"/>
      <c r="AN70" s="378"/>
      <c r="AO70" s="378"/>
      <c r="AP70" s="378"/>
      <c r="AQ70" s="378"/>
      <c r="AR70" s="378"/>
      <c r="AS70" s="378"/>
    </row>
    <row r="71" spans="2:45" x14ac:dyDescent="0.2">
      <c r="B71" s="378"/>
      <c r="C71" s="378"/>
      <c r="D71" s="378"/>
      <c r="E71" s="378"/>
      <c r="F71" s="378"/>
      <c r="G71" s="378"/>
      <c r="H71" s="378"/>
      <c r="I71" s="378"/>
      <c r="J71" s="378"/>
      <c r="K71" s="378"/>
      <c r="L71" s="378"/>
      <c r="M71" s="378"/>
      <c r="N71" s="378"/>
      <c r="O71" s="378"/>
      <c r="P71" s="378"/>
      <c r="Q71" s="378"/>
      <c r="R71" s="378"/>
      <c r="S71" s="378"/>
      <c r="T71" s="378"/>
      <c r="U71" s="378"/>
      <c r="V71" s="378"/>
      <c r="W71" s="378"/>
      <c r="X71" s="378"/>
      <c r="Y71" s="378"/>
      <c r="Z71" s="378"/>
      <c r="AA71" s="378"/>
      <c r="AB71" s="378"/>
      <c r="AC71" s="378"/>
      <c r="AD71" s="378"/>
      <c r="AE71" s="378"/>
      <c r="AF71" s="378"/>
      <c r="AG71" s="378"/>
      <c r="AH71" s="378"/>
      <c r="AI71" s="378"/>
      <c r="AJ71" s="378"/>
      <c r="AK71" s="378"/>
      <c r="AL71" s="378"/>
      <c r="AM71" s="378"/>
      <c r="AN71" s="378"/>
      <c r="AO71" s="378"/>
      <c r="AP71" s="378"/>
      <c r="AQ71" s="378"/>
      <c r="AR71" s="378"/>
      <c r="AS71" s="378"/>
    </row>
    <row r="72" spans="2:45" x14ac:dyDescent="0.2">
      <c r="B72" s="378"/>
      <c r="C72" s="378"/>
      <c r="D72" s="378"/>
      <c r="E72" s="378"/>
      <c r="F72" s="378"/>
      <c r="G72" s="378"/>
      <c r="H72" s="378"/>
      <c r="I72" s="378"/>
      <c r="J72" s="378"/>
      <c r="K72" s="378"/>
      <c r="L72" s="378"/>
      <c r="M72" s="378"/>
      <c r="N72" s="378"/>
      <c r="O72" s="378"/>
      <c r="P72" s="378"/>
      <c r="Q72" s="378"/>
      <c r="R72" s="378"/>
      <c r="S72" s="378"/>
      <c r="T72" s="378"/>
      <c r="U72" s="378"/>
      <c r="V72" s="378"/>
      <c r="W72" s="378"/>
      <c r="X72" s="378"/>
      <c r="Y72" s="378"/>
      <c r="Z72" s="378"/>
      <c r="AA72" s="378"/>
      <c r="AB72" s="378"/>
      <c r="AC72" s="378"/>
      <c r="AD72" s="378"/>
      <c r="AE72" s="378"/>
      <c r="AF72" s="378"/>
      <c r="AG72" s="378"/>
      <c r="AH72" s="378"/>
      <c r="AI72" s="378"/>
      <c r="AJ72" s="378"/>
      <c r="AK72" s="378"/>
      <c r="AL72" s="378"/>
      <c r="AM72" s="378"/>
      <c r="AN72" s="378"/>
      <c r="AO72" s="378"/>
      <c r="AP72" s="378"/>
      <c r="AQ72" s="378"/>
      <c r="AR72" s="378"/>
      <c r="AS72" s="378"/>
    </row>
    <row r="73" spans="2:45" x14ac:dyDescent="0.2">
      <c r="B73" s="378"/>
      <c r="C73" s="378"/>
      <c r="D73" s="378"/>
      <c r="E73" s="378"/>
      <c r="F73" s="378"/>
      <c r="G73" s="378"/>
      <c r="H73" s="378"/>
      <c r="I73" s="378"/>
      <c r="J73" s="378"/>
      <c r="K73" s="378"/>
      <c r="L73" s="378"/>
      <c r="M73" s="378"/>
      <c r="N73" s="378"/>
      <c r="O73" s="378"/>
      <c r="P73" s="378"/>
      <c r="Q73" s="378"/>
      <c r="R73" s="378"/>
      <c r="S73" s="378"/>
      <c r="T73" s="378"/>
      <c r="U73" s="378"/>
      <c r="V73" s="378"/>
      <c r="W73" s="378"/>
      <c r="X73" s="378"/>
      <c r="Y73" s="378"/>
      <c r="Z73" s="378"/>
      <c r="AA73" s="378"/>
      <c r="AB73" s="378"/>
      <c r="AC73" s="378"/>
      <c r="AD73" s="378"/>
      <c r="AE73" s="378"/>
      <c r="AF73" s="378"/>
      <c r="AG73" s="378"/>
      <c r="AH73" s="378"/>
      <c r="AI73" s="378"/>
      <c r="AJ73" s="378"/>
      <c r="AK73" s="378"/>
      <c r="AL73" s="378"/>
      <c r="AM73" s="378"/>
      <c r="AN73" s="378"/>
      <c r="AO73" s="378"/>
      <c r="AP73" s="378"/>
      <c r="AQ73" s="378"/>
      <c r="AR73" s="378"/>
      <c r="AS73" s="378"/>
    </row>
    <row r="74" spans="2:45" x14ac:dyDescent="0.2">
      <c r="B74" s="378"/>
      <c r="C74" s="378"/>
      <c r="D74" s="378"/>
      <c r="E74" s="378"/>
      <c r="F74" s="378"/>
      <c r="G74" s="378"/>
      <c r="H74" s="378"/>
      <c r="I74" s="378"/>
      <c r="J74" s="378"/>
      <c r="K74" s="378"/>
      <c r="L74" s="378"/>
      <c r="M74" s="378"/>
      <c r="N74" s="378"/>
      <c r="O74" s="378"/>
      <c r="P74" s="378"/>
      <c r="Q74" s="378"/>
      <c r="R74" s="378"/>
      <c r="S74" s="378"/>
      <c r="T74" s="378"/>
      <c r="U74" s="378"/>
      <c r="V74" s="378"/>
      <c r="W74" s="378"/>
      <c r="X74" s="378"/>
      <c r="Y74" s="378"/>
      <c r="Z74" s="378"/>
      <c r="AA74" s="378"/>
      <c r="AB74" s="378"/>
      <c r="AC74" s="378"/>
      <c r="AD74" s="378"/>
      <c r="AE74" s="378"/>
      <c r="AF74" s="378"/>
      <c r="AG74" s="378"/>
      <c r="AH74" s="378"/>
      <c r="AI74" s="378"/>
      <c r="AJ74" s="378"/>
      <c r="AK74" s="378"/>
      <c r="AL74" s="378"/>
      <c r="AM74" s="378"/>
      <c r="AN74" s="378"/>
      <c r="AO74" s="378"/>
      <c r="AP74" s="378"/>
      <c r="AQ74" s="378"/>
      <c r="AR74" s="378"/>
      <c r="AS74" s="378"/>
    </row>
    <row r="75" spans="2:45" x14ac:dyDescent="0.2">
      <c r="B75" s="378"/>
      <c r="C75" s="378"/>
      <c r="D75" s="378"/>
      <c r="E75" s="378"/>
      <c r="F75" s="378"/>
      <c r="G75" s="378"/>
      <c r="H75" s="378"/>
      <c r="I75" s="378"/>
      <c r="J75" s="378"/>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378"/>
      <c r="AL75" s="378"/>
      <c r="AM75" s="378"/>
      <c r="AN75" s="378"/>
      <c r="AO75" s="378"/>
      <c r="AP75" s="378"/>
      <c r="AQ75" s="378"/>
      <c r="AR75" s="378"/>
      <c r="AS75" s="378"/>
    </row>
    <row r="76" spans="2:45" x14ac:dyDescent="0.2">
      <c r="B76" s="378"/>
      <c r="C76" s="378"/>
      <c r="D76" s="378"/>
      <c r="E76" s="378"/>
      <c r="F76" s="378"/>
      <c r="G76" s="378"/>
      <c r="H76" s="378"/>
      <c r="I76" s="378"/>
      <c r="J76" s="378"/>
      <c r="K76" s="378"/>
      <c r="L76" s="378"/>
      <c r="M76" s="378"/>
      <c r="N76" s="378"/>
      <c r="O76" s="378"/>
      <c r="P76" s="378"/>
      <c r="Q76" s="378"/>
      <c r="R76" s="378"/>
      <c r="S76" s="378"/>
      <c r="T76" s="378"/>
      <c r="U76" s="378"/>
      <c r="V76" s="378"/>
      <c r="W76" s="378"/>
      <c r="X76" s="378"/>
      <c r="Y76" s="378"/>
      <c r="Z76" s="378"/>
      <c r="AA76" s="378"/>
      <c r="AB76" s="378"/>
      <c r="AC76" s="378"/>
      <c r="AD76" s="378"/>
      <c r="AE76" s="378"/>
      <c r="AF76" s="378"/>
      <c r="AG76" s="378"/>
      <c r="AH76" s="378"/>
      <c r="AI76" s="378"/>
      <c r="AJ76" s="378"/>
      <c r="AK76" s="378"/>
      <c r="AL76" s="378"/>
      <c r="AM76" s="378"/>
      <c r="AN76" s="378"/>
      <c r="AO76" s="378"/>
      <c r="AP76" s="378"/>
      <c r="AQ76" s="378"/>
      <c r="AR76" s="378"/>
      <c r="AS76" s="378"/>
    </row>
    <row r="77" spans="2:45" x14ac:dyDescent="0.2">
      <c r="B77" s="378"/>
      <c r="C77" s="378"/>
      <c r="D77" s="378"/>
      <c r="E77" s="378"/>
      <c r="F77" s="378"/>
      <c r="G77" s="378"/>
      <c r="H77" s="378"/>
      <c r="I77" s="378"/>
      <c r="J77" s="378"/>
      <c r="K77" s="378"/>
      <c r="L77" s="378"/>
      <c r="M77" s="378"/>
      <c r="N77" s="378"/>
      <c r="O77" s="378"/>
      <c r="P77" s="378"/>
      <c r="Q77" s="378"/>
      <c r="R77" s="378"/>
      <c r="S77" s="378"/>
      <c r="T77" s="378"/>
      <c r="U77" s="378"/>
      <c r="V77" s="378"/>
      <c r="W77" s="378"/>
      <c r="X77" s="378"/>
      <c r="Y77" s="378"/>
      <c r="Z77" s="378"/>
      <c r="AA77" s="378"/>
      <c r="AB77" s="378"/>
      <c r="AC77" s="378"/>
      <c r="AD77" s="378"/>
      <c r="AE77" s="378"/>
      <c r="AF77" s="378"/>
      <c r="AG77" s="378"/>
      <c r="AH77" s="378"/>
      <c r="AI77" s="378"/>
      <c r="AJ77" s="378"/>
      <c r="AK77" s="378"/>
      <c r="AL77" s="378"/>
      <c r="AM77" s="378"/>
      <c r="AN77" s="378"/>
      <c r="AO77" s="378"/>
      <c r="AP77" s="378"/>
      <c r="AQ77" s="378"/>
      <c r="AR77" s="378"/>
      <c r="AS77" s="378"/>
    </row>
    <row r="78" spans="2:45" x14ac:dyDescent="0.2">
      <c r="B78" s="378"/>
      <c r="C78" s="378"/>
      <c r="D78" s="378"/>
      <c r="E78" s="378"/>
      <c r="F78" s="378"/>
      <c r="G78" s="378"/>
      <c r="H78" s="378"/>
      <c r="I78" s="378"/>
      <c r="J78" s="378"/>
      <c r="K78" s="378"/>
      <c r="L78" s="378"/>
      <c r="M78" s="378"/>
      <c r="N78" s="378"/>
      <c r="O78" s="378"/>
      <c r="P78" s="378"/>
      <c r="Q78" s="378"/>
      <c r="R78" s="378"/>
      <c r="S78" s="378"/>
      <c r="T78" s="378"/>
      <c r="U78" s="378"/>
      <c r="V78" s="378"/>
      <c r="W78" s="378"/>
      <c r="X78" s="378"/>
      <c r="Y78" s="378"/>
      <c r="Z78" s="378"/>
      <c r="AA78" s="378"/>
      <c r="AB78" s="378"/>
      <c r="AC78" s="378"/>
      <c r="AD78" s="378"/>
      <c r="AE78" s="378"/>
      <c r="AF78" s="378"/>
      <c r="AG78" s="378"/>
      <c r="AH78" s="378"/>
      <c r="AI78" s="378"/>
      <c r="AJ78" s="378"/>
      <c r="AK78" s="378"/>
      <c r="AL78" s="378"/>
      <c r="AM78" s="378"/>
      <c r="AN78" s="378"/>
      <c r="AO78" s="378"/>
      <c r="AP78" s="378"/>
      <c r="AQ78" s="378"/>
      <c r="AR78" s="378"/>
      <c r="AS78" s="378"/>
    </row>
    <row r="79" spans="2:45" x14ac:dyDescent="0.2">
      <c r="B79" s="378"/>
      <c r="C79" s="378"/>
      <c r="D79" s="378"/>
      <c r="E79" s="378"/>
      <c r="F79" s="378"/>
      <c r="G79" s="378"/>
      <c r="H79" s="378"/>
      <c r="I79" s="378"/>
      <c r="J79" s="378"/>
      <c r="K79" s="378"/>
      <c r="L79" s="378"/>
      <c r="M79" s="378"/>
      <c r="N79" s="378"/>
      <c r="O79" s="378"/>
      <c r="P79" s="378"/>
      <c r="Q79" s="378"/>
      <c r="R79" s="378"/>
      <c r="S79" s="378"/>
      <c r="T79" s="378"/>
      <c r="U79" s="378"/>
      <c r="V79" s="378"/>
      <c r="W79" s="378"/>
      <c r="X79" s="378"/>
      <c r="Y79" s="378"/>
      <c r="Z79" s="378"/>
      <c r="AA79" s="378"/>
      <c r="AB79" s="378"/>
      <c r="AC79" s="378"/>
      <c r="AD79" s="378"/>
      <c r="AE79" s="378"/>
      <c r="AF79" s="378"/>
      <c r="AG79" s="378"/>
      <c r="AH79" s="378"/>
      <c r="AI79" s="378"/>
      <c r="AJ79" s="378"/>
      <c r="AK79" s="378"/>
      <c r="AL79" s="378"/>
      <c r="AM79" s="378"/>
      <c r="AN79" s="378"/>
      <c r="AO79" s="378"/>
      <c r="AP79" s="378"/>
      <c r="AQ79" s="378"/>
      <c r="AR79" s="378"/>
      <c r="AS79" s="378"/>
    </row>
    <row r="80" spans="2:45" x14ac:dyDescent="0.2">
      <c r="B80" s="378"/>
      <c r="C80" s="378"/>
      <c r="D80" s="378"/>
      <c r="E80" s="378"/>
      <c r="F80" s="378"/>
      <c r="G80" s="378"/>
      <c r="H80" s="378"/>
      <c r="I80" s="378"/>
      <c r="J80" s="378"/>
      <c r="K80" s="378"/>
      <c r="L80" s="378"/>
      <c r="M80" s="378"/>
      <c r="N80" s="378"/>
      <c r="O80" s="378"/>
      <c r="P80" s="378"/>
      <c r="Q80" s="378"/>
      <c r="R80" s="378"/>
      <c r="S80" s="378"/>
      <c r="T80" s="378"/>
      <c r="U80" s="378"/>
      <c r="V80" s="378"/>
      <c r="W80" s="378"/>
      <c r="X80" s="378"/>
      <c r="Y80" s="378"/>
      <c r="Z80" s="378"/>
      <c r="AA80" s="378"/>
      <c r="AB80" s="378"/>
      <c r="AC80" s="378"/>
      <c r="AD80" s="378"/>
      <c r="AE80" s="378"/>
      <c r="AF80" s="378"/>
      <c r="AG80" s="378"/>
      <c r="AH80" s="378"/>
      <c r="AI80" s="378"/>
      <c r="AJ80" s="378"/>
      <c r="AK80" s="378"/>
      <c r="AL80" s="378"/>
      <c r="AM80" s="378"/>
      <c r="AN80" s="378"/>
      <c r="AO80" s="378"/>
      <c r="AP80" s="378"/>
      <c r="AQ80" s="378"/>
      <c r="AR80" s="378"/>
      <c r="AS80" s="378"/>
    </row>
    <row r="81" spans="2:45" x14ac:dyDescent="0.2">
      <c r="B81" s="378"/>
      <c r="C81" s="378"/>
      <c r="D81" s="378"/>
      <c r="E81" s="378"/>
      <c r="F81" s="378"/>
      <c r="G81" s="378"/>
      <c r="H81" s="378"/>
      <c r="I81" s="378"/>
      <c r="J81" s="378"/>
      <c r="K81" s="378"/>
      <c r="L81" s="378"/>
      <c r="M81" s="378"/>
      <c r="N81" s="378"/>
      <c r="O81" s="378"/>
      <c r="P81" s="378"/>
      <c r="Q81" s="378"/>
      <c r="R81" s="378"/>
      <c r="S81" s="378"/>
      <c r="T81" s="378"/>
      <c r="U81" s="378"/>
      <c r="V81" s="378"/>
      <c r="W81" s="378"/>
      <c r="X81" s="378"/>
      <c r="Y81" s="378"/>
      <c r="Z81" s="378"/>
      <c r="AA81" s="378"/>
      <c r="AB81" s="378"/>
      <c r="AC81" s="378"/>
      <c r="AD81" s="378"/>
      <c r="AE81" s="378"/>
      <c r="AF81" s="378"/>
      <c r="AG81" s="378"/>
      <c r="AH81" s="378"/>
      <c r="AI81" s="378"/>
      <c r="AJ81" s="378"/>
      <c r="AK81" s="378"/>
      <c r="AL81" s="378"/>
      <c r="AM81" s="378"/>
      <c r="AN81" s="378"/>
      <c r="AO81" s="378"/>
      <c r="AP81" s="378"/>
      <c r="AQ81" s="378"/>
      <c r="AR81" s="378"/>
      <c r="AS81" s="378"/>
    </row>
    <row r="82" spans="2:45" x14ac:dyDescent="0.2">
      <c r="B82" s="378"/>
      <c r="C82" s="378"/>
      <c r="D82" s="378"/>
      <c r="E82" s="378"/>
      <c r="F82" s="378"/>
      <c r="G82" s="378"/>
      <c r="H82" s="378"/>
      <c r="I82" s="378"/>
      <c r="J82" s="378"/>
      <c r="K82" s="378"/>
      <c r="L82" s="378"/>
      <c r="M82" s="378"/>
      <c r="N82" s="378"/>
      <c r="O82" s="378"/>
      <c r="P82" s="378"/>
      <c r="Q82" s="378"/>
      <c r="R82" s="378"/>
      <c r="S82" s="378"/>
      <c r="T82" s="378"/>
      <c r="U82" s="378"/>
      <c r="V82" s="378"/>
      <c r="W82" s="378"/>
      <c r="X82" s="378"/>
      <c r="Y82" s="378"/>
      <c r="Z82" s="378"/>
      <c r="AA82" s="378"/>
      <c r="AB82" s="378"/>
      <c r="AC82" s="378"/>
      <c r="AD82" s="378"/>
      <c r="AE82" s="378"/>
      <c r="AF82" s="378"/>
      <c r="AG82" s="378"/>
      <c r="AH82" s="378"/>
      <c r="AI82" s="378"/>
      <c r="AJ82" s="378"/>
      <c r="AK82" s="378"/>
      <c r="AL82" s="378"/>
      <c r="AM82" s="378"/>
      <c r="AN82" s="378"/>
      <c r="AO82" s="378"/>
      <c r="AP82" s="378"/>
      <c r="AQ82" s="378"/>
      <c r="AR82" s="378"/>
      <c r="AS82" s="378"/>
    </row>
    <row r="83" spans="2:45" x14ac:dyDescent="0.2">
      <c r="B83" s="378"/>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row>
    <row r="84" spans="2:45" x14ac:dyDescent="0.2">
      <c r="B84" s="378"/>
      <c r="C84" s="378"/>
      <c r="D84" s="378"/>
      <c r="E84" s="378"/>
      <c r="F84" s="378"/>
      <c r="G84" s="378"/>
      <c r="H84" s="378"/>
      <c r="I84" s="378"/>
      <c r="J84" s="378"/>
      <c r="K84" s="378"/>
      <c r="L84" s="378"/>
      <c r="M84" s="378"/>
      <c r="N84" s="378"/>
      <c r="O84" s="378"/>
      <c r="P84" s="378"/>
      <c r="Q84" s="378"/>
      <c r="R84" s="378"/>
      <c r="S84" s="378"/>
      <c r="T84" s="378"/>
      <c r="U84" s="378"/>
      <c r="V84" s="378"/>
      <c r="W84" s="378"/>
      <c r="X84" s="378"/>
      <c r="Y84" s="378"/>
      <c r="Z84" s="378"/>
      <c r="AA84" s="378"/>
      <c r="AB84" s="378"/>
      <c r="AC84" s="378"/>
      <c r="AD84" s="378"/>
      <c r="AE84" s="378"/>
      <c r="AF84" s="378"/>
      <c r="AG84" s="378"/>
      <c r="AH84" s="378"/>
      <c r="AI84" s="378"/>
      <c r="AJ84" s="378"/>
      <c r="AK84" s="378"/>
      <c r="AL84" s="378"/>
      <c r="AM84" s="378"/>
      <c r="AN84" s="378"/>
      <c r="AO84" s="378"/>
      <c r="AP84" s="378"/>
      <c r="AQ84" s="378"/>
      <c r="AR84" s="378"/>
      <c r="AS84" s="378"/>
    </row>
    <row r="85" spans="2:45" x14ac:dyDescent="0.2">
      <c r="B85" s="378"/>
      <c r="C85" s="378"/>
      <c r="D85" s="378"/>
      <c r="E85" s="378"/>
      <c r="F85" s="378"/>
      <c r="G85" s="378"/>
      <c r="H85" s="378"/>
      <c r="I85" s="378"/>
      <c r="J85" s="378"/>
      <c r="K85" s="378"/>
      <c r="L85" s="378"/>
      <c r="M85" s="378"/>
      <c r="N85" s="378"/>
      <c r="O85" s="378"/>
      <c r="P85" s="378"/>
      <c r="Q85" s="378"/>
      <c r="R85" s="378"/>
      <c r="S85" s="378"/>
      <c r="T85" s="378"/>
      <c r="U85" s="378"/>
      <c r="V85" s="378"/>
      <c r="W85" s="378"/>
      <c r="X85" s="378"/>
      <c r="Y85" s="378"/>
      <c r="Z85" s="378"/>
      <c r="AA85" s="378"/>
      <c r="AB85" s="378"/>
      <c r="AC85" s="378"/>
      <c r="AD85" s="378"/>
      <c r="AE85" s="378"/>
      <c r="AF85" s="378"/>
      <c r="AG85" s="378"/>
      <c r="AH85" s="378"/>
      <c r="AI85" s="378"/>
      <c r="AJ85" s="378"/>
      <c r="AK85" s="378"/>
      <c r="AL85" s="378"/>
      <c r="AM85" s="378"/>
      <c r="AN85" s="378"/>
      <c r="AO85" s="378"/>
      <c r="AP85" s="378"/>
      <c r="AQ85" s="378"/>
      <c r="AR85" s="378"/>
      <c r="AS85" s="378"/>
    </row>
    <row r="86" spans="2:45" x14ac:dyDescent="0.2">
      <c r="B86" s="378"/>
      <c r="C86" s="378"/>
      <c r="D86" s="378"/>
      <c r="E86" s="378"/>
      <c r="F86" s="378"/>
      <c r="G86" s="378"/>
      <c r="H86" s="378"/>
      <c r="I86" s="378"/>
      <c r="J86" s="378"/>
      <c r="K86" s="378"/>
      <c r="L86" s="378"/>
      <c r="M86" s="378"/>
      <c r="N86" s="378"/>
      <c r="O86" s="378"/>
      <c r="P86" s="378"/>
      <c r="Q86" s="378"/>
      <c r="R86" s="378"/>
      <c r="S86" s="378"/>
      <c r="T86" s="378"/>
      <c r="U86" s="378"/>
      <c r="V86" s="378"/>
      <c r="W86" s="378"/>
      <c r="X86" s="378"/>
      <c r="Y86" s="378"/>
      <c r="Z86" s="378"/>
      <c r="AA86" s="378"/>
      <c r="AB86" s="378"/>
      <c r="AC86" s="378"/>
      <c r="AD86" s="378"/>
      <c r="AE86" s="378"/>
      <c r="AF86" s="378"/>
      <c r="AG86" s="378"/>
      <c r="AH86" s="378"/>
      <c r="AI86" s="378"/>
      <c r="AJ86" s="378"/>
      <c r="AK86" s="378"/>
      <c r="AL86" s="378"/>
      <c r="AM86" s="378"/>
      <c r="AN86" s="378"/>
      <c r="AO86" s="378"/>
      <c r="AP86" s="378"/>
      <c r="AQ86" s="378"/>
      <c r="AR86" s="378"/>
      <c r="AS86" s="378"/>
    </row>
    <row r="87" spans="2:45" x14ac:dyDescent="0.2">
      <c r="B87" s="378"/>
      <c r="C87" s="378"/>
      <c r="D87" s="378"/>
      <c r="E87" s="378"/>
      <c r="F87" s="378"/>
      <c r="G87" s="378"/>
      <c r="H87" s="378"/>
      <c r="I87" s="378"/>
      <c r="J87" s="378"/>
      <c r="K87" s="378"/>
      <c r="L87" s="378"/>
      <c r="M87" s="378"/>
      <c r="N87" s="378"/>
      <c r="O87" s="378"/>
      <c r="P87" s="378"/>
      <c r="Q87" s="378"/>
      <c r="R87" s="378"/>
      <c r="S87" s="378"/>
      <c r="T87" s="378"/>
      <c r="U87" s="378"/>
      <c r="V87" s="378"/>
      <c r="W87" s="378"/>
      <c r="X87" s="378"/>
      <c r="Y87" s="378"/>
      <c r="Z87" s="378"/>
      <c r="AA87" s="378"/>
      <c r="AB87" s="378"/>
      <c r="AC87" s="378"/>
      <c r="AD87" s="378"/>
      <c r="AE87" s="378"/>
      <c r="AF87" s="378"/>
      <c r="AG87" s="378"/>
      <c r="AH87" s="378"/>
      <c r="AI87" s="378"/>
      <c r="AJ87" s="378"/>
      <c r="AK87" s="378"/>
      <c r="AL87" s="378"/>
      <c r="AM87" s="378"/>
      <c r="AN87" s="378"/>
      <c r="AO87" s="378"/>
      <c r="AP87" s="378"/>
      <c r="AQ87" s="378"/>
      <c r="AR87" s="378"/>
      <c r="AS87" s="378"/>
    </row>
    <row r="88" spans="2:45" x14ac:dyDescent="0.2">
      <c r="B88" s="378"/>
      <c r="C88" s="378"/>
      <c r="D88" s="378"/>
      <c r="E88" s="378"/>
      <c r="F88" s="378"/>
      <c r="G88" s="378"/>
      <c r="H88" s="378"/>
      <c r="I88" s="378"/>
      <c r="J88" s="378"/>
      <c r="K88" s="378"/>
      <c r="L88" s="378"/>
      <c r="M88" s="378"/>
      <c r="N88" s="378"/>
      <c r="O88" s="378"/>
      <c r="P88" s="378"/>
      <c r="Q88" s="378"/>
      <c r="R88" s="378"/>
      <c r="S88" s="378"/>
      <c r="T88" s="378"/>
      <c r="U88" s="378"/>
      <c r="V88" s="378"/>
      <c r="W88" s="378"/>
      <c r="X88" s="378"/>
      <c r="Y88" s="378"/>
      <c r="Z88" s="378"/>
      <c r="AA88" s="378"/>
      <c r="AB88" s="378"/>
      <c r="AC88" s="378"/>
      <c r="AD88" s="378"/>
      <c r="AE88" s="378"/>
      <c r="AF88" s="378"/>
      <c r="AG88" s="378"/>
      <c r="AH88" s="378"/>
      <c r="AI88" s="378"/>
      <c r="AJ88" s="378"/>
      <c r="AK88" s="378"/>
      <c r="AL88" s="378"/>
      <c r="AM88" s="378"/>
      <c r="AN88" s="378"/>
      <c r="AO88" s="378"/>
      <c r="AP88" s="378"/>
      <c r="AQ88" s="378"/>
      <c r="AR88" s="378"/>
      <c r="AS88" s="378"/>
    </row>
  </sheetData>
  <mergeCells count="136">
    <mergeCell ref="Y16:Y17"/>
    <mergeCell ref="Y20:Y21"/>
    <mergeCell ref="Y22:Y23"/>
    <mergeCell ref="Y24:Y25"/>
    <mergeCell ref="Y18:Y19"/>
    <mergeCell ref="Y8:Y9"/>
    <mergeCell ref="Y10:Y11"/>
    <mergeCell ref="Y12:Y13"/>
    <mergeCell ref="Y14:Y15"/>
    <mergeCell ref="X22:X23"/>
    <mergeCell ref="X24:X25"/>
    <mergeCell ref="X10:X11"/>
    <mergeCell ref="X12:X13"/>
    <mergeCell ref="X14:X15"/>
    <mergeCell ref="X16:X17"/>
    <mergeCell ref="W12:W13"/>
    <mergeCell ref="W14:W15"/>
    <mergeCell ref="W16:W17"/>
    <mergeCell ref="W22:W23"/>
    <mergeCell ref="U10:U11"/>
    <mergeCell ref="U12:U13"/>
    <mergeCell ref="U14:U15"/>
    <mergeCell ref="U16:U17"/>
    <mergeCell ref="S10:S11"/>
    <mergeCell ref="S12:S13"/>
    <mergeCell ref="S14:S15"/>
    <mergeCell ref="X18:X19"/>
    <mergeCell ref="X20:X21"/>
    <mergeCell ref="W18:W19"/>
    <mergeCell ref="H8:H9"/>
    <mergeCell ref="H10:H11"/>
    <mergeCell ref="H12:H13"/>
    <mergeCell ref="H14:H15"/>
    <mergeCell ref="S22:S23"/>
    <mergeCell ref="S16:S17"/>
    <mergeCell ref="J10:J11"/>
    <mergeCell ref="J12:J13"/>
    <mergeCell ref="J14:J15"/>
    <mergeCell ref="Q8:Q9"/>
    <mergeCell ref="J22:J23"/>
    <mergeCell ref="J16:J17"/>
    <mergeCell ref="Q16:Q17"/>
    <mergeCell ref="Q10:Q11"/>
    <mergeCell ref="Q12:Q13"/>
    <mergeCell ref="Q14:Q15"/>
    <mergeCell ref="Q22:Q23"/>
    <mergeCell ref="S18:S19"/>
    <mergeCell ref="S20:S21"/>
    <mergeCell ref="F16:F17"/>
    <mergeCell ref="H16:H17"/>
    <mergeCell ref="B24:B25"/>
    <mergeCell ref="C22:C23"/>
    <mergeCell ref="C20:C21"/>
    <mergeCell ref="B22:B23"/>
    <mergeCell ref="D24:D25"/>
    <mergeCell ref="F10:F11"/>
    <mergeCell ref="F12:F13"/>
    <mergeCell ref="F14:F15"/>
    <mergeCell ref="B18:B19"/>
    <mergeCell ref="E10:E11"/>
    <mergeCell ref="D12:D13"/>
    <mergeCell ref="E12:E13"/>
    <mergeCell ref="D14:D15"/>
    <mergeCell ref="E14:E15"/>
    <mergeCell ref="E24:E25"/>
    <mergeCell ref="F24:F25"/>
    <mergeCell ref="S24:S25"/>
    <mergeCell ref="U24:U25"/>
    <mergeCell ref="W20:W21"/>
    <mergeCell ref="U18:U19"/>
    <mergeCell ref="W24:W25"/>
    <mergeCell ref="U20:U21"/>
    <mergeCell ref="U22:U23"/>
    <mergeCell ref="H24:H25"/>
    <mergeCell ref="D22:D23"/>
    <mergeCell ref="E22:E23"/>
    <mergeCell ref="F22:F23"/>
    <mergeCell ref="H22:H23"/>
    <mergeCell ref="J24:J25"/>
    <mergeCell ref="E20:E21"/>
    <mergeCell ref="J18:J19"/>
    <mergeCell ref="Q18:Q19"/>
    <mergeCell ref="Q20:Q21"/>
    <mergeCell ref="J20:J21"/>
    <mergeCell ref="F20:F21"/>
    <mergeCell ref="H20:H21"/>
    <mergeCell ref="Q24:Q25"/>
    <mergeCell ref="H18:H19"/>
    <mergeCell ref="F18:F19"/>
    <mergeCell ref="X4:X7"/>
    <mergeCell ref="Y4:Y7"/>
    <mergeCell ref="S6:T6"/>
    <mergeCell ref="S7:T7"/>
    <mergeCell ref="W8:W9"/>
    <mergeCell ref="W10:W11"/>
    <mergeCell ref="W3:Y3"/>
    <mergeCell ref="E8:E9"/>
    <mergeCell ref="F8:F9"/>
    <mergeCell ref="J8:J9"/>
    <mergeCell ref="S8:S9"/>
    <mergeCell ref="U8:U9"/>
    <mergeCell ref="X8:X9"/>
    <mergeCell ref="F3:V3"/>
    <mergeCell ref="Q6:R6"/>
    <mergeCell ref="Q7:R7"/>
    <mergeCell ref="H4:I7"/>
    <mergeCell ref="F4:G7"/>
    <mergeCell ref="W4:W7"/>
    <mergeCell ref="L4:P7"/>
    <mergeCell ref="J4:K7"/>
    <mergeCell ref="U6:V6"/>
    <mergeCell ref="U7:V7"/>
    <mergeCell ref="Q4:V5"/>
    <mergeCell ref="B3:B7"/>
    <mergeCell ref="C8:C9"/>
    <mergeCell ref="D3:E3"/>
    <mergeCell ref="D4:E4"/>
    <mergeCell ref="B8:B9"/>
    <mergeCell ref="C24:C25"/>
    <mergeCell ref="E16:E17"/>
    <mergeCell ref="D18:D19"/>
    <mergeCell ref="E18:E19"/>
    <mergeCell ref="D20:D21"/>
    <mergeCell ref="C10:C11"/>
    <mergeCell ref="C12:C13"/>
    <mergeCell ref="C14:C15"/>
    <mergeCell ref="C16:C17"/>
    <mergeCell ref="D8:D9"/>
    <mergeCell ref="D10:D11"/>
    <mergeCell ref="D16:D17"/>
    <mergeCell ref="B20:B21"/>
    <mergeCell ref="B10:B11"/>
    <mergeCell ref="B12:B13"/>
    <mergeCell ref="B14:B15"/>
    <mergeCell ref="B16:B17"/>
    <mergeCell ref="C18:C19"/>
  </mergeCells>
  <phoneticPr fontId="17"/>
  <pageMargins left="0" right="0.39370078740157483" top="0.78740157480314965" bottom="0.59055118110236227" header="0.51181102362204722" footer="0.51181102362204722"/>
  <pageSetup paperSize="9"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S19"/>
  <sheetViews>
    <sheetView view="pageBreakPreview" zoomScaleNormal="100" zoomScaleSheetLayoutView="100" workbookViewId="0">
      <selection activeCell="I49" sqref="I49"/>
    </sheetView>
  </sheetViews>
  <sheetFormatPr defaultRowHeight="13.5" x14ac:dyDescent="0.2"/>
  <cols>
    <col min="1" max="1" width="4.85546875" customWidth="1"/>
    <col min="2" max="2" width="10.85546875" customWidth="1"/>
    <col min="3" max="4" width="3.42578125" customWidth="1"/>
    <col min="5" max="7" width="8.28515625" customWidth="1"/>
    <col min="8" max="9" width="8.7109375" customWidth="1"/>
    <col min="10" max="15" width="8" customWidth="1"/>
    <col min="16" max="16" width="4.42578125" customWidth="1"/>
    <col min="17" max="17" width="9.5703125" customWidth="1"/>
    <col min="18" max="19" width="8" customWidth="1"/>
  </cols>
  <sheetData>
    <row r="1" spans="2:19" x14ac:dyDescent="0.2">
      <c r="B1" s="1" t="s">
        <v>1169</v>
      </c>
      <c r="S1" s="214"/>
    </row>
    <row r="2" spans="2:19" x14ac:dyDescent="0.2">
      <c r="B2" s="1" t="s">
        <v>1168</v>
      </c>
      <c r="S2" s="214" t="str">
        <f>"（"&amp;表紙!$A$1&amp;表紙!$B$1-1&amp;"年度）"</f>
        <v>（令和6年度）</v>
      </c>
    </row>
    <row r="3" spans="2:19" x14ac:dyDescent="0.2">
      <c r="B3" s="1523" t="s">
        <v>1442</v>
      </c>
      <c r="C3" s="859" t="s">
        <v>1501</v>
      </c>
      <c r="D3" s="859" t="s">
        <v>1502</v>
      </c>
      <c r="E3" s="859" t="s">
        <v>1439</v>
      </c>
      <c r="F3" s="859" t="s">
        <v>1440</v>
      </c>
      <c r="G3" s="859" t="s">
        <v>1441</v>
      </c>
      <c r="H3" s="1190" t="s">
        <v>1503</v>
      </c>
      <c r="I3" s="1190"/>
      <c r="J3" s="1525" t="s">
        <v>1443</v>
      </c>
      <c r="K3" s="1526"/>
      <c r="L3" s="1526"/>
      <c r="M3" s="1526"/>
      <c r="N3" s="1526"/>
      <c r="O3" s="1526"/>
      <c r="P3" s="1526"/>
      <c r="Q3" s="1526"/>
      <c r="R3" s="1527"/>
      <c r="S3" s="859" t="s">
        <v>1438</v>
      </c>
    </row>
    <row r="4" spans="2:19" x14ac:dyDescent="0.2">
      <c r="B4" s="1524"/>
      <c r="C4" s="1190"/>
      <c r="D4" s="1190"/>
      <c r="E4" s="1190"/>
      <c r="F4" s="1190"/>
      <c r="G4" s="1190"/>
      <c r="H4" s="1190"/>
      <c r="I4" s="1190"/>
      <c r="J4" s="859" t="s">
        <v>1444</v>
      </c>
      <c r="K4" s="859" t="s">
        <v>1445</v>
      </c>
      <c r="L4" s="859" t="s">
        <v>1447</v>
      </c>
      <c r="M4" s="1187" t="s">
        <v>1450</v>
      </c>
      <c r="N4" s="1522"/>
      <c r="O4" s="1522"/>
      <c r="P4" s="1522"/>
      <c r="Q4" s="1522"/>
      <c r="R4" s="1522"/>
      <c r="S4" s="1190"/>
    </row>
    <row r="5" spans="2:19" ht="51" x14ac:dyDescent="0.2">
      <c r="B5" s="1524"/>
      <c r="C5" s="1190"/>
      <c r="D5" s="1190"/>
      <c r="E5" s="1190"/>
      <c r="F5" s="1190"/>
      <c r="G5" s="1190"/>
      <c r="H5" s="375" t="s">
        <v>1426</v>
      </c>
      <c r="I5" s="375" t="s">
        <v>1435</v>
      </c>
      <c r="J5" s="859"/>
      <c r="K5" s="859"/>
      <c r="L5" s="859"/>
      <c r="M5" s="352" t="s">
        <v>1446</v>
      </c>
      <c r="N5" s="352" t="s">
        <v>1448</v>
      </c>
      <c r="O5" s="352" t="s">
        <v>1436</v>
      </c>
      <c r="P5" s="352" t="s">
        <v>1437</v>
      </c>
      <c r="Q5" s="352" t="s">
        <v>43</v>
      </c>
      <c r="R5" s="352" t="s">
        <v>340</v>
      </c>
      <c r="S5" s="1190"/>
    </row>
    <row r="6" spans="2:19" ht="24.75" customHeight="1" x14ac:dyDescent="0.2">
      <c r="B6" s="350"/>
      <c r="C6" s="350"/>
      <c r="D6" s="350"/>
      <c r="E6" s="350"/>
      <c r="F6" s="350"/>
      <c r="G6" s="350"/>
      <c r="H6" s="350"/>
      <c r="I6" s="350"/>
      <c r="J6" s="350"/>
      <c r="K6" s="350"/>
      <c r="L6" s="350"/>
      <c r="M6" s="350"/>
      <c r="N6" s="350"/>
      <c r="O6" s="350"/>
      <c r="P6" s="350"/>
      <c r="Q6" s="350"/>
      <c r="R6" s="350"/>
      <c r="S6" s="350"/>
    </row>
    <row r="7" spans="2:19" ht="24.75" customHeight="1" x14ac:dyDescent="0.2">
      <c r="B7" s="350"/>
      <c r="C7" s="350"/>
      <c r="D7" s="350"/>
      <c r="E7" s="350"/>
      <c r="F7" s="350"/>
      <c r="G7" s="350"/>
      <c r="H7" s="350"/>
      <c r="I7" s="350"/>
      <c r="J7" s="350"/>
      <c r="K7" s="350"/>
      <c r="L7" s="350"/>
      <c r="M7" s="350"/>
      <c r="N7" s="350"/>
      <c r="O7" s="350"/>
      <c r="P7" s="350"/>
      <c r="Q7" s="350"/>
      <c r="R7" s="350"/>
      <c r="S7" s="350"/>
    </row>
    <row r="8" spans="2:19" ht="24.75" customHeight="1" x14ac:dyDescent="0.2">
      <c r="B8" s="350"/>
      <c r="C8" s="350"/>
      <c r="D8" s="350"/>
      <c r="E8" s="350"/>
      <c r="F8" s="350"/>
      <c r="G8" s="350"/>
      <c r="H8" s="350"/>
      <c r="I8" s="350"/>
      <c r="J8" s="350"/>
      <c r="K8" s="350"/>
      <c r="L8" s="350"/>
      <c r="M8" s="350"/>
      <c r="N8" s="350"/>
      <c r="O8" s="350"/>
      <c r="P8" s="350"/>
      <c r="Q8" s="350"/>
      <c r="R8" s="350"/>
      <c r="S8" s="350"/>
    </row>
    <row r="9" spans="2:19" ht="24.75" customHeight="1" x14ac:dyDescent="0.2">
      <c r="B9" s="350"/>
      <c r="C9" s="350"/>
      <c r="D9" s="350"/>
      <c r="E9" s="350"/>
      <c r="F9" s="350"/>
      <c r="G9" s="350"/>
      <c r="H9" s="350"/>
      <c r="I9" s="350"/>
      <c r="J9" s="350"/>
      <c r="K9" s="350"/>
      <c r="L9" s="350"/>
      <c r="M9" s="350"/>
      <c r="N9" s="350"/>
      <c r="O9" s="350"/>
      <c r="P9" s="350"/>
      <c r="Q9" s="350"/>
      <c r="R9" s="350"/>
      <c r="S9" s="350"/>
    </row>
    <row r="10" spans="2:19" ht="24.75" customHeight="1" x14ac:dyDescent="0.2">
      <c r="B10" s="350"/>
      <c r="C10" s="350"/>
      <c r="D10" s="350"/>
      <c r="E10" s="350"/>
      <c r="F10" s="350"/>
      <c r="G10" s="350"/>
      <c r="H10" s="350"/>
      <c r="I10" s="350"/>
      <c r="J10" s="350"/>
      <c r="K10" s="350"/>
      <c r="L10" s="350"/>
      <c r="M10" s="350"/>
      <c r="N10" s="350"/>
      <c r="O10" s="350"/>
      <c r="P10" s="350"/>
      <c r="Q10" s="350"/>
      <c r="R10" s="350"/>
      <c r="S10" s="350"/>
    </row>
    <row r="11" spans="2:19" ht="24.75" customHeight="1" x14ac:dyDescent="0.2">
      <c r="B11" s="350"/>
      <c r="C11" s="350"/>
      <c r="D11" s="350"/>
      <c r="E11" s="350"/>
      <c r="F11" s="350"/>
      <c r="G11" s="350"/>
      <c r="H11" s="350"/>
      <c r="I11" s="350"/>
      <c r="J11" s="350"/>
      <c r="K11" s="350"/>
      <c r="L11" s="350"/>
      <c r="M11" s="350"/>
      <c r="N11" s="350"/>
      <c r="O11" s="350"/>
      <c r="P11" s="350"/>
      <c r="Q11" s="350"/>
      <c r="R11" s="350"/>
      <c r="S11" s="350"/>
    </row>
    <row r="12" spans="2:19" ht="24.75" customHeight="1" x14ac:dyDescent="0.2">
      <c r="B12" s="350"/>
      <c r="C12" s="350"/>
      <c r="D12" s="350"/>
      <c r="E12" s="350"/>
      <c r="F12" s="350"/>
      <c r="G12" s="350"/>
      <c r="H12" s="350"/>
      <c r="I12" s="350"/>
      <c r="J12" s="350"/>
      <c r="K12" s="350"/>
      <c r="L12" s="350"/>
      <c r="M12" s="350"/>
      <c r="N12" s="350"/>
      <c r="O12" s="350"/>
      <c r="P12" s="350"/>
      <c r="Q12" s="350"/>
      <c r="R12" s="350"/>
      <c r="S12" s="350"/>
    </row>
    <row r="13" spans="2:19" ht="24.75" customHeight="1" x14ac:dyDescent="0.2">
      <c r="B13" s="350"/>
      <c r="C13" s="350"/>
      <c r="D13" s="350"/>
      <c r="E13" s="350"/>
      <c r="F13" s="350"/>
      <c r="G13" s="350"/>
      <c r="H13" s="350"/>
      <c r="I13" s="350"/>
      <c r="J13" s="350"/>
      <c r="K13" s="350"/>
      <c r="L13" s="350"/>
      <c r="M13" s="350"/>
      <c r="N13" s="350"/>
      <c r="O13" s="350"/>
      <c r="P13" s="350"/>
      <c r="Q13" s="350"/>
      <c r="R13" s="350"/>
      <c r="S13" s="350"/>
    </row>
    <row r="14" spans="2:19" ht="24.75" customHeight="1" x14ac:dyDescent="0.2">
      <c r="B14" s="350"/>
      <c r="C14" s="350"/>
      <c r="D14" s="350"/>
      <c r="E14" s="350"/>
      <c r="F14" s="350"/>
      <c r="G14" s="350"/>
      <c r="H14" s="350"/>
      <c r="I14" s="350"/>
      <c r="J14" s="350"/>
      <c r="K14" s="350"/>
      <c r="L14" s="350"/>
      <c r="M14" s="350"/>
      <c r="N14" s="350"/>
      <c r="O14" s="350"/>
      <c r="P14" s="350"/>
      <c r="Q14" s="350"/>
      <c r="R14" s="350"/>
      <c r="S14" s="350"/>
    </row>
    <row r="15" spans="2:19" ht="24.75" customHeight="1" x14ac:dyDescent="0.2">
      <c r="B15" s="350"/>
      <c r="C15" s="350"/>
      <c r="D15" s="350"/>
      <c r="E15" s="350"/>
      <c r="F15" s="350"/>
      <c r="G15" s="350"/>
      <c r="H15" s="350"/>
      <c r="I15" s="350"/>
      <c r="J15" s="350"/>
      <c r="K15" s="350"/>
      <c r="L15" s="350"/>
      <c r="M15" s="350"/>
      <c r="N15" s="350"/>
      <c r="O15" s="350"/>
      <c r="P15" s="350"/>
      <c r="Q15" s="350"/>
      <c r="R15" s="350"/>
      <c r="S15" s="350"/>
    </row>
    <row r="16" spans="2:19" ht="24.75" customHeight="1" x14ac:dyDescent="0.2">
      <c r="B16" s="350"/>
      <c r="C16" s="350"/>
      <c r="D16" s="350"/>
      <c r="E16" s="350"/>
      <c r="F16" s="350"/>
      <c r="G16" s="350"/>
      <c r="H16" s="350"/>
      <c r="I16" s="350"/>
      <c r="J16" s="350"/>
      <c r="K16" s="350"/>
      <c r="L16" s="350"/>
      <c r="M16" s="350"/>
      <c r="N16" s="350"/>
      <c r="O16" s="350"/>
      <c r="P16" s="350"/>
      <c r="Q16" s="350"/>
      <c r="R16" s="350"/>
      <c r="S16" s="350"/>
    </row>
    <row r="17" spans="2:19" ht="15.75" customHeight="1" x14ac:dyDescent="0.2">
      <c r="B17" s="859"/>
      <c r="C17" s="1528" t="s">
        <v>1451</v>
      </c>
      <c r="D17" s="1529"/>
      <c r="E17" s="1529"/>
      <c r="F17" s="1529"/>
      <c r="G17" s="1529"/>
      <c r="H17" s="1530"/>
      <c r="I17" s="376" t="s">
        <v>336</v>
      </c>
      <c r="J17" s="376" t="s">
        <v>336</v>
      </c>
      <c r="K17" s="376" t="s">
        <v>548</v>
      </c>
      <c r="L17" s="376" t="s">
        <v>548</v>
      </c>
      <c r="M17" s="376" t="s">
        <v>548</v>
      </c>
      <c r="N17" s="376" t="s">
        <v>548</v>
      </c>
      <c r="O17" s="376" t="s">
        <v>548</v>
      </c>
      <c r="P17" s="859"/>
      <c r="Q17" s="859"/>
      <c r="R17" s="859"/>
      <c r="S17" s="859"/>
    </row>
    <row r="18" spans="2:19" ht="24.75" customHeight="1" x14ac:dyDescent="0.2">
      <c r="B18" s="859"/>
      <c r="C18" s="1531"/>
      <c r="D18" s="1532"/>
      <c r="E18" s="1532"/>
      <c r="F18" s="1532"/>
      <c r="G18" s="1532"/>
      <c r="H18" s="1533"/>
      <c r="I18" s="348"/>
      <c r="J18" s="348"/>
      <c r="K18" s="348"/>
      <c r="L18" s="348"/>
      <c r="M18" s="348"/>
      <c r="N18" s="348"/>
      <c r="O18" s="348"/>
      <c r="P18" s="859"/>
      <c r="Q18" s="859"/>
      <c r="R18" s="859"/>
      <c r="S18" s="859"/>
    </row>
    <row r="19" spans="2:19" x14ac:dyDescent="0.2">
      <c r="B19" s="1" t="s">
        <v>1449</v>
      </c>
    </row>
  </sheetData>
  <mergeCells count="19">
    <mergeCell ref="S17:S18"/>
    <mergeCell ref="S3:S5"/>
    <mergeCell ref="E3:E5"/>
    <mergeCell ref="J3:R3"/>
    <mergeCell ref="G3:G5"/>
    <mergeCell ref="H3:I4"/>
    <mergeCell ref="J4:J5"/>
    <mergeCell ref="K4:K5"/>
    <mergeCell ref="F3:F5"/>
    <mergeCell ref="C17:H18"/>
    <mergeCell ref="B17:B18"/>
    <mergeCell ref="L4:L5"/>
    <mergeCell ref="M4:R4"/>
    <mergeCell ref="B3:B5"/>
    <mergeCell ref="C3:C5"/>
    <mergeCell ref="D3:D5"/>
    <mergeCell ref="P17:P18"/>
    <mergeCell ref="Q17:Q18"/>
    <mergeCell ref="R17:R18"/>
  </mergeCells>
  <phoneticPr fontId="3"/>
  <pageMargins left="0.59055118110236227" right="0.39370078740157483" top="0.98425196850393704" bottom="0.98425196850393704" header="0.51181102362204722" footer="0.51181102362204722"/>
  <pageSetup paperSize="9"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BW104"/>
  <sheetViews>
    <sheetView view="pageBreakPreview" zoomScale="80" zoomScaleNormal="100" zoomScaleSheetLayoutView="80" workbookViewId="0">
      <selection activeCell="I49" sqref="I49"/>
    </sheetView>
  </sheetViews>
  <sheetFormatPr defaultColWidth="10.28515625" defaultRowHeight="13.5" x14ac:dyDescent="0.2"/>
  <cols>
    <col min="1" max="1" width="3" style="80" customWidth="1"/>
    <col min="2" max="2" width="5.85546875" style="80" customWidth="1"/>
    <col min="3" max="3" width="1.42578125" style="80" customWidth="1"/>
    <col min="4" max="4" width="11" style="80" customWidth="1"/>
    <col min="5" max="5" width="1.42578125" style="80" customWidth="1"/>
    <col min="6" max="6" width="5.85546875" style="80" customWidth="1"/>
    <col min="7" max="7" width="3" style="80" customWidth="1"/>
    <col min="8" max="8" width="2.85546875" style="80" customWidth="1"/>
    <col min="9" max="9" width="3" style="80" customWidth="1"/>
    <col min="10" max="10" width="2.85546875" style="80" customWidth="1"/>
    <col min="11" max="11" width="1.42578125" style="80" customWidth="1"/>
    <col min="12" max="12" width="4.42578125" style="80" customWidth="1"/>
    <col min="13" max="13" width="1.42578125" style="80" customWidth="1"/>
    <col min="14" max="14" width="3.5703125" style="80" customWidth="1"/>
    <col min="15" max="15" width="0.85546875" style="80" customWidth="1"/>
    <col min="16" max="16" width="2.85546875" style="80" customWidth="1"/>
    <col min="17" max="17" width="3" style="80" customWidth="1"/>
    <col min="18" max="18" width="0.42578125" style="80" customWidth="1"/>
    <col min="19" max="19" width="3.5703125" style="80" customWidth="1"/>
    <col min="20" max="20" width="1.85546875" style="80" customWidth="1"/>
    <col min="21" max="21" width="1.7109375" style="80" customWidth="1"/>
    <col min="22" max="22" width="3.5703125" style="80" customWidth="1"/>
    <col min="23" max="23" width="0.5703125" style="80" customWidth="1"/>
    <col min="24" max="24" width="3.7109375" style="80" customWidth="1"/>
    <col min="25" max="25" width="2.140625" style="80" customWidth="1"/>
    <col min="26" max="26" width="1.42578125" style="80" customWidth="1"/>
    <col min="27" max="27" width="3.7109375" style="80" customWidth="1"/>
    <col min="28" max="28" width="0.7109375" style="80" customWidth="1"/>
    <col min="29" max="29" width="2.85546875" style="80" customWidth="1"/>
    <col min="30" max="30" width="3" style="80" customWidth="1"/>
    <col min="31" max="31" width="0.7109375" style="80" customWidth="1"/>
    <col min="32" max="32" width="3.140625" style="80" customWidth="1"/>
    <col min="33" max="33" width="0.42578125" style="80" customWidth="1"/>
    <col min="34" max="34" width="1.5703125" style="80" customWidth="1"/>
    <col min="35" max="35" width="3.85546875" style="80" customWidth="1"/>
    <col min="36" max="36" width="1.42578125" style="80" customWidth="1"/>
    <col min="37" max="37" width="6.7109375" style="80" customWidth="1"/>
    <col min="38" max="38" width="3.5703125" style="80" customWidth="1"/>
    <col min="39" max="39" width="0.85546875" style="80" customWidth="1"/>
    <col min="40" max="40" width="3.28515625" style="80" customWidth="1"/>
    <col min="41" max="41" width="1.85546875" style="80" customWidth="1"/>
    <col min="42" max="42" width="1.5703125" style="80" customWidth="1"/>
    <col min="43" max="43" width="2.5703125" style="80" customWidth="1"/>
    <col min="44" max="44" width="3.7109375" style="80" customWidth="1"/>
    <col min="45" max="16384" width="10.28515625" style="80"/>
  </cols>
  <sheetData>
    <row r="2" spans="2:75" ht="20.100000000000001" customHeight="1" x14ac:dyDescent="0.2">
      <c r="B2" s="77" t="s">
        <v>1170</v>
      </c>
      <c r="C2" s="78"/>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row>
    <row r="3" spans="2:75" ht="20.100000000000001" customHeight="1" x14ac:dyDescent="0.2">
      <c r="B3" s="81" t="s">
        <v>629</v>
      </c>
      <c r="C3" s="1547" t="s">
        <v>630</v>
      </c>
      <c r="D3" s="1547"/>
      <c r="E3" s="1547"/>
      <c r="F3" s="1547"/>
      <c r="G3" s="82"/>
      <c r="H3" s="79"/>
      <c r="I3" s="1546" t="s">
        <v>59</v>
      </c>
      <c r="J3" s="1546"/>
      <c r="K3" s="84"/>
      <c r="L3" s="1561"/>
      <c r="M3" s="1561"/>
      <c r="N3" s="1561"/>
      <c r="O3" s="1561"/>
      <c r="P3" s="1561"/>
      <c r="Q3" s="1561"/>
      <c r="R3" s="1561"/>
      <c r="S3" s="1561"/>
      <c r="T3" s="1561"/>
      <c r="U3" s="1561"/>
      <c r="V3" s="79"/>
      <c r="W3" s="79"/>
      <c r="X3" s="1546" t="s">
        <v>60</v>
      </c>
      <c r="Y3" s="1546"/>
      <c r="Z3" s="83"/>
      <c r="AA3" s="1561"/>
      <c r="AB3" s="1561"/>
      <c r="AC3" s="1561"/>
      <c r="AD3" s="1561"/>
      <c r="AE3" s="1561"/>
      <c r="AF3" s="1561"/>
      <c r="AG3" s="1561"/>
      <c r="AH3" s="1561"/>
      <c r="AI3" s="1561"/>
      <c r="AJ3" s="1561"/>
      <c r="AK3" s="1561"/>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row>
    <row r="4" spans="2:75" ht="15" customHeight="1" x14ac:dyDescent="0.2">
      <c r="B4" s="79"/>
      <c r="C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row>
    <row r="5" spans="2:75" ht="20.100000000000001" customHeight="1" x14ac:dyDescent="0.2">
      <c r="B5" s="79"/>
      <c r="C5" s="1547" t="s">
        <v>631</v>
      </c>
      <c r="D5" s="1590"/>
      <c r="E5" s="1590"/>
      <c r="F5" s="1590"/>
      <c r="G5" s="85"/>
      <c r="H5" s="79"/>
      <c r="I5" s="1546"/>
      <c r="J5" s="1546"/>
      <c r="K5" s="83"/>
      <c r="L5" s="1546"/>
      <c r="M5" s="1546"/>
      <c r="N5" s="83"/>
      <c r="O5" s="1546" t="s">
        <v>838</v>
      </c>
      <c r="P5" s="1546"/>
      <c r="Q5" s="1546"/>
      <c r="R5" s="1546"/>
      <c r="S5" s="83" t="s">
        <v>839</v>
      </c>
      <c r="T5" s="1546"/>
      <c r="U5" s="1546"/>
      <c r="V5" s="83" t="s">
        <v>834</v>
      </c>
      <c r="W5" s="84"/>
      <c r="X5" s="1546" t="s">
        <v>633</v>
      </c>
      <c r="Y5" s="1546"/>
      <c r="Z5" s="86"/>
      <c r="AA5" s="86"/>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row>
    <row r="6" spans="2:75" ht="15" customHeight="1" x14ac:dyDescent="0.2">
      <c r="B6" s="79"/>
      <c r="C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row>
    <row r="7" spans="2:75" ht="20.100000000000001" customHeight="1" x14ac:dyDescent="0.2">
      <c r="B7" s="81" t="s">
        <v>634</v>
      </c>
      <c r="C7" s="1547" t="s">
        <v>635</v>
      </c>
      <c r="D7" s="1590"/>
      <c r="E7" s="1590"/>
      <c r="F7" s="1590"/>
      <c r="G7" s="85"/>
      <c r="H7" s="79"/>
      <c r="I7" s="1546"/>
      <c r="J7" s="1546"/>
      <c r="K7" s="83"/>
      <c r="L7" s="1546"/>
      <c r="M7" s="1546"/>
      <c r="N7" s="83"/>
      <c r="O7" s="1546" t="s">
        <v>838</v>
      </c>
      <c r="P7" s="1546"/>
      <c r="Q7" s="1546"/>
      <c r="R7" s="1546"/>
      <c r="S7" s="83" t="s">
        <v>839</v>
      </c>
      <c r="T7" s="1546"/>
      <c r="U7" s="1546"/>
      <c r="V7" s="83" t="s">
        <v>834</v>
      </c>
      <c r="W7" s="84"/>
      <c r="X7" s="1546" t="s">
        <v>633</v>
      </c>
      <c r="Y7" s="1546"/>
      <c r="Z7" s="86"/>
      <c r="AA7" s="86"/>
      <c r="AB7" s="79"/>
      <c r="AC7" s="79"/>
      <c r="AD7" s="79"/>
      <c r="AE7" s="79"/>
      <c r="AF7" s="79"/>
      <c r="AG7" s="79"/>
      <c r="AH7" s="79"/>
      <c r="AI7" s="79"/>
      <c r="AJ7" s="79"/>
      <c r="AK7" s="79"/>
      <c r="AL7" s="79"/>
      <c r="AM7" s="79"/>
      <c r="AN7" s="79"/>
      <c r="AO7" s="79"/>
      <c r="AP7" s="79"/>
      <c r="AQ7" s="79"/>
      <c r="AR7" s="79"/>
      <c r="AS7" s="79"/>
      <c r="AT7" s="79"/>
      <c r="AU7" s="79"/>
      <c r="AV7" s="79"/>
      <c r="AW7" s="79"/>
      <c r="AX7" s="79"/>
      <c r="AY7" s="79"/>
      <c r="AZ7" s="79"/>
      <c r="BA7" s="79"/>
      <c r="BB7" s="79"/>
      <c r="BC7" s="79"/>
      <c r="BD7" s="79"/>
      <c r="BE7" s="79"/>
      <c r="BF7" s="79"/>
      <c r="BG7" s="79"/>
      <c r="BH7" s="79"/>
      <c r="BI7" s="79"/>
      <c r="BJ7" s="79"/>
      <c r="BK7" s="79"/>
      <c r="BL7" s="79"/>
      <c r="BM7" s="79"/>
      <c r="BN7" s="79"/>
      <c r="BO7" s="79"/>
      <c r="BP7" s="79"/>
      <c r="BQ7" s="79"/>
      <c r="BR7" s="79"/>
      <c r="BS7" s="79"/>
      <c r="BT7" s="79"/>
      <c r="BU7" s="79"/>
      <c r="BV7" s="79"/>
      <c r="BW7" s="79"/>
    </row>
    <row r="8" spans="2:75" ht="15" customHeight="1" x14ac:dyDescent="0.2">
      <c r="B8" s="79"/>
      <c r="C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row>
    <row r="9" spans="2:75" ht="20.100000000000001" customHeight="1" x14ac:dyDescent="0.2">
      <c r="B9" s="81" t="s">
        <v>636</v>
      </c>
      <c r="C9" s="1547" t="s">
        <v>637</v>
      </c>
      <c r="D9" s="1547"/>
      <c r="E9" s="1547"/>
      <c r="F9" s="1547"/>
      <c r="G9" s="1547"/>
      <c r="H9" s="1547"/>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87" t="str">
        <f>表紙!$A$1&amp;表紙!$B$1&amp;"年４月１日現在"</f>
        <v>令和7年４月１日現在</v>
      </c>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row>
    <row r="10" spans="2:75" ht="24" customHeight="1" x14ac:dyDescent="0.2">
      <c r="B10" s="79"/>
      <c r="C10" s="1540" t="s">
        <v>638</v>
      </c>
      <c r="D10" s="1541"/>
      <c r="E10" s="1541"/>
      <c r="F10" s="1541"/>
      <c r="G10" s="1541"/>
      <c r="H10" s="1542"/>
      <c r="I10" s="1541" t="s">
        <v>639</v>
      </c>
      <c r="J10" s="1541"/>
      <c r="K10" s="1541"/>
      <c r="L10" s="1541"/>
      <c r="M10" s="1541"/>
      <c r="N10" s="1541"/>
      <c r="O10" s="1541"/>
      <c r="P10" s="1541"/>
      <c r="Q10" s="1541"/>
      <c r="R10" s="1541"/>
      <c r="S10" s="1541"/>
      <c r="T10" s="1541"/>
      <c r="U10" s="1598"/>
      <c r="V10" s="1569" t="s">
        <v>638</v>
      </c>
      <c r="W10" s="1541"/>
      <c r="X10" s="1541"/>
      <c r="Y10" s="1541"/>
      <c r="Z10" s="1541"/>
      <c r="AA10" s="1541"/>
      <c r="AB10" s="1541"/>
      <c r="AC10" s="1541"/>
      <c r="AD10" s="1541"/>
      <c r="AE10" s="1541"/>
      <c r="AF10" s="1542"/>
      <c r="AG10" s="1540" t="s">
        <v>639</v>
      </c>
      <c r="AH10" s="1541"/>
      <c r="AI10" s="1541"/>
      <c r="AJ10" s="1541"/>
      <c r="AK10" s="1541"/>
      <c r="AL10" s="1541"/>
      <c r="AM10" s="1541"/>
      <c r="AN10" s="1541"/>
      <c r="AO10" s="1541"/>
      <c r="AP10" s="1541"/>
      <c r="AQ10" s="1541"/>
      <c r="AR10" s="1542"/>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row>
    <row r="11" spans="2:75" ht="21.75" customHeight="1" x14ac:dyDescent="0.25">
      <c r="B11" s="79"/>
      <c r="C11" s="1584" t="s">
        <v>640</v>
      </c>
      <c r="D11" s="1567"/>
      <c r="E11" s="1567"/>
      <c r="F11" s="1567"/>
      <c r="G11" s="1567"/>
      <c r="H11" s="1568"/>
      <c r="I11" s="1573" t="s">
        <v>185</v>
      </c>
      <c r="J11" s="1573"/>
      <c r="K11" s="136" t="s">
        <v>832</v>
      </c>
      <c r="L11" s="1549"/>
      <c r="M11" s="1549"/>
      <c r="N11" s="1549" t="s">
        <v>641</v>
      </c>
      <c r="O11" s="1549"/>
      <c r="P11" s="137" t="s">
        <v>642</v>
      </c>
      <c r="Q11" s="1549" t="s">
        <v>632</v>
      </c>
      <c r="R11" s="1549"/>
      <c r="S11" s="1557" t="s">
        <v>187</v>
      </c>
      <c r="T11" s="1557"/>
      <c r="U11" s="1595"/>
      <c r="V11" s="1566" t="s">
        <v>643</v>
      </c>
      <c r="W11" s="1567"/>
      <c r="X11" s="1567"/>
      <c r="Y11" s="1567"/>
      <c r="Z11" s="1567"/>
      <c r="AA11" s="1567"/>
      <c r="AB11" s="1567"/>
      <c r="AC11" s="1567"/>
      <c r="AD11" s="1567"/>
      <c r="AE11" s="1567"/>
      <c r="AF11" s="1568"/>
      <c r="AG11" s="138"/>
      <c r="AH11" s="135"/>
      <c r="AI11" s="135"/>
      <c r="AJ11" s="135"/>
      <c r="AK11" s="136" t="s">
        <v>185</v>
      </c>
      <c r="AL11" s="1549" t="s">
        <v>186</v>
      </c>
      <c r="AM11" s="1549"/>
      <c r="AN11" s="1557" t="s">
        <v>187</v>
      </c>
      <c r="AO11" s="1557"/>
      <c r="AP11" s="1557"/>
      <c r="AQ11" s="135"/>
      <c r="AR11" s="177"/>
      <c r="AS11" s="229"/>
      <c r="AT11" s="79"/>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c r="BS11" s="79"/>
      <c r="BT11" s="79"/>
      <c r="BU11" s="79"/>
      <c r="BV11" s="79"/>
      <c r="BW11" s="79"/>
    </row>
    <row r="12" spans="2:75" ht="21.75" customHeight="1" x14ac:dyDescent="0.25">
      <c r="B12" s="79"/>
      <c r="C12" s="1597" t="s">
        <v>650</v>
      </c>
      <c r="D12" s="1578"/>
      <c r="E12" s="1578"/>
      <c r="F12" s="1578"/>
      <c r="G12" s="1578"/>
      <c r="H12" s="1579"/>
      <c r="I12" s="1582" t="s">
        <v>185</v>
      </c>
      <c r="J12" s="1582"/>
      <c r="K12" s="89" t="s">
        <v>832</v>
      </c>
      <c r="L12" s="1541"/>
      <c r="M12" s="1541"/>
      <c r="N12" s="1541" t="s">
        <v>641</v>
      </c>
      <c r="O12" s="1541"/>
      <c r="P12" s="90" t="s">
        <v>642</v>
      </c>
      <c r="Q12" s="1541" t="s">
        <v>632</v>
      </c>
      <c r="R12" s="1541"/>
      <c r="S12" s="1560" t="s">
        <v>187</v>
      </c>
      <c r="T12" s="1560"/>
      <c r="U12" s="1576"/>
      <c r="V12" s="1577" t="s">
        <v>1460</v>
      </c>
      <c r="W12" s="1578"/>
      <c r="X12" s="1578"/>
      <c r="Y12" s="1578"/>
      <c r="Z12" s="1578"/>
      <c r="AA12" s="1578"/>
      <c r="AB12" s="1578"/>
      <c r="AC12" s="1578"/>
      <c r="AD12" s="1578"/>
      <c r="AE12" s="1578"/>
      <c r="AF12" s="1579"/>
      <c r="AG12" s="88"/>
      <c r="AH12" s="91"/>
      <c r="AI12" s="91"/>
      <c r="AJ12" s="91"/>
      <c r="AK12" s="89" t="s">
        <v>185</v>
      </c>
      <c r="AL12" s="1541" t="s">
        <v>186</v>
      </c>
      <c r="AM12" s="1541"/>
      <c r="AN12" s="1560" t="s">
        <v>187</v>
      </c>
      <c r="AO12" s="1560"/>
      <c r="AP12" s="1560"/>
      <c r="AQ12" s="91"/>
      <c r="AR12" s="178"/>
      <c r="AS12" s="229"/>
      <c r="AT12" s="79"/>
      <c r="AU12" s="79"/>
      <c r="AV12" s="79"/>
      <c r="AW12" s="79"/>
      <c r="AX12" s="79"/>
      <c r="AY12" s="79"/>
      <c r="AZ12" s="79"/>
      <c r="BA12" s="79"/>
      <c r="BB12" s="79"/>
      <c r="BC12" s="79"/>
      <c r="BD12" s="79"/>
      <c r="BE12" s="79"/>
      <c r="BF12" s="79"/>
      <c r="BG12" s="79"/>
      <c r="BH12" s="79"/>
      <c r="BI12" s="79"/>
      <c r="BJ12" s="79"/>
      <c r="BK12" s="79"/>
      <c r="BL12" s="79"/>
      <c r="BM12" s="79"/>
      <c r="BN12" s="79"/>
      <c r="BO12" s="79"/>
      <c r="BP12" s="79"/>
      <c r="BQ12" s="79"/>
      <c r="BR12" s="79"/>
      <c r="BS12" s="79"/>
      <c r="BT12" s="79"/>
      <c r="BU12" s="79"/>
      <c r="BV12" s="79"/>
      <c r="BW12" s="79"/>
    </row>
    <row r="13" spans="2:75" ht="21.75" customHeight="1" x14ac:dyDescent="0.25">
      <c r="B13" s="79"/>
      <c r="C13" s="1597" t="s">
        <v>1461</v>
      </c>
      <c r="D13" s="1578"/>
      <c r="E13" s="1578"/>
      <c r="F13" s="1578"/>
      <c r="G13" s="1578"/>
      <c r="H13" s="1579"/>
      <c r="I13" s="1582" t="s">
        <v>185</v>
      </c>
      <c r="J13" s="1582"/>
      <c r="K13" s="89" t="s">
        <v>832</v>
      </c>
      <c r="L13" s="1541"/>
      <c r="M13" s="1541"/>
      <c r="N13" s="1541" t="s">
        <v>641</v>
      </c>
      <c r="O13" s="1541"/>
      <c r="P13" s="90" t="s">
        <v>642</v>
      </c>
      <c r="Q13" s="1541" t="s">
        <v>632</v>
      </c>
      <c r="R13" s="1541"/>
      <c r="S13" s="1560" t="s">
        <v>187</v>
      </c>
      <c r="T13" s="1560"/>
      <c r="U13" s="1576"/>
      <c r="V13" s="1577" t="s">
        <v>1462</v>
      </c>
      <c r="W13" s="1578"/>
      <c r="X13" s="1578"/>
      <c r="Y13" s="1578"/>
      <c r="Z13" s="1578"/>
      <c r="AA13" s="1578"/>
      <c r="AB13" s="1578"/>
      <c r="AC13" s="1578"/>
      <c r="AD13" s="1578"/>
      <c r="AE13" s="1578"/>
      <c r="AF13" s="1579"/>
      <c r="AG13" s="88"/>
      <c r="AH13" s="91"/>
      <c r="AI13" s="91"/>
      <c r="AJ13" s="91"/>
      <c r="AK13" s="89" t="s">
        <v>185</v>
      </c>
      <c r="AL13" s="1541" t="s">
        <v>186</v>
      </c>
      <c r="AM13" s="1541"/>
      <c r="AN13" s="1560" t="s">
        <v>187</v>
      </c>
      <c r="AO13" s="1560"/>
      <c r="AP13" s="1560"/>
      <c r="AQ13" s="91"/>
      <c r="AR13" s="178"/>
      <c r="AS13" s="229"/>
      <c r="AT13" s="79"/>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79"/>
      <c r="BU13" s="79"/>
      <c r="BV13" s="79"/>
      <c r="BW13" s="79"/>
    </row>
    <row r="14" spans="2:75" ht="21.75" customHeight="1" x14ac:dyDescent="0.25">
      <c r="B14" s="79"/>
      <c r="C14" s="1597" t="s">
        <v>1463</v>
      </c>
      <c r="D14" s="1578"/>
      <c r="E14" s="1578"/>
      <c r="F14" s="1578"/>
      <c r="G14" s="1578"/>
      <c r="H14" s="1579"/>
      <c r="I14" s="1582" t="s">
        <v>185</v>
      </c>
      <c r="J14" s="1582"/>
      <c r="K14" s="89" t="s">
        <v>832</v>
      </c>
      <c r="L14" s="1541"/>
      <c r="M14" s="1541"/>
      <c r="N14" s="1541" t="s">
        <v>641</v>
      </c>
      <c r="O14" s="1541"/>
      <c r="P14" s="90" t="s">
        <v>642</v>
      </c>
      <c r="Q14" s="1541" t="s">
        <v>632</v>
      </c>
      <c r="R14" s="1541"/>
      <c r="S14" s="1560" t="s">
        <v>187</v>
      </c>
      <c r="T14" s="1560"/>
      <c r="U14" s="1576"/>
      <c r="V14" s="1577" t="s">
        <v>1464</v>
      </c>
      <c r="W14" s="1578"/>
      <c r="X14" s="1578"/>
      <c r="Y14" s="1578"/>
      <c r="Z14" s="1578"/>
      <c r="AA14" s="1578"/>
      <c r="AB14" s="1578"/>
      <c r="AC14" s="1578"/>
      <c r="AD14" s="1578"/>
      <c r="AE14" s="1578"/>
      <c r="AF14" s="1579"/>
      <c r="AG14" s="1582" t="s">
        <v>185</v>
      </c>
      <c r="AH14" s="1582"/>
      <c r="AI14" s="1582"/>
      <c r="AJ14" s="89" t="s">
        <v>832</v>
      </c>
      <c r="AK14" s="91"/>
      <c r="AL14" s="1541" t="s">
        <v>641</v>
      </c>
      <c r="AM14" s="1541"/>
      <c r="AN14" s="90" t="s">
        <v>642</v>
      </c>
      <c r="AO14" s="1541" t="s">
        <v>632</v>
      </c>
      <c r="AP14" s="1541"/>
      <c r="AQ14" s="1560" t="s">
        <v>187</v>
      </c>
      <c r="AR14" s="1581"/>
      <c r="AS14" s="22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row>
    <row r="15" spans="2:75" ht="21.75" customHeight="1" x14ac:dyDescent="0.25">
      <c r="B15" s="79"/>
      <c r="C15" s="1597" t="s">
        <v>821</v>
      </c>
      <c r="D15" s="1578"/>
      <c r="E15" s="1578"/>
      <c r="F15" s="1578"/>
      <c r="G15" s="1578"/>
      <c r="H15" s="1579"/>
      <c r="I15" s="1582" t="s">
        <v>185</v>
      </c>
      <c r="J15" s="1582"/>
      <c r="K15" s="89" t="s">
        <v>832</v>
      </c>
      <c r="L15" s="1541"/>
      <c r="M15" s="1541"/>
      <c r="N15" s="1541" t="s">
        <v>641</v>
      </c>
      <c r="O15" s="1541"/>
      <c r="P15" s="90" t="s">
        <v>642</v>
      </c>
      <c r="Q15" s="1541" t="s">
        <v>632</v>
      </c>
      <c r="R15" s="1541"/>
      <c r="S15" s="1560" t="s">
        <v>187</v>
      </c>
      <c r="T15" s="1560"/>
      <c r="U15" s="1576"/>
      <c r="V15" s="1577" t="s">
        <v>822</v>
      </c>
      <c r="W15" s="1578"/>
      <c r="X15" s="1578"/>
      <c r="Y15" s="1578"/>
      <c r="Z15" s="1578"/>
      <c r="AA15" s="1578"/>
      <c r="AB15" s="1578"/>
      <c r="AC15" s="1578"/>
      <c r="AD15" s="1578"/>
      <c r="AE15" s="1578"/>
      <c r="AF15" s="1579"/>
      <c r="AG15" s="88"/>
      <c r="AH15" s="91"/>
      <c r="AI15" s="91"/>
      <c r="AJ15" s="91"/>
      <c r="AK15" s="89" t="s">
        <v>185</v>
      </c>
      <c r="AL15" s="1541" t="s">
        <v>186</v>
      </c>
      <c r="AM15" s="1541"/>
      <c r="AN15" s="1560" t="s">
        <v>187</v>
      </c>
      <c r="AO15" s="1560"/>
      <c r="AP15" s="1560"/>
      <c r="AQ15" s="91"/>
      <c r="AR15" s="178"/>
      <c r="AS15" s="22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row>
    <row r="16" spans="2:75" ht="21.75" customHeight="1" x14ac:dyDescent="0.25">
      <c r="B16" s="79"/>
      <c r="C16" s="1597" t="s">
        <v>823</v>
      </c>
      <c r="D16" s="1578"/>
      <c r="E16" s="1578"/>
      <c r="F16" s="1578"/>
      <c r="G16" s="1578"/>
      <c r="H16" s="1579"/>
      <c r="I16" s="1582" t="s">
        <v>185</v>
      </c>
      <c r="J16" s="1582"/>
      <c r="K16" s="89" t="s">
        <v>832</v>
      </c>
      <c r="L16" s="1541"/>
      <c r="M16" s="1541"/>
      <c r="N16" s="1541" t="s">
        <v>641</v>
      </c>
      <c r="O16" s="1541"/>
      <c r="P16" s="90" t="s">
        <v>642</v>
      </c>
      <c r="Q16" s="1541" t="s">
        <v>632</v>
      </c>
      <c r="R16" s="1541"/>
      <c r="S16" s="1560" t="s">
        <v>187</v>
      </c>
      <c r="T16" s="1560"/>
      <c r="U16" s="1576"/>
      <c r="V16" s="1577" t="s">
        <v>824</v>
      </c>
      <c r="W16" s="1578"/>
      <c r="X16" s="1578"/>
      <c r="Y16" s="1578"/>
      <c r="Z16" s="1578"/>
      <c r="AA16" s="1578"/>
      <c r="AB16" s="1578"/>
      <c r="AC16" s="1578"/>
      <c r="AD16" s="1578"/>
      <c r="AE16" s="1578"/>
      <c r="AF16" s="1579"/>
      <c r="AG16" s="88"/>
      <c r="AH16" s="91"/>
      <c r="AI16" s="91"/>
      <c r="AJ16" s="91"/>
      <c r="AK16" s="89" t="s">
        <v>185</v>
      </c>
      <c r="AL16" s="1541" t="s">
        <v>186</v>
      </c>
      <c r="AM16" s="1541"/>
      <c r="AN16" s="1560" t="s">
        <v>187</v>
      </c>
      <c r="AO16" s="1560"/>
      <c r="AP16" s="1560"/>
      <c r="AQ16" s="91"/>
      <c r="AR16" s="178"/>
      <c r="AS16" s="22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row>
    <row r="17" spans="2:75" ht="21.75" customHeight="1" x14ac:dyDescent="0.25">
      <c r="B17" s="79"/>
      <c r="C17" s="1597" t="s">
        <v>825</v>
      </c>
      <c r="D17" s="1578"/>
      <c r="E17" s="1578"/>
      <c r="F17" s="1578"/>
      <c r="G17" s="1578"/>
      <c r="H17" s="1579"/>
      <c r="I17" s="88"/>
      <c r="J17" s="91"/>
      <c r="K17" s="91"/>
      <c r="L17" s="1582" t="s">
        <v>185</v>
      </c>
      <c r="M17" s="1582"/>
      <c r="N17" s="1541" t="s">
        <v>186</v>
      </c>
      <c r="O17" s="1541"/>
      <c r="P17" s="1560" t="s">
        <v>187</v>
      </c>
      <c r="Q17" s="1560"/>
      <c r="R17" s="1560"/>
      <c r="S17" s="91"/>
      <c r="T17" s="91"/>
      <c r="U17" s="92"/>
      <c r="V17" s="1577" t="s">
        <v>826</v>
      </c>
      <c r="W17" s="1578"/>
      <c r="X17" s="1578"/>
      <c r="Y17" s="1578"/>
      <c r="Z17" s="1578"/>
      <c r="AA17" s="1578"/>
      <c r="AB17" s="1578"/>
      <c r="AC17" s="1578"/>
      <c r="AD17" s="1578"/>
      <c r="AE17" s="1578"/>
      <c r="AF17" s="1579"/>
      <c r="AG17" s="1582" t="s">
        <v>185</v>
      </c>
      <c r="AH17" s="1582"/>
      <c r="AI17" s="1582"/>
      <c r="AJ17" s="89" t="s">
        <v>832</v>
      </c>
      <c r="AK17" s="91"/>
      <c r="AL17" s="1541" t="s">
        <v>641</v>
      </c>
      <c r="AM17" s="1541"/>
      <c r="AN17" s="90" t="s">
        <v>642</v>
      </c>
      <c r="AO17" s="1541" t="s">
        <v>632</v>
      </c>
      <c r="AP17" s="1541"/>
      <c r="AQ17" s="1560" t="s">
        <v>187</v>
      </c>
      <c r="AR17" s="1581"/>
      <c r="AS17" s="22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row>
    <row r="18" spans="2:75" ht="17.25" customHeight="1" x14ac:dyDescent="0.25">
      <c r="B18" s="79"/>
      <c r="C18" s="1596" t="s">
        <v>827</v>
      </c>
      <c r="D18" s="1547"/>
      <c r="E18" s="1547"/>
      <c r="F18" s="1547"/>
      <c r="G18" s="1547"/>
      <c r="H18" s="1556"/>
      <c r="I18" s="82"/>
      <c r="J18" s="79"/>
      <c r="K18" s="79"/>
      <c r="L18" s="1571" t="s">
        <v>185</v>
      </c>
      <c r="M18" s="1571"/>
      <c r="N18" s="1565" t="s">
        <v>186</v>
      </c>
      <c r="O18" s="1565"/>
      <c r="P18" s="1553" t="s">
        <v>187</v>
      </c>
      <c r="Q18" s="1553"/>
      <c r="R18" s="1553"/>
      <c r="S18" s="79"/>
      <c r="T18" s="79"/>
      <c r="U18" s="93"/>
      <c r="V18" s="1555" t="s">
        <v>828</v>
      </c>
      <c r="W18" s="1547"/>
      <c r="X18" s="1547"/>
      <c r="Y18" s="1547"/>
      <c r="Z18" s="1547"/>
      <c r="AA18" s="1547"/>
      <c r="AB18" s="1547"/>
      <c r="AC18" s="1547"/>
      <c r="AD18" s="1547"/>
      <c r="AE18" s="1547"/>
      <c r="AF18" s="1556"/>
      <c r="AG18" s="82"/>
      <c r="AH18" s="79"/>
      <c r="AI18" s="79"/>
      <c r="AJ18" s="79"/>
      <c r="AK18" s="1571" t="s">
        <v>185</v>
      </c>
      <c r="AL18" s="1565" t="s">
        <v>186</v>
      </c>
      <c r="AM18" s="1565"/>
      <c r="AN18" s="1553" t="s">
        <v>187</v>
      </c>
      <c r="AO18" s="1553"/>
      <c r="AP18" s="1553"/>
      <c r="AQ18" s="79"/>
      <c r="AR18" s="179"/>
      <c r="AS18" s="229"/>
      <c r="AT18" s="79"/>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c r="BS18" s="79"/>
      <c r="BT18" s="79"/>
      <c r="BU18" s="79"/>
      <c r="BV18" s="79"/>
      <c r="BW18" s="79"/>
    </row>
    <row r="19" spans="2:75" ht="17.25" customHeight="1" x14ac:dyDescent="0.2">
      <c r="B19" s="79"/>
      <c r="C19" s="1585"/>
      <c r="D19" s="1586"/>
      <c r="E19" s="1586"/>
      <c r="F19" s="1586"/>
      <c r="G19" s="1586"/>
      <c r="H19" s="1587"/>
      <c r="I19" s="139"/>
      <c r="J19" s="84"/>
      <c r="K19" s="84"/>
      <c r="L19" s="1575"/>
      <c r="M19" s="1575"/>
      <c r="N19" s="1546"/>
      <c r="O19" s="1546"/>
      <c r="P19" s="1554"/>
      <c r="Q19" s="1554"/>
      <c r="R19" s="1554"/>
      <c r="S19" s="84"/>
      <c r="T19" s="84"/>
      <c r="U19" s="181"/>
      <c r="V19" s="1594" t="s">
        <v>829</v>
      </c>
      <c r="W19" s="1586"/>
      <c r="X19" s="1586"/>
      <c r="Y19" s="1586"/>
      <c r="Z19" s="1586"/>
      <c r="AA19" s="1586"/>
      <c r="AB19" s="1586"/>
      <c r="AC19" s="1586"/>
      <c r="AD19" s="1586"/>
      <c r="AE19" s="1586"/>
      <c r="AF19" s="1587"/>
      <c r="AG19" s="139"/>
      <c r="AH19" s="84"/>
      <c r="AI19" s="84"/>
      <c r="AJ19" s="84"/>
      <c r="AK19" s="1575"/>
      <c r="AL19" s="1546"/>
      <c r="AM19" s="1546"/>
      <c r="AN19" s="1554"/>
      <c r="AO19" s="1554"/>
      <c r="AP19" s="1554"/>
      <c r="AQ19" s="84"/>
      <c r="AR19" s="182"/>
      <c r="AS19" s="79"/>
      <c r="AT19" s="79"/>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c r="BS19" s="79"/>
      <c r="BT19" s="79"/>
      <c r="BU19" s="79"/>
      <c r="BV19" s="79"/>
      <c r="BW19" s="79"/>
    </row>
    <row r="20" spans="2:75" ht="15" customHeight="1" x14ac:dyDescent="0.2">
      <c r="B20" s="79"/>
      <c r="C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79"/>
      <c r="BM20" s="79"/>
      <c r="BN20" s="79"/>
      <c r="BO20" s="79"/>
      <c r="BP20" s="79"/>
      <c r="BQ20" s="79"/>
      <c r="BR20" s="79"/>
      <c r="BS20" s="79"/>
      <c r="BT20" s="79"/>
      <c r="BU20" s="79"/>
      <c r="BV20" s="79"/>
      <c r="BW20" s="79"/>
    </row>
    <row r="21" spans="2:75" ht="20.100000000000001" customHeight="1" x14ac:dyDescent="0.2">
      <c r="B21" s="81" t="s">
        <v>830</v>
      </c>
      <c r="C21" s="1553" t="s">
        <v>75</v>
      </c>
      <c r="D21" s="1553"/>
      <c r="E21" s="1553"/>
      <c r="F21" s="1553"/>
      <c r="G21" s="1553"/>
      <c r="H21" s="1553"/>
      <c r="I21" s="1553"/>
      <c r="J21" s="1553"/>
      <c r="K21" s="1553"/>
      <c r="L21" s="1553"/>
      <c r="M21" s="1565" t="s">
        <v>76</v>
      </c>
      <c r="N21" s="1565"/>
      <c r="O21" s="1565"/>
      <c r="P21" s="1547" t="s">
        <v>37</v>
      </c>
      <c r="Q21" s="1547"/>
      <c r="R21" s="1547"/>
      <c r="S21" s="1547"/>
      <c r="T21" s="79"/>
      <c r="U21" s="1571" t="s">
        <v>1947</v>
      </c>
      <c r="V21" s="1571"/>
      <c r="W21" s="1571"/>
      <c r="X21" s="86"/>
      <c r="Y21" s="1565" t="s">
        <v>838</v>
      </c>
      <c r="Z21" s="1565"/>
      <c r="AA21" s="86"/>
      <c r="AB21" s="1565" t="s">
        <v>839</v>
      </c>
      <c r="AC21" s="1565"/>
      <c r="AD21" s="1565"/>
      <c r="AE21" s="1565"/>
      <c r="AF21" s="1565" t="s">
        <v>834</v>
      </c>
      <c r="AG21" s="1565"/>
      <c r="AH21" s="79"/>
      <c r="AI21" s="79"/>
      <c r="AJ21" s="79"/>
      <c r="AK21" s="79"/>
      <c r="AL21" s="79"/>
      <c r="AM21" s="79"/>
      <c r="AN21" s="79"/>
      <c r="AO21" s="79"/>
      <c r="AP21" s="79"/>
      <c r="AQ21" s="79"/>
      <c r="AR21" s="79"/>
      <c r="AS21" s="79"/>
      <c r="AT21" s="79"/>
      <c r="AU21" s="79"/>
      <c r="AV21" s="79"/>
      <c r="AW21" s="79"/>
      <c r="AX21" s="79"/>
      <c r="AY21" s="79"/>
      <c r="AZ21" s="79"/>
      <c r="BA21" s="79"/>
      <c r="BB21" s="79"/>
      <c r="BC21" s="79"/>
      <c r="BD21" s="79"/>
      <c r="BE21" s="79"/>
      <c r="BF21" s="79"/>
      <c r="BG21" s="79"/>
      <c r="BH21" s="79"/>
      <c r="BI21" s="79"/>
      <c r="BJ21" s="79"/>
      <c r="BK21" s="79"/>
      <c r="BL21" s="79"/>
      <c r="BM21" s="79"/>
      <c r="BN21" s="79"/>
      <c r="BO21" s="79"/>
      <c r="BP21" s="79"/>
      <c r="BQ21" s="79"/>
      <c r="BR21" s="79"/>
      <c r="BS21" s="79"/>
      <c r="BT21" s="79"/>
      <c r="BU21" s="79"/>
      <c r="BV21" s="79"/>
      <c r="BW21" s="79"/>
    </row>
    <row r="22" spans="2:75" ht="20.100000000000001" customHeight="1" x14ac:dyDescent="0.2">
      <c r="B22" s="79"/>
      <c r="C22" s="79"/>
      <c r="E22" s="79"/>
      <c r="F22" s="79"/>
      <c r="G22" s="79"/>
      <c r="H22" s="79"/>
      <c r="I22" s="79"/>
      <c r="J22" s="79"/>
      <c r="K22" s="79"/>
      <c r="L22" s="79"/>
      <c r="M22" s="79"/>
      <c r="N22" s="79"/>
      <c r="O22" s="79"/>
      <c r="P22" s="1547" t="s">
        <v>38</v>
      </c>
      <c r="Q22" s="1547"/>
      <c r="R22" s="1547"/>
      <c r="S22" s="1547"/>
      <c r="T22" s="79"/>
      <c r="U22" s="1571" t="s">
        <v>1947</v>
      </c>
      <c r="V22" s="1571"/>
      <c r="W22" s="1571"/>
      <c r="X22" s="86"/>
      <c r="Y22" s="1565" t="s">
        <v>838</v>
      </c>
      <c r="Z22" s="1565"/>
      <c r="AA22" s="86"/>
      <c r="AB22" s="1565" t="s">
        <v>839</v>
      </c>
      <c r="AC22" s="1565"/>
      <c r="AD22" s="1565"/>
      <c r="AE22" s="1565"/>
      <c r="AF22" s="1565" t="s">
        <v>834</v>
      </c>
      <c r="AG22" s="1565"/>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row>
    <row r="23" spans="2:75" ht="15" customHeight="1" x14ac:dyDescent="0.2">
      <c r="B23" s="79"/>
      <c r="C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79"/>
      <c r="AP23" s="79"/>
      <c r="AQ23" s="79"/>
      <c r="AR23" s="79"/>
      <c r="AS23" s="79"/>
      <c r="AT23" s="79"/>
      <c r="AU23" s="79"/>
      <c r="AV23" s="79"/>
      <c r="AW23" s="79"/>
      <c r="AX23" s="79"/>
      <c r="AY23" s="79"/>
      <c r="AZ23" s="79"/>
      <c r="BA23" s="79"/>
      <c r="BB23" s="79"/>
      <c r="BC23" s="79"/>
      <c r="BD23" s="79"/>
      <c r="BE23" s="79"/>
      <c r="BF23" s="79"/>
      <c r="BG23" s="79"/>
      <c r="BH23" s="79"/>
      <c r="BI23" s="79"/>
      <c r="BJ23" s="79"/>
      <c r="BK23" s="79"/>
      <c r="BL23" s="79"/>
      <c r="BM23" s="79"/>
      <c r="BN23" s="79"/>
      <c r="BO23" s="79"/>
      <c r="BP23" s="79"/>
      <c r="BQ23" s="79"/>
      <c r="BR23" s="79"/>
      <c r="BS23" s="79"/>
      <c r="BT23" s="79"/>
      <c r="BU23" s="79"/>
      <c r="BV23" s="79"/>
      <c r="BW23" s="79"/>
    </row>
    <row r="24" spans="2:75" ht="20.100000000000001" customHeight="1" x14ac:dyDescent="0.2">
      <c r="B24" s="81" t="s">
        <v>39</v>
      </c>
      <c r="C24" s="79" t="s">
        <v>40</v>
      </c>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79"/>
      <c r="AP24" s="79"/>
      <c r="AQ24" s="50" t="str">
        <f>表紙!$A$1&amp;表紙!$B$1-1&amp;"年度"</f>
        <v>令和6年度</v>
      </c>
      <c r="AR24" s="79"/>
      <c r="AS24" s="79"/>
      <c r="AT24" s="79"/>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79"/>
      <c r="BU24" s="79"/>
      <c r="BV24" s="79"/>
      <c r="BW24" s="79"/>
    </row>
    <row r="25" spans="2:75" ht="20.100000000000001" customHeight="1" x14ac:dyDescent="0.2">
      <c r="B25" s="79"/>
      <c r="C25" s="183"/>
      <c r="D25" s="135"/>
      <c r="E25" s="177"/>
      <c r="F25" s="175" t="str">
        <f>表紙!$B$1-1&amp;"年"</f>
        <v>6年</v>
      </c>
      <c r="G25" s="175"/>
      <c r="H25" s="176"/>
      <c r="I25" s="138"/>
      <c r="J25" s="138"/>
      <c r="K25" s="175"/>
      <c r="L25" s="176"/>
      <c r="M25" s="138"/>
      <c r="N25" s="138"/>
      <c r="O25" s="138"/>
      <c r="P25" s="175"/>
      <c r="Q25" s="176"/>
      <c r="R25" s="138"/>
      <c r="S25" s="138"/>
      <c r="T25" s="138"/>
      <c r="U25" s="175"/>
      <c r="V25" s="138"/>
      <c r="W25" s="176"/>
      <c r="X25" s="138"/>
      <c r="Y25" s="138"/>
      <c r="Z25" s="1584" t="str">
        <f>表紙!$B$1&amp;"年"</f>
        <v>7年</v>
      </c>
      <c r="AA25" s="1567"/>
      <c r="AB25" s="1568"/>
      <c r="AC25" s="138"/>
      <c r="AD25" s="138"/>
      <c r="AE25" s="175"/>
      <c r="AF25" s="138"/>
      <c r="AG25" s="138"/>
      <c r="AH25" s="176"/>
      <c r="AI25" s="1548" t="s">
        <v>41</v>
      </c>
      <c r="AJ25" s="1549"/>
      <c r="AK25" s="1549"/>
      <c r="AL25" s="1550"/>
      <c r="AM25" s="1549" t="s">
        <v>302</v>
      </c>
      <c r="AN25" s="1549"/>
      <c r="AO25" s="1549"/>
      <c r="AP25" s="1549"/>
      <c r="AQ25" s="1550"/>
      <c r="AR25" s="79"/>
      <c r="AS25" s="79"/>
      <c r="AT25" s="79"/>
      <c r="AU25" s="79"/>
      <c r="AV25" s="79"/>
      <c r="AW25" s="79"/>
      <c r="AX25" s="79"/>
      <c r="AY25" s="79"/>
      <c r="AZ25" s="79"/>
      <c r="BA25" s="79"/>
      <c r="BB25" s="79"/>
      <c r="BC25" s="79"/>
      <c r="BD25" s="79"/>
      <c r="BE25" s="79"/>
      <c r="BF25" s="79"/>
      <c r="BG25" s="79"/>
      <c r="BH25" s="79"/>
      <c r="BI25" s="79"/>
      <c r="BJ25" s="79"/>
      <c r="BK25" s="79"/>
      <c r="BL25" s="79"/>
      <c r="BM25" s="79"/>
      <c r="BN25" s="79"/>
      <c r="BO25" s="79"/>
      <c r="BP25" s="79"/>
      <c r="BQ25" s="79"/>
      <c r="BR25" s="79"/>
      <c r="BS25" s="79"/>
      <c r="BT25" s="79"/>
      <c r="BU25" s="79"/>
      <c r="BV25" s="79"/>
      <c r="BW25" s="79"/>
    </row>
    <row r="26" spans="2:75" ht="20.100000000000001" customHeight="1" x14ac:dyDescent="0.2">
      <c r="B26" s="79"/>
      <c r="C26" s="185"/>
      <c r="D26" s="84"/>
      <c r="E26" s="182"/>
      <c r="F26" s="180" t="s">
        <v>303</v>
      </c>
      <c r="G26" s="1580" t="s">
        <v>304</v>
      </c>
      <c r="H26" s="1580"/>
      <c r="I26" s="1580" t="s">
        <v>305</v>
      </c>
      <c r="J26" s="1580"/>
      <c r="K26" s="1580" t="s">
        <v>306</v>
      </c>
      <c r="L26" s="1580"/>
      <c r="M26" s="1580" t="s">
        <v>245</v>
      </c>
      <c r="N26" s="1580"/>
      <c r="O26" s="1580"/>
      <c r="P26" s="1580" t="s">
        <v>246</v>
      </c>
      <c r="Q26" s="1580"/>
      <c r="R26" s="1580" t="s">
        <v>247</v>
      </c>
      <c r="S26" s="1580"/>
      <c r="T26" s="1580"/>
      <c r="U26" s="1580" t="s">
        <v>248</v>
      </c>
      <c r="V26" s="1580"/>
      <c r="W26" s="1580"/>
      <c r="X26" s="1580" t="s">
        <v>249</v>
      </c>
      <c r="Y26" s="1580"/>
      <c r="Z26" s="1580" t="s">
        <v>250</v>
      </c>
      <c r="AA26" s="1580"/>
      <c r="AB26" s="1580"/>
      <c r="AC26" s="1580" t="s">
        <v>251</v>
      </c>
      <c r="AD26" s="1580"/>
      <c r="AE26" s="1580" t="s">
        <v>252</v>
      </c>
      <c r="AF26" s="1580"/>
      <c r="AG26" s="1580"/>
      <c r="AH26" s="1580"/>
      <c r="AI26" s="1551" t="s">
        <v>253</v>
      </c>
      <c r="AJ26" s="1546"/>
      <c r="AK26" s="1546"/>
      <c r="AL26" s="1552"/>
      <c r="AM26" s="1546"/>
      <c r="AN26" s="1546"/>
      <c r="AO26" s="1546"/>
      <c r="AP26" s="1546"/>
      <c r="AQ26" s="1552"/>
      <c r="AR26" s="79"/>
      <c r="AS26" s="79"/>
      <c r="AT26" s="79"/>
      <c r="AU26" s="79"/>
      <c r="AV26" s="79"/>
      <c r="AW26" s="79"/>
      <c r="AX26" s="79"/>
      <c r="AY26" s="79"/>
      <c r="AZ26" s="79"/>
      <c r="BA26" s="79"/>
      <c r="BB26" s="79"/>
      <c r="BC26" s="79"/>
      <c r="BD26" s="79"/>
      <c r="BE26" s="79"/>
      <c r="BF26" s="79"/>
      <c r="BG26" s="79"/>
      <c r="BH26" s="79"/>
      <c r="BI26" s="79"/>
      <c r="BJ26" s="79"/>
      <c r="BK26" s="79"/>
      <c r="BL26" s="79"/>
      <c r="BM26" s="79"/>
      <c r="BN26" s="79"/>
      <c r="BO26" s="79"/>
      <c r="BP26" s="79"/>
      <c r="BQ26" s="79"/>
      <c r="BR26" s="79"/>
      <c r="BS26" s="79"/>
      <c r="BT26" s="79"/>
      <c r="BU26" s="79"/>
      <c r="BV26" s="79"/>
      <c r="BW26" s="79"/>
    </row>
    <row r="27" spans="2:75" ht="19.5" customHeight="1" x14ac:dyDescent="0.25">
      <c r="B27" s="79"/>
      <c r="C27" s="1584" t="s">
        <v>254</v>
      </c>
      <c r="D27" s="1567"/>
      <c r="E27" s="1568"/>
      <c r="F27" s="1589"/>
      <c r="G27" s="1588"/>
      <c r="H27" s="1589"/>
      <c r="I27" s="1588"/>
      <c r="J27" s="1589"/>
      <c r="K27" s="1588"/>
      <c r="L27" s="1589"/>
      <c r="M27" s="1588"/>
      <c r="N27" s="1565"/>
      <c r="O27" s="1589"/>
      <c r="P27" s="1588"/>
      <c r="Q27" s="1589"/>
      <c r="R27" s="1588"/>
      <c r="S27" s="1565"/>
      <c r="T27" s="1589"/>
      <c r="U27" s="1588"/>
      <c r="V27" s="1565"/>
      <c r="W27" s="1589"/>
      <c r="X27" s="1588"/>
      <c r="Y27" s="1589"/>
      <c r="Z27" s="1588"/>
      <c r="AA27" s="1565"/>
      <c r="AB27" s="1589"/>
      <c r="AC27" s="1588"/>
      <c r="AD27" s="1589"/>
      <c r="AE27" s="1588"/>
      <c r="AF27" s="1565"/>
      <c r="AG27" s="1565"/>
      <c r="AH27" s="1589"/>
      <c r="AI27" s="1599"/>
      <c r="AJ27" s="1600"/>
      <c r="AK27" s="1600"/>
      <c r="AL27" s="94"/>
      <c r="AM27" s="1570" t="s">
        <v>185</v>
      </c>
      <c r="AN27" s="1571"/>
      <c r="AO27" s="1565" t="s">
        <v>186</v>
      </c>
      <c r="AP27" s="1553" t="s">
        <v>187</v>
      </c>
      <c r="AQ27" s="1583"/>
      <c r="AS27" s="229"/>
      <c r="AT27" s="79"/>
      <c r="AU27" s="79"/>
      <c r="AV27" s="79"/>
      <c r="AW27" s="79"/>
      <c r="AX27" s="79"/>
      <c r="AY27" s="79"/>
      <c r="AZ27" s="79"/>
      <c r="BA27" s="79"/>
      <c r="BB27" s="79"/>
      <c r="BC27" s="79"/>
      <c r="BD27" s="79"/>
      <c r="BE27" s="79"/>
      <c r="BF27" s="79"/>
      <c r="BG27" s="79"/>
      <c r="BH27" s="79"/>
      <c r="BI27" s="79"/>
      <c r="BJ27" s="79"/>
      <c r="BK27" s="79"/>
      <c r="BL27" s="79"/>
      <c r="BM27" s="79"/>
      <c r="BN27" s="79"/>
      <c r="BO27" s="79"/>
      <c r="BP27" s="79"/>
      <c r="BQ27" s="79"/>
      <c r="BR27" s="79"/>
      <c r="BS27" s="79"/>
      <c r="BT27" s="79"/>
      <c r="BU27" s="79"/>
      <c r="BV27" s="79"/>
      <c r="BW27" s="79"/>
    </row>
    <row r="28" spans="2:75" ht="20.25" customHeight="1" x14ac:dyDescent="0.2">
      <c r="B28" s="79"/>
      <c r="C28" s="1585"/>
      <c r="D28" s="1586"/>
      <c r="E28" s="1587"/>
      <c r="F28" s="1552"/>
      <c r="G28" s="1551"/>
      <c r="H28" s="1552"/>
      <c r="I28" s="1551"/>
      <c r="J28" s="1552"/>
      <c r="K28" s="1551"/>
      <c r="L28" s="1552"/>
      <c r="M28" s="1588"/>
      <c r="N28" s="1565"/>
      <c r="O28" s="1589"/>
      <c r="P28" s="1551"/>
      <c r="Q28" s="1552"/>
      <c r="R28" s="1551"/>
      <c r="S28" s="1546"/>
      <c r="T28" s="1552"/>
      <c r="U28" s="1551"/>
      <c r="V28" s="1546"/>
      <c r="W28" s="1552"/>
      <c r="X28" s="1551"/>
      <c r="Y28" s="1552"/>
      <c r="Z28" s="1551"/>
      <c r="AA28" s="1546"/>
      <c r="AB28" s="1552"/>
      <c r="AC28" s="1551"/>
      <c r="AD28" s="1552"/>
      <c r="AE28" s="1551"/>
      <c r="AF28" s="1546"/>
      <c r="AG28" s="1546"/>
      <c r="AH28" s="1552"/>
      <c r="AI28" s="95" t="s">
        <v>255</v>
      </c>
      <c r="AJ28" s="1561"/>
      <c r="AK28" s="1561"/>
      <c r="AL28" s="96" t="s">
        <v>188</v>
      </c>
      <c r="AM28" s="1570"/>
      <c r="AN28" s="1571"/>
      <c r="AO28" s="1565"/>
      <c r="AP28" s="1553"/>
      <c r="AQ28" s="1583"/>
      <c r="AS28" s="79"/>
      <c r="AT28" s="79"/>
      <c r="AU28" s="79"/>
      <c r="AV28" s="79"/>
      <c r="AW28" s="79"/>
      <c r="AX28" s="79"/>
      <c r="AY28" s="79"/>
      <c r="AZ28" s="79"/>
      <c r="BA28" s="79"/>
      <c r="BB28" s="79"/>
      <c r="BC28" s="79"/>
      <c r="BD28" s="79"/>
      <c r="BE28" s="79"/>
      <c r="BF28" s="79"/>
      <c r="BG28" s="79"/>
      <c r="BH28" s="79"/>
      <c r="BI28" s="79"/>
      <c r="BJ28" s="79"/>
      <c r="BK28" s="79"/>
      <c r="BL28" s="79"/>
      <c r="BM28" s="79"/>
      <c r="BN28" s="79"/>
      <c r="BO28" s="79"/>
      <c r="BP28" s="79"/>
      <c r="BQ28" s="79"/>
      <c r="BR28" s="79"/>
      <c r="BS28" s="79"/>
      <c r="BT28" s="79"/>
      <c r="BU28" s="79"/>
      <c r="BV28" s="79"/>
      <c r="BW28" s="79"/>
    </row>
    <row r="29" spans="2:75" ht="19.5" customHeight="1" x14ac:dyDescent="0.25">
      <c r="B29" s="79"/>
      <c r="C29" s="1584" t="s">
        <v>256</v>
      </c>
      <c r="D29" s="1567"/>
      <c r="E29" s="1568"/>
      <c r="F29" s="1550"/>
      <c r="G29" s="1548"/>
      <c r="H29" s="1550"/>
      <c r="I29" s="1548"/>
      <c r="J29" s="1550"/>
      <c r="K29" s="1548"/>
      <c r="L29" s="1550"/>
      <c r="M29" s="1540"/>
      <c r="N29" s="1541"/>
      <c r="O29" s="1542"/>
      <c r="P29" s="1548"/>
      <c r="Q29" s="1550"/>
      <c r="R29" s="1548"/>
      <c r="S29" s="1549"/>
      <c r="T29" s="1550"/>
      <c r="U29" s="1548"/>
      <c r="V29" s="1549"/>
      <c r="W29" s="1550"/>
      <c r="X29" s="1548"/>
      <c r="Y29" s="1550"/>
      <c r="Z29" s="1548"/>
      <c r="AA29" s="1549"/>
      <c r="AB29" s="1550"/>
      <c r="AC29" s="1548"/>
      <c r="AD29" s="1550"/>
      <c r="AE29" s="1548"/>
      <c r="AF29" s="1549"/>
      <c r="AG29" s="1549"/>
      <c r="AH29" s="1550"/>
      <c r="AI29" s="1601"/>
      <c r="AJ29" s="1602"/>
      <c r="AK29" s="1602"/>
      <c r="AL29" s="97"/>
      <c r="AM29" s="1572" t="s">
        <v>185</v>
      </c>
      <c r="AN29" s="1573"/>
      <c r="AO29" s="1549" t="s">
        <v>186</v>
      </c>
      <c r="AP29" s="1557" t="s">
        <v>187</v>
      </c>
      <c r="AQ29" s="1558"/>
      <c r="AS29" s="229"/>
      <c r="AT29" s="79"/>
      <c r="AU29" s="79"/>
      <c r="AV29" s="79"/>
      <c r="AW29" s="79"/>
      <c r="AX29" s="79"/>
      <c r="AY29" s="79"/>
      <c r="AZ29" s="79"/>
      <c r="BA29" s="79"/>
      <c r="BB29" s="79"/>
      <c r="BC29" s="79"/>
      <c r="BD29" s="79"/>
      <c r="BE29" s="79"/>
      <c r="BF29" s="79"/>
      <c r="BG29" s="79"/>
      <c r="BH29" s="79"/>
      <c r="BI29" s="79"/>
      <c r="BJ29" s="79"/>
      <c r="BK29" s="79"/>
      <c r="BL29" s="79"/>
      <c r="BM29" s="79"/>
      <c r="BN29" s="79"/>
      <c r="BO29" s="79"/>
      <c r="BP29" s="79"/>
      <c r="BQ29" s="79"/>
      <c r="BR29" s="79"/>
      <c r="BS29" s="79"/>
      <c r="BT29" s="79"/>
      <c r="BU29" s="79"/>
      <c r="BV29" s="79"/>
      <c r="BW29" s="79"/>
    </row>
    <row r="30" spans="2:75" ht="20.25" customHeight="1" x14ac:dyDescent="0.2">
      <c r="B30" s="79"/>
      <c r="C30" s="1585"/>
      <c r="D30" s="1586"/>
      <c r="E30" s="1587"/>
      <c r="F30" s="1552"/>
      <c r="G30" s="1551"/>
      <c r="H30" s="1552"/>
      <c r="I30" s="1551"/>
      <c r="J30" s="1552"/>
      <c r="K30" s="1551"/>
      <c r="L30" s="1552"/>
      <c r="M30" s="1540"/>
      <c r="N30" s="1541"/>
      <c r="O30" s="1542"/>
      <c r="P30" s="1551"/>
      <c r="Q30" s="1552"/>
      <c r="R30" s="1551"/>
      <c r="S30" s="1546"/>
      <c r="T30" s="1552"/>
      <c r="U30" s="1551"/>
      <c r="V30" s="1546"/>
      <c r="W30" s="1552"/>
      <c r="X30" s="1551"/>
      <c r="Y30" s="1552"/>
      <c r="Z30" s="1551"/>
      <c r="AA30" s="1546"/>
      <c r="AB30" s="1552"/>
      <c r="AC30" s="1551"/>
      <c r="AD30" s="1552"/>
      <c r="AE30" s="1551"/>
      <c r="AF30" s="1546"/>
      <c r="AG30" s="1546"/>
      <c r="AH30" s="1552"/>
      <c r="AI30" s="95" t="s">
        <v>255</v>
      </c>
      <c r="AJ30" s="1561"/>
      <c r="AK30" s="1561"/>
      <c r="AL30" s="96" t="s">
        <v>188</v>
      </c>
      <c r="AM30" s="1574"/>
      <c r="AN30" s="1575"/>
      <c r="AO30" s="1546"/>
      <c r="AP30" s="1554"/>
      <c r="AQ30" s="155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row>
    <row r="31" spans="2:75" ht="19.5" customHeight="1" x14ac:dyDescent="0.25">
      <c r="B31" s="79"/>
      <c r="C31" s="1584" t="s">
        <v>257</v>
      </c>
      <c r="D31" s="1567"/>
      <c r="E31" s="1568"/>
      <c r="F31" s="1550"/>
      <c r="G31" s="1548"/>
      <c r="H31" s="1550"/>
      <c r="I31" s="1548"/>
      <c r="J31" s="1550"/>
      <c r="K31" s="1548"/>
      <c r="L31" s="1550"/>
      <c r="M31" s="1540"/>
      <c r="N31" s="1541"/>
      <c r="O31" s="1542"/>
      <c r="P31" s="1548"/>
      <c r="Q31" s="1550"/>
      <c r="R31" s="1548"/>
      <c r="S31" s="1549"/>
      <c r="T31" s="1550"/>
      <c r="U31" s="1548"/>
      <c r="V31" s="1549"/>
      <c r="W31" s="1550"/>
      <c r="X31" s="1548"/>
      <c r="Y31" s="1550"/>
      <c r="Z31" s="1548"/>
      <c r="AA31" s="1549"/>
      <c r="AB31" s="1550"/>
      <c r="AC31" s="1548"/>
      <c r="AD31" s="1550"/>
      <c r="AE31" s="1548"/>
      <c r="AF31" s="1549"/>
      <c r="AG31" s="1549"/>
      <c r="AH31" s="1550"/>
      <c r="AI31" s="1601"/>
      <c r="AJ31" s="1602"/>
      <c r="AK31" s="1602"/>
      <c r="AL31" s="97"/>
      <c r="AM31" s="1572" t="s">
        <v>185</v>
      </c>
      <c r="AN31" s="1573"/>
      <c r="AO31" s="1549" t="s">
        <v>186</v>
      </c>
      <c r="AP31" s="1557" t="s">
        <v>187</v>
      </c>
      <c r="AQ31" s="1558"/>
      <c r="AS31" s="22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row>
    <row r="32" spans="2:75" ht="20.25" customHeight="1" x14ac:dyDescent="0.2">
      <c r="B32" s="79"/>
      <c r="C32" s="1591"/>
      <c r="D32" s="1592"/>
      <c r="E32" s="1593"/>
      <c r="F32" s="1552"/>
      <c r="G32" s="1551"/>
      <c r="H32" s="1552"/>
      <c r="I32" s="1551"/>
      <c r="J32" s="1552"/>
      <c r="K32" s="1551"/>
      <c r="L32" s="1552"/>
      <c r="M32" s="1540"/>
      <c r="N32" s="1541"/>
      <c r="O32" s="1542"/>
      <c r="P32" s="1551"/>
      <c r="Q32" s="1552"/>
      <c r="R32" s="1551"/>
      <c r="S32" s="1546"/>
      <c r="T32" s="1552"/>
      <c r="U32" s="1551"/>
      <c r="V32" s="1546"/>
      <c r="W32" s="1552"/>
      <c r="X32" s="1551"/>
      <c r="Y32" s="1552"/>
      <c r="Z32" s="1551"/>
      <c r="AA32" s="1546"/>
      <c r="AB32" s="1552"/>
      <c r="AC32" s="1551"/>
      <c r="AD32" s="1552"/>
      <c r="AE32" s="1551"/>
      <c r="AF32" s="1546"/>
      <c r="AG32" s="1546"/>
      <c r="AH32" s="1552"/>
      <c r="AI32" s="95" t="s">
        <v>255</v>
      </c>
      <c r="AJ32" s="1561"/>
      <c r="AK32" s="1561"/>
      <c r="AL32" s="96" t="s">
        <v>188</v>
      </c>
      <c r="AM32" s="1574"/>
      <c r="AN32" s="1575"/>
      <c r="AO32" s="1546"/>
      <c r="AP32" s="1554"/>
      <c r="AQ32" s="1559"/>
      <c r="AS32" s="79"/>
      <c r="AT32" s="79"/>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row>
    <row r="33" spans="2:75" ht="19.5" customHeight="1" x14ac:dyDescent="0.25">
      <c r="B33" s="79"/>
      <c r="C33" s="1584" t="s">
        <v>258</v>
      </c>
      <c r="D33" s="1567"/>
      <c r="E33" s="1568"/>
      <c r="F33" s="1550"/>
      <c r="G33" s="1548"/>
      <c r="H33" s="1550"/>
      <c r="I33" s="1548"/>
      <c r="J33" s="1550"/>
      <c r="K33" s="1548"/>
      <c r="L33" s="1550"/>
      <c r="M33" s="1540"/>
      <c r="N33" s="1541"/>
      <c r="O33" s="1542"/>
      <c r="P33" s="1548"/>
      <c r="Q33" s="1550"/>
      <c r="R33" s="1548"/>
      <c r="S33" s="1549"/>
      <c r="T33" s="1550"/>
      <c r="U33" s="1548"/>
      <c r="V33" s="1549"/>
      <c r="W33" s="1550"/>
      <c r="X33" s="1548"/>
      <c r="Y33" s="1550"/>
      <c r="Z33" s="1548"/>
      <c r="AA33" s="1549"/>
      <c r="AB33" s="1550"/>
      <c r="AC33" s="1548"/>
      <c r="AD33" s="1550"/>
      <c r="AE33" s="1548"/>
      <c r="AF33" s="1549"/>
      <c r="AG33" s="1549"/>
      <c r="AH33" s="1550"/>
      <c r="AI33" s="1601"/>
      <c r="AJ33" s="1602"/>
      <c r="AK33" s="1602"/>
      <c r="AL33" s="97"/>
      <c r="AM33" s="1572" t="s">
        <v>185</v>
      </c>
      <c r="AN33" s="1573"/>
      <c r="AO33" s="1549" t="s">
        <v>186</v>
      </c>
      <c r="AP33" s="1557" t="s">
        <v>187</v>
      </c>
      <c r="AQ33" s="1558"/>
      <c r="AS33" s="22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row>
    <row r="34" spans="2:75" ht="20.25" customHeight="1" x14ac:dyDescent="0.2">
      <c r="B34" s="79"/>
      <c r="C34" s="1591"/>
      <c r="D34" s="1592"/>
      <c r="E34" s="1593"/>
      <c r="F34" s="1552"/>
      <c r="G34" s="1551"/>
      <c r="H34" s="1552"/>
      <c r="I34" s="1551"/>
      <c r="J34" s="1552"/>
      <c r="K34" s="1551"/>
      <c r="L34" s="1552"/>
      <c r="M34" s="1540"/>
      <c r="N34" s="1541"/>
      <c r="O34" s="1542"/>
      <c r="P34" s="1551"/>
      <c r="Q34" s="1552"/>
      <c r="R34" s="1551"/>
      <c r="S34" s="1546"/>
      <c r="T34" s="1552"/>
      <c r="U34" s="1551"/>
      <c r="V34" s="1546"/>
      <c r="W34" s="1552"/>
      <c r="X34" s="1551"/>
      <c r="Y34" s="1552"/>
      <c r="Z34" s="1551"/>
      <c r="AA34" s="1546"/>
      <c r="AB34" s="1552"/>
      <c r="AC34" s="1551"/>
      <c r="AD34" s="1552"/>
      <c r="AE34" s="1551"/>
      <c r="AF34" s="1546"/>
      <c r="AG34" s="1546"/>
      <c r="AH34" s="1552"/>
      <c r="AI34" s="95" t="s">
        <v>255</v>
      </c>
      <c r="AJ34" s="1561"/>
      <c r="AK34" s="1561"/>
      <c r="AL34" s="96" t="s">
        <v>188</v>
      </c>
      <c r="AM34" s="1574"/>
      <c r="AN34" s="1575"/>
      <c r="AO34" s="1546"/>
      <c r="AP34" s="1554"/>
      <c r="AQ34" s="155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79"/>
      <c r="BW34" s="79"/>
    </row>
    <row r="35" spans="2:75" ht="20.100000000000001" customHeight="1" x14ac:dyDescent="0.25">
      <c r="B35" s="79"/>
      <c r="C35" s="1584" t="s">
        <v>259</v>
      </c>
      <c r="D35" s="1567"/>
      <c r="E35" s="1568"/>
      <c r="F35" s="1549"/>
      <c r="G35" s="1562"/>
      <c r="H35" s="1562"/>
      <c r="I35" s="1562"/>
      <c r="J35" s="1562"/>
      <c r="K35" s="1562"/>
      <c r="L35" s="1562"/>
      <c r="M35" s="1540"/>
      <c r="N35" s="1541"/>
      <c r="O35" s="1542"/>
      <c r="P35" s="1548"/>
      <c r="Q35" s="1550"/>
      <c r="R35" s="1548"/>
      <c r="S35" s="1549"/>
      <c r="T35" s="1550"/>
      <c r="U35" s="1548"/>
      <c r="V35" s="1549"/>
      <c r="W35" s="1550"/>
      <c r="X35" s="1548"/>
      <c r="Y35" s="1550"/>
      <c r="Z35" s="1548"/>
      <c r="AA35" s="1549"/>
      <c r="AB35" s="1550"/>
      <c r="AC35" s="1562"/>
      <c r="AD35" s="1562"/>
      <c r="AE35" s="1548"/>
      <c r="AF35" s="1549"/>
      <c r="AG35" s="1549"/>
      <c r="AH35" s="1550"/>
      <c r="AI35" s="1601"/>
      <c r="AJ35" s="1602"/>
      <c r="AK35" s="1602"/>
      <c r="AL35" s="97"/>
      <c r="AM35" s="1572" t="s">
        <v>185</v>
      </c>
      <c r="AN35" s="1573"/>
      <c r="AO35" s="1549" t="s">
        <v>186</v>
      </c>
      <c r="AP35" s="1557" t="s">
        <v>187</v>
      </c>
      <c r="AQ35" s="1558"/>
      <c r="AS35" s="22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79"/>
      <c r="BW35" s="79"/>
    </row>
    <row r="36" spans="2:75" ht="20.100000000000001" customHeight="1" x14ac:dyDescent="0.2">
      <c r="B36" s="79"/>
      <c r="C36" s="1585" t="s">
        <v>260</v>
      </c>
      <c r="D36" s="1586"/>
      <c r="E36" s="1587"/>
      <c r="F36" s="1546"/>
      <c r="G36" s="1563"/>
      <c r="H36" s="1563"/>
      <c r="I36" s="1563"/>
      <c r="J36" s="1563"/>
      <c r="K36" s="1563"/>
      <c r="L36" s="1563"/>
      <c r="M36" s="1540"/>
      <c r="N36" s="1541"/>
      <c r="O36" s="1542"/>
      <c r="P36" s="1551"/>
      <c r="Q36" s="1552"/>
      <c r="R36" s="1551"/>
      <c r="S36" s="1546"/>
      <c r="T36" s="1552"/>
      <c r="U36" s="1551"/>
      <c r="V36" s="1546"/>
      <c r="W36" s="1552"/>
      <c r="X36" s="1551"/>
      <c r="Y36" s="1552"/>
      <c r="Z36" s="1551"/>
      <c r="AA36" s="1546"/>
      <c r="AB36" s="1552"/>
      <c r="AC36" s="1563"/>
      <c r="AD36" s="1563"/>
      <c r="AE36" s="1551"/>
      <c r="AF36" s="1546"/>
      <c r="AG36" s="1546"/>
      <c r="AH36" s="1552"/>
      <c r="AI36" s="95" t="s">
        <v>261</v>
      </c>
      <c r="AJ36" s="1561"/>
      <c r="AK36" s="1561"/>
      <c r="AL36" s="98" t="s">
        <v>262</v>
      </c>
      <c r="AM36" s="1574"/>
      <c r="AN36" s="1575"/>
      <c r="AO36" s="1546"/>
      <c r="AP36" s="1554"/>
      <c r="AQ36" s="155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79"/>
      <c r="BQ36" s="79"/>
      <c r="BR36" s="79"/>
      <c r="BS36" s="79"/>
      <c r="BT36" s="79"/>
      <c r="BU36" s="79"/>
      <c r="BV36" s="79"/>
      <c r="BW36" s="79"/>
    </row>
    <row r="37" spans="2:75" ht="20.100000000000001" customHeight="1" x14ac:dyDescent="0.25">
      <c r="B37" s="79"/>
      <c r="C37" s="1596" t="s">
        <v>189</v>
      </c>
      <c r="D37" s="1547"/>
      <c r="E37" s="1556"/>
      <c r="F37" s="1565"/>
      <c r="G37" s="1564"/>
      <c r="H37" s="1564"/>
      <c r="I37" s="1564"/>
      <c r="J37" s="1564"/>
      <c r="K37" s="1564"/>
      <c r="L37" s="1564"/>
      <c r="M37" s="1588"/>
      <c r="N37" s="1565"/>
      <c r="O37" s="1589"/>
      <c r="P37" s="1548"/>
      <c r="Q37" s="1550"/>
      <c r="R37" s="1548"/>
      <c r="S37" s="1549"/>
      <c r="T37" s="1550"/>
      <c r="U37" s="1548"/>
      <c r="V37" s="1549"/>
      <c r="W37" s="1550"/>
      <c r="X37" s="1548"/>
      <c r="Y37" s="1550"/>
      <c r="Z37" s="1548"/>
      <c r="AA37" s="1549"/>
      <c r="AB37" s="1550"/>
      <c r="AC37" s="1564"/>
      <c r="AD37" s="1564"/>
      <c r="AE37" s="1548"/>
      <c r="AF37" s="1549"/>
      <c r="AG37" s="1549"/>
      <c r="AH37" s="1550"/>
      <c r="AI37" s="1601"/>
      <c r="AJ37" s="1602"/>
      <c r="AK37" s="1602"/>
      <c r="AL37" s="97"/>
      <c r="AM37" s="1572" t="s">
        <v>185</v>
      </c>
      <c r="AN37" s="1573"/>
      <c r="AO37" s="1549" t="s">
        <v>186</v>
      </c>
      <c r="AP37" s="1557" t="s">
        <v>187</v>
      </c>
      <c r="AQ37" s="1558"/>
      <c r="AS37" s="22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79"/>
      <c r="BU37" s="79"/>
      <c r="BV37" s="79"/>
      <c r="BW37" s="79"/>
    </row>
    <row r="38" spans="2:75" ht="20.100000000000001" customHeight="1" x14ac:dyDescent="0.2">
      <c r="B38" s="79"/>
      <c r="C38" s="184" t="s">
        <v>255</v>
      </c>
      <c r="D38" s="84"/>
      <c r="E38" s="186" t="s">
        <v>188</v>
      </c>
      <c r="F38" s="1546"/>
      <c r="G38" s="1563"/>
      <c r="H38" s="1563"/>
      <c r="I38" s="1563"/>
      <c r="J38" s="1563"/>
      <c r="K38" s="1563"/>
      <c r="L38" s="1563"/>
      <c r="M38" s="1551"/>
      <c r="N38" s="1546"/>
      <c r="O38" s="1552"/>
      <c r="P38" s="1551"/>
      <c r="Q38" s="1552"/>
      <c r="R38" s="1551"/>
      <c r="S38" s="1546"/>
      <c r="T38" s="1552"/>
      <c r="U38" s="1551"/>
      <c r="V38" s="1546"/>
      <c r="W38" s="1552"/>
      <c r="X38" s="1551"/>
      <c r="Y38" s="1552"/>
      <c r="Z38" s="1551"/>
      <c r="AA38" s="1546"/>
      <c r="AB38" s="1552"/>
      <c r="AC38" s="1563"/>
      <c r="AD38" s="1563"/>
      <c r="AE38" s="1551"/>
      <c r="AF38" s="1546"/>
      <c r="AG38" s="1546"/>
      <c r="AH38" s="1552"/>
      <c r="AI38" s="95" t="s">
        <v>255</v>
      </c>
      <c r="AJ38" s="1561"/>
      <c r="AK38" s="1561"/>
      <c r="AL38" s="98" t="s">
        <v>188</v>
      </c>
      <c r="AM38" s="1574"/>
      <c r="AN38" s="1575"/>
      <c r="AO38" s="1546"/>
      <c r="AP38" s="1554"/>
      <c r="AQ38" s="155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row>
    <row r="39" spans="2:75" ht="15" customHeight="1" x14ac:dyDescent="0.2">
      <c r="B39" s="79"/>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c r="BW39" s="79"/>
    </row>
    <row r="40" spans="2:75" ht="20.100000000000001" customHeight="1" x14ac:dyDescent="0.2">
      <c r="B40" s="81" t="s">
        <v>263</v>
      </c>
      <c r="C40" s="79" t="s">
        <v>264</v>
      </c>
      <c r="D40" s="79"/>
      <c r="E40" s="79"/>
      <c r="F40" s="79"/>
      <c r="G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50" t="str">
        <f>"令和"&amp;表紙!$B$1-1&amp;"年度以降"</f>
        <v>令和6年度以降</v>
      </c>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row>
    <row r="41" spans="2:75" ht="19.5" customHeight="1" x14ac:dyDescent="0.2">
      <c r="B41" s="79"/>
      <c r="C41" s="1540" t="s">
        <v>265</v>
      </c>
      <c r="D41" s="1541"/>
      <c r="E41" s="1541"/>
      <c r="F41" s="1541"/>
      <c r="G41" s="1541"/>
      <c r="H41" s="1541"/>
      <c r="I41" s="1540" t="s">
        <v>266</v>
      </c>
      <c r="J41" s="1541"/>
      <c r="K41" s="1541"/>
      <c r="L41" s="1541"/>
      <c r="M41" s="1541"/>
      <c r="N41" s="1541"/>
      <c r="O41" s="1541"/>
      <c r="P41" s="1541"/>
      <c r="Q41" s="1541"/>
      <c r="R41" s="1541"/>
      <c r="S41" s="1541"/>
      <c r="T41" s="1541"/>
      <c r="U41" s="1541"/>
      <c r="V41" s="1541"/>
      <c r="W41" s="1541"/>
      <c r="X41" s="1541"/>
      <c r="Y41" s="1541"/>
      <c r="Z41" s="1541"/>
      <c r="AA41" s="1541"/>
      <c r="AB41" s="1542"/>
      <c r="AC41" s="1541" t="s">
        <v>267</v>
      </c>
      <c r="AD41" s="1541"/>
      <c r="AE41" s="1541"/>
      <c r="AF41" s="1541"/>
      <c r="AG41" s="1541"/>
      <c r="AH41" s="1541"/>
      <c r="AI41" s="1541"/>
      <c r="AJ41" s="1541"/>
      <c r="AK41" s="1541"/>
      <c r="AL41" s="1541"/>
      <c r="AM41" s="1541"/>
      <c r="AN41" s="1541"/>
      <c r="AO41" s="1541"/>
      <c r="AP41" s="1541"/>
      <c r="AQ41" s="1542"/>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row>
    <row r="42" spans="2:75" ht="19.5" customHeight="1" x14ac:dyDescent="0.2">
      <c r="B42" s="79"/>
      <c r="C42" s="1545"/>
      <c r="D42" s="1543"/>
      <c r="E42" s="1543"/>
      <c r="F42" s="1543"/>
      <c r="G42" s="1543"/>
      <c r="H42" s="1543"/>
      <c r="I42" s="1545"/>
      <c r="J42" s="1543"/>
      <c r="K42" s="1543"/>
      <c r="L42" s="1543"/>
      <c r="M42" s="1543"/>
      <c r="N42" s="1543"/>
      <c r="O42" s="1543"/>
      <c r="P42" s="1543"/>
      <c r="Q42" s="1543"/>
      <c r="R42" s="1543"/>
      <c r="S42" s="1543"/>
      <c r="T42" s="1543"/>
      <c r="U42" s="1543"/>
      <c r="V42" s="1543"/>
      <c r="W42" s="1543"/>
      <c r="X42" s="1543"/>
      <c r="Y42" s="1543"/>
      <c r="Z42" s="1543"/>
      <c r="AA42" s="1543"/>
      <c r="AB42" s="1544"/>
      <c r="AC42" s="1543"/>
      <c r="AD42" s="1543"/>
      <c r="AE42" s="1543"/>
      <c r="AF42" s="1543"/>
      <c r="AG42" s="1543"/>
      <c r="AH42" s="1543"/>
      <c r="AI42" s="1543"/>
      <c r="AJ42" s="1543"/>
      <c r="AK42" s="1543"/>
      <c r="AL42" s="1543"/>
      <c r="AM42" s="1543"/>
      <c r="AN42" s="1543"/>
      <c r="AO42" s="1543"/>
      <c r="AP42" s="1543"/>
      <c r="AQ42" s="1544"/>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79"/>
    </row>
    <row r="43" spans="2:75" ht="19.5" customHeight="1" x14ac:dyDescent="0.2">
      <c r="B43" s="79"/>
      <c r="C43" s="1536"/>
      <c r="D43" s="1537"/>
      <c r="E43" s="1537"/>
      <c r="F43" s="1537"/>
      <c r="G43" s="1537"/>
      <c r="H43" s="1537"/>
      <c r="I43" s="1536"/>
      <c r="J43" s="1537"/>
      <c r="K43" s="1537"/>
      <c r="L43" s="1537"/>
      <c r="M43" s="1537"/>
      <c r="N43" s="1537"/>
      <c r="O43" s="1537"/>
      <c r="P43" s="1537"/>
      <c r="Q43" s="1537"/>
      <c r="R43" s="1537"/>
      <c r="S43" s="1537"/>
      <c r="T43" s="1537"/>
      <c r="U43" s="1537"/>
      <c r="V43" s="1537"/>
      <c r="W43" s="1537"/>
      <c r="X43" s="1537"/>
      <c r="Y43" s="1537"/>
      <c r="Z43" s="1537"/>
      <c r="AA43" s="1537"/>
      <c r="AB43" s="1539"/>
      <c r="AC43" s="1537"/>
      <c r="AD43" s="1537"/>
      <c r="AE43" s="1537"/>
      <c r="AF43" s="1537"/>
      <c r="AG43" s="1537"/>
      <c r="AH43" s="1537"/>
      <c r="AI43" s="1537"/>
      <c r="AJ43" s="1537"/>
      <c r="AK43" s="1537"/>
      <c r="AL43" s="1537"/>
      <c r="AM43" s="1537"/>
      <c r="AN43" s="1537"/>
      <c r="AO43" s="1537"/>
      <c r="AP43" s="1537"/>
      <c r="AQ43" s="153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79"/>
      <c r="BR43" s="79"/>
      <c r="BS43" s="79"/>
      <c r="BT43" s="79"/>
      <c r="BU43" s="79"/>
      <c r="BV43" s="79"/>
      <c r="BW43" s="79"/>
    </row>
    <row r="44" spans="2:75" ht="19.5" customHeight="1" x14ac:dyDescent="0.2">
      <c r="B44" s="79"/>
      <c r="C44" s="1534"/>
      <c r="D44" s="1535"/>
      <c r="E44" s="1535"/>
      <c r="F44" s="1535"/>
      <c r="G44" s="1535"/>
      <c r="H44" s="1535"/>
      <c r="I44" s="1534"/>
      <c r="J44" s="1535"/>
      <c r="K44" s="1535"/>
      <c r="L44" s="1535"/>
      <c r="M44" s="1535"/>
      <c r="N44" s="1535"/>
      <c r="O44" s="1535"/>
      <c r="P44" s="1535"/>
      <c r="Q44" s="1535"/>
      <c r="R44" s="1535"/>
      <c r="S44" s="1535"/>
      <c r="T44" s="1535"/>
      <c r="U44" s="1535"/>
      <c r="V44" s="1535"/>
      <c r="W44" s="1535"/>
      <c r="X44" s="1535"/>
      <c r="Y44" s="1535"/>
      <c r="Z44" s="1535"/>
      <c r="AA44" s="1535"/>
      <c r="AB44" s="1538"/>
      <c r="AC44" s="1535"/>
      <c r="AD44" s="1535"/>
      <c r="AE44" s="1535"/>
      <c r="AF44" s="1535"/>
      <c r="AG44" s="1535"/>
      <c r="AH44" s="1535"/>
      <c r="AI44" s="1535"/>
      <c r="AJ44" s="1535"/>
      <c r="AK44" s="1535"/>
      <c r="AL44" s="1535"/>
      <c r="AM44" s="1535"/>
      <c r="AN44" s="1535"/>
      <c r="AO44" s="1535"/>
      <c r="AP44" s="1535"/>
      <c r="AQ44" s="1538"/>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row>
    <row r="45" spans="2:75" ht="19.5" customHeight="1" x14ac:dyDescent="0.2">
      <c r="B45" s="79"/>
      <c r="C45" s="1536"/>
      <c r="D45" s="1537"/>
      <c r="E45" s="1537"/>
      <c r="F45" s="1537"/>
      <c r="G45" s="1537"/>
      <c r="H45" s="1537"/>
      <c r="I45" s="1536"/>
      <c r="J45" s="1537"/>
      <c r="K45" s="1537"/>
      <c r="L45" s="1537"/>
      <c r="M45" s="1537"/>
      <c r="N45" s="1537"/>
      <c r="O45" s="1537"/>
      <c r="P45" s="1537"/>
      <c r="Q45" s="1537"/>
      <c r="R45" s="1537"/>
      <c r="S45" s="1537"/>
      <c r="T45" s="1537"/>
      <c r="U45" s="1537"/>
      <c r="V45" s="1537"/>
      <c r="W45" s="1537"/>
      <c r="X45" s="1537"/>
      <c r="Y45" s="1537"/>
      <c r="Z45" s="1537"/>
      <c r="AA45" s="1537"/>
      <c r="AB45" s="1539"/>
      <c r="AC45" s="1537"/>
      <c r="AD45" s="1537"/>
      <c r="AE45" s="1537"/>
      <c r="AF45" s="1537"/>
      <c r="AG45" s="1537"/>
      <c r="AH45" s="1537"/>
      <c r="AI45" s="1537"/>
      <c r="AJ45" s="1537"/>
      <c r="AK45" s="1537"/>
      <c r="AL45" s="1537"/>
      <c r="AM45" s="1537"/>
      <c r="AN45" s="1537"/>
      <c r="AO45" s="1537"/>
      <c r="AP45" s="1537"/>
      <c r="AQ45" s="153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row>
    <row r="46" spans="2:75" ht="15" customHeight="1" x14ac:dyDescent="0.2">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row>
    <row r="47" spans="2:75" ht="20.100000000000001" customHeight="1" x14ac:dyDescent="0.25">
      <c r="B47" s="81" t="s">
        <v>268</v>
      </c>
      <c r="C47" s="79" t="s">
        <v>269</v>
      </c>
      <c r="D47" s="79"/>
      <c r="E47" s="79"/>
      <c r="F47" s="79"/>
      <c r="G47" s="79"/>
      <c r="H47" s="79"/>
      <c r="I47" s="79"/>
      <c r="J47" s="79"/>
      <c r="K47" s="79"/>
      <c r="L47" s="79"/>
      <c r="M47" s="79"/>
      <c r="N47" s="79"/>
      <c r="O47" s="79"/>
      <c r="P47" s="79"/>
      <c r="Q47" s="79" t="s">
        <v>270</v>
      </c>
      <c r="R47" s="1565" t="s">
        <v>842</v>
      </c>
      <c r="S47" s="1603"/>
      <c r="T47" s="1603"/>
      <c r="U47" s="1603"/>
      <c r="V47" s="86" t="s">
        <v>843</v>
      </c>
      <c r="W47" s="79"/>
      <c r="X47" s="1565" t="s">
        <v>844</v>
      </c>
      <c r="Y47" s="1565"/>
      <c r="Z47" s="1565"/>
      <c r="AA47" s="86" t="s">
        <v>271</v>
      </c>
      <c r="AB47" s="79"/>
      <c r="AC47" s="79"/>
      <c r="AD47" s="79"/>
      <c r="AE47" s="79"/>
      <c r="AF47" s="79"/>
      <c r="AG47" s="79"/>
      <c r="AH47" s="79"/>
      <c r="AI47" s="79"/>
      <c r="AJ47" s="79"/>
      <c r="AK47" s="79"/>
      <c r="AL47" s="79"/>
      <c r="AM47" s="79"/>
      <c r="AN47" s="79"/>
      <c r="AO47" s="79"/>
      <c r="AP47" s="79"/>
      <c r="AQ47" s="79"/>
      <c r="AR47" s="79"/>
      <c r="AS47" s="22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row>
    <row r="48" spans="2:75" ht="14.25" x14ac:dyDescent="0.2">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row>
    <row r="49" spans="2:75" ht="14.25" x14ac:dyDescent="0.2">
      <c r="B49" s="81" t="s">
        <v>81</v>
      </c>
      <c r="C49" s="79" t="s">
        <v>1425</v>
      </c>
      <c r="D49" s="79"/>
      <c r="E49" s="79"/>
      <c r="F49" s="79"/>
      <c r="G49" s="79"/>
      <c r="H49" s="79" t="s">
        <v>1422</v>
      </c>
      <c r="I49" s="79"/>
      <c r="J49" s="79"/>
      <c r="K49" s="79"/>
      <c r="L49" s="79"/>
      <c r="M49" s="79"/>
      <c r="N49" s="79"/>
      <c r="O49" s="79"/>
      <c r="P49" s="79" t="s">
        <v>1423</v>
      </c>
      <c r="Q49" s="79"/>
      <c r="R49" s="79"/>
      <c r="S49" s="79"/>
      <c r="T49" s="79"/>
      <c r="U49" s="79"/>
      <c r="V49" s="79"/>
      <c r="W49" s="79"/>
      <c r="X49" s="79"/>
      <c r="Y49" s="79" t="s">
        <v>1424</v>
      </c>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row>
    <row r="50" spans="2:75" ht="14.25" x14ac:dyDescent="0.2">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79"/>
      <c r="BR50" s="79"/>
      <c r="BS50" s="79"/>
      <c r="BT50" s="79"/>
      <c r="BU50" s="79"/>
      <c r="BV50" s="79"/>
      <c r="BW50" s="79"/>
    </row>
    <row r="51" spans="2:75" ht="14.25" x14ac:dyDescent="0.2">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row>
    <row r="52" spans="2:75" ht="14.25" x14ac:dyDescent="0.2">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row>
    <row r="53" spans="2:75" ht="14.25" x14ac:dyDescent="0.2">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row>
    <row r="54" spans="2:75" ht="14.25" x14ac:dyDescent="0.2">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row>
    <row r="55" spans="2:75" ht="14.25" x14ac:dyDescent="0.2">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79"/>
      <c r="BN55" s="79"/>
      <c r="BO55" s="79"/>
      <c r="BP55" s="79"/>
      <c r="BQ55" s="79"/>
      <c r="BR55" s="79"/>
      <c r="BS55" s="79"/>
      <c r="BT55" s="79"/>
      <c r="BU55" s="79"/>
      <c r="BV55" s="79"/>
      <c r="BW55" s="79"/>
    </row>
    <row r="56" spans="2:75" ht="14.25" x14ac:dyDescent="0.2">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79"/>
      <c r="BR56" s="79"/>
      <c r="BS56" s="79"/>
      <c r="BT56" s="79"/>
      <c r="BU56" s="79"/>
      <c r="BV56" s="79"/>
      <c r="BW56" s="79"/>
    </row>
    <row r="57" spans="2:75" ht="14.25" x14ac:dyDescent="0.2">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row>
    <row r="58" spans="2:75" ht="14.25" x14ac:dyDescent="0.2">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row>
    <row r="59" spans="2:75" ht="14.25" x14ac:dyDescent="0.2">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row>
    <row r="60" spans="2:75" ht="14.25" x14ac:dyDescent="0.2">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row>
    <row r="61" spans="2:75" ht="14.25" x14ac:dyDescent="0.2">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79"/>
    </row>
    <row r="62" spans="2:75" ht="14.25" x14ac:dyDescent="0.2">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row>
    <row r="63" spans="2:75" ht="14.25" x14ac:dyDescent="0.2">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row>
    <row r="64" spans="2:75" ht="14.25" x14ac:dyDescent="0.2">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M64" s="79"/>
      <c r="AN64" s="79"/>
      <c r="AO64" s="79"/>
      <c r="AP64" s="79"/>
      <c r="AQ64" s="79"/>
      <c r="AR64" s="79"/>
      <c r="AS64" s="79"/>
      <c r="AT64" s="79"/>
      <c r="AU64" s="79"/>
      <c r="AV64" s="79"/>
      <c r="AW64" s="79"/>
      <c r="AX64" s="79"/>
      <c r="AY64" s="79"/>
      <c r="AZ64" s="79"/>
      <c r="BA64" s="79"/>
      <c r="BB64" s="79"/>
      <c r="BC64" s="79"/>
      <c r="BD64" s="79"/>
      <c r="BE64" s="79"/>
      <c r="BF64" s="79"/>
      <c r="BG64" s="79"/>
      <c r="BH64" s="79"/>
      <c r="BI64" s="79"/>
      <c r="BJ64" s="79"/>
      <c r="BK64" s="79"/>
      <c r="BL64" s="79"/>
      <c r="BM64" s="79"/>
      <c r="BN64" s="79"/>
      <c r="BO64" s="79"/>
      <c r="BP64" s="79"/>
      <c r="BQ64" s="79"/>
      <c r="BR64" s="79"/>
      <c r="BS64" s="79"/>
      <c r="BT64" s="79"/>
      <c r="BU64" s="79"/>
      <c r="BV64" s="79"/>
      <c r="BW64" s="79"/>
    </row>
    <row r="65" spans="2:75" ht="14.25" x14ac:dyDescent="0.2">
      <c r="B65" s="79"/>
      <c r="C65" s="79"/>
      <c r="D65" s="79"/>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79"/>
      <c r="AN65" s="79"/>
      <c r="AO65" s="79"/>
      <c r="AP65" s="79"/>
      <c r="AQ65" s="79"/>
      <c r="AR65" s="79"/>
      <c r="AS65" s="79"/>
      <c r="AT65" s="79"/>
      <c r="AU65" s="79"/>
      <c r="AV65" s="79"/>
      <c r="AW65" s="79"/>
      <c r="AX65" s="79"/>
      <c r="AY65" s="79"/>
      <c r="AZ65" s="79"/>
      <c r="BA65" s="79"/>
      <c r="BB65" s="79"/>
      <c r="BC65" s="79"/>
      <c r="BD65" s="79"/>
      <c r="BE65" s="79"/>
      <c r="BF65" s="79"/>
      <c r="BG65" s="79"/>
      <c r="BH65" s="79"/>
      <c r="BI65" s="79"/>
      <c r="BJ65" s="79"/>
      <c r="BK65" s="79"/>
      <c r="BL65" s="79"/>
      <c r="BM65" s="79"/>
      <c r="BN65" s="79"/>
      <c r="BO65" s="79"/>
      <c r="BP65" s="79"/>
      <c r="BQ65" s="79"/>
      <c r="BR65" s="79"/>
      <c r="BS65" s="79"/>
      <c r="BT65" s="79"/>
      <c r="BU65" s="79"/>
      <c r="BV65" s="79"/>
      <c r="BW65" s="79"/>
    </row>
    <row r="66" spans="2:75" ht="14.25" x14ac:dyDescent="0.2">
      <c r="B66" s="79"/>
      <c r="C66" s="79"/>
      <c r="D66" s="79"/>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Q66" s="79"/>
      <c r="AR66" s="79"/>
      <c r="AS66" s="79"/>
      <c r="AT66" s="79"/>
      <c r="AU66" s="79"/>
      <c r="AV66" s="79"/>
      <c r="AW66" s="79"/>
      <c r="AX66" s="79"/>
      <c r="AY66" s="79"/>
      <c r="AZ66" s="79"/>
      <c r="BA66" s="79"/>
      <c r="BB66" s="79"/>
      <c r="BC66" s="79"/>
      <c r="BD66" s="79"/>
      <c r="BE66" s="79"/>
      <c r="BF66" s="79"/>
      <c r="BG66" s="79"/>
      <c r="BH66" s="79"/>
      <c r="BI66" s="79"/>
      <c r="BJ66" s="79"/>
      <c r="BK66" s="79"/>
      <c r="BL66" s="79"/>
      <c r="BM66" s="79"/>
      <c r="BN66" s="79"/>
      <c r="BO66" s="79"/>
      <c r="BP66" s="79"/>
      <c r="BQ66" s="79"/>
      <c r="BR66" s="79"/>
      <c r="BS66" s="79"/>
      <c r="BT66" s="79"/>
      <c r="BU66" s="79"/>
      <c r="BV66" s="79"/>
      <c r="BW66" s="79"/>
    </row>
    <row r="67" spans="2:75" ht="14.25" x14ac:dyDescent="0.2">
      <c r="B67" s="79"/>
      <c r="C67" s="79"/>
      <c r="D67" s="79"/>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Q67" s="79"/>
      <c r="AR67" s="79"/>
      <c r="AS67" s="79"/>
      <c r="AT67" s="79"/>
      <c r="AU67" s="79"/>
      <c r="AV67" s="79"/>
      <c r="AW67" s="79"/>
      <c r="AX67" s="79"/>
      <c r="AY67" s="79"/>
      <c r="AZ67" s="79"/>
      <c r="BA67" s="79"/>
      <c r="BB67" s="79"/>
      <c r="BC67" s="79"/>
      <c r="BD67" s="79"/>
      <c r="BE67" s="79"/>
      <c r="BF67" s="79"/>
      <c r="BG67" s="79"/>
      <c r="BH67" s="79"/>
      <c r="BI67" s="79"/>
      <c r="BJ67" s="79"/>
      <c r="BK67" s="79"/>
      <c r="BL67" s="79"/>
      <c r="BM67" s="79"/>
      <c r="BN67" s="79"/>
      <c r="BO67" s="79"/>
      <c r="BP67" s="79"/>
      <c r="BQ67" s="79"/>
      <c r="BR67" s="79"/>
      <c r="BS67" s="79"/>
      <c r="BT67" s="79"/>
      <c r="BU67" s="79"/>
      <c r="BV67" s="79"/>
      <c r="BW67" s="79"/>
    </row>
    <row r="68" spans="2:75" ht="14.25" x14ac:dyDescent="0.2">
      <c r="B68" s="79"/>
      <c r="C68" s="79"/>
      <c r="D68" s="79"/>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c r="BK68" s="79"/>
      <c r="BL68" s="79"/>
      <c r="BM68" s="79"/>
      <c r="BN68" s="79"/>
      <c r="BO68" s="79"/>
      <c r="BP68" s="79"/>
      <c r="BQ68" s="79"/>
      <c r="BR68" s="79"/>
      <c r="BS68" s="79"/>
      <c r="BT68" s="79"/>
      <c r="BU68" s="79"/>
      <c r="BV68" s="79"/>
      <c r="BW68" s="79"/>
    </row>
    <row r="69" spans="2:75" ht="14.25" x14ac:dyDescent="0.2">
      <c r="B69" s="79"/>
      <c r="C69" s="79"/>
      <c r="D69" s="79"/>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Q69" s="79"/>
      <c r="AR69" s="79"/>
      <c r="AS69" s="79"/>
      <c r="AT69" s="79"/>
      <c r="AU69" s="79"/>
      <c r="AV69" s="79"/>
      <c r="AW69" s="79"/>
      <c r="AX69" s="79"/>
      <c r="AY69" s="79"/>
      <c r="AZ69" s="79"/>
      <c r="BA69" s="79"/>
      <c r="BB69" s="79"/>
      <c r="BC69" s="79"/>
      <c r="BD69" s="79"/>
      <c r="BE69" s="79"/>
      <c r="BF69" s="79"/>
      <c r="BG69" s="79"/>
      <c r="BH69" s="79"/>
      <c r="BI69" s="79"/>
      <c r="BJ69" s="79"/>
      <c r="BK69" s="79"/>
      <c r="BL69" s="79"/>
      <c r="BM69" s="79"/>
      <c r="BN69" s="79"/>
      <c r="BO69" s="79"/>
      <c r="BP69" s="79"/>
      <c r="BQ69" s="79"/>
      <c r="BR69" s="79"/>
      <c r="BS69" s="79"/>
      <c r="BT69" s="79"/>
      <c r="BU69" s="79"/>
      <c r="BV69" s="79"/>
      <c r="BW69" s="79"/>
    </row>
    <row r="70" spans="2:75" ht="14.25" x14ac:dyDescent="0.2">
      <c r="B70" s="79"/>
      <c r="C70" s="79"/>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79"/>
      <c r="BS70" s="79"/>
      <c r="BT70" s="79"/>
      <c r="BU70" s="79"/>
      <c r="BV70" s="79"/>
      <c r="BW70" s="79"/>
    </row>
    <row r="71" spans="2:75" ht="14.25" x14ac:dyDescent="0.2">
      <c r="B71" s="79"/>
      <c r="C71" s="79"/>
      <c r="D71" s="79"/>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c r="AQ71" s="79"/>
      <c r="AR71" s="79"/>
      <c r="AS71" s="79"/>
      <c r="AT71" s="79"/>
      <c r="AU71" s="79"/>
      <c r="AV71" s="79"/>
      <c r="AW71" s="79"/>
      <c r="AX71" s="79"/>
      <c r="AY71" s="79"/>
      <c r="AZ71" s="79"/>
      <c r="BA71" s="79"/>
      <c r="BB71" s="79"/>
      <c r="BC71" s="79"/>
      <c r="BD71" s="79"/>
      <c r="BE71" s="79"/>
      <c r="BF71" s="79"/>
      <c r="BG71" s="79"/>
      <c r="BH71" s="79"/>
      <c r="BI71" s="79"/>
      <c r="BJ71" s="79"/>
      <c r="BK71" s="79"/>
      <c r="BL71" s="79"/>
      <c r="BM71" s="79"/>
      <c r="BN71" s="79"/>
      <c r="BO71" s="79"/>
      <c r="BP71" s="79"/>
      <c r="BQ71" s="79"/>
      <c r="BR71" s="79"/>
      <c r="BS71" s="79"/>
      <c r="BT71" s="79"/>
      <c r="BU71" s="79"/>
      <c r="BV71" s="79"/>
      <c r="BW71" s="79"/>
    </row>
    <row r="72" spans="2:75" ht="14.25" x14ac:dyDescent="0.2">
      <c r="B72" s="79"/>
      <c r="C72" s="79"/>
      <c r="D72" s="79"/>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79"/>
      <c r="AN72" s="79"/>
      <c r="AO72" s="79"/>
      <c r="AP72" s="79"/>
      <c r="AQ72" s="79"/>
      <c r="AR72" s="79"/>
      <c r="AS72" s="79"/>
      <c r="AT72" s="79"/>
      <c r="AU72" s="79"/>
      <c r="AV72" s="79"/>
      <c r="AW72" s="79"/>
      <c r="AX72" s="79"/>
      <c r="AY72" s="79"/>
      <c r="AZ72" s="79"/>
      <c r="BA72" s="79"/>
      <c r="BB72" s="79"/>
      <c r="BC72" s="79"/>
      <c r="BD72" s="79"/>
      <c r="BE72" s="79"/>
      <c r="BF72" s="79"/>
      <c r="BG72" s="79"/>
      <c r="BH72" s="79"/>
      <c r="BI72" s="79"/>
      <c r="BJ72" s="79"/>
      <c r="BK72" s="79"/>
      <c r="BL72" s="79"/>
      <c r="BM72" s="79"/>
      <c r="BN72" s="79"/>
      <c r="BO72" s="79"/>
      <c r="BP72" s="79"/>
      <c r="BQ72" s="79"/>
      <c r="BR72" s="79"/>
      <c r="BS72" s="79"/>
      <c r="BT72" s="79"/>
      <c r="BU72" s="79"/>
      <c r="BV72" s="79"/>
      <c r="BW72" s="79"/>
    </row>
    <row r="73" spans="2:75" ht="14.25" x14ac:dyDescent="0.2">
      <c r="B73" s="79"/>
      <c r="C73" s="79"/>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79"/>
      <c r="AL73" s="79"/>
      <c r="AM73" s="79"/>
      <c r="AN73" s="79"/>
      <c r="AO73" s="79"/>
      <c r="AP73" s="79"/>
      <c r="AQ73" s="79"/>
      <c r="AR73" s="79"/>
      <c r="AS73" s="79"/>
      <c r="AT73" s="79"/>
      <c r="AU73" s="79"/>
      <c r="AV73" s="79"/>
      <c r="AW73" s="79"/>
      <c r="AX73" s="79"/>
      <c r="AY73" s="79"/>
      <c r="AZ73" s="79"/>
      <c r="BA73" s="79"/>
      <c r="BB73" s="79"/>
      <c r="BC73" s="79"/>
      <c r="BD73" s="79"/>
      <c r="BE73" s="79"/>
      <c r="BF73" s="79"/>
      <c r="BG73" s="79"/>
      <c r="BH73" s="79"/>
      <c r="BI73" s="79"/>
      <c r="BJ73" s="79"/>
      <c r="BK73" s="79"/>
      <c r="BL73" s="79"/>
      <c r="BM73" s="79"/>
      <c r="BN73" s="79"/>
      <c r="BO73" s="79"/>
      <c r="BP73" s="79"/>
      <c r="BQ73" s="79"/>
      <c r="BR73" s="79"/>
      <c r="BS73" s="79"/>
      <c r="BT73" s="79"/>
      <c r="BU73" s="79"/>
      <c r="BV73" s="79"/>
      <c r="BW73" s="79"/>
    </row>
    <row r="74" spans="2:75" ht="14.25" x14ac:dyDescent="0.2">
      <c r="B74" s="79"/>
      <c r="C74" s="79"/>
      <c r="D74" s="79"/>
      <c r="E74" s="79"/>
      <c r="F74" s="79"/>
      <c r="G74" s="79"/>
      <c r="H74" s="79"/>
      <c r="I74" s="79"/>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79"/>
      <c r="AJ74" s="79"/>
      <c r="AK74" s="79"/>
      <c r="AL74" s="79"/>
      <c r="AM74" s="79"/>
      <c r="AN74" s="79"/>
      <c r="AO74" s="79"/>
      <c r="AP74" s="79"/>
      <c r="AQ74" s="79"/>
      <c r="AR74" s="79"/>
      <c r="AS74" s="79"/>
      <c r="AT74" s="79"/>
      <c r="AU74" s="79"/>
      <c r="AV74" s="79"/>
      <c r="AW74" s="79"/>
      <c r="AX74" s="79"/>
      <c r="AY74" s="79"/>
      <c r="AZ74" s="79"/>
      <c r="BA74" s="79"/>
      <c r="BB74" s="79"/>
      <c r="BC74" s="79"/>
      <c r="BD74" s="79"/>
      <c r="BE74" s="79"/>
      <c r="BF74" s="79"/>
      <c r="BG74" s="79"/>
      <c r="BH74" s="79"/>
      <c r="BI74" s="79"/>
      <c r="BJ74" s="79"/>
      <c r="BK74" s="79"/>
      <c r="BL74" s="79"/>
      <c r="BM74" s="79"/>
      <c r="BN74" s="79"/>
      <c r="BO74" s="79"/>
      <c r="BP74" s="79"/>
      <c r="BQ74" s="79"/>
      <c r="BR74" s="79"/>
      <c r="BS74" s="79"/>
      <c r="BT74" s="79"/>
      <c r="BU74" s="79"/>
      <c r="BV74" s="79"/>
      <c r="BW74" s="79"/>
    </row>
    <row r="75" spans="2:75" ht="14.25" x14ac:dyDescent="0.2">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9"/>
      <c r="AI75" s="79"/>
      <c r="AJ75" s="79"/>
      <c r="AK75" s="79"/>
      <c r="AL75" s="79"/>
      <c r="AM75" s="79"/>
      <c r="AN75" s="79"/>
      <c r="AO75" s="79"/>
      <c r="AP75" s="79"/>
      <c r="AQ75" s="79"/>
      <c r="AR75" s="79"/>
      <c r="AS75" s="79"/>
      <c r="AT75" s="79"/>
      <c r="AU75" s="79"/>
      <c r="AV75" s="79"/>
      <c r="AW75" s="79"/>
      <c r="AX75" s="79"/>
      <c r="AY75" s="79"/>
      <c r="AZ75" s="79"/>
      <c r="BA75" s="79"/>
      <c r="BB75" s="79"/>
      <c r="BC75" s="79"/>
      <c r="BD75" s="79"/>
      <c r="BE75" s="79"/>
      <c r="BF75" s="79"/>
      <c r="BG75" s="79"/>
      <c r="BH75" s="79"/>
      <c r="BI75" s="79"/>
      <c r="BJ75" s="79"/>
      <c r="BK75" s="79"/>
      <c r="BL75" s="79"/>
      <c r="BM75" s="79"/>
      <c r="BN75" s="79"/>
      <c r="BO75" s="79"/>
      <c r="BP75" s="79"/>
      <c r="BQ75" s="79"/>
      <c r="BR75" s="79"/>
      <c r="BS75" s="79"/>
      <c r="BT75" s="79"/>
      <c r="BU75" s="79"/>
      <c r="BV75" s="79"/>
      <c r="BW75" s="79"/>
    </row>
    <row r="76" spans="2:75" ht="14.25" x14ac:dyDescent="0.2">
      <c r="B76" s="79"/>
      <c r="C76" s="79"/>
      <c r="D76" s="79"/>
      <c r="E76" s="79"/>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c r="BC76" s="79"/>
      <c r="BD76" s="79"/>
      <c r="BE76" s="79"/>
      <c r="BF76" s="79"/>
      <c r="BG76" s="79"/>
      <c r="BH76" s="79"/>
      <c r="BI76" s="79"/>
      <c r="BJ76" s="79"/>
      <c r="BK76" s="79"/>
      <c r="BL76" s="79"/>
      <c r="BM76" s="79"/>
      <c r="BN76" s="79"/>
      <c r="BO76" s="79"/>
      <c r="BP76" s="79"/>
      <c r="BQ76" s="79"/>
      <c r="BR76" s="79"/>
      <c r="BS76" s="79"/>
      <c r="BT76" s="79"/>
      <c r="BU76" s="79"/>
      <c r="BV76" s="79"/>
      <c r="BW76" s="79"/>
    </row>
    <row r="77" spans="2:75" ht="14.25" x14ac:dyDescent="0.2">
      <c r="B77" s="79"/>
      <c r="C77" s="79"/>
      <c r="D77" s="79"/>
      <c r="E77" s="79"/>
      <c r="F77" s="79"/>
      <c r="G77" s="79"/>
      <c r="H77" s="79"/>
      <c r="I77" s="79"/>
      <c r="J77" s="79"/>
      <c r="K77" s="79"/>
      <c r="L77" s="79"/>
      <c r="M77" s="79"/>
      <c r="N77" s="79"/>
      <c r="O77" s="79"/>
      <c r="P77" s="79"/>
      <c r="Q77" s="79"/>
      <c r="R77" s="79"/>
      <c r="S77" s="79"/>
      <c r="T77" s="79"/>
      <c r="U77" s="79"/>
      <c r="V77" s="79"/>
      <c r="W77" s="79"/>
      <c r="X77" s="79"/>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79"/>
      <c r="BB77" s="79"/>
      <c r="BC77" s="79"/>
      <c r="BD77" s="79"/>
      <c r="BE77" s="79"/>
      <c r="BF77" s="79"/>
      <c r="BG77" s="79"/>
      <c r="BH77" s="79"/>
      <c r="BI77" s="79"/>
      <c r="BJ77" s="79"/>
      <c r="BK77" s="79"/>
      <c r="BL77" s="79"/>
      <c r="BM77" s="79"/>
      <c r="BN77" s="79"/>
      <c r="BO77" s="79"/>
      <c r="BP77" s="79"/>
      <c r="BQ77" s="79"/>
      <c r="BR77" s="79"/>
      <c r="BS77" s="79"/>
      <c r="BT77" s="79"/>
      <c r="BU77" s="79"/>
      <c r="BV77" s="79"/>
      <c r="BW77" s="79"/>
    </row>
    <row r="78" spans="2:75" ht="14.25" x14ac:dyDescent="0.2">
      <c r="B78" s="79"/>
      <c r="C78" s="79"/>
      <c r="D78" s="79"/>
      <c r="E78" s="79"/>
      <c r="F78" s="79"/>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row>
    <row r="79" spans="2:75" ht="14.25" x14ac:dyDescent="0.2">
      <c r="B79" s="79"/>
      <c r="C79" s="79"/>
      <c r="D79" s="79"/>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row>
    <row r="80" spans="2:75" ht="14.25" x14ac:dyDescent="0.2">
      <c r="B80" s="79"/>
      <c r="C80" s="79"/>
      <c r="D80" s="79"/>
      <c r="E80" s="79"/>
      <c r="F80" s="79"/>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row>
    <row r="81" spans="2:75" ht="14.25" x14ac:dyDescent="0.2">
      <c r="B81" s="79"/>
      <c r="C81" s="79"/>
      <c r="D81" s="79"/>
      <c r="E81" s="79"/>
      <c r="F81" s="79"/>
      <c r="G81" s="79"/>
      <c r="H81" s="79"/>
      <c r="I81" s="79"/>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79"/>
      <c r="BD81" s="79"/>
      <c r="BE81" s="79"/>
      <c r="BF81" s="79"/>
      <c r="BG81" s="79"/>
      <c r="BH81" s="79"/>
      <c r="BI81" s="79"/>
      <c r="BJ81" s="79"/>
      <c r="BK81" s="79"/>
      <c r="BL81" s="79"/>
      <c r="BM81" s="79"/>
      <c r="BN81" s="79"/>
      <c r="BO81" s="79"/>
      <c r="BP81" s="79"/>
      <c r="BQ81" s="79"/>
      <c r="BR81" s="79"/>
      <c r="BS81" s="79"/>
      <c r="BT81" s="79"/>
      <c r="BU81" s="79"/>
      <c r="BV81" s="79"/>
      <c r="BW81" s="79"/>
    </row>
    <row r="82" spans="2:75" ht="14.25" x14ac:dyDescent="0.2">
      <c r="B82" s="79"/>
      <c r="C82" s="79"/>
      <c r="D82" s="79"/>
      <c r="E82" s="79"/>
      <c r="F82" s="79"/>
      <c r="G82" s="79"/>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c r="AP82" s="79"/>
      <c r="AQ82" s="79"/>
      <c r="AR82" s="79"/>
      <c r="AS82" s="79"/>
      <c r="AT82" s="79"/>
      <c r="AU82" s="79"/>
      <c r="AV82" s="79"/>
      <c r="AW82" s="79"/>
      <c r="AX82" s="79"/>
      <c r="AY82" s="79"/>
      <c r="AZ82" s="79"/>
      <c r="BA82" s="79"/>
      <c r="BB82" s="79"/>
      <c r="BC82" s="79"/>
      <c r="BD82" s="79"/>
      <c r="BE82" s="79"/>
      <c r="BF82" s="79"/>
      <c r="BG82" s="79"/>
      <c r="BH82" s="79"/>
      <c r="BI82" s="79"/>
      <c r="BJ82" s="79"/>
      <c r="BK82" s="79"/>
      <c r="BL82" s="79"/>
      <c r="BM82" s="79"/>
      <c r="BN82" s="79"/>
      <c r="BO82" s="79"/>
      <c r="BP82" s="79"/>
      <c r="BQ82" s="79"/>
      <c r="BR82" s="79"/>
      <c r="BS82" s="79"/>
      <c r="BT82" s="79"/>
      <c r="BU82" s="79"/>
      <c r="BV82" s="79"/>
      <c r="BW82" s="79"/>
    </row>
    <row r="83" spans="2:75" ht="14.25" x14ac:dyDescent="0.2">
      <c r="B83" s="79"/>
      <c r="C83" s="79"/>
      <c r="D83" s="79"/>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79"/>
      <c r="BS83" s="79"/>
      <c r="BT83" s="79"/>
      <c r="BU83" s="79"/>
      <c r="BV83" s="79"/>
      <c r="BW83" s="79"/>
    </row>
    <row r="84" spans="2:75" ht="14.25" x14ac:dyDescent="0.2">
      <c r="B84" s="79"/>
      <c r="C84" s="79"/>
      <c r="D84" s="79"/>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c r="AV84" s="79"/>
      <c r="AW84" s="79"/>
      <c r="AX84" s="79"/>
      <c r="AY84" s="79"/>
      <c r="AZ84" s="79"/>
      <c r="BA84" s="79"/>
      <c r="BB84" s="79"/>
      <c r="BC84" s="79"/>
      <c r="BD84" s="79"/>
      <c r="BE84" s="79"/>
      <c r="BF84" s="79"/>
      <c r="BG84" s="79"/>
      <c r="BH84" s="79"/>
      <c r="BI84" s="79"/>
      <c r="BJ84" s="79"/>
      <c r="BK84" s="79"/>
      <c r="BL84" s="79"/>
      <c r="BM84" s="79"/>
      <c r="BN84" s="79"/>
      <c r="BO84" s="79"/>
      <c r="BP84" s="79"/>
      <c r="BQ84" s="79"/>
      <c r="BR84" s="79"/>
      <c r="BS84" s="79"/>
      <c r="BT84" s="79"/>
      <c r="BU84" s="79"/>
      <c r="BV84" s="79"/>
      <c r="BW84" s="79"/>
    </row>
    <row r="85" spans="2:75" ht="14.25" x14ac:dyDescent="0.2">
      <c r="B85" s="79"/>
      <c r="C85" s="79"/>
      <c r="D85" s="79"/>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9"/>
      <c r="AJ85" s="79"/>
      <c r="AK85" s="79"/>
      <c r="AL85" s="79"/>
      <c r="AM85" s="79"/>
      <c r="AN85" s="79"/>
      <c r="AO85" s="79"/>
      <c r="AP85" s="79"/>
      <c r="AQ85" s="79"/>
      <c r="AR85" s="79"/>
      <c r="AS85" s="79"/>
      <c r="AT85" s="79"/>
      <c r="AU85" s="79"/>
      <c r="AV85" s="79"/>
      <c r="AW85" s="79"/>
      <c r="AX85" s="79"/>
      <c r="AY85" s="79"/>
      <c r="AZ85" s="79"/>
      <c r="BA85" s="79"/>
      <c r="BB85" s="79"/>
      <c r="BC85" s="79"/>
      <c r="BD85" s="79"/>
      <c r="BE85" s="79"/>
      <c r="BF85" s="79"/>
      <c r="BG85" s="79"/>
      <c r="BH85" s="79"/>
      <c r="BI85" s="79"/>
      <c r="BJ85" s="79"/>
      <c r="BK85" s="79"/>
      <c r="BL85" s="79"/>
      <c r="BM85" s="79"/>
      <c r="BN85" s="79"/>
      <c r="BO85" s="79"/>
      <c r="BP85" s="79"/>
      <c r="BQ85" s="79"/>
      <c r="BR85" s="79"/>
      <c r="BS85" s="79"/>
      <c r="BT85" s="79"/>
      <c r="BU85" s="79"/>
      <c r="BV85" s="79"/>
      <c r="BW85" s="79"/>
    </row>
    <row r="86" spans="2:75" ht="14.25" x14ac:dyDescent="0.2">
      <c r="B86" s="79"/>
      <c r="C86" s="79"/>
      <c r="D86" s="79"/>
      <c r="E86" s="79"/>
      <c r="F86" s="79"/>
      <c r="G86" s="79"/>
      <c r="H86" s="79"/>
      <c r="I86" s="79"/>
      <c r="J86" s="79"/>
      <c r="K86" s="79"/>
      <c r="L86" s="79"/>
      <c r="M86" s="79"/>
      <c r="N86" s="79"/>
      <c r="O86" s="79"/>
      <c r="P86" s="79"/>
      <c r="Q86" s="79"/>
      <c r="R86" s="79"/>
      <c r="S86" s="79"/>
      <c r="T86" s="79"/>
      <c r="U86" s="79"/>
      <c r="V86" s="79"/>
      <c r="W86" s="79"/>
      <c r="X86" s="79"/>
      <c r="Y86" s="79"/>
      <c r="Z86" s="79"/>
      <c r="AA86" s="79"/>
      <c r="AB86" s="79"/>
      <c r="AC86" s="79"/>
      <c r="AD86" s="79"/>
      <c r="AE86" s="79"/>
      <c r="AF86" s="79"/>
      <c r="AG86" s="79"/>
      <c r="AH86" s="79"/>
      <c r="AI86" s="79"/>
      <c r="AJ86" s="79"/>
      <c r="AK86" s="79"/>
      <c r="AL86" s="79"/>
      <c r="AM86" s="79"/>
      <c r="AN86" s="79"/>
      <c r="AO86" s="79"/>
      <c r="AP86" s="79"/>
      <c r="AQ86" s="79"/>
      <c r="AR86" s="79"/>
      <c r="AS86" s="79"/>
      <c r="AT86" s="79"/>
      <c r="AU86" s="79"/>
      <c r="AV86" s="79"/>
      <c r="AW86" s="79"/>
      <c r="AX86" s="79"/>
      <c r="AY86" s="79"/>
      <c r="AZ86" s="79"/>
      <c r="BA86" s="79"/>
      <c r="BB86" s="79"/>
      <c r="BC86" s="79"/>
      <c r="BD86" s="79"/>
      <c r="BE86" s="79"/>
      <c r="BF86" s="79"/>
      <c r="BG86" s="79"/>
      <c r="BH86" s="79"/>
      <c r="BI86" s="79"/>
      <c r="BJ86" s="79"/>
      <c r="BK86" s="79"/>
      <c r="BL86" s="79"/>
      <c r="BM86" s="79"/>
      <c r="BN86" s="79"/>
      <c r="BO86" s="79"/>
      <c r="BP86" s="79"/>
      <c r="BQ86" s="79"/>
      <c r="BR86" s="79"/>
      <c r="BS86" s="79"/>
      <c r="BT86" s="79"/>
      <c r="BU86" s="79"/>
      <c r="BV86" s="79"/>
      <c r="BW86" s="79"/>
    </row>
    <row r="87" spans="2:75" ht="14.25" x14ac:dyDescent="0.2">
      <c r="B87" s="79"/>
      <c r="C87" s="79"/>
      <c r="D87" s="79"/>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79"/>
    </row>
    <row r="88" spans="2:75" ht="14.25" x14ac:dyDescent="0.2">
      <c r="B88" s="79"/>
      <c r="C88" s="79"/>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row>
    <row r="89" spans="2:75" ht="14.25" x14ac:dyDescent="0.2">
      <c r="B89" s="79"/>
      <c r="C89" s="79"/>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c r="AP89" s="79"/>
      <c r="AQ89" s="79"/>
      <c r="AR89" s="79"/>
      <c r="AS89" s="79"/>
      <c r="AT89" s="79"/>
      <c r="AU89" s="79"/>
      <c r="AV89" s="79"/>
      <c r="AW89" s="79"/>
      <c r="AX89" s="79"/>
      <c r="AY89" s="79"/>
      <c r="AZ89" s="79"/>
      <c r="BA89" s="79"/>
      <c r="BB89" s="79"/>
      <c r="BC89" s="79"/>
      <c r="BD89" s="79"/>
      <c r="BE89" s="79"/>
      <c r="BF89" s="79"/>
      <c r="BG89" s="79"/>
      <c r="BH89" s="79"/>
      <c r="BI89" s="79"/>
      <c r="BJ89" s="79"/>
      <c r="BK89" s="79"/>
      <c r="BL89" s="79"/>
      <c r="BM89" s="79"/>
      <c r="BN89" s="79"/>
      <c r="BO89" s="79"/>
      <c r="BP89" s="79"/>
      <c r="BQ89" s="79"/>
      <c r="BR89" s="79"/>
      <c r="BS89" s="79"/>
      <c r="BT89" s="79"/>
      <c r="BU89" s="79"/>
      <c r="BV89" s="79"/>
      <c r="BW89" s="79"/>
    </row>
    <row r="90" spans="2:75" ht="14.25" x14ac:dyDescent="0.2">
      <c r="B90" s="79"/>
      <c r="C90" s="79"/>
      <c r="D90" s="79"/>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c r="AQ90" s="79"/>
      <c r="AR90" s="79"/>
      <c r="AS90" s="79"/>
      <c r="AT90" s="79"/>
      <c r="AU90" s="79"/>
      <c r="AV90" s="79"/>
      <c r="AW90" s="79"/>
      <c r="AX90" s="79"/>
      <c r="AY90" s="79"/>
      <c r="AZ90" s="79"/>
      <c r="BA90" s="79"/>
      <c r="BB90" s="79"/>
      <c r="BC90" s="79"/>
      <c r="BD90" s="79"/>
      <c r="BE90" s="79"/>
      <c r="BF90" s="79"/>
      <c r="BG90" s="79"/>
      <c r="BH90" s="79"/>
      <c r="BI90" s="79"/>
      <c r="BJ90" s="79"/>
      <c r="BK90" s="79"/>
      <c r="BL90" s="79"/>
      <c r="BM90" s="79"/>
      <c r="BN90" s="79"/>
      <c r="BO90" s="79"/>
      <c r="BP90" s="79"/>
      <c r="BQ90" s="79"/>
      <c r="BR90" s="79"/>
      <c r="BS90" s="79"/>
      <c r="BT90" s="79"/>
      <c r="BU90" s="79"/>
      <c r="BV90" s="79"/>
      <c r="BW90" s="79"/>
    </row>
    <row r="91" spans="2:75" ht="14.25" x14ac:dyDescent="0.2">
      <c r="B91" s="79"/>
      <c r="C91" s="79"/>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c r="AP91" s="79"/>
      <c r="AQ91" s="79"/>
      <c r="AR91" s="79"/>
      <c r="AS91" s="79"/>
      <c r="AT91" s="79"/>
      <c r="AU91" s="79"/>
      <c r="AV91" s="79"/>
      <c r="AW91" s="79"/>
      <c r="AX91" s="79"/>
      <c r="AY91" s="79"/>
      <c r="AZ91" s="79"/>
      <c r="BA91" s="79"/>
      <c r="BB91" s="79"/>
      <c r="BC91" s="79"/>
      <c r="BD91" s="79"/>
      <c r="BE91" s="79"/>
      <c r="BF91" s="79"/>
      <c r="BG91" s="79"/>
      <c r="BH91" s="79"/>
      <c r="BI91" s="79"/>
      <c r="BJ91" s="79"/>
      <c r="BK91" s="79"/>
      <c r="BL91" s="79"/>
      <c r="BM91" s="79"/>
      <c r="BN91" s="79"/>
      <c r="BO91" s="79"/>
      <c r="BP91" s="79"/>
      <c r="BQ91" s="79"/>
      <c r="BR91" s="79"/>
      <c r="BS91" s="79"/>
      <c r="BT91" s="79"/>
      <c r="BU91" s="79"/>
      <c r="BV91" s="79"/>
      <c r="BW91" s="79"/>
    </row>
    <row r="92" spans="2:75" ht="14.25" x14ac:dyDescent="0.2">
      <c r="B92" s="79"/>
      <c r="C92" s="79"/>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79"/>
      <c r="AL92" s="79"/>
      <c r="AM92" s="79"/>
      <c r="AN92" s="79"/>
      <c r="AO92" s="79"/>
      <c r="AP92" s="79"/>
      <c r="AQ92" s="79"/>
      <c r="AR92" s="79"/>
      <c r="AS92" s="79"/>
      <c r="AT92" s="79"/>
      <c r="AU92" s="79"/>
      <c r="AV92" s="79"/>
      <c r="AW92" s="79"/>
      <c r="AX92" s="79"/>
      <c r="AY92" s="79"/>
      <c r="AZ92" s="79"/>
      <c r="BA92" s="79"/>
      <c r="BB92" s="79"/>
      <c r="BC92" s="79"/>
      <c r="BD92" s="79"/>
      <c r="BE92" s="79"/>
      <c r="BF92" s="79"/>
      <c r="BG92" s="79"/>
      <c r="BH92" s="79"/>
      <c r="BI92" s="79"/>
      <c r="BJ92" s="79"/>
      <c r="BK92" s="79"/>
      <c r="BL92" s="79"/>
      <c r="BM92" s="79"/>
      <c r="BN92" s="79"/>
      <c r="BO92" s="79"/>
      <c r="BP92" s="79"/>
      <c r="BQ92" s="79"/>
      <c r="BR92" s="79"/>
      <c r="BS92" s="79"/>
      <c r="BT92" s="79"/>
      <c r="BU92" s="79"/>
      <c r="BV92" s="79"/>
      <c r="BW92" s="79"/>
    </row>
    <row r="93" spans="2:75" ht="14.25" x14ac:dyDescent="0.2">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c r="AP93" s="79"/>
      <c r="AQ93" s="79"/>
      <c r="AR93" s="79"/>
      <c r="AS93" s="79"/>
      <c r="AT93" s="79"/>
      <c r="AU93" s="79"/>
      <c r="AV93" s="79"/>
      <c r="AW93" s="79"/>
      <c r="AX93" s="79"/>
      <c r="AY93" s="79"/>
      <c r="AZ93" s="79"/>
      <c r="BA93" s="79"/>
      <c r="BB93" s="79"/>
      <c r="BC93" s="79"/>
      <c r="BD93" s="79"/>
      <c r="BE93" s="79"/>
      <c r="BF93" s="79"/>
      <c r="BG93" s="79"/>
      <c r="BH93" s="79"/>
      <c r="BI93" s="79"/>
      <c r="BJ93" s="79"/>
      <c r="BK93" s="79"/>
      <c r="BL93" s="79"/>
      <c r="BM93" s="79"/>
      <c r="BN93" s="79"/>
      <c r="BO93" s="79"/>
      <c r="BP93" s="79"/>
      <c r="BQ93" s="79"/>
      <c r="BR93" s="79"/>
      <c r="BS93" s="79"/>
      <c r="BT93" s="79"/>
      <c r="BU93" s="79"/>
      <c r="BV93" s="79"/>
      <c r="BW93" s="79"/>
    </row>
    <row r="94" spans="2:75" ht="14.25" x14ac:dyDescent="0.2">
      <c r="B94" s="79"/>
      <c r="C94" s="79"/>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c r="AP94" s="79"/>
      <c r="AQ94" s="79"/>
      <c r="AR94" s="79"/>
      <c r="AS94" s="79"/>
      <c r="AT94" s="79"/>
      <c r="AU94" s="79"/>
      <c r="AV94" s="79"/>
      <c r="AW94" s="79"/>
      <c r="AX94" s="79"/>
      <c r="AY94" s="79"/>
      <c r="AZ94" s="79"/>
      <c r="BA94" s="79"/>
      <c r="BB94" s="79"/>
      <c r="BC94" s="79"/>
      <c r="BD94" s="79"/>
      <c r="BE94" s="79"/>
      <c r="BF94" s="79"/>
      <c r="BG94" s="79"/>
      <c r="BH94" s="79"/>
      <c r="BI94" s="79"/>
      <c r="BJ94" s="79"/>
      <c r="BK94" s="79"/>
      <c r="BL94" s="79"/>
      <c r="BM94" s="79"/>
      <c r="BN94" s="79"/>
      <c r="BO94" s="79"/>
      <c r="BP94" s="79"/>
      <c r="BQ94" s="79"/>
      <c r="BR94" s="79"/>
      <c r="BS94" s="79"/>
      <c r="BT94" s="79"/>
      <c r="BU94" s="79"/>
      <c r="BV94" s="79"/>
      <c r="BW94" s="79"/>
    </row>
    <row r="95" spans="2:75" ht="14.25" x14ac:dyDescent="0.2">
      <c r="B95" s="79"/>
      <c r="C95" s="79"/>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9"/>
      <c r="AD95" s="79"/>
      <c r="AE95" s="79"/>
      <c r="AF95" s="79"/>
      <c r="AG95" s="79"/>
      <c r="AH95" s="79"/>
      <c r="AI95" s="79"/>
      <c r="AJ95" s="79"/>
      <c r="AK95" s="79"/>
      <c r="AL95" s="79"/>
      <c r="AM95" s="79"/>
      <c r="AN95" s="79"/>
      <c r="AO95" s="79"/>
      <c r="AP95" s="79"/>
      <c r="AQ95" s="79"/>
      <c r="AR95" s="79"/>
      <c r="AS95" s="79"/>
      <c r="AT95" s="79"/>
      <c r="AU95" s="79"/>
      <c r="AV95" s="79"/>
      <c r="AW95" s="79"/>
      <c r="AX95" s="79"/>
      <c r="AY95" s="79"/>
      <c r="AZ95" s="79"/>
      <c r="BA95" s="79"/>
      <c r="BB95" s="79"/>
      <c r="BC95" s="79"/>
      <c r="BD95" s="79"/>
      <c r="BE95" s="79"/>
      <c r="BF95" s="79"/>
      <c r="BG95" s="79"/>
      <c r="BH95" s="79"/>
      <c r="BI95" s="79"/>
      <c r="BJ95" s="79"/>
      <c r="BK95" s="79"/>
      <c r="BL95" s="79"/>
      <c r="BM95" s="79"/>
      <c r="BN95" s="79"/>
      <c r="BO95" s="79"/>
      <c r="BP95" s="79"/>
      <c r="BQ95" s="79"/>
      <c r="BR95" s="79"/>
      <c r="BS95" s="79"/>
      <c r="BT95" s="79"/>
      <c r="BU95" s="79"/>
      <c r="BV95" s="79"/>
      <c r="BW95" s="79"/>
    </row>
    <row r="96" spans="2:75" ht="14.25" x14ac:dyDescent="0.2">
      <c r="B96" s="79"/>
      <c r="C96" s="79"/>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9"/>
      <c r="AD96" s="79"/>
      <c r="AE96" s="79"/>
      <c r="AF96" s="79"/>
      <c r="AG96" s="79"/>
      <c r="AH96" s="79"/>
      <c r="AI96" s="79"/>
      <c r="AJ96" s="79"/>
      <c r="AK96" s="79"/>
      <c r="AL96" s="79"/>
      <c r="AM96" s="79"/>
      <c r="AN96" s="79"/>
      <c r="AO96" s="79"/>
      <c r="AP96" s="79"/>
      <c r="AQ96" s="79"/>
      <c r="AR96" s="79"/>
      <c r="AS96" s="79"/>
      <c r="AT96" s="79"/>
      <c r="AU96" s="79"/>
      <c r="AV96" s="79"/>
      <c r="AW96" s="79"/>
      <c r="AX96" s="79"/>
      <c r="AY96" s="79"/>
      <c r="AZ96" s="79"/>
      <c r="BA96" s="79"/>
      <c r="BB96" s="79"/>
      <c r="BC96" s="79"/>
      <c r="BD96" s="79"/>
      <c r="BE96" s="79"/>
      <c r="BF96" s="79"/>
      <c r="BG96" s="79"/>
      <c r="BH96" s="79"/>
      <c r="BI96" s="79"/>
      <c r="BJ96" s="79"/>
      <c r="BK96" s="79"/>
      <c r="BL96" s="79"/>
      <c r="BM96" s="79"/>
      <c r="BN96" s="79"/>
      <c r="BO96" s="79"/>
      <c r="BP96" s="79"/>
      <c r="BQ96" s="79"/>
      <c r="BR96" s="79"/>
      <c r="BS96" s="79"/>
      <c r="BT96" s="79"/>
      <c r="BU96" s="79"/>
      <c r="BV96" s="79"/>
      <c r="BW96" s="79"/>
    </row>
    <row r="97" spans="2:75" ht="14.25" x14ac:dyDescent="0.2">
      <c r="B97" s="79"/>
      <c r="C97" s="79"/>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9"/>
      <c r="AD97" s="79"/>
      <c r="AE97" s="79"/>
      <c r="AF97" s="79"/>
      <c r="AG97" s="79"/>
      <c r="AH97" s="79"/>
      <c r="AI97" s="79"/>
      <c r="AJ97" s="79"/>
      <c r="AK97" s="79"/>
      <c r="AL97" s="79"/>
      <c r="AM97" s="79"/>
      <c r="AN97" s="79"/>
      <c r="AO97" s="79"/>
      <c r="AP97" s="79"/>
      <c r="AQ97" s="79"/>
      <c r="AR97" s="79"/>
      <c r="AS97" s="79"/>
      <c r="AT97" s="79"/>
      <c r="AU97" s="79"/>
      <c r="AV97" s="79"/>
      <c r="AW97" s="79"/>
      <c r="AX97" s="79"/>
      <c r="AY97" s="79"/>
      <c r="AZ97" s="79"/>
      <c r="BA97" s="79"/>
      <c r="BB97" s="79"/>
      <c r="BC97" s="79"/>
      <c r="BD97" s="79"/>
      <c r="BE97" s="79"/>
      <c r="BF97" s="79"/>
      <c r="BG97" s="79"/>
      <c r="BH97" s="79"/>
      <c r="BI97" s="79"/>
      <c r="BJ97" s="79"/>
      <c r="BK97" s="79"/>
      <c r="BL97" s="79"/>
      <c r="BM97" s="79"/>
      <c r="BN97" s="79"/>
      <c r="BO97" s="79"/>
      <c r="BP97" s="79"/>
      <c r="BQ97" s="79"/>
      <c r="BR97" s="79"/>
      <c r="BS97" s="79"/>
      <c r="BT97" s="79"/>
      <c r="BU97" s="79"/>
      <c r="BV97" s="79"/>
      <c r="BW97" s="79"/>
    </row>
    <row r="98" spans="2:75" ht="14.25" x14ac:dyDescent="0.2">
      <c r="B98" s="79"/>
      <c r="C98" s="79"/>
      <c r="D98" s="79"/>
      <c r="E98" s="79"/>
      <c r="F98" s="79"/>
      <c r="G98" s="79"/>
      <c r="H98" s="79"/>
      <c r="I98" s="79"/>
      <c r="J98" s="79"/>
      <c r="K98" s="79"/>
      <c r="L98" s="79"/>
      <c r="M98" s="79"/>
      <c r="N98" s="79"/>
      <c r="O98" s="79"/>
      <c r="P98" s="79"/>
      <c r="Q98" s="79"/>
      <c r="R98" s="79"/>
      <c r="S98" s="79"/>
      <c r="T98" s="79"/>
      <c r="U98" s="79"/>
      <c r="V98" s="79"/>
      <c r="W98" s="79"/>
      <c r="X98" s="79"/>
      <c r="Y98" s="79"/>
      <c r="Z98" s="79"/>
      <c r="AA98" s="79"/>
      <c r="AB98" s="79"/>
      <c r="AC98" s="79"/>
      <c r="AD98" s="79"/>
      <c r="AE98" s="79"/>
      <c r="AF98" s="79"/>
      <c r="AG98" s="79"/>
      <c r="AH98" s="79"/>
      <c r="AI98" s="79"/>
      <c r="AJ98" s="79"/>
      <c r="AK98" s="79"/>
      <c r="AL98" s="79"/>
      <c r="AM98" s="79"/>
      <c r="AN98" s="79"/>
      <c r="AO98" s="79"/>
      <c r="AP98" s="79"/>
      <c r="AQ98" s="79"/>
      <c r="AR98" s="79"/>
      <c r="AS98" s="79"/>
      <c r="AT98" s="79"/>
      <c r="AU98" s="79"/>
      <c r="AV98" s="79"/>
      <c r="AW98" s="79"/>
      <c r="AX98" s="79"/>
      <c r="AY98" s="79"/>
      <c r="AZ98" s="79"/>
      <c r="BA98" s="79"/>
      <c r="BB98" s="79"/>
      <c r="BC98" s="79"/>
      <c r="BD98" s="79"/>
      <c r="BE98" s="79"/>
      <c r="BF98" s="79"/>
      <c r="BG98" s="79"/>
      <c r="BH98" s="79"/>
      <c r="BI98" s="79"/>
      <c r="BJ98" s="79"/>
      <c r="BK98" s="79"/>
      <c r="BL98" s="79"/>
      <c r="BM98" s="79"/>
      <c r="BN98" s="79"/>
      <c r="BO98" s="79"/>
      <c r="BP98" s="79"/>
      <c r="BQ98" s="79"/>
      <c r="BR98" s="79"/>
      <c r="BS98" s="79"/>
      <c r="BT98" s="79"/>
      <c r="BU98" s="79"/>
      <c r="BV98" s="79"/>
      <c r="BW98" s="79"/>
    </row>
    <row r="99" spans="2:75" ht="14.25" x14ac:dyDescent="0.2">
      <c r="B99" s="79"/>
      <c r="C99" s="79"/>
      <c r="D99" s="79"/>
      <c r="E99" s="79"/>
      <c r="F99" s="79"/>
      <c r="G99" s="79"/>
      <c r="H99" s="79"/>
      <c r="I99" s="79"/>
      <c r="J99" s="79"/>
      <c r="K99" s="79"/>
      <c r="L99" s="79"/>
      <c r="M99" s="79"/>
      <c r="N99" s="79"/>
      <c r="O99" s="79"/>
      <c r="P99" s="79"/>
      <c r="Q99" s="79"/>
      <c r="R99" s="79"/>
      <c r="S99" s="79"/>
      <c r="T99" s="79"/>
      <c r="U99" s="79"/>
      <c r="V99" s="79"/>
      <c r="W99" s="79"/>
      <c r="X99" s="79"/>
      <c r="Y99" s="79"/>
      <c r="Z99" s="79"/>
      <c r="AA99" s="79"/>
      <c r="AB99" s="79"/>
      <c r="AC99" s="79"/>
      <c r="AD99" s="79"/>
      <c r="AE99" s="79"/>
      <c r="AF99" s="79"/>
      <c r="AG99" s="79"/>
      <c r="AH99" s="79"/>
      <c r="AI99" s="79"/>
      <c r="AJ99" s="79"/>
      <c r="AK99" s="79"/>
      <c r="AL99" s="79"/>
      <c r="AM99" s="79"/>
      <c r="AN99" s="79"/>
      <c r="AO99" s="79"/>
      <c r="AP99" s="79"/>
      <c r="AQ99" s="79"/>
      <c r="AR99" s="79"/>
      <c r="AS99" s="79"/>
      <c r="AT99" s="79"/>
      <c r="AU99" s="79"/>
      <c r="AV99" s="79"/>
      <c r="AW99" s="79"/>
      <c r="AX99" s="79"/>
      <c r="AY99" s="79"/>
      <c r="AZ99" s="79"/>
      <c r="BA99" s="79"/>
      <c r="BB99" s="79"/>
      <c r="BC99" s="79"/>
      <c r="BD99" s="79"/>
      <c r="BE99" s="79"/>
      <c r="BF99" s="79"/>
      <c r="BG99" s="79"/>
      <c r="BH99" s="79"/>
      <c r="BI99" s="79"/>
      <c r="BJ99" s="79"/>
      <c r="BK99" s="79"/>
      <c r="BL99" s="79"/>
      <c r="BM99" s="79"/>
      <c r="BN99" s="79"/>
      <c r="BO99" s="79"/>
      <c r="BP99" s="79"/>
      <c r="BQ99" s="79"/>
      <c r="BR99" s="79"/>
      <c r="BS99" s="79"/>
      <c r="BT99" s="79"/>
      <c r="BU99" s="79"/>
      <c r="BV99" s="79"/>
      <c r="BW99" s="79"/>
    </row>
    <row r="100" spans="2:75" ht="14.25" x14ac:dyDescent="0.2">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79"/>
      <c r="AJ100" s="79"/>
      <c r="AK100" s="79"/>
      <c r="AL100" s="79"/>
      <c r="AM100" s="79"/>
      <c r="AN100" s="79"/>
      <c r="AO100" s="79"/>
      <c r="AP100" s="79"/>
      <c r="AQ100" s="79"/>
      <c r="AR100" s="79"/>
      <c r="AS100" s="79"/>
      <c r="AT100" s="79"/>
      <c r="AU100" s="79"/>
      <c r="AV100" s="79"/>
      <c r="AW100" s="79"/>
      <c r="AX100" s="79"/>
      <c r="AY100" s="79"/>
      <c r="AZ100" s="79"/>
      <c r="BA100" s="79"/>
      <c r="BB100" s="79"/>
      <c r="BC100" s="79"/>
      <c r="BD100" s="79"/>
      <c r="BE100" s="79"/>
      <c r="BF100" s="79"/>
      <c r="BG100" s="79"/>
      <c r="BH100" s="79"/>
      <c r="BI100" s="79"/>
      <c r="BJ100" s="79"/>
      <c r="BK100" s="79"/>
      <c r="BL100" s="79"/>
      <c r="BM100" s="79"/>
      <c r="BN100" s="79"/>
      <c r="BO100" s="79"/>
      <c r="BP100" s="79"/>
      <c r="BQ100" s="79"/>
      <c r="BR100" s="79"/>
      <c r="BS100" s="79"/>
      <c r="BT100" s="79"/>
      <c r="BU100" s="79"/>
      <c r="BV100" s="79"/>
      <c r="BW100" s="79"/>
    </row>
    <row r="101" spans="2:75" ht="14.25" x14ac:dyDescent="0.2">
      <c r="B101" s="79"/>
      <c r="C101" s="79"/>
      <c r="D101" s="79"/>
      <c r="E101" s="79"/>
      <c r="F101" s="79"/>
      <c r="G101" s="79"/>
      <c r="H101" s="79"/>
      <c r="I101" s="79"/>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79"/>
      <c r="AL101" s="79"/>
      <c r="AM101" s="79"/>
      <c r="AN101" s="79"/>
      <c r="AO101" s="79"/>
      <c r="AP101" s="79"/>
      <c r="AQ101" s="79"/>
      <c r="AR101" s="79"/>
      <c r="AS101" s="79"/>
      <c r="AT101" s="79"/>
      <c r="AU101" s="79"/>
      <c r="AV101" s="79"/>
      <c r="AW101" s="79"/>
      <c r="AX101" s="79"/>
      <c r="AY101" s="79"/>
      <c r="AZ101" s="79"/>
      <c r="BA101" s="79"/>
      <c r="BB101" s="79"/>
      <c r="BC101" s="79"/>
      <c r="BD101" s="79"/>
      <c r="BE101" s="79"/>
      <c r="BF101" s="79"/>
      <c r="BG101" s="79"/>
      <c r="BH101" s="79"/>
      <c r="BI101" s="79"/>
      <c r="BJ101" s="79"/>
      <c r="BK101" s="79"/>
      <c r="BL101" s="79"/>
      <c r="BM101" s="79"/>
      <c r="BN101" s="79"/>
      <c r="BO101" s="79"/>
      <c r="BP101" s="79"/>
      <c r="BQ101" s="79"/>
      <c r="BR101" s="79"/>
      <c r="BS101" s="79"/>
      <c r="BT101" s="79"/>
      <c r="BU101" s="79"/>
      <c r="BV101" s="79"/>
      <c r="BW101" s="79"/>
    </row>
    <row r="102" spans="2:75" ht="14.25" x14ac:dyDescent="0.2">
      <c r="B102" s="79"/>
      <c r="C102" s="79"/>
      <c r="D102" s="79"/>
      <c r="E102" s="79"/>
      <c r="F102" s="79"/>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c r="AL102" s="79"/>
      <c r="AM102" s="79"/>
      <c r="AN102" s="79"/>
      <c r="AO102" s="79"/>
      <c r="AP102" s="79"/>
      <c r="AQ102" s="79"/>
      <c r="AR102" s="79"/>
      <c r="AS102" s="79"/>
      <c r="AT102" s="79"/>
      <c r="AU102" s="79"/>
      <c r="AV102" s="79"/>
      <c r="AW102" s="79"/>
      <c r="AX102" s="79"/>
      <c r="AY102" s="79"/>
      <c r="AZ102" s="79"/>
      <c r="BA102" s="79"/>
      <c r="BB102" s="79"/>
      <c r="BC102" s="79"/>
      <c r="BD102" s="79"/>
      <c r="BE102" s="79"/>
      <c r="BF102" s="79"/>
      <c r="BG102" s="79"/>
      <c r="BH102" s="79"/>
      <c r="BI102" s="79"/>
      <c r="BJ102" s="79"/>
      <c r="BK102" s="79"/>
      <c r="BL102" s="79"/>
      <c r="BM102" s="79"/>
      <c r="BN102" s="79"/>
      <c r="BO102" s="79"/>
      <c r="BP102" s="79"/>
      <c r="BQ102" s="79"/>
      <c r="BR102" s="79"/>
      <c r="BS102" s="79"/>
      <c r="BT102" s="79"/>
      <c r="BU102" s="79"/>
      <c r="BV102" s="79"/>
      <c r="BW102" s="79"/>
    </row>
    <row r="103" spans="2:75" ht="14.25" x14ac:dyDescent="0.2">
      <c r="B103" s="79"/>
      <c r="C103" s="79"/>
      <c r="D103" s="79"/>
      <c r="E103" s="79"/>
      <c r="F103" s="79"/>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79"/>
      <c r="AQ103" s="79"/>
      <c r="AR103" s="79"/>
      <c r="AS103" s="79"/>
      <c r="AT103" s="79"/>
      <c r="AU103" s="79"/>
      <c r="AV103" s="79"/>
      <c r="AW103" s="79"/>
      <c r="AX103" s="79"/>
      <c r="AY103" s="79"/>
      <c r="AZ103" s="79"/>
      <c r="BA103" s="79"/>
      <c r="BB103" s="79"/>
      <c r="BC103" s="79"/>
      <c r="BD103" s="79"/>
      <c r="BE103" s="79"/>
      <c r="BF103" s="79"/>
      <c r="BG103" s="79"/>
      <c r="BH103" s="79"/>
      <c r="BI103" s="79"/>
      <c r="BJ103" s="79"/>
      <c r="BK103" s="79"/>
      <c r="BL103" s="79"/>
      <c r="BM103" s="79"/>
      <c r="BN103" s="79"/>
      <c r="BO103" s="79"/>
      <c r="BP103" s="79"/>
      <c r="BQ103" s="79"/>
      <c r="BR103" s="79"/>
      <c r="BS103" s="79"/>
      <c r="BT103" s="79"/>
      <c r="BU103" s="79"/>
      <c r="BV103" s="79"/>
      <c r="BW103" s="79"/>
    </row>
    <row r="104" spans="2:75" ht="14.25" x14ac:dyDescent="0.2">
      <c r="B104" s="79"/>
      <c r="C104" s="79"/>
      <c r="D104" s="79"/>
      <c r="E104" s="79"/>
      <c r="F104" s="79"/>
      <c r="G104" s="79"/>
      <c r="H104" s="79"/>
      <c r="I104" s="79"/>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c r="AP104" s="79"/>
      <c r="AQ104" s="79"/>
      <c r="AR104" s="79"/>
      <c r="AS104" s="79"/>
      <c r="AT104" s="79"/>
      <c r="AU104" s="79"/>
      <c r="AV104" s="79"/>
      <c r="AW104" s="79"/>
      <c r="AX104" s="79"/>
      <c r="AY104" s="79"/>
      <c r="AZ104" s="79"/>
      <c r="BA104" s="79"/>
      <c r="BB104" s="79"/>
      <c r="BC104" s="79"/>
      <c r="BD104" s="79"/>
      <c r="BE104" s="79"/>
      <c r="BF104" s="79"/>
      <c r="BG104" s="79"/>
      <c r="BH104" s="79"/>
      <c r="BI104" s="79"/>
      <c r="BJ104" s="79"/>
      <c r="BK104" s="79"/>
      <c r="BL104" s="79"/>
      <c r="BM104" s="79"/>
      <c r="BN104" s="79"/>
      <c r="BO104" s="79"/>
      <c r="BP104" s="79"/>
      <c r="BQ104" s="79"/>
      <c r="BR104" s="79"/>
      <c r="BS104" s="79"/>
      <c r="BT104" s="79"/>
      <c r="BU104" s="79"/>
      <c r="BV104" s="79"/>
      <c r="BW104" s="79"/>
    </row>
  </sheetData>
  <mergeCells count="247">
    <mergeCell ref="X47:Z47"/>
    <mergeCell ref="R47:U47"/>
    <mergeCell ref="X29:Y30"/>
    <mergeCell ref="X27:Y28"/>
    <mergeCell ref="X37:Y38"/>
    <mergeCell ref="Z37:AB38"/>
    <mergeCell ref="U37:W38"/>
    <mergeCell ref="I42:AB43"/>
    <mergeCell ref="R31:T32"/>
    <mergeCell ref="X31:Y32"/>
    <mergeCell ref="I33:J34"/>
    <mergeCell ref="K33:L34"/>
    <mergeCell ref="U33:W34"/>
    <mergeCell ref="X33:Y34"/>
    <mergeCell ref="P33:Q34"/>
    <mergeCell ref="R33:T34"/>
    <mergeCell ref="M31:O32"/>
    <mergeCell ref="M37:O38"/>
    <mergeCell ref="P37:Q38"/>
    <mergeCell ref="R37:T38"/>
    <mergeCell ref="I37:J38"/>
    <mergeCell ref="K37:L38"/>
    <mergeCell ref="Z29:AB30"/>
    <mergeCell ref="I35:J36"/>
    <mergeCell ref="AE29:AH30"/>
    <mergeCell ref="AE33:AH34"/>
    <mergeCell ref="AC33:AD34"/>
    <mergeCell ref="Z33:AB34"/>
    <mergeCell ref="AC31:AD32"/>
    <mergeCell ref="Z31:AB32"/>
    <mergeCell ref="I29:J30"/>
    <mergeCell ref="K29:L30"/>
    <mergeCell ref="M33:O34"/>
    <mergeCell ref="AC29:AD30"/>
    <mergeCell ref="AM33:AN34"/>
    <mergeCell ref="AO33:AO34"/>
    <mergeCell ref="AM37:AN38"/>
    <mergeCell ref="AO37:AO38"/>
    <mergeCell ref="AI33:AK33"/>
    <mergeCell ref="AP33:AQ34"/>
    <mergeCell ref="AO35:AO36"/>
    <mergeCell ref="AP35:AQ36"/>
    <mergeCell ref="AJ38:AK38"/>
    <mergeCell ref="AP37:AQ38"/>
    <mergeCell ref="AI35:AK35"/>
    <mergeCell ref="AJ36:AK36"/>
    <mergeCell ref="AI37:AK37"/>
    <mergeCell ref="AJ34:AK34"/>
    <mergeCell ref="AO31:AO32"/>
    <mergeCell ref="F31:F32"/>
    <mergeCell ref="G31:H32"/>
    <mergeCell ref="I31:J32"/>
    <mergeCell ref="K31:L32"/>
    <mergeCell ref="U31:W32"/>
    <mergeCell ref="AI31:AK31"/>
    <mergeCell ref="P31:Q32"/>
    <mergeCell ref="AE31:AH32"/>
    <mergeCell ref="AJ32:AK32"/>
    <mergeCell ref="AM31:AN32"/>
    <mergeCell ref="V17:AF17"/>
    <mergeCell ref="V14:AF14"/>
    <mergeCell ref="S16:U16"/>
    <mergeCell ref="AF21:AG21"/>
    <mergeCell ref="AF22:AG22"/>
    <mergeCell ref="C27:E28"/>
    <mergeCell ref="C29:E30"/>
    <mergeCell ref="AJ30:AK30"/>
    <mergeCell ref="F27:F28"/>
    <mergeCell ref="F29:F30"/>
    <mergeCell ref="G27:H28"/>
    <mergeCell ref="G29:H30"/>
    <mergeCell ref="I27:J28"/>
    <mergeCell ref="P27:Q28"/>
    <mergeCell ref="P29:Q30"/>
    <mergeCell ref="K27:L28"/>
    <mergeCell ref="AI27:AK27"/>
    <mergeCell ref="AJ28:AK28"/>
    <mergeCell ref="AI29:AK29"/>
    <mergeCell ref="AC27:AD28"/>
    <mergeCell ref="Z27:AB28"/>
    <mergeCell ref="M27:O28"/>
    <mergeCell ref="M29:O30"/>
    <mergeCell ref="R29:T30"/>
    <mergeCell ref="I3:J3"/>
    <mergeCell ref="I5:J5"/>
    <mergeCell ref="I7:J7"/>
    <mergeCell ref="L7:M7"/>
    <mergeCell ref="L5:M5"/>
    <mergeCell ref="I10:U10"/>
    <mergeCell ref="L3:U3"/>
    <mergeCell ref="O5:P5"/>
    <mergeCell ref="O7:P7"/>
    <mergeCell ref="Q5:R5"/>
    <mergeCell ref="T5:U5"/>
    <mergeCell ref="Q7:R7"/>
    <mergeCell ref="T7:U7"/>
    <mergeCell ref="C10:H10"/>
    <mergeCell ref="C16:H16"/>
    <mergeCell ref="I12:J12"/>
    <mergeCell ref="L12:M12"/>
    <mergeCell ref="C17:H17"/>
    <mergeCell ref="C18:H19"/>
    <mergeCell ref="L17:M17"/>
    <mergeCell ref="C15:H15"/>
    <mergeCell ref="I14:J14"/>
    <mergeCell ref="L14:M14"/>
    <mergeCell ref="N14:O14"/>
    <mergeCell ref="Q14:R14"/>
    <mergeCell ref="L18:M19"/>
    <mergeCell ref="N18:O19"/>
    <mergeCell ref="S12:U12"/>
    <mergeCell ref="S11:U11"/>
    <mergeCell ref="I11:J11"/>
    <mergeCell ref="C37:E37"/>
    <mergeCell ref="C33:E34"/>
    <mergeCell ref="F33:F34"/>
    <mergeCell ref="G33:H34"/>
    <mergeCell ref="G35:H36"/>
    <mergeCell ref="F37:F38"/>
    <mergeCell ref="G37:H38"/>
    <mergeCell ref="N17:O17"/>
    <mergeCell ref="P17:R17"/>
    <mergeCell ref="G26:H26"/>
    <mergeCell ref="C11:H11"/>
    <mergeCell ref="C12:H12"/>
    <mergeCell ref="C13:H13"/>
    <mergeCell ref="C14:H14"/>
    <mergeCell ref="C3:F3"/>
    <mergeCell ref="C5:F5"/>
    <mergeCell ref="C7:F7"/>
    <mergeCell ref="C31:E32"/>
    <mergeCell ref="I13:J13"/>
    <mergeCell ref="R26:T26"/>
    <mergeCell ref="Z25:AB25"/>
    <mergeCell ref="Z26:AB26"/>
    <mergeCell ref="P22:S22"/>
    <mergeCell ref="X26:Y26"/>
    <mergeCell ref="P26:Q26"/>
    <mergeCell ref="I26:J26"/>
    <mergeCell ref="K26:L26"/>
    <mergeCell ref="M26:O26"/>
    <mergeCell ref="Q16:R16"/>
    <mergeCell ref="V19:AF19"/>
    <mergeCell ref="U26:W26"/>
    <mergeCell ref="AE26:AH26"/>
    <mergeCell ref="I15:J15"/>
    <mergeCell ref="L15:M15"/>
    <mergeCell ref="N15:O15"/>
    <mergeCell ref="I16:J16"/>
    <mergeCell ref="L16:M16"/>
    <mergeCell ref="N16:O16"/>
    <mergeCell ref="AG14:AI14"/>
    <mergeCell ref="AG17:AI17"/>
    <mergeCell ref="F35:F36"/>
    <mergeCell ref="AK18:AK19"/>
    <mergeCell ref="AL18:AM19"/>
    <mergeCell ref="AN18:AP19"/>
    <mergeCell ref="M21:O21"/>
    <mergeCell ref="C21:L21"/>
    <mergeCell ref="P21:S21"/>
    <mergeCell ref="AO27:AO28"/>
    <mergeCell ref="AP27:AQ28"/>
    <mergeCell ref="AM29:AN30"/>
    <mergeCell ref="AM25:AQ26"/>
    <mergeCell ref="C35:E35"/>
    <mergeCell ref="C36:E36"/>
    <mergeCell ref="U22:W22"/>
    <mergeCell ref="Y22:Z22"/>
    <mergeCell ref="AB22:AC22"/>
    <mergeCell ref="Y21:Z21"/>
    <mergeCell ref="U21:W21"/>
    <mergeCell ref="R27:T28"/>
    <mergeCell ref="U27:W28"/>
    <mergeCell ref="U29:W30"/>
    <mergeCell ref="AE27:AH28"/>
    <mergeCell ref="AL13:AM13"/>
    <mergeCell ref="AN13:AP13"/>
    <mergeCell ref="AC26:AD26"/>
    <mergeCell ref="AD21:AE21"/>
    <mergeCell ref="K35:L36"/>
    <mergeCell ref="M35:O36"/>
    <mergeCell ref="AG10:AR10"/>
    <mergeCell ref="AN11:AP11"/>
    <mergeCell ref="AL12:AM12"/>
    <mergeCell ref="AO14:AP14"/>
    <mergeCell ref="AQ14:AR14"/>
    <mergeCell ref="AO17:AP17"/>
    <mergeCell ref="AQ17:AR17"/>
    <mergeCell ref="AL16:AM16"/>
    <mergeCell ref="AN16:AP16"/>
    <mergeCell ref="L13:M13"/>
    <mergeCell ref="N13:O13"/>
    <mergeCell ref="L11:M11"/>
    <mergeCell ref="N11:O11"/>
    <mergeCell ref="N12:O12"/>
    <mergeCell ref="Q11:R11"/>
    <mergeCell ref="Q12:R12"/>
    <mergeCell ref="V15:AF15"/>
    <mergeCell ref="V16:AF16"/>
    <mergeCell ref="X3:Y3"/>
    <mergeCell ref="AA3:AK3"/>
    <mergeCell ref="AC35:AD36"/>
    <mergeCell ref="AC37:AD38"/>
    <mergeCell ref="AE35:AH36"/>
    <mergeCell ref="AE37:AH38"/>
    <mergeCell ref="AD22:AE22"/>
    <mergeCell ref="V11:AF11"/>
    <mergeCell ref="AL15:AM15"/>
    <mergeCell ref="AB21:AC21"/>
    <mergeCell ref="V10:AF10"/>
    <mergeCell ref="AM27:AN28"/>
    <mergeCell ref="U35:W36"/>
    <mergeCell ref="Z35:AB36"/>
    <mergeCell ref="X35:Y36"/>
    <mergeCell ref="AM35:AN36"/>
    <mergeCell ref="AN15:AP15"/>
    <mergeCell ref="AO29:AO30"/>
    <mergeCell ref="AP29:AQ30"/>
    <mergeCell ref="S13:U13"/>
    <mergeCell ref="S14:U14"/>
    <mergeCell ref="S15:U15"/>
    <mergeCell ref="V12:AF12"/>
    <mergeCell ref="V13:AF13"/>
    <mergeCell ref="C44:H45"/>
    <mergeCell ref="I44:AB45"/>
    <mergeCell ref="AC44:AQ45"/>
    <mergeCell ref="C41:H41"/>
    <mergeCell ref="I41:AB41"/>
    <mergeCell ref="AC41:AQ41"/>
    <mergeCell ref="AC42:AQ43"/>
    <mergeCell ref="C42:H43"/>
    <mergeCell ref="X5:Y5"/>
    <mergeCell ref="X7:Y7"/>
    <mergeCell ref="C9:H9"/>
    <mergeCell ref="AI25:AL25"/>
    <mergeCell ref="AI26:AL26"/>
    <mergeCell ref="AL17:AM17"/>
    <mergeCell ref="AL14:AM14"/>
    <mergeCell ref="AL11:AM11"/>
    <mergeCell ref="P18:R19"/>
    <mergeCell ref="V18:AF18"/>
    <mergeCell ref="AP31:AQ32"/>
    <mergeCell ref="P35:Q36"/>
    <mergeCell ref="R35:T36"/>
    <mergeCell ref="Q13:R13"/>
    <mergeCell ref="Q15:R15"/>
    <mergeCell ref="AN12:AP12"/>
  </mergeCells>
  <phoneticPr fontId="17"/>
  <dataValidations count="1">
    <dataValidation imeMode="hiragana" allowBlank="1" showInputMessage="1" showErrorMessage="1" sqref="L3:U3 AA3:AK3 C42:AQ45" xr:uid="{00000000-0002-0000-2300-000000000000}"/>
  </dataValidations>
  <pageMargins left="0.78740157480314965" right="0.59055118110236227" top="0.78740157480314965" bottom="0.59055118110236227" header="0.51181102362204722" footer="0.27559055118110237"/>
  <pageSetup paperSize="9" scale="78" orientation="portrait" r:id="rId1"/>
  <headerFooter alignWithMargins="0">
    <oddFooter>&amp;C&amp;"ＭＳ Ｐ明朝,標準"&amp;12－３５－</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49"/>
  <sheetViews>
    <sheetView view="pageBreakPreview" zoomScale="90" zoomScaleNormal="100" zoomScaleSheetLayoutView="90" workbookViewId="0">
      <selection activeCell="I49" sqref="I49"/>
    </sheetView>
  </sheetViews>
  <sheetFormatPr defaultRowHeight="14.25" customHeight="1" x14ac:dyDescent="0.25"/>
  <cols>
    <col min="1" max="3" width="2" style="229" customWidth="1"/>
    <col min="4" max="4" width="2.42578125" style="229" customWidth="1"/>
    <col min="5" max="5" width="11.5703125" style="229" customWidth="1"/>
    <col min="6" max="7" width="21.28515625" style="229" customWidth="1"/>
    <col min="8" max="8" width="25.85546875" style="229" customWidth="1"/>
    <col min="9" max="9" width="2.140625" style="229" customWidth="1"/>
    <col min="10" max="16384" width="9.140625" style="229"/>
  </cols>
  <sheetData>
    <row r="1" spans="1:9" ht="14.25" customHeight="1" x14ac:dyDescent="0.25">
      <c r="A1" s="237" t="s">
        <v>1171</v>
      </c>
    </row>
    <row r="2" spans="1:9" ht="14.25" customHeight="1" x14ac:dyDescent="0.25">
      <c r="B2" s="237" t="s">
        <v>193</v>
      </c>
    </row>
    <row r="3" spans="1:9" ht="14.25" customHeight="1" x14ac:dyDescent="0.25">
      <c r="C3" s="237" t="s">
        <v>1666</v>
      </c>
    </row>
    <row r="4" spans="1:9" ht="14.25" customHeight="1" x14ac:dyDescent="0.25">
      <c r="D4" s="655" t="s">
        <v>229</v>
      </c>
      <c r="E4" s="237" t="s">
        <v>194</v>
      </c>
    </row>
    <row r="5" spans="1:9" ht="14.25" customHeight="1" x14ac:dyDescent="0.25">
      <c r="D5" s="655" t="s">
        <v>230</v>
      </c>
      <c r="E5" s="237" t="s">
        <v>195</v>
      </c>
    </row>
    <row r="6" spans="1:9" ht="14.25" customHeight="1" x14ac:dyDescent="0.25">
      <c r="D6" s="655" t="s">
        <v>231</v>
      </c>
      <c r="E6" s="237" t="s">
        <v>196</v>
      </c>
    </row>
    <row r="7" spans="1:9" ht="14.25" customHeight="1" x14ac:dyDescent="0.25">
      <c r="D7" s="655" t="s">
        <v>232</v>
      </c>
      <c r="E7" s="237" t="s">
        <v>197</v>
      </c>
    </row>
    <row r="8" spans="1:9" ht="14.25" customHeight="1" x14ac:dyDescent="0.25">
      <c r="E8" s="237" t="s">
        <v>198</v>
      </c>
    </row>
    <row r="9" spans="1:9" ht="14.25" customHeight="1" x14ac:dyDescent="0.25">
      <c r="C9" s="237" t="s">
        <v>199</v>
      </c>
    </row>
    <row r="10" spans="1:9" ht="14.25" customHeight="1" x14ac:dyDescent="0.25">
      <c r="E10" s="362" t="s">
        <v>976</v>
      </c>
      <c r="F10" s="362" t="s">
        <v>200</v>
      </c>
      <c r="G10" s="362" t="s">
        <v>201</v>
      </c>
      <c r="H10" s="362" t="s">
        <v>340</v>
      </c>
      <c r="I10" s="237"/>
    </row>
    <row r="11" spans="1:9" ht="14.25" customHeight="1" x14ac:dyDescent="0.25">
      <c r="E11" s="656" t="s">
        <v>1233</v>
      </c>
      <c r="F11" s="657" t="s">
        <v>336</v>
      </c>
      <c r="G11" s="657" t="s">
        <v>336</v>
      </c>
      <c r="H11" s="657" t="s">
        <v>336</v>
      </c>
      <c r="I11" s="228"/>
    </row>
    <row r="12" spans="1:9" ht="14.25" customHeight="1" x14ac:dyDescent="0.25">
      <c r="E12" s="359"/>
      <c r="F12" s="359"/>
      <c r="G12" s="359"/>
      <c r="H12" s="359"/>
    </row>
    <row r="13" spans="1:9" ht="14.25" customHeight="1" x14ac:dyDescent="0.25">
      <c r="B13" s="237" t="s">
        <v>202</v>
      </c>
    </row>
    <row r="14" spans="1:9" ht="14.25" customHeight="1" x14ac:dyDescent="0.25">
      <c r="C14" s="237" t="s">
        <v>203</v>
      </c>
    </row>
    <row r="15" spans="1:9" ht="14.25" customHeight="1" x14ac:dyDescent="0.25">
      <c r="E15" s="374" t="s">
        <v>204</v>
      </c>
      <c r="F15" s="365"/>
      <c r="G15" s="658"/>
      <c r="H15" s="366"/>
    </row>
    <row r="16" spans="1:9" ht="14.25" customHeight="1" x14ac:dyDescent="0.25">
      <c r="E16" s="233" t="s">
        <v>205</v>
      </c>
      <c r="F16" s="1607"/>
      <c r="G16" s="1607"/>
      <c r="H16" s="1608"/>
      <c r="I16" s="659"/>
    </row>
    <row r="17" spans="1:9" ht="14.25" customHeight="1" x14ac:dyDescent="0.25">
      <c r="E17" s="660"/>
      <c r="F17" s="661" t="s">
        <v>206</v>
      </c>
      <c r="G17" s="661" t="s">
        <v>207</v>
      </c>
      <c r="H17" s="372"/>
    </row>
    <row r="18" spans="1:9" ht="14.25" customHeight="1" x14ac:dyDescent="0.25">
      <c r="C18" s="237" t="s">
        <v>208</v>
      </c>
    </row>
    <row r="19" spans="1:9" ht="21.75" customHeight="1" x14ac:dyDescent="0.25">
      <c r="E19" s="1609"/>
      <c r="F19" s="1610"/>
      <c r="G19" s="1610"/>
      <c r="H19" s="1611"/>
      <c r="I19" s="659"/>
    </row>
    <row r="20" spans="1:9" ht="14.25" customHeight="1" x14ac:dyDescent="0.25">
      <c r="E20" s="371" t="s">
        <v>209</v>
      </c>
      <c r="F20" s="662"/>
      <c r="G20" s="661" t="s">
        <v>207</v>
      </c>
      <c r="H20" s="372"/>
    </row>
    <row r="22" spans="1:9" ht="14.25" customHeight="1" x14ac:dyDescent="0.25">
      <c r="A22" s="237" t="s">
        <v>1172</v>
      </c>
    </row>
    <row r="23" spans="1:9" ht="14.25" customHeight="1" x14ac:dyDescent="0.25">
      <c r="B23" s="237" t="s">
        <v>210</v>
      </c>
      <c r="G23" s="237" t="s">
        <v>211</v>
      </c>
    </row>
    <row r="24" spans="1:9" ht="14.25" customHeight="1" x14ac:dyDescent="0.25">
      <c r="E24" s="237" t="s">
        <v>212</v>
      </c>
    </row>
    <row r="25" spans="1:9" ht="21.75" customHeight="1" x14ac:dyDescent="0.25">
      <c r="E25" s="1604"/>
      <c r="F25" s="1605"/>
      <c r="G25" s="1605"/>
      <c r="H25" s="1606"/>
      <c r="I25" s="659"/>
    </row>
    <row r="26" spans="1:9" ht="14.25" customHeight="1" x14ac:dyDescent="0.25">
      <c r="B26" s="237" t="s">
        <v>213</v>
      </c>
      <c r="G26" s="237"/>
    </row>
    <row r="27" spans="1:9" ht="14.25" customHeight="1" x14ac:dyDescent="0.25">
      <c r="E27" s="237" t="s">
        <v>214</v>
      </c>
    </row>
    <row r="28" spans="1:9" ht="21.75" customHeight="1" x14ac:dyDescent="0.25">
      <c r="E28" s="1604"/>
      <c r="F28" s="1605"/>
      <c r="G28" s="1605"/>
      <c r="H28" s="1606"/>
      <c r="I28" s="659"/>
    </row>
    <row r="29" spans="1:9" ht="14.25" customHeight="1" x14ac:dyDescent="0.25">
      <c r="B29" s="237" t="s">
        <v>215</v>
      </c>
      <c r="G29" s="237"/>
    </row>
    <row r="30" spans="1:9" ht="14.25" customHeight="1" x14ac:dyDescent="0.25">
      <c r="E30" s="237" t="s">
        <v>214</v>
      </c>
    </row>
    <row r="31" spans="1:9" ht="21.75" customHeight="1" x14ac:dyDescent="0.25">
      <c r="E31" s="1604"/>
      <c r="F31" s="1605"/>
      <c r="G31" s="1605"/>
      <c r="H31" s="1606"/>
      <c r="I31" s="659"/>
    </row>
    <row r="32" spans="1:9" ht="14.25" customHeight="1" x14ac:dyDescent="0.25">
      <c r="B32" s="237" t="s">
        <v>216</v>
      </c>
    </row>
    <row r="33" spans="2:9" ht="14.25" customHeight="1" x14ac:dyDescent="0.25">
      <c r="B33" s="237"/>
      <c r="C33" s="237" t="s">
        <v>217</v>
      </c>
    </row>
    <row r="34" spans="2:9" ht="14.25" customHeight="1" x14ac:dyDescent="0.25">
      <c r="D34" s="237" t="s">
        <v>218</v>
      </c>
      <c r="H34" s="237" t="s">
        <v>219</v>
      </c>
      <c r="I34" s="237"/>
    </row>
    <row r="35" spans="2:9" ht="14.25" customHeight="1" x14ac:dyDescent="0.25">
      <c r="F35" s="663" t="s">
        <v>43</v>
      </c>
      <c r="G35" s="663" t="s">
        <v>220</v>
      </c>
    </row>
    <row r="36" spans="2:9" ht="14.25" customHeight="1" x14ac:dyDescent="0.25">
      <c r="F36" s="361"/>
      <c r="G36" s="361"/>
    </row>
    <row r="37" spans="2:9" ht="14.25" customHeight="1" x14ac:dyDescent="0.25">
      <c r="F37" s="361"/>
      <c r="G37" s="361"/>
    </row>
    <row r="38" spans="2:9" ht="14.25" customHeight="1" x14ac:dyDescent="0.25">
      <c r="F38" s="361"/>
      <c r="G38" s="361"/>
    </row>
    <row r="39" spans="2:9" ht="14.25" customHeight="1" x14ac:dyDescent="0.25">
      <c r="F39" s="361"/>
      <c r="G39" s="361"/>
    </row>
    <row r="40" spans="2:9" ht="14.25" customHeight="1" x14ac:dyDescent="0.25">
      <c r="C40" s="237" t="s">
        <v>221</v>
      </c>
    </row>
    <row r="41" spans="2:9" ht="14.25" customHeight="1" x14ac:dyDescent="0.25">
      <c r="D41" s="237" t="s">
        <v>222</v>
      </c>
    </row>
    <row r="42" spans="2:9" ht="14.25" customHeight="1" x14ac:dyDescent="0.25">
      <c r="E42" s="237" t="s">
        <v>223</v>
      </c>
      <c r="I42" s="237" t="s">
        <v>1157</v>
      </c>
    </row>
    <row r="43" spans="2:9" ht="14.25" customHeight="1" x14ac:dyDescent="0.25">
      <c r="D43" s="237" t="s">
        <v>224</v>
      </c>
    </row>
    <row r="44" spans="2:9" ht="21.75" customHeight="1" x14ac:dyDescent="0.25">
      <c r="E44" s="1604"/>
      <c r="F44" s="1605"/>
      <c r="G44" s="1605"/>
      <c r="H44" s="1606"/>
      <c r="I44" s="659"/>
    </row>
    <row r="45" spans="2:9" ht="14.25" customHeight="1" x14ac:dyDescent="0.25">
      <c r="C45" s="237" t="s">
        <v>225</v>
      </c>
    </row>
    <row r="46" spans="2:9" ht="14.25" customHeight="1" x14ac:dyDescent="0.25">
      <c r="D46" s="237" t="s">
        <v>226</v>
      </c>
    </row>
    <row r="47" spans="2:9" ht="14.25" customHeight="1" x14ac:dyDescent="0.25">
      <c r="D47" s="237" t="s">
        <v>227</v>
      </c>
    </row>
    <row r="48" spans="2:9" ht="14.25" customHeight="1" x14ac:dyDescent="0.25">
      <c r="D48" s="237" t="s">
        <v>228</v>
      </c>
    </row>
    <row r="49" spans="5:9" ht="21.75" customHeight="1" x14ac:dyDescent="0.25">
      <c r="E49" s="1604"/>
      <c r="F49" s="1605"/>
      <c r="G49" s="1605"/>
      <c r="H49" s="1606"/>
      <c r="I49" s="659"/>
    </row>
  </sheetData>
  <mergeCells count="7">
    <mergeCell ref="E31:H31"/>
    <mergeCell ref="E44:H44"/>
    <mergeCell ref="E49:H49"/>
    <mergeCell ref="F16:H16"/>
    <mergeCell ref="E19:H19"/>
    <mergeCell ref="E25:H25"/>
    <mergeCell ref="E28:H28"/>
  </mergeCells>
  <phoneticPr fontId="3"/>
  <pageMargins left="0.78740157480314965" right="0.78740157480314965" top="0.59055118110236227" bottom="0.19685039370078741" header="0.51181102362204722" footer="0.51181102362204722"/>
  <pageSetup paperSize="9" orientation="portrait" r:id="rId1"/>
  <headerFooter alignWithMargins="0">
    <oddFooter>&amp;C&amp;"ＭＳ Ｐ明朝,標準"－３６－</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6"/>
  <dimension ref="A1:M40"/>
  <sheetViews>
    <sheetView showZeros="0" view="pageBreakPreview" zoomScaleNormal="100" zoomScaleSheetLayoutView="100" workbookViewId="0">
      <selection activeCell="I49" sqref="I49"/>
    </sheetView>
  </sheetViews>
  <sheetFormatPr defaultColWidth="10.28515625" defaultRowHeight="19.5" customHeight="1" x14ac:dyDescent="0.2"/>
  <cols>
    <col min="1" max="1" width="5.140625" style="114" customWidth="1"/>
    <col min="2" max="2" width="4.28515625" style="114" customWidth="1"/>
    <col min="3" max="3" width="8.7109375" style="114" customWidth="1"/>
    <col min="4" max="4" width="4.140625" style="114" customWidth="1"/>
    <col min="5" max="5" width="8.7109375" style="114" customWidth="1"/>
    <col min="6" max="6" width="4.140625" style="114" customWidth="1"/>
    <col min="7" max="7" width="8.7109375" style="114" customWidth="1"/>
    <col min="8" max="8" width="4.140625" style="114" customWidth="1"/>
    <col min="9" max="9" width="8.7109375" style="114" customWidth="1"/>
    <col min="10" max="10" width="4.140625" style="114" customWidth="1"/>
    <col min="11" max="11" width="8.7109375" style="114" customWidth="1"/>
    <col min="12" max="12" width="4.140625" style="114" customWidth="1"/>
    <col min="13" max="13" width="18.85546875" style="114" customWidth="1"/>
    <col min="14" max="16384" width="10.28515625" style="114"/>
  </cols>
  <sheetData>
    <row r="1" spans="1:13" ht="19.5" customHeight="1" x14ac:dyDescent="0.2">
      <c r="A1" s="114" t="s">
        <v>1173</v>
      </c>
    </row>
    <row r="2" spans="1:13" ht="19.5" customHeight="1" x14ac:dyDescent="0.2">
      <c r="A2" s="114" t="s">
        <v>1808</v>
      </c>
    </row>
    <row r="3" spans="1:13" ht="19.5" customHeight="1" x14ac:dyDescent="0.2">
      <c r="A3" s="1632" t="s">
        <v>12</v>
      </c>
      <c r="B3" s="1633"/>
      <c r="C3" s="1633"/>
      <c r="D3" s="1634"/>
      <c r="E3" s="1628" t="str">
        <f>表紙!$B$1-2&amp;"年度"</f>
        <v>5年度</v>
      </c>
      <c r="F3" s="1628"/>
      <c r="G3" s="1628"/>
      <c r="H3" s="1628"/>
      <c r="I3" s="1628" t="str">
        <f>表紙!$B$1-1&amp;"年度"</f>
        <v>6年度</v>
      </c>
      <c r="J3" s="1628"/>
      <c r="K3" s="1628"/>
      <c r="L3" s="1628"/>
      <c r="M3" s="171" t="s">
        <v>13</v>
      </c>
    </row>
    <row r="4" spans="1:13" ht="19.5" customHeight="1" x14ac:dyDescent="0.2">
      <c r="A4" s="1635"/>
      <c r="B4" s="1636"/>
      <c r="C4" s="1636"/>
      <c r="D4" s="1637"/>
      <c r="E4" s="1631" t="s">
        <v>61</v>
      </c>
      <c r="F4" s="1631"/>
      <c r="G4" s="1631" t="s">
        <v>24</v>
      </c>
      <c r="H4" s="1631"/>
      <c r="I4" s="1631" t="s">
        <v>61</v>
      </c>
      <c r="J4" s="1631"/>
      <c r="K4" s="1631" t="s">
        <v>24</v>
      </c>
      <c r="L4" s="1631"/>
      <c r="M4" s="172"/>
    </row>
    <row r="5" spans="1:13" ht="19.5" customHeight="1" x14ac:dyDescent="0.2">
      <c r="A5" s="1628" t="s">
        <v>14</v>
      </c>
      <c r="B5" s="1628"/>
      <c r="C5" s="1640" t="s">
        <v>652</v>
      </c>
      <c r="D5" s="1641"/>
      <c r="E5" s="1631"/>
      <c r="F5" s="1631"/>
      <c r="G5" s="1631"/>
      <c r="H5" s="1631"/>
      <c r="I5" s="1631"/>
      <c r="J5" s="1631"/>
      <c r="K5" s="1631"/>
      <c r="L5" s="1631"/>
      <c r="M5" s="172"/>
    </row>
    <row r="6" spans="1:13" ht="19.5" customHeight="1" x14ac:dyDescent="0.15">
      <c r="A6" s="1638"/>
      <c r="B6" s="1639"/>
      <c r="C6" s="1629"/>
      <c r="D6" s="1630"/>
      <c r="E6" s="1629" t="s">
        <v>25</v>
      </c>
      <c r="F6" s="1630"/>
      <c r="G6" s="1629" t="s">
        <v>294</v>
      </c>
      <c r="H6" s="1630"/>
      <c r="I6" s="1629" t="s">
        <v>26</v>
      </c>
      <c r="J6" s="1630"/>
      <c r="K6" s="1629" t="s">
        <v>294</v>
      </c>
      <c r="L6" s="1630"/>
      <c r="M6" s="172"/>
    </row>
    <row r="7" spans="1:13" ht="19.5" customHeight="1" x14ac:dyDescent="0.15">
      <c r="A7" s="1642" t="s">
        <v>15</v>
      </c>
      <c r="B7" s="1643"/>
      <c r="C7" s="1635"/>
      <c r="D7" s="1637"/>
      <c r="E7" s="1626"/>
      <c r="F7" s="1627"/>
      <c r="G7" s="1626"/>
      <c r="H7" s="1627"/>
      <c r="I7" s="1626"/>
      <c r="J7" s="1627"/>
      <c r="K7" s="1626"/>
      <c r="L7" s="1627"/>
      <c r="M7" s="172"/>
    </row>
    <row r="8" spans="1:13" ht="19.5" customHeight="1" x14ac:dyDescent="0.2">
      <c r="A8" s="1615" t="s">
        <v>16</v>
      </c>
      <c r="B8" s="1615"/>
      <c r="C8" s="1616"/>
      <c r="D8" s="1617"/>
      <c r="E8" s="1612"/>
      <c r="F8" s="1614"/>
      <c r="G8" s="1612"/>
      <c r="H8" s="1613"/>
      <c r="I8" s="1612"/>
      <c r="J8" s="1614"/>
      <c r="K8" s="1612"/>
      <c r="L8" s="1613"/>
      <c r="M8" s="172"/>
    </row>
    <row r="9" spans="1:13" ht="19.5" customHeight="1" x14ac:dyDescent="0.2">
      <c r="A9" s="1615"/>
      <c r="B9" s="1615"/>
      <c r="C9" s="1616"/>
      <c r="D9" s="1617"/>
      <c r="E9" s="1612"/>
      <c r="F9" s="1614"/>
      <c r="G9" s="1612"/>
      <c r="H9" s="1613"/>
      <c r="I9" s="1612"/>
      <c r="J9" s="1614"/>
      <c r="K9" s="1612"/>
      <c r="L9" s="1613"/>
      <c r="M9" s="172"/>
    </row>
    <row r="10" spans="1:13" ht="19.5" customHeight="1" x14ac:dyDescent="0.2">
      <c r="A10" s="1615"/>
      <c r="B10" s="1615"/>
      <c r="C10" s="1616"/>
      <c r="D10" s="1617"/>
      <c r="E10" s="1612"/>
      <c r="F10" s="1614"/>
      <c r="G10" s="1612"/>
      <c r="H10" s="1613"/>
      <c r="I10" s="1612"/>
      <c r="J10" s="1614"/>
      <c r="K10" s="1612"/>
      <c r="L10" s="1613"/>
      <c r="M10" s="172"/>
    </row>
    <row r="11" spans="1:13" ht="19.5" customHeight="1" x14ac:dyDescent="0.2">
      <c r="A11" s="1615" t="s">
        <v>1645</v>
      </c>
      <c r="B11" s="1615"/>
      <c r="C11" s="1616"/>
      <c r="D11" s="1617"/>
      <c r="E11" s="1612"/>
      <c r="F11" s="1614"/>
      <c r="G11" s="1612"/>
      <c r="H11" s="1613"/>
      <c r="I11" s="1612"/>
      <c r="J11" s="1614"/>
      <c r="K11" s="1612"/>
      <c r="L11" s="1613"/>
      <c r="M11" s="172"/>
    </row>
    <row r="12" spans="1:13" ht="19.5" customHeight="1" x14ac:dyDescent="0.2">
      <c r="A12" s="1615"/>
      <c r="B12" s="1615"/>
      <c r="C12" s="1616"/>
      <c r="D12" s="1617"/>
      <c r="E12" s="1612"/>
      <c r="F12" s="1614"/>
      <c r="G12" s="1612"/>
      <c r="H12" s="1613"/>
      <c r="I12" s="1612"/>
      <c r="J12" s="1614"/>
      <c r="K12" s="1612"/>
      <c r="L12" s="1613"/>
      <c r="M12" s="172"/>
    </row>
    <row r="13" spans="1:13" ht="19.5" customHeight="1" x14ac:dyDescent="0.2">
      <c r="A13" s="1615"/>
      <c r="B13" s="1615"/>
      <c r="C13" s="1616"/>
      <c r="D13" s="1617"/>
      <c r="E13" s="1612"/>
      <c r="F13" s="1614"/>
      <c r="G13" s="1612"/>
      <c r="H13" s="1613"/>
      <c r="I13" s="1612"/>
      <c r="J13" s="1614"/>
      <c r="K13" s="1612"/>
      <c r="L13" s="1613"/>
      <c r="M13" s="172"/>
    </row>
    <row r="14" spans="1:13" ht="19.5" customHeight="1" x14ac:dyDescent="0.2">
      <c r="A14" s="1615" t="s">
        <v>588</v>
      </c>
      <c r="B14" s="1615"/>
      <c r="C14" s="1616"/>
      <c r="D14" s="1617"/>
      <c r="E14" s="1612"/>
      <c r="F14" s="1614"/>
      <c r="G14" s="1612"/>
      <c r="H14" s="1613"/>
      <c r="I14" s="1612"/>
      <c r="J14" s="1614"/>
      <c r="K14" s="1612"/>
      <c r="L14" s="1613"/>
      <c r="M14" s="172"/>
    </row>
    <row r="15" spans="1:13" ht="19.5" customHeight="1" x14ac:dyDescent="0.2">
      <c r="A15" s="1615"/>
      <c r="B15" s="1615"/>
      <c r="C15" s="1616"/>
      <c r="D15" s="1617"/>
      <c r="E15" s="1612"/>
      <c r="F15" s="1614"/>
      <c r="G15" s="1612"/>
      <c r="H15" s="1613"/>
      <c r="I15" s="1612"/>
      <c r="J15" s="1614"/>
      <c r="K15" s="1612"/>
      <c r="L15" s="1613"/>
      <c r="M15" s="172"/>
    </row>
    <row r="16" spans="1:13" ht="19.5" customHeight="1" x14ac:dyDescent="0.2">
      <c r="A16" s="1615" t="s">
        <v>18</v>
      </c>
      <c r="B16" s="1615"/>
      <c r="C16" s="1616"/>
      <c r="D16" s="1617"/>
      <c r="E16" s="1612"/>
      <c r="F16" s="1614"/>
      <c r="G16" s="1612"/>
      <c r="H16" s="1613"/>
      <c r="I16" s="1612"/>
      <c r="J16" s="1614"/>
      <c r="K16" s="1612"/>
      <c r="L16" s="1613"/>
      <c r="M16" s="172"/>
    </row>
    <row r="17" spans="1:13" ht="19.5" customHeight="1" x14ac:dyDescent="0.2">
      <c r="A17" s="1615"/>
      <c r="B17" s="1615"/>
      <c r="C17" s="1616"/>
      <c r="D17" s="1617"/>
      <c r="E17" s="1612"/>
      <c r="F17" s="1614"/>
      <c r="G17" s="1612"/>
      <c r="H17" s="1613"/>
      <c r="I17" s="1612"/>
      <c r="J17" s="1614"/>
      <c r="K17" s="1612"/>
      <c r="L17" s="1613"/>
      <c r="M17" s="172"/>
    </row>
    <row r="18" spans="1:13" ht="19.5" customHeight="1" x14ac:dyDescent="0.2">
      <c r="A18" s="1615" t="s">
        <v>19</v>
      </c>
      <c r="B18" s="1615"/>
      <c r="C18" s="1616"/>
      <c r="D18" s="1617"/>
      <c r="E18" s="1612"/>
      <c r="F18" s="1614"/>
      <c r="G18" s="1612"/>
      <c r="H18" s="1613"/>
      <c r="I18" s="1612"/>
      <c r="J18" s="1614"/>
      <c r="K18" s="1612"/>
      <c r="L18" s="1613"/>
      <c r="M18" s="172"/>
    </row>
    <row r="19" spans="1:13" ht="19.5" customHeight="1" x14ac:dyDescent="0.2">
      <c r="A19" s="1615"/>
      <c r="B19" s="1615"/>
      <c r="C19" s="1616"/>
      <c r="D19" s="1617"/>
      <c r="E19" s="1612"/>
      <c r="F19" s="1614"/>
      <c r="G19" s="1612"/>
      <c r="H19" s="1613"/>
      <c r="I19" s="1612"/>
      <c r="J19" s="1614"/>
      <c r="K19" s="1612"/>
      <c r="L19" s="1613"/>
      <c r="M19" s="172"/>
    </row>
    <row r="20" spans="1:13" ht="19.5" customHeight="1" x14ac:dyDescent="0.2">
      <c r="A20" s="1615" t="s">
        <v>189</v>
      </c>
      <c r="B20" s="1615"/>
      <c r="C20" s="1616"/>
      <c r="D20" s="1617"/>
      <c r="E20" s="1612"/>
      <c r="F20" s="1614"/>
      <c r="G20" s="1612"/>
      <c r="H20" s="1613"/>
      <c r="I20" s="1612"/>
      <c r="J20" s="1614"/>
      <c r="K20" s="1612"/>
      <c r="L20" s="1613"/>
      <c r="M20" s="172"/>
    </row>
    <row r="21" spans="1:13" ht="19.5" customHeight="1" x14ac:dyDescent="0.2">
      <c r="A21" s="1615"/>
      <c r="B21" s="1615"/>
      <c r="C21" s="1616"/>
      <c r="D21" s="1617"/>
      <c r="E21" s="1612"/>
      <c r="F21" s="1614"/>
      <c r="G21" s="1612"/>
      <c r="H21" s="1613"/>
      <c r="I21" s="1612"/>
      <c r="J21" s="1614"/>
      <c r="K21" s="1612"/>
      <c r="L21" s="1613"/>
      <c r="M21" s="172"/>
    </row>
    <row r="22" spans="1:13" ht="19.5" customHeight="1" x14ac:dyDescent="0.2">
      <c r="A22" s="1615"/>
      <c r="B22" s="1615"/>
      <c r="C22" s="1616"/>
      <c r="D22" s="1617"/>
      <c r="E22" s="1612"/>
      <c r="F22" s="1614"/>
      <c r="G22" s="1612"/>
      <c r="H22" s="1613"/>
      <c r="I22" s="1612"/>
      <c r="J22" s="1614"/>
      <c r="K22" s="1612"/>
      <c r="L22" s="1613"/>
      <c r="M22" s="172"/>
    </row>
    <row r="23" spans="1:13" ht="19.5" customHeight="1" x14ac:dyDescent="0.2">
      <c r="A23" s="1640" t="s">
        <v>840</v>
      </c>
      <c r="B23" s="1646"/>
      <c r="C23" s="1646"/>
      <c r="D23" s="1641"/>
      <c r="E23" s="1612">
        <f>SUM(E7:F22)</f>
        <v>0</v>
      </c>
      <c r="F23" s="1614"/>
      <c r="G23" s="1612">
        <f>SUM(G7:H22)</f>
        <v>0</v>
      </c>
      <c r="H23" s="1613"/>
      <c r="I23" s="1612">
        <f>SUM(I7:J22)</f>
        <v>0</v>
      </c>
      <c r="J23" s="1614"/>
      <c r="K23" s="1612">
        <f>SUM(K7:L22)</f>
        <v>0</v>
      </c>
      <c r="L23" s="1613"/>
      <c r="M23" s="173"/>
    </row>
    <row r="24" spans="1:13" s="118" customFormat="1" ht="25.5" customHeight="1" x14ac:dyDescent="0.2">
      <c r="A24" s="694" t="s">
        <v>1874</v>
      </c>
      <c r="B24" s="310" t="s">
        <v>644</v>
      </c>
      <c r="C24" s="1644" t="s">
        <v>1646</v>
      </c>
      <c r="D24" s="1644"/>
      <c r="E24" s="1644"/>
      <c r="F24" s="1644"/>
      <c r="G24" s="1644"/>
      <c r="H24" s="1644"/>
      <c r="I24" s="1644"/>
      <c r="J24" s="1644"/>
      <c r="K24" s="1644"/>
      <c r="L24" s="1644"/>
      <c r="M24" s="1644"/>
    </row>
    <row r="25" spans="1:13" s="115" customFormat="1" ht="19.5" customHeight="1" x14ac:dyDescent="0.2">
      <c r="A25" s="694"/>
      <c r="B25" s="310" t="s">
        <v>645</v>
      </c>
      <c r="C25" s="1645" t="s">
        <v>6</v>
      </c>
      <c r="D25" s="1645"/>
      <c r="E25" s="1645"/>
      <c r="F25" s="1645"/>
      <c r="G25" s="1645"/>
      <c r="H25" s="1645"/>
      <c r="I25" s="1645"/>
      <c r="J25" s="1645"/>
      <c r="K25" s="1645"/>
      <c r="L25" s="1645"/>
      <c r="M25" s="1645"/>
    </row>
    <row r="26" spans="1:13" s="115" customFormat="1" ht="19.5" customHeight="1" x14ac:dyDescent="0.2">
      <c r="A26" s="694"/>
      <c r="B26" s="310" t="s">
        <v>646</v>
      </c>
      <c r="C26" s="1645" t="s">
        <v>1875</v>
      </c>
      <c r="D26" s="1645"/>
      <c r="E26" s="1645"/>
      <c r="F26" s="1645"/>
      <c r="G26" s="1645"/>
      <c r="H26" s="1645"/>
      <c r="I26" s="1645"/>
      <c r="J26" s="1645"/>
      <c r="K26" s="1645"/>
      <c r="L26" s="1645"/>
      <c r="M26" s="1645"/>
    </row>
    <row r="27" spans="1:13" s="115" customFormat="1" ht="19.5" customHeight="1" x14ac:dyDescent="0.2">
      <c r="A27" s="116"/>
      <c r="B27" s="310" t="s">
        <v>647</v>
      </c>
      <c r="C27" s="1644" t="s">
        <v>1876</v>
      </c>
      <c r="D27" s="1644"/>
      <c r="E27" s="1644"/>
      <c r="F27" s="1644"/>
      <c r="G27" s="1644"/>
      <c r="H27" s="1644"/>
      <c r="I27" s="1644"/>
      <c r="J27" s="1644"/>
      <c r="K27" s="1644"/>
      <c r="L27" s="1644"/>
      <c r="M27" s="1644"/>
    </row>
    <row r="28" spans="1:13" s="115" customFormat="1" ht="19.5" customHeight="1" x14ac:dyDescent="0.2">
      <c r="A28" s="117"/>
      <c r="B28" s="310" t="s">
        <v>648</v>
      </c>
      <c r="C28" s="1644" t="s">
        <v>586</v>
      </c>
      <c r="D28" s="1644"/>
      <c r="E28" s="1644"/>
      <c r="F28" s="1644"/>
      <c r="G28" s="1644"/>
      <c r="H28" s="1644"/>
      <c r="I28" s="1644"/>
      <c r="J28" s="1644"/>
      <c r="K28" s="1644"/>
      <c r="L28" s="1644"/>
      <c r="M28" s="1644"/>
    </row>
    <row r="29" spans="1:13" s="115" customFormat="1" ht="19.5" customHeight="1" x14ac:dyDescent="0.2">
      <c r="A29" s="117"/>
      <c r="B29" s="310" t="s">
        <v>649</v>
      </c>
      <c r="C29" s="1644" t="s">
        <v>587</v>
      </c>
      <c r="D29" s="1644"/>
      <c r="E29" s="1644"/>
      <c r="F29" s="1644"/>
      <c r="G29" s="1644"/>
      <c r="H29" s="1644"/>
      <c r="I29" s="1644"/>
      <c r="J29" s="1644"/>
      <c r="K29" s="1644"/>
      <c r="L29" s="1644"/>
      <c r="M29" s="1644"/>
    </row>
    <row r="30" spans="1:13" ht="19.5" customHeight="1" x14ac:dyDescent="0.2">
      <c r="A30" s="117"/>
      <c r="B30" s="117"/>
      <c r="C30" s="117"/>
      <c r="D30" s="118"/>
      <c r="E30" s="118"/>
      <c r="F30" s="118"/>
      <c r="G30" s="118"/>
      <c r="H30" s="118"/>
      <c r="I30" s="118"/>
      <c r="J30" s="118"/>
      <c r="K30" s="118"/>
      <c r="L30" s="119"/>
      <c r="M30" s="119"/>
    </row>
    <row r="31" spans="1:13" ht="19.5" customHeight="1" x14ac:dyDescent="0.2">
      <c r="A31" s="140" t="s">
        <v>1807</v>
      </c>
    </row>
    <row r="32" spans="1:13" ht="19.5" customHeight="1" x14ac:dyDescent="0.2">
      <c r="A32" s="1618" t="s">
        <v>7</v>
      </c>
      <c r="B32" s="1618"/>
      <c r="C32" s="1618"/>
      <c r="D32" s="1623" t="s">
        <v>8</v>
      </c>
      <c r="E32" s="1625"/>
      <c r="F32" s="1623" t="s">
        <v>20</v>
      </c>
      <c r="G32" s="1624"/>
      <c r="H32" s="1624"/>
      <c r="I32" s="1624"/>
      <c r="J32" s="1624"/>
      <c r="K32" s="1624"/>
      <c r="L32" s="1624"/>
      <c r="M32" s="1625"/>
    </row>
    <row r="33" spans="1:13" ht="19.5" customHeight="1" x14ac:dyDescent="0.2">
      <c r="A33" s="1619" t="s">
        <v>9</v>
      </c>
      <c r="B33" s="1619"/>
      <c r="C33" s="1619"/>
      <c r="D33" s="1623" t="s">
        <v>21</v>
      </c>
      <c r="E33" s="1625"/>
      <c r="F33" s="1620"/>
      <c r="G33" s="1621"/>
      <c r="H33" s="1621"/>
      <c r="I33" s="1621"/>
      <c r="J33" s="1621"/>
      <c r="K33" s="1621"/>
      <c r="L33" s="1621"/>
      <c r="M33" s="1622"/>
    </row>
    <row r="34" spans="1:13" ht="19.5" customHeight="1" x14ac:dyDescent="0.2">
      <c r="A34" s="1618" t="s">
        <v>10</v>
      </c>
      <c r="B34" s="1618"/>
      <c r="C34" s="1618"/>
      <c r="D34" s="1623" t="s">
        <v>21</v>
      </c>
      <c r="E34" s="1625"/>
      <c r="F34" s="1620"/>
      <c r="G34" s="1621"/>
      <c r="H34" s="1621"/>
      <c r="I34" s="1621"/>
      <c r="J34" s="1621"/>
      <c r="K34" s="1621"/>
      <c r="L34" s="1621"/>
      <c r="M34" s="1622"/>
    </row>
    <row r="35" spans="1:13" ht="19.5" customHeight="1" x14ac:dyDescent="0.2">
      <c r="A35" s="1619" t="s">
        <v>11</v>
      </c>
      <c r="B35" s="1619"/>
      <c r="C35" s="1619"/>
      <c r="D35" s="1623" t="s">
        <v>21</v>
      </c>
      <c r="E35" s="1625"/>
      <c r="F35" s="1620"/>
      <c r="G35" s="1621"/>
      <c r="H35" s="1621"/>
      <c r="I35" s="1621"/>
      <c r="J35" s="1621"/>
      <c r="K35" s="1621"/>
      <c r="L35" s="1621"/>
      <c r="M35" s="1622"/>
    </row>
    <row r="36" spans="1:13" ht="19.5" customHeight="1" x14ac:dyDescent="0.2">
      <c r="A36" s="120" t="s">
        <v>17</v>
      </c>
      <c r="B36" s="114" t="s">
        <v>22</v>
      </c>
    </row>
    <row r="37" spans="1:13" ht="19.5" customHeight="1" x14ac:dyDescent="0.2">
      <c r="B37" s="121" t="s">
        <v>23</v>
      </c>
    </row>
    <row r="39" spans="1:13" ht="19.5" customHeight="1" x14ac:dyDescent="0.2">
      <c r="A39" s="114" t="s">
        <v>1648</v>
      </c>
    </row>
    <row r="40" spans="1:13" ht="19.5" customHeight="1" x14ac:dyDescent="0.2">
      <c r="B40" s="114" t="s">
        <v>1647</v>
      </c>
    </row>
  </sheetData>
  <mergeCells count="134">
    <mergeCell ref="G22:H22"/>
    <mergeCell ref="C27:M27"/>
    <mergeCell ref="C29:M29"/>
    <mergeCell ref="C25:M25"/>
    <mergeCell ref="C26:M26"/>
    <mergeCell ref="C24:M24"/>
    <mergeCell ref="I23:J23"/>
    <mergeCell ref="K23:L23"/>
    <mergeCell ref="C28:M28"/>
    <mergeCell ref="A23:D23"/>
    <mergeCell ref="G9:H9"/>
    <mergeCell ref="E22:F22"/>
    <mergeCell ref="A7:B7"/>
    <mergeCell ref="A8:B8"/>
    <mergeCell ref="E18:F18"/>
    <mergeCell ref="C19:D19"/>
    <mergeCell ref="A22:B22"/>
    <mergeCell ref="E15:F15"/>
    <mergeCell ref="C17:D17"/>
    <mergeCell ref="C22:D22"/>
    <mergeCell ref="A19:B19"/>
    <mergeCell ref="A18:B18"/>
    <mergeCell ref="A10:B10"/>
    <mergeCell ref="A12:B12"/>
    <mergeCell ref="A9:B9"/>
    <mergeCell ref="A17:B17"/>
    <mergeCell ref="A16:B16"/>
    <mergeCell ref="A15:B15"/>
    <mergeCell ref="A13:B13"/>
    <mergeCell ref="A14:B14"/>
    <mergeCell ref="C7:D7"/>
    <mergeCell ref="C8:D8"/>
    <mergeCell ref="C9:D9"/>
    <mergeCell ref="C18:D18"/>
    <mergeCell ref="C10:D10"/>
    <mergeCell ref="C12:D12"/>
    <mergeCell ref="C16:D16"/>
    <mergeCell ref="C13:D13"/>
    <mergeCell ref="C14:D14"/>
    <mergeCell ref="C15:D15"/>
    <mergeCell ref="I3:L3"/>
    <mergeCell ref="K6:L6"/>
    <mergeCell ref="E7:F7"/>
    <mergeCell ref="G7:H7"/>
    <mergeCell ref="I7:J7"/>
    <mergeCell ref="I4:J5"/>
    <mergeCell ref="K4:L5"/>
    <mergeCell ref="G6:H6"/>
    <mergeCell ref="I6:J6"/>
    <mergeCell ref="A3:D4"/>
    <mergeCell ref="E4:F5"/>
    <mergeCell ref="G4:H5"/>
    <mergeCell ref="E3:H3"/>
    <mergeCell ref="A6:B6"/>
    <mergeCell ref="C6:D6"/>
    <mergeCell ref="A5:B5"/>
    <mergeCell ref="E6:F6"/>
    <mergeCell ref="C5:D5"/>
    <mergeCell ref="K8:L8"/>
    <mergeCell ref="K9:L9"/>
    <mergeCell ref="I8:J8"/>
    <mergeCell ref="K7:L7"/>
    <mergeCell ref="K15:L15"/>
    <mergeCell ref="I22:J22"/>
    <mergeCell ref="K22:L22"/>
    <mergeCell ref="I19:J19"/>
    <mergeCell ref="K19:L19"/>
    <mergeCell ref="K17:L17"/>
    <mergeCell ref="I18:J18"/>
    <mergeCell ref="K18:L18"/>
    <mergeCell ref="I16:J16"/>
    <mergeCell ref="K16:L16"/>
    <mergeCell ref="K10:L10"/>
    <mergeCell ref="K11:L11"/>
    <mergeCell ref="K12:L12"/>
    <mergeCell ref="I14:J14"/>
    <mergeCell ref="K14:L14"/>
    <mergeCell ref="I20:J20"/>
    <mergeCell ref="F35:M35"/>
    <mergeCell ref="E23:F23"/>
    <mergeCell ref="F32:M32"/>
    <mergeCell ref="F33:M33"/>
    <mergeCell ref="F34:M34"/>
    <mergeCell ref="G23:H23"/>
    <mergeCell ref="D35:E35"/>
    <mergeCell ref="D34:E34"/>
    <mergeCell ref="D33:E33"/>
    <mergeCell ref="D32:E32"/>
    <mergeCell ref="A34:C34"/>
    <mergeCell ref="A35:C35"/>
    <mergeCell ref="A33:C33"/>
    <mergeCell ref="A32:C32"/>
    <mergeCell ref="E8:F8"/>
    <mergeCell ref="I17:J17"/>
    <mergeCell ref="I15:J15"/>
    <mergeCell ref="I9:J9"/>
    <mergeCell ref="G15:H15"/>
    <mergeCell ref="G17:H17"/>
    <mergeCell ref="G16:H16"/>
    <mergeCell ref="E10:F10"/>
    <mergeCell ref="G8:H8"/>
    <mergeCell ref="E9:F9"/>
    <mergeCell ref="G10:H10"/>
    <mergeCell ref="I10:J10"/>
    <mergeCell ref="A11:B11"/>
    <mergeCell ref="C11:D11"/>
    <mergeCell ref="E11:F11"/>
    <mergeCell ref="G11:H11"/>
    <mergeCell ref="I11:J11"/>
    <mergeCell ref="E12:F12"/>
    <mergeCell ref="G12:H12"/>
    <mergeCell ref="I12:J12"/>
    <mergeCell ref="E13:F13"/>
    <mergeCell ref="G13:H13"/>
    <mergeCell ref="I13:J13"/>
    <mergeCell ref="K13:L13"/>
    <mergeCell ref="E14:F14"/>
    <mergeCell ref="G14:H14"/>
    <mergeCell ref="E17:F17"/>
    <mergeCell ref="E16:F16"/>
    <mergeCell ref="G18:H18"/>
    <mergeCell ref="G19:H19"/>
    <mergeCell ref="E20:F20"/>
    <mergeCell ref="G20:H20"/>
    <mergeCell ref="E19:F19"/>
    <mergeCell ref="K21:L21"/>
    <mergeCell ref="A20:B20"/>
    <mergeCell ref="C20:D20"/>
    <mergeCell ref="A21:B21"/>
    <mergeCell ref="C21:D21"/>
    <mergeCell ref="E21:F21"/>
    <mergeCell ref="G21:H21"/>
    <mergeCell ref="K20:L20"/>
    <mergeCell ref="I21:J21"/>
  </mergeCells>
  <phoneticPr fontId="17"/>
  <dataValidations count="1">
    <dataValidation imeMode="hiragana" allowBlank="1" showInputMessage="1" showErrorMessage="1" sqref="F33:M35 A6:D22 M4:M23" xr:uid="{00000000-0002-0000-2500-000000000000}"/>
  </dataValidations>
  <pageMargins left="0.86614173228346458" right="0.39370078740157483" top="0.47244094488188981" bottom="0.59055118110236227" header="0.51181102362204722" footer="0.27559055118110237"/>
  <pageSetup paperSize="9" orientation="portrait" r:id="rId1"/>
  <headerFooter alignWithMargins="0">
    <oddFooter>&amp;C&amp;"ＭＳ Ｐ明朝,標準"&amp;12－３７－</oddFooter>
  </headerFooter>
  <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6"/>
  <dimension ref="A1:AE39"/>
  <sheetViews>
    <sheetView view="pageBreakPreview" zoomScaleNormal="100" zoomScaleSheetLayoutView="100" workbookViewId="0">
      <selection activeCell="I49" sqref="I49"/>
    </sheetView>
  </sheetViews>
  <sheetFormatPr defaultColWidth="10.28515625" defaultRowHeight="13.5" x14ac:dyDescent="0.2"/>
  <cols>
    <col min="1" max="1" width="3.7109375" style="105" customWidth="1"/>
    <col min="2" max="2" width="3.28515625" style="105" customWidth="1"/>
    <col min="3" max="3" width="8.42578125" style="105" customWidth="1"/>
    <col min="4" max="4" width="7.28515625" style="105" customWidth="1"/>
    <col min="5" max="22" width="5.7109375" style="105" customWidth="1"/>
    <col min="23" max="16384" width="10.28515625" style="105"/>
  </cols>
  <sheetData>
    <row r="1" spans="1:31" ht="18.75" customHeight="1" x14ac:dyDescent="0.2">
      <c r="A1" s="105" t="s">
        <v>1174</v>
      </c>
    </row>
    <row r="2" spans="1:31" ht="34.5" customHeight="1" x14ac:dyDescent="0.2">
      <c r="A2" s="1663" t="s">
        <v>275</v>
      </c>
      <c r="B2" s="1663"/>
      <c r="C2" s="1663"/>
      <c r="D2" s="1663"/>
      <c r="E2" s="1672"/>
      <c r="F2" s="1673"/>
      <c r="G2" s="1673"/>
      <c r="H2" s="1673"/>
      <c r="I2" s="1673"/>
      <c r="J2" s="1674"/>
      <c r="K2" s="1672"/>
      <c r="L2" s="1673"/>
      <c r="M2" s="1673"/>
      <c r="N2" s="1673"/>
      <c r="O2" s="1673"/>
      <c r="P2" s="1674"/>
      <c r="Q2" s="1672"/>
      <c r="R2" s="1673"/>
      <c r="S2" s="1673"/>
      <c r="T2" s="1673"/>
      <c r="U2" s="1673"/>
      <c r="V2" s="1674"/>
    </row>
    <row r="3" spans="1:31" ht="43.5" customHeight="1" x14ac:dyDescent="0.2">
      <c r="A3" s="1649" t="s">
        <v>276</v>
      </c>
      <c r="B3" s="1650"/>
      <c r="C3" s="1650"/>
      <c r="D3" s="1648"/>
      <c r="E3" s="1649"/>
      <c r="F3" s="1650"/>
      <c r="G3" s="1650"/>
      <c r="H3" s="1650"/>
      <c r="I3" s="1650"/>
      <c r="J3" s="1648"/>
      <c r="K3" s="1649"/>
      <c r="L3" s="1650"/>
      <c r="M3" s="1650"/>
      <c r="N3" s="1650"/>
      <c r="O3" s="1650"/>
      <c r="P3" s="1648"/>
      <c r="Q3" s="1649"/>
      <c r="R3" s="1650"/>
      <c r="S3" s="1650"/>
      <c r="T3" s="1650"/>
      <c r="U3" s="1650"/>
      <c r="V3" s="1648"/>
      <c r="AE3" s="105" t="s">
        <v>1862</v>
      </c>
    </row>
    <row r="4" spans="1:31" ht="21.75" customHeight="1" x14ac:dyDescent="0.2">
      <c r="A4" s="1657" t="s">
        <v>277</v>
      </c>
      <c r="B4" s="1658"/>
      <c r="C4" s="1658"/>
      <c r="D4" s="1659"/>
      <c r="E4" s="1684"/>
      <c r="F4" s="1685"/>
      <c r="G4" s="1685"/>
      <c r="H4" s="1685"/>
      <c r="I4" s="1685"/>
      <c r="J4" s="108" t="s">
        <v>294</v>
      </c>
      <c r="K4" s="1684"/>
      <c r="L4" s="1685"/>
      <c r="M4" s="1685"/>
      <c r="N4" s="1685"/>
      <c r="O4" s="1685"/>
      <c r="P4" s="108" t="s">
        <v>294</v>
      </c>
      <c r="Q4" s="1684"/>
      <c r="R4" s="1685"/>
      <c r="S4" s="1685"/>
      <c r="T4" s="1685"/>
      <c r="U4" s="1685"/>
      <c r="V4" s="108" t="s">
        <v>294</v>
      </c>
      <c r="AE4" s="105" t="s">
        <v>1863</v>
      </c>
    </row>
    <row r="5" spans="1:31" ht="21.75" customHeight="1" x14ac:dyDescent="0.2">
      <c r="A5" s="1660"/>
      <c r="B5" s="1661"/>
      <c r="C5" s="1661"/>
      <c r="D5" s="1662"/>
      <c r="E5" s="1686"/>
      <c r="F5" s="1687"/>
      <c r="G5" s="1687"/>
      <c r="H5" s="1687"/>
      <c r="I5" s="1687"/>
      <c r="J5" s="109" t="s">
        <v>294</v>
      </c>
      <c r="K5" s="1686"/>
      <c r="L5" s="1687"/>
      <c r="M5" s="1687"/>
      <c r="N5" s="1687"/>
      <c r="O5" s="1687"/>
      <c r="P5" s="109" t="s">
        <v>294</v>
      </c>
      <c r="Q5" s="1686"/>
      <c r="R5" s="1687"/>
      <c r="S5" s="1687"/>
      <c r="T5" s="1687"/>
      <c r="U5" s="1687"/>
      <c r="V5" s="109" t="s">
        <v>294</v>
      </c>
      <c r="AE5" s="105" t="s">
        <v>1864</v>
      </c>
    </row>
    <row r="6" spans="1:31" ht="34.5" customHeight="1" x14ac:dyDescent="0.2">
      <c r="A6" s="1647" t="s">
        <v>278</v>
      </c>
      <c r="B6" s="1650"/>
      <c r="C6" s="1650"/>
      <c r="D6" s="1648"/>
      <c r="E6" s="1675"/>
      <c r="F6" s="1676"/>
      <c r="G6" s="1676"/>
      <c r="H6" s="1676"/>
      <c r="I6" s="1676"/>
      <c r="J6" s="1677"/>
      <c r="K6" s="1675"/>
      <c r="L6" s="1676"/>
      <c r="M6" s="1676"/>
      <c r="N6" s="1676"/>
      <c r="O6" s="1676"/>
      <c r="P6" s="1677"/>
      <c r="Q6" s="1675"/>
      <c r="R6" s="1676"/>
      <c r="S6" s="1676"/>
      <c r="T6" s="1676"/>
      <c r="U6" s="1676"/>
      <c r="V6" s="1677"/>
    </row>
    <row r="7" spans="1:31" ht="20.25" customHeight="1" x14ac:dyDescent="0.2">
      <c r="A7" s="1657" t="s">
        <v>279</v>
      </c>
      <c r="B7" s="1658"/>
      <c r="C7" s="1658"/>
      <c r="D7" s="1659"/>
      <c r="E7" s="1684"/>
      <c r="F7" s="1685"/>
      <c r="G7" s="1685"/>
      <c r="H7" s="1685"/>
      <c r="I7" s="1685"/>
      <c r="J7" s="108" t="s">
        <v>294</v>
      </c>
      <c r="K7" s="1684"/>
      <c r="L7" s="1685"/>
      <c r="M7" s="1685"/>
      <c r="N7" s="1685"/>
      <c r="O7" s="1685"/>
      <c r="P7" s="108" t="s">
        <v>294</v>
      </c>
      <c r="Q7" s="1684"/>
      <c r="R7" s="1685"/>
      <c r="S7" s="1685"/>
      <c r="T7" s="1685"/>
      <c r="U7" s="1685"/>
      <c r="V7" s="108" t="s">
        <v>294</v>
      </c>
    </row>
    <row r="8" spans="1:31" ht="20.25" customHeight="1" x14ac:dyDescent="0.2">
      <c r="A8" s="1660"/>
      <c r="B8" s="1661"/>
      <c r="C8" s="1661"/>
      <c r="D8" s="1662"/>
      <c r="E8" s="1686"/>
      <c r="F8" s="1687"/>
      <c r="G8" s="1687"/>
      <c r="H8" s="1687"/>
      <c r="I8" s="1687"/>
      <c r="J8" s="109" t="s">
        <v>294</v>
      </c>
      <c r="K8" s="1686"/>
      <c r="L8" s="1687"/>
      <c r="M8" s="1687"/>
      <c r="N8" s="1687"/>
      <c r="O8" s="1687"/>
      <c r="P8" s="109" t="s">
        <v>294</v>
      </c>
      <c r="Q8" s="1686"/>
      <c r="R8" s="1687"/>
      <c r="S8" s="1687"/>
      <c r="T8" s="1687"/>
      <c r="U8" s="1687"/>
      <c r="V8" s="109" t="s">
        <v>294</v>
      </c>
    </row>
    <row r="9" spans="1:31" ht="20.25" customHeight="1" x14ac:dyDescent="0.2">
      <c r="A9" s="1657" t="s">
        <v>280</v>
      </c>
      <c r="B9" s="1658"/>
      <c r="C9" s="1658"/>
      <c r="D9" s="1659"/>
      <c r="E9" s="1678"/>
      <c r="F9" s="1679"/>
      <c r="G9" s="1679"/>
      <c r="H9" s="1679"/>
      <c r="I9" s="1679"/>
      <c r="J9" s="1680"/>
      <c r="K9" s="1678"/>
      <c r="L9" s="1679"/>
      <c r="M9" s="1679"/>
      <c r="N9" s="1679"/>
      <c r="O9" s="1679"/>
      <c r="P9" s="1680"/>
      <c r="Q9" s="1678"/>
      <c r="R9" s="1679"/>
      <c r="S9" s="1679"/>
      <c r="T9" s="1679"/>
      <c r="U9" s="1679"/>
      <c r="V9" s="1680"/>
    </row>
    <row r="10" spans="1:31" ht="20.25" customHeight="1" x14ac:dyDescent="0.2">
      <c r="A10" s="1660"/>
      <c r="B10" s="1661"/>
      <c r="C10" s="1661"/>
      <c r="D10" s="1662"/>
      <c r="E10" s="1681"/>
      <c r="F10" s="1682"/>
      <c r="G10" s="1682"/>
      <c r="H10" s="1682"/>
      <c r="I10" s="1682"/>
      <c r="J10" s="1683"/>
      <c r="K10" s="1681"/>
      <c r="L10" s="1682"/>
      <c r="M10" s="1682"/>
      <c r="N10" s="1682"/>
      <c r="O10" s="1682"/>
      <c r="P10" s="1683"/>
      <c r="Q10" s="1681"/>
      <c r="R10" s="1682"/>
      <c r="S10" s="1682"/>
      <c r="T10" s="1682"/>
      <c r="U10" s="1682"/>
      <c r="V10" s="1683"/>
    </row>
    <row r="11" spans="1:31" ht="20.25" customHeight="1" x14ac:dyDescent="0.2">
      <c r="A11" s="1651" t="s">
        <v>274</v>
      </c>
      <c r="B11" s="1652"/>
      <c r="C11" s="1652"/>
      <c r="D11" s="1653"/>
      <c r="E11" s="1684"/>
      <c r="F11" s="1685"/>
      <c r="G11" s="1685"/>
      <c r="H11" s="1685"/>
      <c r="I11" s="1685"/>
      <c r="J11" s="111" t="s">
        <v>294</v>
      </c>
      <c r="K11" s="1684"/>
      <c r="L11" s="1685"/>
      <c r="M11" s="1685"/>
      <c r="N11" s="1685"/>
      <c r="O11" s="1685"/>
      <c r="P11" s="111" t="s">
        <v>294</v>
      </c>
      <c r="Q11" s="1684"/>
      <c r="R11" s="1685"/>
      <c r="S11" s="1685"/>
      <c r="T11" s="1685"/>
      <c r="U11" s="1685"/>
      <c r="V11" s="111" t="s">
        <v>294</v>
      </c>
    </row>
    <row r="12" spans="1:31" ht="20.25" customHeight="1" x14ac:dyDescent="0.2">
      <c r="A12" s="1654"/>
      <c r="B12" s="1655"/>
      <c r="C12" s="1655"/>
      <c r="D12" s="1656"/>
      <c r="E12" s="1686"/>
      <c r="F12" s="1687"/>
      <c r="G12" s="1687"/>
      <c r="H12" s="1687"/>
      <c r="I12" s="1687"/>
      <c r="J12" s="112"/>
      <c r="K12" s="1686"/>
      <c r="L12" s="1687"/>
      <c r="M12" s="1687"/>
      <c r="N12" s="1687"/>
      <c r="O12" s="1687"/>
      <c r="P12" s="112"/>
      <c r="Q12" s="1686"/>
      <c r="R12" s="1687"/>
      <c r="S12" s="1687"/>
      <c r="T12" s="1687"/>
      <c r="U12" s="1687"/>
      <c r="V12" s="112"/>
    </row>
    <row r="13" spans="1:31" ht="26.25" customHeight="1" x14ac:dyDescent="0.2">
      <c r="A13" s="1647" t="s">
        <v>281</v>
      </c>
      <c r="B13" s="1650"/>
      <c r="C13" s="1650"/>
      <c r="D13" s="1648"/>
      <c r="E13" s="110"/>
      <c r="F13" s="106" t="s">
        <v>838</v>
      </c>
      <c r="G13" s="106"/>
      <c r="H13" s="106" t="s">
        <v>282</v>
      </c>
      <c r="I13" s="106"/>
      <c r="J13" s="107" t="s">
        <v>83</v>
      </c>
      <c r="K13" s="110"/>
      <c r="L13" s="106" t="s">
        <v>838</v>
      </c>
      <c r="M13" s="106"/>
      <c r="N13" s="106" t="s">
        <v>282</v>
      </c>
      <c r="O13" s="106"/>
      <c r="P13" s="107" t="s">
        <v>83</v>
      </c>
      <c r="Q13" s="110"/>
      <c r="R13" s="106" t="s">
        <v>838</v>
      </c>
      <c r="S13" s="106"/>
      <c r="T13" s="106" t="s">
        <v>282</v>
      </c>
      <c r="U13" s="106"/>
      <c r="V13" s="107" t="s">
        <v>83</v>
      </c>
    </row>
    <row r="14" spans="1:31" ht="26.25" customHeight="1" x14ac:dyDescent="0.2">
      <c r="A14" s="1647" t="s">
        <v>278</v>
      </c>
      <c r="B14" s="1650"/>
      <c r="C14" s="1650"/>
      <c r="D14" s="1648"/>
      <c r="E14" s="1649"/>
      <c r="F14" s="1688"/>
      <c r="G14" s="1688"/>
      <c r="H14" s="1688"/>
      <c r="I14" s="1688"/>
      <c r="J14" s="1689"/>
      <c r="K14" s="1649"/>
      <c r="L14" s="1688"/>
      <c r="M14" s="1688"/>
      <c r="N14" s="1688"/>
      <c r="O14" s="1688"/>
      <c r="P14" s="1689"/>
      <c r="Q14" s="1649"/>
      <c r="R14" s="1688"/>
      <c r="S14" s="1688"/>
      <c r="T14" s="1688"/>
      <c r="U14" s="1688"/>
      <c r="V14" s="1689"/>
    </row>
    <row r="15" spans="1:31" ht="26.25" customHeight="1" x14ac:dyDescent="0.2">
      <c r="A15" s="1647" t="s">
        <v>278</v>
      </c>
      <c r="B15" s="1650"/>
      <c r="C15" s="1650"/>
      <c r="D15" s="1648"/>
      <c r="E15" s="1649"/>
      <c r="F15" s="1688"/>
      <c r="G15" s="1688"/>
      <c r="H15" s="1688"/>
      <c r="I15" s="1688"/>
      <c r="J15" s="1689"/>
      <c r="K15" s="1649"/>
      <c r="L15" s="1688"/>
      <c r="M15" s="1688"/>
      <c r="N15" s="1688"/>
      <c r="O15" s="1688"/>
      <c r="P15" s="1689"/>
      <c r="Q15" s="1649"/>
      <c r="R15" s="1688"/>
      <c r="S15" s="1688"/>
      <c r="T15" s="1688"/>
      <c r="U15" s="1688"/>
      <c r="V15" s="1689"/>
    </row>
    <row r="16" spans="1:31" ht="26.25" customHeight="1" x14ac:dyDescent="0.2">
      <c r="A16" s="1697" t="s">
        <v>283</v>
      </c>
      <c r="B16" s="1664" t="s">
        <v>284</v>
      </c>
      <c r="C16" s="1664"/>
      <c r="D16" s="1664"/>
      <c r="E16" s="1649"/>
      <c r="F16" s="1688"/>
      <c r="G16" s="1688"/>
      <c r="H16" s="1688"/>
      <c r="I16" s="1688"/>
      <c r="J16" s="1689"/>
      <c r="K16" s="1649"/>
      <c r="L16" s="1688"/>
      <c r="M16" s="1688"/>
      <c r="N16" s="1688"/>
      <c r="O16" s="1688"/>
      <c r="P16" s="1689"/>
      <c r="Q16" s="1649"/>
      <c r="R16" s="1688"/>
      <c r="S16" s="1688"/>
      <c r="T16" s="1688"/>
      <c r="U16" s="1688"/>
      <c r="V16" s="1689"/>
    </row>
    <row r="17" spans="1:22" ht="26.25" customHeight="1" x14ac:dyDescent="0.2">
      <c r="A17" s="1698"/>
      <c r="B17" s="1664" t="s">
        <v>285</v>
      </c>
      <c r="C17" s="1664"/>
      <c r="D17" s="1664"/>
      <c r="E17" s="1649"/>
      <c r="F17" s="1688"/>
      <c r="G17" s="1688"/>
      <c r="H17" s="1688"/>
      <c r="I17" s="1688"/>
      <c r="J17" s="1689"/>
      <c r="K17" s="1649"/>
      <c r="L17" s="1688"/>
      <c r="M17" s="1688"/>
      <c r="N17" s="1688"/>
      <c r="O17" s="1688"/>
      <c r="P17" s="1689"/>
      <c r="Q17" s="1649"/>
      <c r="R17" s="1688"/>
      <c r="S17" s="1688"/>
      <c r="T17" s="1688"/>
      <c r="U17" s="1688"/>
      <c r="V17" s="1689"/>
    </row>
    <row r="18" spans="1:22" ht="26.25" customHeight="1" x14ac:dyDescent="0.2">
      <c r="A18" s="1698"/>
      <c r="B18" s="1664" t="s">
        <v>286</v>
      </c>
      <c r="C18" s="1664"/>
      <c r="D18" s="1664"/>
      <c r="E18" s="1649"/>
      <c r="F18" s="1688"/>
      <c r="G18" s="1688"/>
      <c r="H18" s="1688"/>
      <c r="I18" s="1688"/>
      <c r="J18" s="1689"/>
      <c r="K18" s="1649"/>
      <c r="L18" s="1688"/>
      <c r="M18" s="1688"/>
      <c r="N18" s="1688"/>
      <c r="O18" s="1688"/>
      <c r="P18" s="1689"/>
      <c r="Q18" s="1649"/>
      <c r="R18" s="1688"/>
      <c r="S18" s="1688"/>
      <c r="T18" s="1688"/>
      <c r="U18" s="1688"/>
      <c r="V18" s="1689"/>
    </row>
    <row r="19" spans="1:22" ht="26.25" customHeight="1" x14ac:dyDescent="0.2">
      <c r="A19" s="1698"/>
      <c r="B19" s="1664" t="s">
        <v>287</v>
      </c>
      <c r="C19" s="1664"/>
      <c r="D19" s="1664"/>
      <c r="E19" s="1649"/>
      <c r="F19" s="1688"/>
      <c r="G19" s="1688"/>
      <c r="H19" s="1688"/>
      <c r="I19" s="1688"/>
      <c r="J19" s="1689"/>
      <c r="K19" s="1649"/>
      <c r="L19" s="1688"/>
      <c r="M19" s="1688"/>
      <c r="N19" s="1688"/>
      <c r="O19" s="1688"/>
      <c r="P19" s="1689"/>
      <c r="Q19" s="1649"/>
      <c r="R19" s="1688"/>
      <c r="S19" s="1688"/>
      <c r="T19" s="1688"/>
      <c r="U19" s="1688"/>
      <c r="V19" s="1689"/>
    </row>
    <row r="20" spans="1:22" ht="26.25" customHeight="1" x14ac:dyDescent="0.2">
      <c r="A20" s="1698"/>
      <c r="B20" s="1664" t="s">
        <v>288</v>
      </c>
      <c r="C20" s="1664"/>
      <c r="D20" s="1664"/>
      <c r="E20" s="1649"/>
      <c r="F20" s="1688"/>
      <c r="G20" s="1688"/>
      <c r="H20" s="1688"/>
      <c r="I20" s="1688"/>
      <c r="J20" s="1689"/>
      <c r="K20" s="1649"/>
      <c r="L20" s="1688"/>
      <c r="M20" s="1688"/>
      <c r="N20" s="1688"/>
      <c r="O20" s="1688"/>
      <c r="P20" s="1689"/>
      <c r="Q20" s="1649"/>
      <c r="R20" s="1688"/>
      <c r="S20" s="1688"/>
      <c r="T20" s="1688"/>
      <c r="U20" s="1688"/>
      <c r="V20" s="1689"/>
    </row>
    <row r="21" spans="1:22" ht="26.25" customHeight="1" x14ac:dyDescent="0.2">
      <c r="A21" s="1698"/>
      <c r="B21" s="1668" t="s">
        <v>983</v>
      </c>
      <c r="C21" s="1647" t="s">
        <v>984</v>
      </c>
      <c r="D21" s="1648"/>
      <c r="E21" s="1649"/>
      <c r="F21" s="1688"/>
      <c r="G21" s="1688"/>
      <c r="H21" s="1688"/>
      <c r="I21" s="1688"/>
      <c r="J21" s="1689"/>
      <c r="K21" s="1649"/>
      <c r="L21" s="1688"/>
      <c r="M21" s="1688"/>
      <c r="N21" s="1688"/>
      <c r="O21" s="1688"/>
      <c r="P21" s="1689"/>
      <c r="Q21" s="1649"/>
      <c r="R21" s="1688"/>
      <c r="S21" s="1688"/>
      <c r="T21" s="1688"/>
      <c r="U21" s="1688"/>
      <c r="V21" s="1689"/>
    </row>
    <row r="22" spans="1:22" ht="26.25" customHeight="1" x14ac:dyDescent="0.2">
      <c r="A22" s="1698"/>
      <c r="B22" s="1668"/>
      <c r="C22" s="1647" t="s">
        <v>985</v>
      </c>
      <c r="D22" s="1648"/>
      <c r="E22" s="1649"/>
      <c r="F22" s="1688"/>
      <c r="G22" s="1688"/>
      <c r="H22" s="1688"/>
      <c r="I22" s="1688"/>
      <c r="J22" s="1689"/>
      <c r="K22" s="1649"/>
      <c r="L22" s="1688"/>
      <c r="M22" s="1688"/>
      <c r="N22" s="1688"/>
      <c r="O22" s="1688"/>
      <c r="P22" s="1689"/>
      <c r="Q22" s="1649"/>
      <c r="R22" s="1688"/>
      <c r="S22" s="1688"/>
      <c r="T22" s="1688"/>
      <c r="U22" s="1688"/>
      <c r="V22" s="1689"/>
    </row>
    <row r="23" spans="1:22" ht="26.25" customHeight="1" x14ac:dyDescent="0.2">
      <c r="A23" s="1699"/>
      <c r="B23" s="1668"/>
      <c r="C23" s="1647" t="s">
        <v>189</v>
      </c>
      <c r="D23" s="1648"/>
      <c r="E23" s="1649"/>
      <c r="F23" s="1688"/>
      <c r="G23" s="1688"/>
      <c r="H23" s="1688"/>
      <c r="I23" s="1688"/>
      <c r="J23" s="1689"/>
      <c r="K23" s="1649"/>
      <c r="L23" s="1688"/>
      <c r="M23" s="1688"/>
      <c r="N23" s="1688"/>
      <c r="O23" s="1688"/>
      <c r="P23" s="1689"/>
      <c r="Q23" s="1649"/>
      <c r="R23" s="1688"/>
      <c r="S23" s="1688"/>
      <c r="T23" s="1688"/>
      <c r="U23" s="1688"/>
      <c r="V23" s="1689"/>
    </row>
    <row r="24" spans="1:22" ht="26.25" customHeight="1" x14ac:dyDescent="0.2">
      <c r="A24" s="1665" t="s">
        <v>283</v>
      </c>
      <c r="B24" s="1664" t="s">
        <v>986</v>
      </c>
      <c r="C24" s="1664"/>
      <c r="D24" s="1664"/>
      <c r="E24" s="1672"/>
      <c r="F24" s="1673"/>
      <c r="G24" s="1673"/>
      <c r="H24" s="1673"/>
      <c r="I24" s="1673"/>
      <c r="J24" s="1674"/>
      <c r="K24" s="1672"/>
      <c r="L24" s="1673"/>
      <c r="M24" s="1673"/>
      <c r="N24" s="1673"/>
      <c r="O24" s="1673"/>
      <c r="P24" s="1674"/>
      <c r="Q24" s="1672"/>
      <c r="R24" s="1673"/>
      <c r="S24" s="1673"/>
      <c r="T24" s="1673"/>
      <c r="U24" s="1673"/>
      <c r="V24" s="1674"/>
    </row>
    <row r="25" spans="1:22" ht="26.25" customHeight="1" x14ac:dyDescent="0.2">
      <c r="A25" s="1666"/>
      <c r="B25" s="1664" t="s">
        <v>284</v>
      </c>
      <c r="C25" s="1664"/>
      <c r="D25" s="1664"/>
      <c r="E25" s="1672"/>
      <c r="F25" s="1673"/>
      <c r="G25" s="1673"/>
      <c r="H25" s="1673"/>
      <c r="I25" s="1673"/>
      <c r="J25" s="1674"/>
      <c r="K25" s="1672"/>
      <c r="L25" s="1673"/>
      <c r="M25" s="1673"/>
      <c r="N25" s="1673"/>
      <c r="O25" s="1673"/>
      <c r="P25" s="1674"/>
      <c r="Q25" s="1672"/>
      <c r="R25" s="1673"/>
      <c r="S25" s="1673"/>
      <c r="T25" s="1673"/>
      <c r="U25" s="1673"/>
      <c r="V25" s="1674"/>
    </row>
    <row r="26" spans="1:22" ht="26.25" customHeight="1" x14ac:dyDescent="0.2">
      <c r="A26" s="1666"/>
      <c r="B26" s="1664" t="s">
        <v>987</v>
      </c>
      <c r="C26" s="1664"/>
      <c r="D26" s="1664"/>
      <c r="E26" s="110"/>
      <c r="F26" s="106" t="s">
        <v>838</v>
      </c>
      <c r="G26" s="106"/>
      <c r="H26" s="106" t="s">
        <v>282</v>
      </c>
      <c r="I26" s="106"/>
      <c r="J26" s="107" t="s">
        <v>83</v>
      </c>
      <c r="K26" s="110"/>
      <c r="L26" s="106" t="s">
        <v>838</v>
      </c>
      <c r="M26" s="106"/>
      <c r="N26" s="106" t="s">
        <v>282</v>
      </c>
      <c r="O26" s="106"/>
      <c r="P26" s="107" t="s">
        <v>83</v>
      </c>
      <c r="Q26" s="110"/>
      <c r="R26" s="106" t="s">
        <v>838</v>
      </c>
      <c r="S26" s="106"/>
      <c r="T26" s="106" t="s">
        <v>282</v>
      </c>
      <c r="U26" s="106"/>
      <c r="V26" s="107" t="s">
        <v>83</v>
      </c>
    </row>
    <row r="27" spans="1:22" ht="26.25" customHeight="1" x14ac:dyDescent="0.2">
      <c r="A27" s="1666"/>
      <c r="B27" s="1664" t="s">
        <v>988</v>
      </c>
      <c r="C27" s="1664"/>
      <c r="D27" s="1664"/>
      <c r="E27" s="110"/>
      <c r="F27" s="106" t="s">
        <v>838</v>
      </c>
      <c r="G27" s="106"/>
      <c r="H27" s="106" t="s">
        <v>282</v>
      </c>
      <c r="I27" s="106"/>
      <c r="J27" s="107" t="s">
        <v>83</v>
      </c>
      <c r="K27" s="110"/>
      <c r="L27" s="106" t="s">
        <v>838</v>
      </c>
      <c r="M27" s="106"/>
      <c r="N27" s="106" t="s">
        <v>282</v>
      </c>
      <c r="O27" s="106"/>
      <c r="P27" s="107" t="s">
        <v>83</v>
      </c>
      <c r="Q27" s="110"/>
      <c r="R27" s="106" t="s">
        <v>838</v>
      </c>
      <c r="S27" s="106"/>
      <c r="T27" s="106" t="s">
        <v>282</v>
      </c>
      <c r="U27" s="106"/>
      <c r="V27" s="107" t="s">
        <v>83</v>
      </c>
    </row>
    <row r="28" spans="1:22" ht="26.25" customHeight="1" x14ac:dyDescent="0.2">
      <c r="A28" s="1666"/>
      <c r="B28" s="1664" t="s">
        <v>989</v>
      </c>
      <c r="C28" s="1664"/>
      <c r="D28" s="1664"/>
      <c r="E28" s="1649"/>
      <c r="F28" s="1688"/>
      <c r="G28" s="1688"/>
      <c r="H28" s="1688"/>
      <c r="I28" s="1688"/>
      <c r="J28" s="1689"/>
      <c r="K28" s="1649"/>
      <c r="L28" s="1688"/>
      <c r="M28" s="1688"/>
      <c r="N28" s="1688"/>
      <c r="O28" s="1688"/>
      <c r="P28" s="1689"/>
      <c r="Q28" s="1649"/>
      <c r="R28" s="1688"/>
      <c r="S28" s="1688"/>
      <c r="T28" s="1688"/>
      <c r="U28" s="1688"/>
      <c r="V28" s="1689"/>
    </row>
    <row r="29" spans="1:22" ht="26.25" customHeight="1" x14ac:dyDescent="0.2">
      <c r="A29" s="1666"/>
      <c r="B29" s="1671" t="s">
        <v>990</v>
      </c>
      <c r="C29" s="1671"/>
      <c r="D29" s="1671"/>
      <c r="E29" s="1693"/>
      <c r="F29" s="1693"/>
      <c r="G29" s="1693"/>
      <c r="H29" s="1693"/>
      <c r="I29" s="1693"/>
      <c r="J29" s="1693"/>
      <c r="K29" s="1693"/>
      <c r="L29" s="1693"/>
      <c r="M29" s="1693"/>
      <c r="N29" s="1693"/>
      <c r="O29" s="1693"/>
      <c r="P29" s="1693"/>
      <c r="Q29" s="1693"/>
      <c r="R29" s="1693"/>
      <c r="S29" s="1693"/>
      <c r="T29" s="1693"/>
      <c r="U29" s="1693"/>
      <c r="V29" s="1693"/>
    </row>
    <row r="30" spans="1:22" ht="26.25" customHeight="1" x14ac:dyDescent="0.2">
      <c r="A30" s="1666"/>
      <c r="B30" s="1667" t="s">
        <v>991</v>
      </c>
      <c r="C30" s="1667"/>
      <c r="D30" s="1667"/>
      <c r="E30" s="1692"/>
      <c r="F30" s="1692"/>
      <c r="G30" s="1692"/>
      <c r="H30" s="1692"/>
      <c r="I30" s="1692"/>
      <c r="J30" s="1692"/>
      <c r="K30" s="1692"/>
      <c r="L30" s="1692"/>
      <c r="M30" s="1692"/>
      <c r="N30" s="1692"/>
      <c r="O30" s="1692"/>
      <c r="P30" s="1692"/>
      <c r="Q30" s="1692"/>
      <c r="R30" s="1692"/>
      <c r="S30" s="1692"/>
      <c r="T30" s="1692"/>
      <c r="U30" s="1692"/>
      <c r="V30" s="1692"/>
    </row>
    <row r="31" spans="1:22" ht="26.25" customHeight="1" x14ac:dyDescent="0.2">
      <c r="A31" s="1666"/>
      <c r="B31" s="1657" t="s">
        <v>0</v>
      </c>
      <c r="C31" s="1658"/>
      <c r="D31" s="1663" t="s">
        <v>1</v>
      </c>
      <c r="E31" s="110"/>
      <c r="F31" s="106" t="s">
        <v>838</v>
      </c>
      <c r="G31" s="106"/>
      <c r="H31" s="106" t="s">
        <v>282</v>
      </c>
      <c r="I31" s="106"/>
      <c r="J31" s="107" t="s">
        <v>83</v>
      </c>
      <c r="K31" s="110"/>
      <c r="L31" s="106" t="s">
        <v>838</v>
      </c>
      <c r="M31" s="106"/>
      <c r="N31" s="106" t="s">
        <v>282</v>
      </c>
      <c r="O31" s="106"/>
      <c r="P31" s="107" t="s">
        <v>83</v>
      </c>
      <c r="Q31" s="110"/>
      <c r="R31" s="106" t="s">
        <v>838</v>
      </c>
      <c r="S31" s="106"/>
      <c r="T31" s="106" t="s">
        <v>282</v>
      </c>
      <c r="U31" s="106"/>
      <c r="V31" s="107" t="s">
        <v>83</v>
      </c>
    </row>
    <row r="32" spans="1:22" ht="26.25" customHeight="1" x14ac:dyDescent="0.2">
      <c r="A32" s="1666"/>
      <c r="B32" s="1669"/>
      <c r="C32" s="1670"/>
      <c r="D32" s="1663"/>
      <c r="E32" s="110"/>
      <c r="F32" s="106" t="s">
        <v>838</v>
      </c>
      <c r="G32" s="106"/>
      <c r="H32" s="106" t="s">
        <v>282</v>
      </c>
      <c r="I32" s="106"/>
      <c r="J32" s="107" t="s">
        <v>83</v>
      </c>
      <c r="K32" s="110"/>
      <c r="L32" s="106" t="s">
        <v>838</v>
      </c>
      <c r="M32" s="106"/>
      <c r="N32" s="106" t="s">
        <v>282</v>
      </c>
      <c r="O32" s="106"/>
      <c r="P32" s="107" t="s">
        <v>83</v>
      </c>
      <c r="Q32" s="110"/>
      <c r="R32" s="106" t="s">
        <v>838</v>
      </c>
      <c r="S32" s="106"/>
      <c r="T32" s="106" t="s">
        <v>282</v>
      </c>
      <c r="U32" s="106"/>
      <c r="V32" s="107" t="s">
        <v>83</v>
      </c>
    </row>
    <row r="33" spans="1:31" ht="26.25" customHeight="1" x14ac:dyDescent="0.2">
      <c r="A33" s="1666"/>
      <c r="B33" s="1669"/>
      <c r="C33" s="1670"/>
      <c r="D33" s="1663" t="s">
        <v>2</v>
      </c>
      <c r="E33" s="110"/>
      <c r="F33" s="106" t="s">
        <v>838</v>
      </c>
      <c r="G33" s="106"/>
      <c r="H33" s="106" t="s">
        <v>282</v>
      </c>
      <c r="I33" s="106"/>
      <c r="J33" s="107" t="s">
        <v>83</v>
      </c>
      <c r="K33" s="110"/>
      <c r="L33" s="106" t="s">
        <v>838</v>
      </c>
      <c r="M33" s="106"/>
      <c r="N33" s="106" t="s">
        <v>282</v>
      </c>
      <c r="O33" s="106"/>
      <c r="P33" s="107" t="s">
        <v>83</v>
      </c>
      <c r="Q33" s="110"/>
      <c r="R33" s="106" t="s">
        <v>838</v>
      </c>
      <c r="S33" s="106"/>
      <c r="T33" s="106" t="s">
        <v>282</v>
      </c>
      <c r="U33" s="106"/>
      <c r="V33" s="107" t="s">
        <v>83</v>
      </c>
    </row>
    <row r="34" spans="1:31" ht="26.25" customHeight="1" x14ac:dyDescent="0.2">
      <c r="A34" s="1666"/>
      <c r="B34" s="1660"/>
      <c r="C34" s="1661"/>
      <c r="D34" s="1663"/>
      <c r="E34" s="110"/>
      <c r="F34" s="106" t="s">
        <v>838</v>
      </c>
      <c r="G34" s="106"/>
      <c r="H34" s="106" t="s">
        <v>282</v>
      </c>
      <c r="I34" s="106"/>
      <c r="J34" s="107" t="s">
        <v>83</v>
      </c>
      <c r="K34" s="110"/>
      <c r="L34" s="106" t="s">
        <v>838</v>
      </c>
      <c r="M34" s="106"/>
      <c r="N34" s="106" t="s">
        <v>282</v>
      </c>
      <c r="O34" s="106"/>
      <c r="P34" s="107" t="s">
        <v>83</v>
      </c>
      <c r="Q34" s="110"/>
      <c r="R34" s="106" t="s">
        <v>838</v>
      </c>
      <c r="S34" s="106"/>
      <c r="T34" s="106" t="s">
        <v>282</v>
      </c>
      <c r="U34" s="106"/>
      <c r="V34" s="107" t="s">
        <v>83</v>
      </c>
    </row>
    <row r="35" spans="1:31" ht="26.25" customHeight="1" x14ac:dyDescent="0.2">
      <c r="A35" s="1666"/>
      <c r="B35" s="1664" t="s">
        <v>3</v>
      </c>
      <c r="C35" s="1664"/>
      <c r="D35" s="1664"/>
      <c r="E35" s="110"/>
      <c r="F35" s="123" t="s">
        <v>1865</v>
      </c>
      <c r="G35" s="106"/>
      <c r="H35" s="106"/>
      <c r="I35" s="106"/>
      <c r="J35" s="107" t="s">
        <v>1866</v>
      </c>
      <c r="K35" s="110"/>
      <c r="L35" s="123" t="s">
        <v>1865</v>
      </c>
      <c r="M35" s="106"/>
      <c r="N35" s="106"/>
      <c r="O35" s="106"/>
      <c r="P35" s="107" t="s">
        <v>1866</v>
      </c>
      <c r="Q35" s="110"/>
      <c r="R35" s="123" t="s">
        <v>1865</v>
      </c>
      <c r="S35" s="106"/>
      <c r="T35" s="106"/>
      <c r="U35" s="106"/>
      <c r="V35" s="107" t="s">
        <v>1866</v>
      </c>
      <c r="AE35" s="105" t="s">
        <v>1867</v>
      </c>
    </row>
    <row r="36" spans="1:31" ht="54.75" customHeight="1" x14ac:dyDescent="0.2">
      <c r="A36" s="1672" t="s">
        <v>4</v>
      </c>
      <c r="B36" s="1673"/>
      <c r="C36" s="1673"/>
      <c r="D36" s="1674"/>
      <c r="E36" s="1694"/>
      <c r="F36" s="1695"/>
      <c r="G36" s="1695"/>
      <c r="H36" s="1695"/>
      <c r="I36" s="1695"/>
      <c r="J36" s="1696"/>
      <c r="K36" s="1694"/>
      <c r="L36" s="1695"/>
      <c r="M36" s="1695"/>
      <c r="N36" s="1695"/>
      <c r="O36" s="1695"/>
      <c r="P36" s="1696"/>
      <c r="Q36" s="1694"/>
      <c r="R36" s="1695"/>
      <c r="S36" s="1695"/>
      <c r="T36" s="1695"/>
      <c r="U36" s="1695"/>
      <c r="V36" s="1696"/>
      <c r="AE36" s="105" t="s">
        <v>844</v>
      </c>
    </row>
    <row r="37" spans="1:31" ht="15.75" customHeight="1" x14ac:dyDescent="0.2">
      <c r="A37" s="105" t="s">
        <v>5</v>
      </c>
      <c r="B37" s="124"/>
      <c r="C37" s="1691" t="str">
        <f>表紙!$A$1&amp;表紙!$B$1-1&amp;"年度に施設会計において支出した、１件100万円以上の契約（委託契約を含む。）について記入すること。"</f>
        <v>令和6年度に施設会計において支出した、１件100万円以上の契約（委託契約を含む。）について記入すること。</v>
      </c>
      <c r="D37" s="1691"/>
      <c r="E37" s="1691"/>
      <c r="F37" s="1691"/>
      <c r="G37" s="1691"/>
      <c r="H37" s="1691"/>
      <c r="I37" s="1691"/>
      <c r="J37" s="1691"/>
      <c r="K37" s="1691"/>
      <c r="L37" s="1691"/>
      <c r="M37" s="1691"/>
      <c r="N37" s="1691"/>
      <c r="O37" s="1691"/>
      <c r="P37" s="1691"/>
      <c r="Q37" s="1691"/>
      <c r="R37" s="1691"/>
      <c r="S37" s="1691"/>
      <c r="T37" s="1691"/>
      <c r="U37" s="1691"/>
      <c r="V37" s="1691"/>
    </row>
    <row r="38" spans="1:31" x14ac:dyDescent="0.2">
      <c r="A38" s="113" t="s">
        <v>1868</v>
      </c>
      <c r="B38" s="125"/>
      <c r="C38" s="105" t="s">
        <v>1869</v>
      </c>
    </row>
    <row r="39" spans="1:31" ht="27.75" customHeight="1" x14ac:dyDescent="0.2">
      <c r="A39" s="113" t="s">
        <v>1870</v>
      </c>
      <c r="B39" s="125"/>
      <c r="C39" s="1690" t="s">
        <v>1871</v>
      </c>
      <c r="D39" s="1690"/>
      <c r="E39" s="1690"/>
      <c r="F39" s="1690"/>
      <c r="G39" s="1690"/>
      <c r="H39" s="1690"/>
      <c r="I39" s="1690"/>
      <c r="J39" s="1690"/>
      <c r="K39" s="1690"/>
      <c r="L39" s="1690"/>
      <c r="M39" s="1690"/>
      <c r="N39" s="1690"/>
      <c r="O39" s="1690"/>
      <c r="P39" s="1690"/>
      <c r="Q39" s="1690"/>
      <c r="R39" s="1690"/>
      <c r="S39" s="1690"/>
      <c r="T39" s="1690"/>
      <c r="U39" s="1690"/>
      <c r="V39" s="1690"/>
    </row>
  </sheetData>
  <mergeCells count="116">
    <mergeCell ref="E11:I11"/>
    <mergeCell ref="E25:J25"/>
    <mergeCell ref="E17:J17"/>
    <mergeCell ref="E18:J18"/>
    <mergeCell ref="E19:J19"/>
    <mergeCell ref="E20:J20"/>
    <mergeCell ref="E14:J14"/>
    <mergeCell ref="E15:J15"/>
    <mergeCell ref="E16:J16"/>
    <mergeCell ref="E12:I12"/>
    <mergeCell ref="A36:D36"/>
    <mergeCell ref="E36:J36"/>
    <mergeCell ref="K36:P36"/>
    <mergeCell ref="Q36:V36"/>
    <mergeCell ref="Q25:V25"/>
    <mergeCell ref="Q28:V28"/>
    <mergeCell ref="Q29:V29"/>
    <mergeCell ref="Q30:V30"/>
    <mergeCell ref="Q21:V21"/>
    <mergeCell ref="K22:P22"/>
    <mergeCell ref="K23:P23"/>
    <mergeCell ref="E28:J28"/>
    <mergeCell ref="E29:J29"/>
    <mergeCell ref="E30:J30"/>
    <mergeCell ref="E21:J21"/>
    <mergeCell ref="E22:J22"/>
    <mergeCell ref="E23:J23"/>
    <mergeCell ref="E24:J24"/>
    <mergeCell ref="A16:A23"/>
    <mergeCell ref="B16:D16"/>
    <mergeCell ref="B17:D17"/>
    <mergeCell ref="B18:D18"/>
    <mergeCell ref="B19:D19"/>
    <mergeCell ref="K16:P16"/>
    <mergeCell ref="C39:V39"/>
    <mergeCell ref="E4:I4"/>
    <mergeCell ref="Q4:U4"/>
    <mergeCell ref="E5:I5"/>
    <mergeCell ref="Q5:U5"/>
    <mergeCell ref="E7:I7"/>
    <mergeCell ref="Q7:U7"/>
    <mergeCell ref="E8:I8"/>
    <mergeCell ref="Q8:U8"/>
    <mergeCell ref="C37:V37"/>
    <mergeCell ref="Q22:V22"/>
    <mergeCell ref="Q23:V23"/>
    <mergeCell ref="Q24:V24"/>
    <mergeCell ref="Q17:V17"/>
    <mergeCell ref="Q18:V18"/>
    <mergeCell ref="Q19:V19"/>
    <mergeCell ref="Q20:V20"/>
    <mergeCell ref="K30:P30"/>
    <mergeCell ref="K24:P24"/>
    <mergeCell ref="K25:P25"/>
    <mergeCell ref="K28:P28"/>
    <mergeCell ref="K29:P29"/>
    <mergeCell ref="K20:P20"/>
    <mergeCell ref="K21:P21"/>
    <mergeCell ref="Q2:V2"/>
    <mergeCell ref="Q3:V3"/>
    <mergeCell ref="Q6:V6"/>
    <mergeCell ref="Q9:V9"/>
    <mergeCell ref="Q10:V10"/>
    <mergeCell ref="Q14:V14"/>
    <mergeCell ref="Q15:V15"/>
    <mergeCell ref="Q16:V16"/>
    <mergeCell ref="Q12:U12"/>
    <mergeCell ref="Q11:U11"/>
    <mergeCell ref="A15:D15"/>
    <mergeCell ref="B28:D28"/>
    <mergeCell ref="B29:D29"/>
    <mergeCell ref="E2:J2"/>
    <mergeCell ref="E6:J6"/>
    <mergeCell ref="E9:J9"/>
    <mergeCell ref="K6:P6"/>
    <mergeCell ref="K9:P9"/>
    <mergeCell ref="K10:P10"/>
    <mergeCell ref="K7:O7"/>
    <mergeCell ref="K8:O8"/>
    <mergeCell ref="K2:P2"/>
    <mergeCell ref="K3:P3"/>
    <mergeCell ref="K4:O4"/>
    <mergeCell ref="K5:O5"/>
    <mergeCell ref="E10:J10"/>
    <mergeCell ref="E3:J3"/>
    <mergeCell ref="K17:P17"/>
    <mergeCell ref="K18:P18"/>
    <mergeCell ref="K19:P19"/>
    <mergeCell ref="K14:P14"/>
    <mergeCell ref="K15:P15"/>
    <mergeCell ref="K11:O11"/>
    <mergeCell ref="K12:O12"/>
    <mergeCell ref="C21:D21"/>
    <mergeCell ref="A3:D3"/>
    <mergeCell ref="A11:D12"/>
    <mergeCell ref="A4:D5"/>
    <mergeCell ref="A9:D10"/>
    <mergeCell ref="A7:D8"/>
    <mergeCell ref="A2:D2"/>
    <mergeCell ref="B27:D27"/>
    <mergeCell ref="A6:D6"/>
    <mergeCell ref="A24:A35"/>
    <mergeCell ref="B30:D30"/>
    <mergeCell ref="D31:D32"/>
    <mergeCell ref="C22:D22"/>
    <mergeCell ref="C23:D23"/>
    <mergeCell ref="B21:B23"/>
    <mergeCell ref="B24:D24"/>
    <mergeCell ref="B25:D25"/>
    <mergeCell ref="B26:D26"/>
    <mergeCell ref="D33:D34"/>
    <mergeCell ref="B31:C34"/>
    <mergeCell ref="B35:D35"/>
    <mergeCell ref="B20:D20"/>
    <mergeCell ref="A13:D13"/>
    <mergeCell ref="A14:D14"/>
  </mergeCells>
  <phoneticPr fontId="17"/>
  <dataValidations count="3">
    <dataValidation imeMode="hiragana" allowBlank="1" showInputMessage="1" showErrorMessage="1" sqref="E36:V36 F35:J35 L35:P35 E2:V2 E9:V10 E24:V25 E29:V30 R35:V35" xr:uid="{00000000-0002-0000-2600-000000000000}"/>
    <dataValidation type="list" allowBlank="1" showInputMessage="1" showErrorMessage="1" sqref="E3:V3" xr:uid="{00000000-0002-0000-2600-000001000000}">
      <formula1>$AE$3:$AE$5</formula1>
    </dataValidation>
    <dataValidation type="list" imeMode="hiragana" allowBlank="1" showInputMessage="1" showErrorMessage="1" sqref="E35 K35 Q35" xr:uid="{00000000-0002-0000-2600-000002000000}">
      <formula1>$AE$35:$AE$36</formula1>
    </dataValidation>
  </dataValidations>
  <pageMargins left="0.86614173228346458" right="0.39370078740157483" top="0.47244094488188981" bottom="0.59055118110236227" header="0.51181102362204722" footer="0.27559055118110237"/>
  <pageSetup paperSize="9" scale="75" orientation="portrait" r:id="rId1"/>
  <headerFooter alignWithMargins="0">
    <oddFooter>&amp;C&amp;"ＭＳ Ｐ明朝,標準"&amp;12－３８－</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autoPageBreaks="0"/>
  </sheetPr>
  <dimension ref="B1:U67"/>
  <sheetViews>
    <sheetView view="pageBreakPreview" topLeftCell="A28" zoomScaleNormal="100" zoomScaleSheetLayoutView="100" workbookViewId="0">
      <selection activeCell="H55" sqref="H55"/>
    </sheetView>
  </sheetViews>
  <sheetFormatPr defaultColWidth="9.85546875" defaultRowHeight="12.75" x14ac:dyDescent="0.15"/>
  <cols>
    <col min="1" max="1" width="2.5703125" style="1" customWidth="1"/>
    <col min="2" max="4" width="11.7109375" style="1" customWidth="1"/>
    <col min="5" max="5" width="9" style="1" customWidth="1"/>
    <col min="6" max="6" width="3" style="1" customWidth="1"/>
    <col min="7" max="7" width="5.42578125" style="1" customWidth="1"/>
    <col min="8" max="8" width="13" style="1" customWidth="1"/>
    <col min="9" max="9" width="10.28515625" style="1" customWidth="1"/>
    <col min="10" max="10" width="11.7109375" style="1" customWidth="1"/>
    <col min="11" max="11" width="9.42578125" style="1" customWidth="1"/>
    <col min="12" max="12" width="3" style="1" customWidth="1"/>
    <col min="13" max="16384" width="9.85546875" style="1"/>
  </cols>
  <sheetData>
    <row r="1" spans="2:13" ht="17.45" customHeight="1" x14ac:dyDescent="0.15">
      <c r="B1" s="5" t="s">
        <v>1379</v>
      </c>
      <c r="C1" s="4"/>
      <c r="D1" s="4"/>
      <c r="E1" s="4"/>
      <c r="F1" s="4"/>
      <c r="G1" s="4"/>
      <c r="H1" s="4"/>
      <c r="I1" s="4"/>
      <c r="J1" s="4"/>
      <c r="K1" s="4"/>
      <c r="L1" s="4"/>
      <c r="M1" s="4"/>
    </row>
    <row r="2" spans="2:13" ht="7.5" customHeight="1" x14ac:dyDescent="0.15">
      <c r="B2" s="4"/>
      <c r="C2" s="4"/>
      <c r="D2" s="4"/>
      <c r="E2" s="4"/>
      <c r="F2" s="4"/>
      <c r="G2" s="4"/>
      <c r="H2" s="4"/>
      <c r="I2" s="4"/>
      <c r="J2" s="4"/>
      <c r="K2" s="4"/>
      <c r="L2" s="4"/>
      <c r="M2" s="4"/>
    </row>
    <row r="3" spans="2:13" ht="17.45" customHeight="1" x14ac:dyDescent="0.15">
      <c r="B3" s="5" t="s">
        <v>1381</v>
      </c>
      <c r="C3" s="5"/>
      <c r="D3" s="850" t="s">
        <v>334</v>
      </c>
      <c r="E3" s="850"/>
      <c r="F3" s="850"/>
      <c r="G3" s="5"/>
      <c r="H3" s="5" t="s">
        <v>182</v>
      </c>
      <c r="I3" s="5"/>
      <c r="J3" s="5"/>
      <c r="K3" s="5"/>
      <c r="L3" s="5"/>
      <c r="M3" s="4"/>
    </row>
    <row r="4" spans="2:13" ht="17.45" customHeight="1" x14ac:dyDescent="0.15">
      <c r="B4" s="5"/>
      <c r="C4" s="5"/>
      <c r="D4" s="851" t="s">
        <v>335</v>
      </c>
      <c r="E4" s="851"/>
      <c r="F4" s="851"/>
      <c r="G4" s="7"/>
      <c r="H4" s="7" t="s">
        <v>178</v>
      </c>
      <c r="I4" s="852"/>
      <c r="J4" s="852"/>
      <c r="K4" s="852"/>
      <c r="L4" s="7" t="s">
        <v>183</v>
      </c>
      <c r="M4" s="4"/>
    </row>
    <row r="5" spans="2:13" ht="7.5" customHeight="1" x14ac:dyDescent="0.15">
      <c r="B5" s="5"/>
      <c r="C5" s="5"/>
      <c r="D5" s="5"/>
      <c r="E5" s="5"/>
      <c r="F5" s="5"/>
      <c r="G5" s="5"/>
      <c r="H5" s="5"/>
      <c r="I5" s="5"/>
      <c r="J5" s="5"/>
      <c r="K5" s="5"/>
      <c r="L5" s="5"/>
      <c r="M5" s="4"/>
    </row>
    <row r="6" spans="2:13" ht="17.45" customHeight="1" x14ac:dyDescent="0.15">
      <c r="B6" s="5" t="s">
        <v>1382</v>
      </c>
      <c r="C6" s="5"/>
      <c r="D6" s="852"/>
      <c r="E6" s="852"/>
      <c r="F6" s="6" t="s">
        <v>179</v>
      </c>
      <c r="G6" s="7"/>
      <c r="H6" s="7" t="s">
        <v>180</v>
      </c>
      <c r="I6" s="8" t="s">
        <v>181</v>
      </c>
      <c r="J6" s="7"/>
      <c r="K6" s="7"/>
      <c r="L6" s="7" t="s">
        <v>184</v>
      </c>
      <c r="M6" s="4"/>
    </row>
    <row r="7" spans="2:13" ht="7.5" customHeight="1" x14ac:dyDescent="0.15">
      <c r="B7" s="5"/>
      <c r="C7" s="5"/>
      <c r="D7" s="5"/>
      <c r="E7" s="5"/>
      <c r="F7" s="5"/>
      <c r="G7" s="5"/>
      <c r="H7" s="5"/>
      <c r="I7" s="5"/>
      <c r="J7" s="5"/>
      <c r="K7" s="5"/>
      <c r="L7" s="5"/>
      <c r="M7" s="4"/>
    </row>
    <row r="8" spans="2:13" ht="17.25" customHeight="1" x14ac:dyDescent="0.15">
      <c r="B8" s="5" t="s">
        <v>420</v>
      </c>
      <c r="C8" s="5"/>
      <c r="D8" s="5"/>
      <c r="E8" s="5"/>
      <c r="F8" s="5"/>
      <c r="G8" s="16"/>
      <c r="H8" s="5"/>
      <c r="I8" s="5"/>
      <c r="J8" s="840" t="str">
        <f>表紙!$A$1&amp;表紙!B1&amp;"年９月１日現在"</f>
        <v>令和7年９月１日現在</v>
      </c>
      <c r="K8" s="840"/>
      <c r="L8" s="840"/>
      <c r="M8" s="4"/>
    </row>
    <row r="9" spans="2:13" ht="14.25" customHeight="1" x14ac:dyDescent="0.15">
      <c r="B9" s="857" t="s">
        <v>421</v>
      </c>
      <c r="C9" s="846"/>
      <c r="D9" s="150" t="s">
        <v>422</v>
      </c>
      <c r="E9" s="846" t="s">
        <v>423</v>
      </c>
      <c r="F9" s="847"/>
      <c r="G9" s="5"/>
      <c r="H9" s="857" t="s">
        <v>421</v>
      </c>
      <c r="I9" s="846"/>
      <c r="J9" s="150" t="s">
        <v>422</v>
      </c>
      <c r="K9" s="846" t="s">
        <v>423</v>
      </c>
      <c r="L9" s="847"/>
    </row>
    <row r="10" spans="2:13" ht="14.25" customHeight="1" x14ac:dyDescent="0.15">
      <c r="B10" s="841" t="s">
        <v>424</v>
      </c>
      <c r="C10" s="858"/>
      <c r="D10" s="10"/>
      <c r="E10" s="11"/>
      <c r="F10" s="127" t="s">
        <v>184</v>
      </c>
      <c r="G10" s="5"/>
      <c r="H10" s="843" t="s">
        <v>425</v>
      </c>
      <c r="I10" s="849"/>
      <c r="J10" s="152"/>
      <c r="K10" s="7"/>
      <c r="L10" s="18"/>
    </row>
    <row r="11" spans="2:13" ht="14.25" customHeight="1" x14ac:dyDescent="0.15">
      <c r="B11" s="841" t="s">
        <v>426</v>
      </c>
      <c r="C11" s="858"/>
      <c r="D11" s="14" t="s">
        <v>427</v>
      </c>
      <c r="E11" s="11"/>
      <c r="F11" s="45" t="s">
        <v>428</v>
      </c>
      <c r="G11" s="5"/>
      <c r="H11" s="855" t="s">
        <v>429</v>
      </c>
      <c r="I11" s="856"/>
      <c r="J11" s="12"/>
      <c r="K11" s="13"/>
      <c r="L11" s="29" t="s">
        <v>184</v>
      </c>
    </row>
    <row r="12" spans="2:13" ht="14.25" customHeight="1" x14ac:dyDescent="0.15">
      <c r="B12" s="848" t="s">
        <v>430</v>
      </c>
      <c r="C12" s="848"/>
      <c r="D12" s="12"/>
      <c r="E12" s="15"/>
      <c r="F12" s="21"/>
      <c r="G12" s="5"/>
      <c r="H12" s="855" t="s">
        <v>431</v>
      </c>
      <c r="I12" s="856"/>
      <c r="J12" s="12"/>
      <c r="K12" s="13"/>
      <c r="L12" s="21"/>
    </row>
    <row r="13" spans="2:13" ht="14.25" customHeight="1" x14ac:dyDescent="0.15">
      <c r="B13" s="848" t="s">
        <v>432</v>
      </c>
      <c r="C13" s="848"/>
      <c r="D13" s="12"/>
      <c r="E13" s="15"/>
      <c r="F13" s="21"/>
      <c r="G13" s="5"/>
      <c r="H13" s="855" t="s">
        <v>433</v>
      </c>
      <c r="I13" s="856"/>
      <c r="J13" s="12"/>
      <c r="K13" s="13"/>
      <c r="L13" s="21"/>
    </row>
    <row r="14" spans="2:13" ht="14.25" customHeight="1" x14ac:dyDescent="0.15">
      <c r="B14" s="848" t="s">
        <v>434</v>
      </c>
      <c r="C14" s="848"/>
      <c r="D14" s="12"/>
      <c r="E14" s="15"/>
      <c r="F14" s="21"/>
      <c r="G14" s="5"/>
      <c r="H14" s="855" t="s">
        <v>435</v>
      </c>
      <c r="I14" s="856"/>
      <c r="J14" s="12"/>
      <c r="K14" s="13"/>
      <c r="L14" s="21"/>
    </row>
    <row r="15" spans="2:13" ht="14.25" customHeight="1" x14ac:dyDescent="0.15">
      <c r="B15" s="848" t="s">
        <v>436</v>
      </c>
      <c r="C15" s="848"/>
      <c r="D15" s="12"/>
      <c r="E15" s="15"/>
      <c r="F15" s="21"/>
      <c r="G15" s="5"/>
      <c r="H15" s="855" t="s">
        <v>437</v>
      </c>
      <c r="I15" s="856"/>
      <c r="J15" s="12"/>
      <c r="K15" s="13"/>
      <c r="L15" s="21"/>
    </row>
    <row r="16" spans="2:13" ht="14.25" customHeight="1" x14ac:dyDescent="0.15">
      <c r="B16" s="848" t="s">
        <v>438</v>
      </c>
      <c r="C16" s="848"/>
      <c r="D16" s="12"/>
      <c r="E16" s="15"/>
      <c r="F16" s="21"/>
      <c r="G16" s="5"/>
      <c r="H16" s="853" t="s">
        <v>439</v>
      </c>
      <c r="I16" s="854"/>
      <c r="J16" s="15" t="s">
        <v>440</v>
      </c>
      <c r="K16" s="8">
        <f>SUM(E10,E12:E27,K11:K15)</f>
        <v>0</v>
      </c>
      <c r="L16" s="46" t="s">
        <v>184</v>
      </c>
    </row>
    <row r="17" spans="2:13" ht="14.25" customHeight="1" x14ac:dyDescent="0.15">
      <c r="B17" s="848" t="s">
        <v>441</v>
      </c>
      <c r="C17" s="848"/>
      <c r="D17" s="12"/>
      <c r="E17" s="15"/>
      <c r="F17" s="21"/>
      <c r="G17" s="5"/>
      <c r="H17" s="16"/>
      <c r="I17" s="16"/>
      <c r="J17" s="16"/>
      <c r="K17" s="5"/>
      <c r="L17" s="16"/>
    </row>
    <row r="18" spans="2:13" ht="14.25" customHeight="1" x14ac:dyDescent="0.15">
      <c r="B18" s="848" t="s">
        <v>1372</v>
      </c>
      <c r="C18" s="848"/>
      <c r="D18" s="12"/>
      <c r="E18" s="15"/>
      <c r="F18" s="21"/>
      <c r="G18" s="5"/>
      <c r="H18" s="848" t="s">
        <v>442</v>
      </c>
      <c r="I18" s="848"/>
      <c r="J18" s="698"/>
      <c r="K18" s="845" t="s">
        <v>443</v>
      </c>
      <c r="L18" s="845"/>
    </row>
    <row r="19" spans="2:13" ht="14.25" customHeight="1" x14ac:dyDescent="0.15">
      <c r="B19" s="848" t="s">
        <v>444</v>
      </c>
      <c r="C19" s="848"/>
      <c r="D19" s="12"/>
      <c r="E19" s="15"/>
      <c r="F19" s="21"/>
      <c r="G19" s="5"/>
      <c r="H19" s="848" t="s">
        <v>445</v>
      </c>
      <c r="I19" s="848"/>
      <c r="J19" s="696"/>
      <c r="K19" s="845" t="s">
        <v>443</v>
      </c>
      <c r="L19" s="845"/>
    </row>
    <row r="20" spans="2:13" ht="14.25" customHeight="1" x14ac:dyDescent="0.15">
      <c r="B20" s="848" t="s">
        <v>446</v>
      </c>
      <c r="C20" s="848"/>
      <c r="D20" s="12"/>
      <c r="E20" s="15"/>
      <c r="F20" s="21"/>
      <c r="G20" s="5"/>
      <c r="H20" s="848" t="s">
        <v>447</v>
      </c>
      <c r="I20" s="848"/>
      <c r="J20" s="696"/>
      <c r="K20" s="845" t="s">
        <v>443</v>
      </c>
      <c r="L20" s="845"/>
    </row>
    <row r="21" spans="2:13" ht="14.25" customHeight="1" x14ac:dyDescent="0.15">
      <c r="B21" s="848" t="s">
        <v>448</v>
      </c>
      <c r="C21" s="848"/>
      <c r="D21" s="12"/>
      <c r="E21" s="15"/>
      <c r="F21" s="21"/>
      <c r="G21" s="5"/>
      <c r="H21" s="848" t="s">
        <v>449</v>
      </c>
      <c r="I21" s="848"/>
      <c r="J21" s="696"/>
      <c r="K21" s="845" t="s">
        <v>443</v>
      </c>
      <c r="L21" s="845"/>
    </row>
    <row r="22" spans="2:13" ht="14.25" customHeight="1" x14ac:dyDescent="0.15">
      <c r="B22" s="848" t="s">
        <v>450</v>
      </c>
      <c r="C22" s="848"/>
      <c r="D22" s="12"/>
      <c r="E22" s="15"/>
      <c r="F22" s="21"/>
      <c r="G22" s="5"/>
      <c r="H22" s="848" t="s">
        <v>451</v>
      </c>
      <c r="I22" s="848"/>
      <c r="J22" s="696"/>
      <c r="K22" s="845" t="s">
        <v>443</v>
      </c>
      <c r="L22" s="845"/>
    </row>
    <row r="23" spans="2:13" ht="14.25" customHeight="1" x14ac:dyDescent="0.15">
      <c r="B23" s="848" t="s">
        <v>452</v>
      </c>
      <c r="C23" s="848"/>
      <c r="D23" s="12"/>
      <c r="E23" s="15"/>
      <c r="F23" s="21"/>
      <c r="G23" s="5"/>
      <c r="H23" s="848" t="s">
        <v>453</v>
      </c>
      <c r="I23" s="848"/>
      <c r="J23" s="696"/>
      <c r="K23" s="845" t="s">
        <v>443</v>
      </c>
      <c r="L23" s="845"/>
    </row>
    <row r="24" spans="2:13" ht="14.25" customHeight="1" x14ac:dyDescent="0.15">
      <c r="B24" s="848" t="s">
        <v>454</v>
      </c>
      <c r="C24" s="848"/>
      <c r="D24" s="12"/>
      <c r="E24" s="15"/>
      <c r="F24" s="21"/>
      <c r="G24" s="5"/>
      <c r="H24" s="848" t="s">
        <v>455</v>
      </c>
      <c r="I24" s="848"/>
      <c r="J24" s="696"/>
      <c r="K24" s="845" t="s">
        <v>443</v>
      </c>
      <c r="L24" s="845"/>
    </row>
    <row r="25" spans="2:13" ht="14.25" customHeight="1" x14ac:dyDescent="0.15">
      <c r="B25" s="848" t="s">
        <v>456</v>
      </c>
      <c r="C25" s="848"/>
      <c r="D25" s="12"/>
      <c r="E25" s="15"/>
      <c r="F25" s="21"/>
      <c r="G25" s="5"/>
      <c r="H25" s="16"/>
      <c r="I25" s="16"/>
      <c r="J25" s="16"/>
      <c r="K25" s="16"/>
      <c r="L25" s="5"/>
    </row>
    <row r="26" spans="2:13" ht="14.25" customHeight="1" x14ac:dyDescent="0.15">
      <c r="B26" s="848" t="s">
        <v>1373</v>
      </c>
      <c r="C26" s="848"/>
      <c r="D26" s="12"/>
      <c r="E26" s="15"/>
      <c r="F26" s="21"/>
      <c r="G26" s="5"/>
      <c r="H26" s="841" t="s">
        <v>457</v>
      </c>
      <c r="I26" s="842"/>
      <c r="J26" s="14" t="s">
        <v>458</v>
      </c>
      <c r="K26" s="13"/>
      <c r="L26" s="29" t="s">
        <v>459</v>
      </c>
    </row>
    <row r="27" spans="2:13" ht="14.25" customHeight="1" x14ac:dyDescent="0.15">
      <c r="B27" s="843" t="s">
        <v>176</v>
      </c>
      <c r="C27" s="849"/>
      <c r="D27" s="12"/>
      <c r="E27" s="7"/>
      <c r="F27" s="18"/>
      <c r="G27" s="5"/>
      <c r="H27" s="843"/>
      <c r="I27" s="844"/>
      <c r="J27" s="153" t="s">
        <v>332</v>
      </c>
      <c r="K27" s="7"/>
      <c r="L27" s="46" t="s">
        <v>333</v>
      </c>
      <c r="M27" s="4"/>
    </row>
    <row r="28" spans="2:13" ht="14.25" customHeight="1" x14ac:dyDescent="0.15">
      <c r="B28" s="27"/>
      <c r="C28" s="27"/>
      <c r="D28" s="5"/>
      <c r="E28" s="5"/>
      <c r="F28" s="5"/>
      <c r="G28" s="5"/>
      <c r="H28" s="16"/>
      <c r="I28" s="16"/>
      <c r="J28" s="16"/>
      <c r="K28" s="16"/>
      <c r="L28" s="16"/>
      <c r="M28" s="4"/>
    </row>
    <row r="29" spans="2:13" ht="14.25" customHeight="1" x14ac:dyDescent="0.15">
      <c r="B29" s="5" t="s">
        <v>80</v>
      </c>
      <c r="C29" s="27"/>
      <c r="D29" s="5"/>
      <c r="E29" s="5"/>
      <c r="F29" s="5"/>
      <c r="G29" s="5"/>
      <c r="H29" s="16"/>
      <c r="I29" s="16"/>
      <c r="J29" s="16"/>
      <c r="K29" s="16"/>
      <c r="L29" s="16"/>
      <c r="M29" s="4"/>
    </row>
    <row r="30" spans="2:13" ht="14.25" customHeight="1" x14ac:dyDescent="0.15">
      <c r="B30" s="27"/>
      <c r="C30" s="27"/>
      <c r="D30" s="5"/>
      <c r="E30" s="5"/>
      <c r="F30" s="5"/>
      <c r="G30" s="5"/>
      <c r="H30" s="16"/>
      <c r="I30" s="16"/>
      <c r="J30" s="16"/>
      <c r="K30" s="16"/>
      <c r="L30" s="16"/>
      <c r="M30" s="4"/>
    </row>
    <row r="31" spans="2:13" ht="17.45" customHeight="1" x14ac:dyDescent="0.15">
      <c r="B31" s="16" t="s">
        <v>1380</v>
      </c>
      <c r="C31" s="5"/>
      <c r="D31" s="5"/>
      <c r="E31" s="5"/>
      <c r="F31" s="5"/>
      <c r="G31" s="5"/>
      <c r="H31" s="5"/>
      <c r="I31" s="5"/>
      <c r="J31" s="5"/>
      <c r="K31" s="5"/>
      <c r="L31" s="5"/>
      <c r="M31" s="4"/>
    </row>
    <row r="32" spans="2:13" s="4" customFormat="1" ht="17.45" customHeight="1" x14ac:dyDescent="0.2">
      <c r="B32" s="859" t="s">
        <v>460</v>
      </c>
      <c r="C32" s="859"/>
      <c r="D32" s="859" t="s">
        <v>461</v>
      </c>
      <c r="E32" s="859"/>
      <c r="F32" s="859" t="s">
        <v>462</v>
      </c>
      <c r="G32" s="859"/>
      <c r="H32" s="859"/>
      <c r="I32" s="859" t="s">
        <v>582</v>
      </c>
      <c r="J32" s="859"/>
      <c r="K32" s="859" t="s">
        <v>463</v>
      </c>
      <c r="L32" s="859"/>
    </row>
    <row r="33" spans="2:21" ht="17.45" customHeight="1" x14ac:dyDescent="0.15">
      <c r="B33" s="859" t="s">
        <v>583</v>
      </c>
      <c r="C33" s="859"/>
      <c r="D33" s="699"/>
      <c r="E33" s="53" t="s">
        <v>291</v>
      </c>
      <c r="F33" s="863"/>
      <c r="G33" s="864"/>
      <c r="H33" s="18" t="s">
        <v>464</v>
      </c>
      <c r="I33" s="700"/>
      <c r="J33" s="18" t="s">
        <v>464</v>
      </c>
      <c r="K33" s="857"/>
      <c r="L33" s="847"/>
      <c r="M33" s="4"/>
    </row>
    <row r="34" spans="2:21" ht="17.45" customHeight="1" x14ac:dyDescent="0.15">
      <c r="B34" s="859" t="s">
        <v>584</v>
      </c>
      <c r="C34" s="859"/>
      <c r="D34" s="699"/>
      <c r="E34" s="53" t="s">
        <v>291</v>
      </c>
      <c r="F34" s="863"/>
      <c r="G34" s="864"/>
      <c r="H34" s="18" t="s">
        <v>464</v>
      </c>
      <c r="I34" s="700"/>
      <c r="J34" s="18" t="s">
        <v>464</v>
      </c>
      <c r="K34" s="865"/>
      <c r="L34" s="866"/>
      <c r="M34" s="4"/>
    </row>
    <row r="35" spans="2:21" ht="17.45" customHeight="1" x14ac:dyDescent="0.15">
      <c r="B35" s="859" t="s">
        <v>585</v>
      </c>
      <c r="C35" s="859"/>
      <c r="D35" s="699"/>
      <c r="E35" s="53" t="s">
        <v>291</v>
      </c>
      <c r="F35" s="863"/>
      <c r="G35" s="864"/>
      <c r="H35" s="18" t="s">
        <v>464</v>
      </c>
      <c r="I35" s="700"/>
      <c r="J35" s="18" t="s">
        <v>464</v>
      </c>
      <c r="K35" s="865"/>
      <c r="L35" s="866"/>
      <c r="M35" s="4"/>
    </row>
    <row r="36" spans="2:21" ht="17.45" customHeight="1" x14ac:dyDescent="0.15">
      <c r="B36" s="859" t="s">
        <v>289</v>
      </c>
      <c r="C36" s="859"/>
      <c r="D36" s="699"/>
      <c r="E36" s="53" t="s">
        <v>291</v>
      </c>
      <c r="F36" s="863"/>
      <c r="G36" s="864"/>
      <c r="H36" s="18" t="s">
        <v>464</v>
      </c>
      <c r="I36" s="700"/>
      <c r="J36" s="18" t="s">
        <v>464</v>
      </c>
      <c r="K36" s="865"/>
      <c r="L36" s="866"/>
      <c r="M36" s="4"/>
    </row>
    <row r="37" spans="2:21" ht="17.45" customHeight="1" x14ac:dyDescent="0.15">
      <c r="B37" s="859" t="s">
        <v>290</v>
      </c>
      <c r="C37" s="859"/>
      <c r="D37" s="699"/>
      <c r="E37" s="53" t="s">
        <v>291</v>
      </c>
      <c r="F37" s="863"/>
      <c r="G37" s="864"/>
      <c r="H37" s="18" t="s">
        <v>464</v>
      </c>
      <c r="I37" s="700"/>
      <c r="J37" s="18" t="s">
        <v>464</v>
      </c>
      <c r="K37" s="865"/>
      <c r="L37" s="866"/>
      <c r="M37" s="4"/>
    </row>
    <row r="38" spans="2:21" ht="17.45" customHeight="1" x14ac:dyDescent="0.15">
      <c r="B38" s="859" t="s">
        <v>292</v>
      </c>
      <c r="C38" s="859"/>
      <c r="D38" s="699"/>
      <c r="E38" s="53" t="s">
        <v>291</v>
      </c>
      <c r="F38" s="863"/>
      <c r="G38" s="864"/>
      <c r="H38" s="18" t="s">
        <v>464</v>
      </c>
      <c r="I38" s="700"/>
      <c r="J38" s="18" t="s">
        <v>464</v>
      </c>
      <c r="K38" s="865"/>
      <c r="L38" s="866"/>
      <c r="M38" s="4"/>
    </row>
    <row r="39" spans="2:21" ht="17.45" customHeight="1" x14ac:dyDescent="0.15">
      <c r="B39" s="859" t="s">
        <v>339</v>
      </c>
      <c r="C39" s="859"/>
      <c r="D39" s="699"/>
      <c r="E39" s="53" t="s">
        <v>291</v>
      </c>
      <c r="F39" s="863"/>
      <c r="G39" s="864"/>
      <c r="H39" s="18" t="s">
        <v>464</v>
      </c>
      <c r="I39" s="700"/>
      <c r="J39" s="18" t="s">
        <v>464</v>
      </c>
      <c r="K39" s="853"/>
      <c r="L39" s="867"/>
      <c r="M39" s="4"/>
    </row>
    <row r="40" spans="2:21" ht="17.45" customHeight="1" x14ac:dyDescent="0.15">
      <c r="B40" s="16" t="s">
        <v>293</v>
      </c>
      <c r="C40" s="5"/>
      <c r="D40" s="5"/>
      <c r="E40" s="5"/>
      <c r="F40" s="5"/>
      <c r="G40" s="5"/>
      <c r="H40" s="5"/>
      <c r="I40" s="5"/>
      <c r="J40" s="5"/>
      <c r="K40" s="5"/>
      <c r="L40" s="5"/>
      <c r="M40" s="4"/>
    </row>
    <row r="41" spans="2:21" ht="50.25" customHeight="1" x14ac:dyDescent="0.15">
      <c r="B41" s="860"/>
      <c r="C41" s="861"/>
      <c r="D41" s="861"/>
      <c r="E41" s="861"/>
      <c r="F41" s="861"/>
      <c r="G41" s="861"/>
      <c r="H41" s="861"/>
      <c r="I41" s="861"/>
      <c r="J41" s="861"/>
      <c r="K41" s="861"/>
      <c r="L41" s="862"/>
      <c r="M41" s="4"/>
    </row>
    <row r="42" spans="2:21" ht="17.45" customHeight="1" x14ac:dyDescent="0.15">
      <c r="B42" s="16"/>
      <c r="C42" s="5"/>
      <c r="D42" s="5"/>
      <c r="E42" s="5"/>
      <c r="F42" s="5"/>
      <c r="G42" s="5"/>
      <c r="H42" s="5"/>
      <c r="I42" s="5"/>
      <c r="J42" s="5"/>
      <c r="K42" s="5"/>
      <c r="L42" s="5"/>
      <c r="M42" s="4"/>
    </row>
    <row r="43" spans="2:21" ht="14.25" customHeight="1" x14ac:dyDescent="0.15">
      <c r="B43" s="5" t="s">
        <v>465</v>
      </c>
      <c r="C43" s="5"/>
      <c r="D43" s="5"/>
      <c r="E43" s="5"/>
      <c r="F43" s="5"/>
      <c r="G43" s="5"/>
      <c r="H43" s="5"/>
      <c r="I43" s="5"/>
      <c r="J43" s="5"/>
      <c r="K43" s="5"/>
      <c r="L43" s="5"/>
      <c r="M43" s="4"/>
      <c r="U43" s="1" t="s">
        <v>1949</v>
      </c>
    </row>
    <row r="44" spans="2:21" ht="14.25" customHeight="1" x14ac:dyDescent="0.15">
      <c r="B44" s="839" t="s">
        <v>466</v>
      </c>
      <c r="C44" s="839"/>
      <c r="D44" s="839"/>
      <c r="E44" s="431" t="s">
        <v>487</v>
      </c>
      <c r="F44" s="5" t="s">
        <v>467</v>
      </c>
      <c r="G44" s="431" t="s">
        <v>1224</v>
      </c>
      <c r="H44" s="5" t="s">
        <v>513</v>
      </c>
      <c r="I44" s="5"/>
      <c r="J44" s="5"/>
      <c r="K44" s="5"/>
      <c r="L44" s="5"/>
      <c r="M44" s="330"/>
      <c r="T44" s="1" t="s">
        <v>1872</v>
      </c>
      <c r="U44" s="1" t="s">
        <v>1224</v>
      </c>
    </row>
    <row r="45" spans="2:21" ht="14.25" customHeight="1" x14ac:dyDescent="0.15">
      <c r="B45" s="839" t="s">
        <v>468</v>
      </c>
      <c r="C45" s="839"/>
      <c r="D45" s="839"/>
      <c r="F45" s="5" t="s">
        <v>469</v>
      </c>
      <c r="G45" s="431" t="s">
        <v>1224</v>
      </c>
      <c r="H45" s="5" t="s">
        <v>470</v>
      </c>
      <c r="I45" s="5"/>
      <c r="J45" s="5"/>
      <c r="K45" s="5"/>
      <c r="L45" s="5"/>
      <c r="M45" s="4"/>
      <c r="T45" s="1" t="s">
        <v>1873</v>
      </c>
      <c r="U45" s="1" t="s">
        <v>1223</v>
      </c>
    </row>
    <row r="46" spans="2:21" ht="14.25" customHeight="1" x14ac:dyDescent="0.15">
      <c r="B46" s="5"/>
      <c r="C46" s="5"/>
      <c r="D46" s="5"/>
      <c r="F46" s="5"/>
      <c r="G46" s="5"/>
      <c r="H46" s="5"/>
      <c r="I46" s="5"/>
      <c r="J46" s="5"/>
      <c r="K46" s="5"/>
      <c r="L46" s="5"/>
      <c r="M46" s="4"/>
    </row>
    <row r="47" spans="2:21" ht="14.25" customHeight="1" x14ac:dyDescent="0.15">
      <c r="B47" s="5" t="s">
        <v>471</v>
      </c>
      <c r="C47" s="5"/>
      <c r="D47" s="5"/>
      <c r="F47" s="5"/>
      <c r="G47" s="5"/>
      <c r="H47" s="5"/>
      <c r="I47" s="5"/>
      <c r="J47" s="5"/>
      <c r="K47" s="5"/>
      <c r="L47" s="5"/>
      <c r="M47" s="4"/>
    </row>
    <row r="48" spans="2:21" ht="14.25" customHeight="1" x14ac:dyDescent="0.15">
      <c r="B48" s="839" t="s">
        <v>472</v>
      </c>
      <c r="C48" s="839"/>
      <c r="D48" s="839"/>
      <c r="F48" s="5" t="s">
        <v>473</v>
      </c>
      <c r="G48" s="5"/>
      <c r="H48" s="5"/>
      <c r="I48" s="5"/>
      <c r="J48" s="5"/>
      <c r="K48" s="5"/>
      <c r="L48" s="5"/>
      <c r="M48" s="330"/>
    </row>
    <row r="49" spans="2:13" ht="14.25" customHeight="1" x14ac:dyDescent="0.15">
      <c r="B49" s="839" t="s">
        <v>474</v>
      </c>
      <c r="C49" s="839"/>
      <c r="D49" s="839"/>
      <c r="F49" s="5" t="s">
        <v>473</v>
      </c>
      <c r="G49" s="5"/>
      <c r="H49" s="5"/>
      <c r="I49" s="5"/>
      <c r="J49" s="5"/>
      <c r="K49" s="5"/>
      <c r="L49" s="5"/>
      <c r="M49" s="330"/>
    </row>
    <row r="50" spans="2:13" ht="14.25" customHeight="1" x14ac:dyDescent="0.15">
      <c r="B50" s="16"/>
      <c r="C50" s="5"/>
      <c r="G50" s="35" t="s">
        <v>475</v>
      </c>
      <c r="H50" s="5"/>
      <c r="I50" s="5"/>
      <c r="J50" s="5"/>
      <c r="K50" s="5" t="s">
        <v>183</v>
      </c>
      <c r="L50" s="5"/>
      <c r="M50" s="4"/>
    </row>
    <row r="51" spans="2:13" x14ac:dyDescent="0.15">
      <c r="C51" s="4"/>
      <c r="D51" s="2"/>
      <c r="E51" s="4"/>
      <c r="F51" s="4"/>
      <c r="G51" s="4"/>
      <c r="H51" s="4"/>
      <c r="I51" s="4"/>
      <c r="J51" s="4"/>
      <c r="K51" s="4"/>
      <c r="L51" s="4"/>
      <c r="M51" s="4"/>
    </row>
    <row r="52" spans="2:13" x14ac:dyDescent="0.15">
      <c r="C52" s="4"/>
      <c r="D52" s="2"/>
      <c r="E52" s="4"/>
      <c r="F52" s="4"/>
      <c r="G52" s="4"/>
      <c r="H52" s="4"/>
      <c r="I52" s="4"/>
      <c r="J52" s="4"/>
      <c r="K52" s="4"/>
      <c r="L52" s="4"/>
      <c r="M52" s="4"/>
    </row>
    <row r="53" spans="2:13" x14ac:dyDescent="0.15">
      <c r="C53" s="4"/>
      <c r="D53" s="2"/>
      <c r="E53" s="4"/>
      <c r="F53" s="4"/>
      <c r="G53" s="4"/>
      <c r="H53" s="4"/>
      <c r="I53" s="4"/>
      <c r="J53" s="4"/>
      <c r="K53" s="4"/>
      <c r="L53" s="4"/>
      <c r="M53" s="4"/>
    </row>
    <row r="54" spans="2:13" x14ac:dyDescent="0.15">
      <c r="C54" s="4"/>
      <c r="D54" s="2"/>
      <c r="E54" s="4"/>
      <c r="F54" s="4"/>
      <c r="G54" s="4"/>
      <c r="H54" s="4"/>
      <c r="I54" s="4"/>
      <c r="J54" s="4"/>
      <c r="K54" s="4"/>
      <c r="L54" s="4"/>
      <c r="M54" s="4"/>
    </row>
    <row r="55" spans="2:13" x14ac:dyDescent="0.15">
      <c r="C55" s="4"/>
      <c r="D55" s="4"/>
      <c r="E55" s="4"/>
      <c r="F55" s="4"/>
      <c r="G55" s="4"/>
      <c r="H55" s="4"/>
      <c r="I55" s="4"/>
      <c r="J55" s="4"/>
      <c r="K55" s="4"/>
      <c r="L55" s="4"/>
      <c r="M55" s="4"/>
    </row>
    <row r="56" spans="2:13" ht="12.95" customHeight="1" x14ac:dyDescent="0.15">
      <c r="C56" s="4"/>
      <c r="D56" s="4"/>
      <c r="E56" s="4"/>
      <c r="F56" s="4"/>
      <c r="G56" s="4"/>
      <c r="H56" s="4"/>
      <c r="I56" s="4"/>
      <c r="J56" s="4"/>
      <c r="K56" s="4"/>
      <c r="L56" s="4"/>
      <c r="M56" s="4"/>
    </row>
    <row r="57" spans="2:13" x14ac:dyDescent="0.15">
      <c r="C57" s="4"/>
      <c r="D57" s="4"/>
      <c r="E57" s="4"/>
      <c r="F57" s="4"/>
      <c r="G57" s="4"/>
      <c r="H57" s="4"/>
      <c r="I57" s="4"/>
      <c r="J57" s="4"/>
      <c r="K57" s="4"/>
      <c r="L57" s="4"/>
      <c r="M57" s="4"/>
    </row>
    <row r="58" spans="2:13" ht="12.95" customHeight="1" x14ac:dyDescent="0.15">
      <c r="C58" s="4"/>
      <c r="D58" s="4"/>
      <c r="E58" s="4"/>
      <c r="F58" s="4"/>
      <c r="G58" s="4"/>
      <c r="H58" s="4"/>
      <c r="I58" s="4"/>
      <c r="J58" s="4"/>
      <c r="K58" s="4"/>
      <c r="L58" s="4"/>
      <c r="M58" s="4"/>
    </row>
    <row r="59" spans="2:13" x14ac:dyDescent="0.15">
      <c r="C59" s="4"/>
      <c r="D59" s="4"/>
      <c r="E59" s="4"/>
      <c r="F59" s="4"/>
      <c r="G59" s="4"/>
      <c r="H59" s="4"/>
      <c r="I59" s="4"/>
      <c r="J59" s="4"/>
      <c r="K59" s="4"/>
      <c r="L59" s="4"/>
      <c r="M59" s="4"/>
    </row>
    <row r="60" spans="2:13" x14ac:dyDescent="0.15">
      <c r="C60" s="4"/>
      <c r="D60" s="4"/>
      <c r="E60" s="4"/>
      <c r="F60" s="4"/>
      <c r="G60" s="4"/>
      <c r="H60" s="4"/>
      <c r="I60" s="4"/>
      <c r="J60" s="4"/>
      <c r="K60" s="4"/>
      <c r="L60" s="4"/>
      <c r="M60" s="4"/>
    </row>
    <row r="61" spans="2:13" ht="12.95" customHeight="1" x14ac:dyDescent="0.15">
      <c r="C61" s="4"/>
      <c r="D61" s="4"/>
      <c r="E61" s="4"/>
      <c r="F61" s="4"/>
      <c r="G61" s="4"/>
      <c r="H61" s="4"/>
      <c r="I61" s="4"/>
      <c r="J61" s="4"/>
      <c r="K61" s="4"/>
      <c r="L61" s="4"/>
      <c r="M61" s="4"/>
    </row>
    <row r="62" spans="2:13" x14ac:dyDescent="0.15">
      <c r="C62" s="4"/>
      <c r="D62" s="4"/>
      <c r="E62" s="4"/>
      <c r="F62" s="4"/>
      <c r="G62" s="4"/>
      <c r="H62" s="4"/>
      <c r="I62" s="4"/>
      <c r="J62" s="4"/>
      <c r="K62" s="4"/>
      <c r="L62" s="4"/>
      <c r="M62" s="4"/>
    </row>
    <row r="63" spans="2:13" ht="12.95" customHeight="1" x14ac:dyDescent="0.15">
      <c r="C63" s="4"/>
      <c r="D63" s="4"/>
      <c r="E63" s="4"/>
      <c r="F63" s="4"/>
      <c r="G63" s="4"/>
      <c r="H63" s="4"/>
      <c r="I63" s="4"/>
      <c r="J63" s="4"/>
      <c r="K63" s="4"/>
      <c r="L63" s="4"/>
      <c r="M63" s="4"/>
    </row>
    <row r="64" spans="2:13" x14ac:dyDescent="0.15">
      <c r="C64" s="4"/>
      <c r="D64" s="4"/>
      <c r="E64" s="4"/>
      <c r="F64" s="4"/>
      <c r="G64" s="4"/>
      <c r="H64" s="4"/>
      <c r="I64" s="4"/>
      <c r="J64" s="4"/>
      <c r="K64" s="4"/>
      <c r="L64" s="4"/>
      <c r="M64" s="4"/>
    </row>
    <row r="65" spans="2:13" ht="12.95" customHeight="1" x14ac:dyDescent="0.15">
      <c r="C65" s="4"/>
      <c r="D65" s="4"/>
      <c r="E65" s="4"/>
      <c r="F65" s="4"/>
      <c r="G65" s="4"/>
      <c r="H65" s="4"/>
      <c r="I65" s="4"/>
      <c r="J65" s="4"/>
      <c r="K65" s="4"/>
      <c r="L65" s="4"/>
      <c r="M65" s="4"/>
    </row>
    <row r="66" spans="2:13" x14ac:dyDescent="0.15">
      <c r="C66" s="4"/>
      <c r="D66" s="4"/>
      <c r="E66" s="4"/>
      <c r="F66" s="4"/>
      <c r="G66" s="4"/>
      <c r="H66" s="4"/>
      <c r="I66" s="4"/>
      <c r="J66" s="4"/>
      <c r="K66" s="4"/>
      <c r="L66" s="4"/>
      <c r="M66" s="4"/>
    </row>
    <row r="67" spans="2:13" x14ac:dyDescent="0.15">
      <c r="B67" s="4"/>
      <c r="C67" s="4"/>
      <c r="D67" s="4"/>
      <c r="E67" s="4"/>
      <c r="F67" s="4"/>
      <c r="G67" s="4"/>
      <c r="H67" s="4"/>
      <c r="I67" s="4"/>
      <c r="J67" s="4"/>
      <c r="K67" s="4"/>
      <c r="L67" s="4"/>
      <c r="M67" s="4"/>
    </row>
  </sheetData>
  <mergeCells count="74">
    <mergeCell ref="K32:L32"/>
    <mergeCell ref="B41:L41"/>
    <mergeCell ref="B39:C39"/>
    <mergeCell ref="F39:G39"/>
    <mergeCell ref="K33:L39"/>
    <mergeCell ref="F38:G38"/>
    <mergeCell ref="F34:G34"/>
    <mergeCell ref="F35:G35"/>
    <mergeCell ref="F36:G36"/>
    <mergeCell ref="F37:G37"/>
    <mergeCell ref="F33:G33"/>
    <mergeCell ref="F32:H32"/>
    <mergeCell ref="D32:E32"/>
    <mergeCell ref="I32:J32"/>
    <mergeCell ref="B37:C37"/>
    <mergeCell ref="B38:C38"/>
    <mergeCell ref="B35:C35"/>
    <mergeCell ref="B36:C36"/>
    <mergeCell ref="B33:C33"/>
    <mergeCell ref="B34:C34"/>
    <mergeCell ref="B32:C32"/>
    <mergeCell ref="B9:C9"/>
    <mergeCell ref="B12:C12"/>
    <mergeCell ref="B15:C15"/>
    <mergeCell ref="B16:C16"/>
    <mergeCell ref="B22:C22"/>
    <mergeCell ref="B26:C26"/>
    <mergeCell ref="B10:C10"/>
    <mergeCell ref="B14:C14"/>
    <mergeCell ref="B21:C21"/>
    <mergeCell ref="H15:I15"/>
    <mergeCell ref="B17:C17"/>
    <mergeCell ref="H11:I11"/>
    <mergeCell ref="B11:C11"/>
    <mergeCell ref="H12:I12"/>
    <mergeCell ref="B13:C13"/>
    <mergeCell ref="B24:C24"/>
    <mergeCell ref="B25:C25"/>
    <mergeCell ref="K24:L24"/>
    <mergeCell ref="H21:I21"/>
    <mergeCell ref="H18:I18"/>
    <mergeCell ref="B19:C19"/>
    <mergeCell ref="H19:I19"/>
    <mergeCell ref="B20:C20"/>
    <mergeCell ref="B18:C18"/>
    <mergeCell ref="K18:L18"/>
    <mergeCell ref="D3:F3"/>
    <mergeCell ref="D4:F4"/>
    <mergeCell ref="I4:K4"/>
    <mergeCell ref="D6:E6"/>
    <mergeCell ref="H20:I20"/>
    <mergeCell ref="H16:I16"/>
    <mergeCell ref="H13:I13"/>
    <mergeCell ref="H10:I10"/>
    <mergeCell ref="K19:L19"/>
    <mergeCell ref="K20:L20"/>
    <mergeCell ref="H9:I9"/>
    <mergeCell ref="H14:I14"/>
    <mergeCell ref="B44:D44"/>
    <mergeCell ref="B45:D45"/>
    <mergeCell ref="B48:D48"/>
    <mergeCell ref="B49:D49"/>
    <mergeCell ref="J8:L8"/>
    <mergeCell ref="H26:I27"/>
    <mergeCell ref="K21:L21"/>
    <mergeCell ref="K22:L22"/>
    <mergeCell ref="E9:F9"/>
    <mergeCell ref="K9:L9"/>
    <mergeCell ref="K23:L23"/>
    <mergeCell ref="H24:I24"/>
    <mergeCell ref="B27:C27"/>
    <mergeCell ref="H22:I22"/>
    <mergeCell ref="B23:C23"/>
    <mergeCell ref="H23:I23"/>
  </mergeCells>
  <phoneticPr fontId="3"/>
  <dataValidations count="3">
    <dataValidation imeMode="hiragana" allowBlank="1" showInputMessage="1" showErrorMessage="1" sqref="B41:L41" xr:uid="{00000000-0002-0000-0300-000000000000}"/>
    <dataValidation type="list" allowBlank="1" showInputMessage="1" showErrorMessage="1" sqref="J18:J24" xr:uid="{00000000-0002-0000-0300-000001000000}">
      <formula1>$T$44:$T$45</formula1>
    </dataValidation>
    <dataValidation type="list" allowBlank="1" showInputMessage="1" showErrorMessage="1" sqref="G44:G45" xr:uid="{00000000-0002-0000-0300-000002000000}">
      <formula1>$U$43:$U$45</formula1>
    </dataValidation>
  </dataValidations>
  <pageMargins left="0.74803149606299213" right="0.23622047244094491" top="0.62992125984251968" bottom="0.31496062992125984" header="0" footer="0.27559055118110237"/>
  <pageSetup paperSize="9" scale="90" fitToWidth="0" fitToHeight="0" orientation="portrait" r:id="rId1"/>
  <headerFooter alignWithMargins="0">
    <oddFooter>&amp;C&amp;"ＭＳ Ｐ明朝,標準"&amp;11－２－</oddFooter>
  </headerFooter>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C2:BH100"/>
  <sheetViews>
    <sheetView view="pageBreakPreview" zoomScaleNormal="100" zoomScaleSheetLayoutView="100" workbookViewId="0">
      <selection activeCell="I49" sqref="I49"/>
    </sheetView>
  </sheetViews>
  <sheetFormatPr defaultColWidth="10.28515625" defaultRowHeight="13.5" x14ac:dyDescent="0.2"/>
  <cols>
    <col min="1" max="1" width="2.85546875" style="100" customWidth="1"/>
    <col min="2" max="2" width="4.7109375" style="100" customWidth="1"/>
    <col min="3" max="4" width="3.5703125" style="100" customWidth="1"/>
    <col min="5" max="5" width="6.7109375" style="100" customWidth="1"/>
    <col min="6" max="7" width="10.28515625" style="100" customWidth="1"/>
    <col min="8" max="8" width="2.85546875" style="100" customWidth="1"/>
    <col min="9" max="10" width="1.42578125" style="100" customWidth="1"/>
    <col min="11" max="11" width="2.140625" style="100" customWidth="1"/>
    <col min="12" max="12" width="1.42578125" style="100" customWidth="1"/>
    <col min="13" max="13" width="2.85546875" style="100" customWidth="1"/>
    <col min="14" max="14" width="1.42578125" style="100" customWidth="1"/>
    <col min="15" max="15" width="2.5703125" style="100" customWidth="1"/>
    <col min="16" max="16" width="3.5703125" style="100" customWidth="1"/>
    <col min="17" max="19" width="10.28515625" style="100" customWidth="1"/>
    <col min="20" max="20" width="5.7109375" style="100" customWidth="1"/>
    <col min="21" max="21" width="2.140625" style="100" customWidth="1"/>
    <col min="22" max="22" width="5.7109375" style="100" customWidth="1"/>
    <col min="23" max="23" width="2.28515625" style="100" customWidth="1"/>
    <col min="24" max="25" width="3.5703125" style="100" customWidth="1"/>
    <col min="26" max="26" width="6.7109375" style="100" customWidth="1"/>
    <col min="27" max="28" width="10.28515625" style="100" customWidth="1"/>
    <col min="29" max="29" width="5.7109375" style="100" customWidth="1"/>
    <col min="30" max="30" width="2.140625" style="100" customWidth="1"/>
    <col min="31" max="31" width="5.7109375" style="100" customWidth="1"/>
    <col min="32" max="16384" width="10.28515625" style="100"/>
  </cols>
  <sheetData>
    <row r="2" spans="3:60" ht="16.5" customHeight="1" x14ac:dyDescent="0.2">
      <c r="C2" s="100" t="s">
        <v>1175</v>
      </c>
      <c r="E2" s="664"/>
      <c r="F2" s="664"/>
      <c r="G2" s="664"/>
      <c r="H2" s="664"/>
      <c r="I2" s="664"/>
      <c r="J2" s="664"/>
      <c r="K2" s="664"/>
      <c r="L2" s="664"/>
      <c r="M2" s="664"/>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664"/>
      <c r="AN2" s="664"/>
      <c r="AO2" s="664"/>
      <c r="AP2" s="664"/>
      <c r="AQ2" s="664"/>
      <c r="AR2" s="664"/>
      <c r="AS2" s="664"/>
      <c r="AT2" s="664"/>
      <c r="AU2" s="664"/>
      <c r="AV2" s="664"/>
      <c r="AW2" s="664"/>
      <c r="AX2" s="664"/>
      <c r="AY2" s="664"/>
      <c r="AZ2" s="664"/>
      <c r="BA2" s="664"/>
      <c r="BB2" s="664"/>
      <c r="BC2" s="664"/>
      <c r="BD2" s="664"/>
      <c r="BE2" s="664"/>
      <c r="BF2" s="664"/>
      <c r="BG2" s="664"/>
      <c r="BH2" s="664"/>
    </row>
    <row r="3" spans="3:60" ht="16.5" customHeight="1" x14ac:dyDescent="0.2">
      <c r="C3" s="1700" t="s">
        <v>489</v>
      </c>
      <c r="D3" s="1701"/>
      <c r="E3" s="1701"/>
      <c r="F3" s="1701"/>
      <c r="G3" s="1702"/>
      <c r="H3" s="1701" t="s">
        <v>490</v>
      </c>
      <c r="I3" s="1701"/>
      <c r="J3" s="1701"/>
      <c r="K3" s="1701"/>
      <c r="L3" s="1701"/>
      <c r="M3" s="1701"/>
      <c r="N3" s="1702"/>
      <c r="O3" s="664"/>
      <c r="P3" s="1700" t="s">
        <v>489</v>
      </c>
      <c r="Q3" s="1701"/>
      <c r="R3" s="1701"/>
      <c r="S3" s="1702"/>
      <c r="T3" s="1701" t="s">
        <v>490</v>
      </c>
      <c r="U3" s="1701"/>
      <c r="V3" s="1702"/>
      <c r="W3" s="664"/>
      <c r="X3" s="1700" t="s">
        <v>489</v>
      </c>
      <c r="Y3" s="1701"/>
      <c r="Z3" s="1701"/>
      <c r="AA3" s="1701"/>
      <c r="AB3" s="1702"/>
      <c r="AC3" s="1701" t="s">
        <v>490</v>
      </c>
      <c r="AD3" s="1701"/>
      <c r="AE3" s="1702"/>
      <c r="AF3" s="664"/>
      <c r="AG3" s="664"/>
      <c r="AH3" s="664"/>
      <c r="AI3" s="664"/>
      <c r="AJ3" s="664"/>
      <c r="AK3" s="664"/>
      <c r="AL3" s="664"/>
      <c r="AM3" s="664"/>
      <c r="AN3" s="664"/>
      <c r="AO3" s="664"/>
      <c r="AP3" s="664"/>
      <c r="AQ3" s="664"/>
      <c r="AR3" s="664"/>
      <c r="AS3" s="664"/>
      <c r="AT3" s="664"/>
      <c r="AU3" s="664"/>
      <c r="AV3" s="664"/>
      <c r="AW3" s="664"/>
      <c r="AX3" s="664"/>
      <c r="AY3" s="664"/>
      <c r="AZ3" s="664"/>
      <c r="BA3" s="664"/>
      <c r="BB3" s="664"/>
      <c r="BC3" s="664"/>
      <c r="BD3" s="664"/>
      <c r="BE3" s="664"/>
      <c r="BF3" s="664"/>
      <c r="BG3" s="664"/>
      <c r="BH3" s="664"/>
    </row>
    <row r="4" spans="3:60" ht="16.5" customHeight="1" x14ac:dyDescent="0.2">
      <c r="C4" s="1703" t="s">
        <v>491</v>
      </c>
      <c r="D4" s="1709" t="s">
        <v>492</v>
      </c>
      <c r="E4" s="1709"/>
      <c r="F4" s="1709"/>
      <c r="G4" s="1710"/>
      <c r="H4" s="1711" t="s">
        <v>185</v>
      </c>
      <c r="I4" s="1711"/>
      <c r="J4" s="1711"/>
      <c r="K4" s="667" t="s">
        <v>186</v>
      </c>
      <c r="L4" s="1721" t="s">
        <v>187</v>
      </c>
      <c r="M4" s="1721"/>
      <c r="N4" s="1722"/>
      <c r="O4" s="664"/>
      <c r="P4" s="670"/>
      <c r="Q4" s="1709" t="s">
        <v>493</v>
      </c>
      <c r="R4" s="1709"/>
      <c r="S4" s="1710"/>
      <c r="T4" s="666" t="s">
        <v>185</v>
      </c>
      <c r="U4" s="667" t="s">
        <v>186</v>
      </c>
      <c r="V4" s="669" t="s">
        <v>187</v>
      </c>
      <c r="W4" s="664"/>
      <c r="X4" s="1703" t="s">
        <v>494</v>
      </c>
      <c r="Y4" s="1709" t="s">
        <v>495</v>
      </c>
      <c r="Z4" s="1709"/>
      <c r="AA4" s="1709"/>
      <c r="AB4" s="1710"/>
      <c r="AC4" s="666" t="s">
        <v>185</v>
      </c>
      <c r="AD4" s="667" t="s">
        <v>186</v>
      </c>
      <c r="AE4" s="669" t="s">
        <v>187</v>
      </c>
      <c r="AF4" s="664"/>
      <c r="AG4" s="664"/>
      <c r="AH4" s="664"/>
      <c r="AI4" s="664"/>
      <c r="AJ4" s="664"/>
      <c r="AK4" s="664"/>
      <c r="AL4" s="664"/>
      <c r="AM4" s="664"/>
      <c r="AN4" s="664"/>
      <c r="AO4" s="664"/>
      <c r="AP4" s="664"/>
      <c r="AQ4" s="664"/>
      <c r="AR4" s="664"/>
      <c r="AS4" s="664"/>
      <c r="AT4" s="664"/>
      <c r="AU4" s="664"/>
      <c r="AV4" s="664"/>
      <c r="AW4" s="664"/>
      <c r="AX4" s="664"/>
      <c r="AY4" s="664"/>
      <c r="AZ4" s="664"/>
      <c r="BA4" s="664"/>
      <c r="BB4" s="664"/>
      <c r="BC4" s="664"/>
      <c r="BD4" s="664"/>
      <c r="BE4" s="664"/>
      <c r="BF4" s="664"/>
      <c r="BG4" s="664"/>
      <c r="BH4" s="664"/>
    </row>
    <row r="5" spans="3:60" ht="16.5" customHeight="1" x14ac:dyDescent="0.2">
      <c r="C5" s="1704"/>
      <c r="D5" s="1706" t="s">
        <v>496</v>
      </c>
      <c r="E5" s="1707"/>
      <c r="F5" s="1707"/>
      <c r="G5" s="1708"/>
      <c r="H5" s="1712" t="s">
        <v>185</v>
      </c>
      <c r="I5" s="1712"/>
      <c r="J5" s="1712"/>
      <c r="K5" s="665" t="s">
        <v>186</v>
      </c>
      <c r="L5" s="1717" t="s">
        <v>187</v>
      </c>
      <c r="M5" s="1717"/>
      <c r="N5" s="1718"/>
      <c r="O5" s="664"/>
      <c r="P5" s="674" t="s">
        <v>497</v>
      </c>
      <c r="Q5" s="1706" t="s">
        <v>498</v>
      </c>
      <c r="R5" s="1707"/>
      <c r="S5" s="1708"/>
      <c r="T5" s="671" t="s">
        <v>185</v>
      </c>
      <c r="U5" s="665" t="s">
        <v>186</v>
      </c>
      <c r="V5" s="673" t="s">
        <v>187</v>
      </c>
      <c r="W5" s="664"/>
      <c r="X5" s="1704"/>
      <c r="Y5" s="1706" t="s">
        <v>499</v>
      </c>
      <c r="Z5" s="1707"/>
      <c r="AA5" s="1707"/>
      <c r="AB5" s="1708"/>
      <c r="AC5" s="671" t="s">
        <v>185</v>
      </c>
      <c r="AD5" s="665" t="s">
        <v>186</v>
      </c>
      <c r="AE5" s="673" t="s">
        <v>187</v>
      </c>
      <c r="AF5" s="664"/>
      <c r="AG5" s="664"/>
      <c r="AH5" s="664"/>
      <c r="AI5" s="664"/>
      <c r="AJ5" s="664"/>
      <c r="AK5" s="664"/>
      <c r="AL5" s="664"/>
      <c r="AM5" s="664"/>
      <c r="AN5" s="664"/>
      <c r="AO5" s="664"/>
      <c r="AP5" s="664"/>
      <c r="AQ5" s="664"/>
      <c r="AR5" s="664"/>
      <c r="AS5" s="664"/>
      <c r="AT5" s="664"/>
      <c r="AU5" s="664"/>
      <c r="AV5" s="664"/>
      <c r="AW5" s="664"/>
      <c r="AX5" s="664"/>
      <c r="AY5" s="664"/>
      <c r="AZ5" s="664"/>
      <c r="BA5" s="664"/>
      <c r="BB5" s="664"/>
      <c r="BC5" s="664"/>
      <c r="BD5" s="664"/>
      <c r="BE5" s="664"/>
      <c r="BF5" s="664"/>
      <c r="BG5" s="664"/>
      <c r="BH5" s="664"/>
    </row>
    <row r="6" spans="3:60" ht="16.5" customHeight="1" x14ac:dyDescent="0.2">
      <c r="C6" s="1704"/>
      <c r="D6" s="1706" t="s">
        <v>500</v>
      </c>
      <c r="E6" s="1707"/>
      <c r="F6" s="1707"/>
      <c r="G6" s="1708"/>
      <c r="H6" s="1712" t="s">
        <v>185</v>
      </c>
      <c r="I6" s="1712"/>
      <c r="J6" s="1712"/>
      <c r="K6" s="665" t="s">
        <v>186</v>
      </c>
      <c r="L6" s="1717" t="s">
        <v>187</v>
      </c>
      <c r="M6" s="1717"/>
      <c r="N6" s="1718"/>
      <c r="O6" s="664"/>
      <c r="P6" s="675"/>
      <c r="Q6" s="1706" t="s">
        <v>501</v>
      </c>
      <c r="R6" s="1707"/>
      <c r="S6" s="1708"/>
      <c r="T6" s="671" t="s">
        <v>185</v>
      </c>
      <c r="U6" s="665" t="s">
        <v>186</v>
      </c>
      <c r="V6" s="673" t="s">
        <v>187</v>
      </c>
      <c r="W6" s="664"/>
      <c r="X6" s="1704"/>
      <c r="Y6" s="1706" t="s">
        <v>502</v>
      </c>
      <c r="Z6" s="1707"/>
      <c r="AA6" s="1707"/>
      <c r="AB6" s="1708"/>
      <c r="AC6" s="671" t="s">
        <v>185</v>
      </c>
      <c r="AD6" s="665" t="s">
        <v>186</v>
      </c>
      <c r="AE6" s="673" t="s">
        <v>187</v>
      </c>
      <c r="AF6" s="664"/>
      <c r="AG6" s="664"/>
      <c r="AH6" s="664"/>
      <c r="AI6" s="664"/>
      <c r="AJ6" s="664"/>
      <c r="AK6" s="664"/>
      <c r="AL6" s="664"/>
      <c r="AM6" s="664"/>
      <c r="AN6" s="664"/>
      <c r="AO6" s="664"/>
      <c r="AP6" s="664"/>
      <c r="AQ6" s="664"/>
      <c r="AR6" s="664"/>
      <c r="AS6" s="664"/>
      <c r="AT6" s="664"/>
      <c r="AU6" s="664"/>
      <c r="AV6" s="664"/>
      <c r="AW6" s="664"/>
      <c r="AX6" s="664"/>
      <c r="AY6" s="664"/>
      <c r="AZ6" s="664"/>
      <c r="BA6" s="664"/>
      <c r="BB6" s="664"/>
      <c r="BC6" s="664"/>
      <c r="BD6" s="664"/>
      <c r="BE6" s="664"/>
      <c r="BF6" s="664"/>
      <c r="BG6" s="664"/>
      <c r="BH6" s="664"/>
    </row>
    <row r="7" spans="3:60" ht="16.5" customHeight="1" x14ac:dyDescent="0.2">
      <c r="C7" s="1704"/>
      <c r="D7" s="1706" t="s">
        <v>503</v>
      </c>
      <c r="E7" s="1707"/>
      <c r="F7" s="1707"/>
      <c r="G7" s="1708"/>
      <c r="H7" s="1712" t="s">
        <v>185</v>
      </c>
      <c r="I7" s="1712"/>
      <c r="J7" s="1712"/>
      <c r="K7" s="665" t="s">
        <v>186</v>
      </c>
      <c r="L7" s="1717" t="s">
        <v>187</v>
      </c>
      <c r="M7" s="1717"/>
      <c r="N7" s="1718"/>
      <c r="O7" s="664"/>
      <c r="P7" s="675"/>
      <c r="Q7" s="1706" t="s">
        <v>504</v>
      </c>
      <c r="R7" s="1707"/>
      <c r="S7" s="1708"/>
      <c r="T7" s="671" t="s">
        <v>185</v>
      </c>
      <c r="U7" s="665" t="s">
        <v>186</v>
      </c>
      <c r="V7" s="673" t="s">
        <v>187</v>
      </c>
      <c r="W7" s="664"/>
      <c r="X7" s="1704"/>
      <c r="Y7" s="1706" t="s">
        <v>505</v>
      </c>
      <c r="Z7" s="1707"/>
      <c r="AA7" s="1707"/>
      <c r="AB7" s="1708"/>
      <c r="AC7" s="671" t="s">
        <v>185</v>
      </c>
      <c r="AD7" s="665" t="s">
        <v>186</v>
      </c>
      <c r="AE7" s="673" t="s">
        <v>187</v>
      </c>
      <c r="AF7" s="664"/>
      <c r="AG7" s="664"/>
      <c r="AH7" s="664"/>
      <c r="AI7" s="664"/>
      <c r="AJ7" s="664"/>
      <c r="AK7" s="664"/>
      <c r="AL7" s="664"/>
      <c r="AM7" s="664"/>
      <c r="AN7" s="664"/>
      <c r="AO7" s="664"/>
      <c r="AP7" s="664"/>
      <c r="AQ7" s="664"/>
      <c r="AR7" s="664"/>
      <c r="AS7" s="664"/>
      <c r="AT7" s="664"/>
      <c r="AU7" s="664"/>
      <c r="AV7" s="664"/>
      <c r="AW7" s="664"/>
      <c r="AX7" s="664"/>
      <c r="AY7" s="664"/>
      <c r="AZ7" s="664"/>
      <c r="BA7" s="664"/>
      <c r="BB7" s="664"/>
      <c r="BC7" s="664"/>
      <c r="BD7" s="664"/>
      <c r="BE7" s="664"/>
      <c r="BF7" s="664"/>
      <c r="BG7" s="664"/>
      <c r="BH7" s="664"/>
    </row>
    <row r="8" spans="3:60" ht="16.5" customHeight="1" x14ac:dyDescent="0.2">
      <c r="C8" s="1704"/>
      <c r="D8" s="1706" t="s">
        <v>506</v>
      </c>
      <c r="E8" s="1707"/>
      <c r="F8" s="1707"/>
      <c r="G8" s="1708"/>
      <c r="H8" s="1712" t="s">
        <v>185</v>
      </c>
      <c r="I8" s="1712"/>
      <c r="J8" s="1712"/>
      <c r="K8" s="665" t="s">
        <v>186</v>
      </c>
      <c r="L8" s="1717" t="s">
        <v>187</v>
      </c>
      <c r="M8" s="1717"/>
      <c r="N8" s="1718"/>
      <c r="O8" s="664"/>
      <c r="P8" s="674" t="s">
        <v>841</v>
      </c>
      <c r="Q8" s="1706" t="s">
        <v>507</v>
      </c>
      <c r="R8" s="1707"/>
      <c r="S8" s="1708"/>
      <c r="T8" s="671" t="s">
        <v>185</v>
      </c>
      <c r="U8" s="665" t="s">
        <v>186</v>
      </c>
      <c r="V8" s="673" t="s">
        <v>187</v>
      </c>
      <c r="W8" s="664"/>
      <c r="X8" s="1704"/>
      <c r="Y8" s="1706" t="s">
        <v>508</v>
      </c>
      <c r="Z8" s="1707"/>
      <c r="AA8" s="1707"/>
      <c r="AB8" s="1708"/>
      <c r="AC8" s="671" t="s">
        <v>185</v>
      </c>
      <c r="AD8" s="665" t="s">
        <v>186</v>
      </c>
      <c r="AE8" s="673" t="s">
        <v>187</v>
      </c>
      <c r="AF8" s="664"/>
      <c r="AG8" s="664"/>
      <c r="AH8" s="664"/>
      <c r="AI8" s="664"/>
      <c r="AJ8" s="664"/>
      <c r="AK8" s="664"/>
      <c r="AL8" s="664"/>
      <c r="AM8" s="664"/>
      <c r="AN8" s="664"/>
      <c r="AO8" s="664"/>
      <c r="AP8" s="664"/>
      <c r="AQ8" s="664"/>
      <c r="AR8" s="664"/>
      <c r="AS8" s="664"/>
      <c r="AT8" s="664"/>
      <c r="AU8" s="664"/>
      <c r="AV8" s="664"/>
      <c r="AW8" s="664"/>
      <c r="AX8" s="664"/>
      <c r="AY8" s="664"/>
      <c r="AZ8" s="664"/>
      <c r="BA8" s="664"/>
      <c r="BB8" s="664"/>
      <c r="BC8" s="664"/>
      <c r="BD8" s="664"/>
      <c r="BE8" s="664"/>
      <c r="BF8" s="664"/>
      <c r="BG8" s="664"/>
      <c r="BH8" s="664"/>
    </row>
    <row r="9" spans="3:60" ht="16.5" customHeight="1" x14ac:dyDescent="0.2">
      <c r="C9" s="1704"/>
      <c r="D9" s="1706" t="s">
        <v>509</v>
      </c>
      <c r="E9" s="1707"/>
      <c r="F9" s="1707"/>
      <c r="G9" s="1708"/>
      <c r="H9" s="1712" t="s">
        <v>185</v>
      </c>
      <c r="I9" s="1712"/>
      <c r="J9" s="1712"/>
      <c r="K9" s="665" t="s">
        <v>186</v>
      </c>
      <c r="L9" s="1717" t="s">
        <v>187</v>
      </c>
      <c r="M9" s="1717"/>
      <c r="N9" s="1718"/>
      <c r="O9" s="664"/>
      <c r="P9" s="675"/>
      <c r="Q9" s="1706" t="s">
        <v>510</v>
      </c>
      <c r="R9" s="1707"/>
      <c r="S9" s="1708"/>
      <c r="T9" s="671" t="s">
        <v>185</v>
      </c>
      <c r="U9" s="665" t="s">
        <v>186</v>
      </c>
      <c r="V9" s="673" t="s">
        <v>187</v>
      </c>
      <c r="W9" s="664"/>
      <c r="X9" s="1704"/>
      <c r="Y9" s="1706" t="s">
        <v>511</v>
      </c>
      <c r="Z9" s="1707"/>
      <c r="AA9" s="1707"/>
      <c r="AB9" s="1708"/>
      <c r="AC9" s="671" t="s">
        <v>185</v>
      </c>
      <c r="AD9" s="665" t="s">
        <v>186</v>
      </c>
      <c r="AE9" s="673" t="s">
        <v>187</v>
      </c>
      <c r="AF9" s="664"/>
      <c r="AG9" s="664"/>
      <c r="AH9" s="664"/>
      <c r="AI9" s="664"/>
      <c r="AJ9" s="664"/>
      <c r="AK9" s="664"/>
      <c r="AL9" s="664"/>
      <c r="AM9" s="664"/>
      <c r="AN9" s="664"/>
      <c r="AO9" s="664"/>
      <c r="AP9" s="664"/>
      <c r="AQ9" s="664"/>
      <c r="AR9" s="664"/>
      <c r="AS9" s="664"/>
      <c r="AT9" s="664"/>
      <c r="AU9" s="664"/>
      <c r="AV9" s="664"/>
      <c r="AW9" s="664"/>
      <c r="AX9" s="664"/>
      <c r="AY9" s="664"/>
      <c r="AZ9" s="664"/>
      <c r="BA9" s="664"/>
      <c r="BB9" s="664"/>
      <c r="BC9" s="664"/>
      <c r="BD9" s="664"/>
      <c r="BE9" s="664"/>
      <c r="BF9" s="664"/>
      <c r="BG9" s="664"/>
      <c r="BH9" s="664"/>
    </row>
    <row r="10" spans="3:60" ht="16.5" customHeight="1" x14ac:dyDescent="0.2">
      <c r="C10" s="1704"/>
      <c r="D10" s="1706" t="s">
        <v>512</v>
      </c>
      <c r="E10" s="1707"/>
      <c r="F10" s="1707"/>
      <c r="G10" s="1708"/>
      <c r="H10" s="1712" t="s">
        <v>185</v>
      </c>
      <c r="I10" s="1712"/>
      <c r="J10" s="1712"/>
      <c r="K10" s="665" t="s">
        <v>186</v>
      </c>
      <c r="L10" s="1717" t="s">
        <v>187</v>
      </c>
      <c r="M10" s="1717"/>
      <c r="N10" s="1718"/>
      <c r="O10" s="664"/>
      <c r="P10" s="675"/>
      <c r="Q10" s="1706" t="s">
        <v>1823</v>
      </c>
      <c r="R10" s="1707"/>
      <c r="S10" s="1708"/>
      <c r="T10" s="671" t="s">
        <v>185</v>
      </c>
      <c r="U10" s="665" t="s">
        <v>186</v>
      </c>
      <c r="V10" s="673" t="s">
        <v>187</v>
      </c>
      <c r="W10" s="664"/>
      <c r="X10" s="1704"/>
      <c r="Y10" s="1706" t="s">
        <v>1824</v>
      </c>
      <c r="Z10" s="1707"/>
      <c r="AA10" s="1707"/>
      <c r="AB10" s="1708"/>
      <c r="AC10" s="671" t="s">
        <v>185</v>
      </c>
      <c r="AD10" s="665" t="s">
        <v>186</v>
      </c>
      <c r="AE10" s="673" t="s">
        <v>187</v>
      </c>
      <c r="AF10" s="664"/>
      <c r="AG10" s="664"/>
      <c r="AH10" s="664"/>
      <c r="AI10" s="664"/>
      <c r="AJ10" s="664"/>
      <c r="AK10" s="664"/>
      <c r="AL10" s="664"/>
      <c r="AM10" s="664"/>
      <c r="AN10" s="664"/>
      <c r="AO10" s="664"/>
      <c r="AP10" s="664"/>
      <c r="AQ10" s="664"/>
      <c r="AR10" s="664"/>
      <c r="AS10" s="664"/>
      <c r="AT10" s="664"/>
      <c r="AU10" s="664"/>
      <c r="AV10" s="664"/>
      <c r="AW10" s="664"/>
      <c r="AX10" s="664"/>
      <c r="AY10" s="664"/>
      <c r="AZ10" s="664"/>
      <c r="BA10" s="664"/>
      <c r="BB10" s="664"/>
      <c r="BC10" s="664"/>
      <c r="BD10" s="664"/>
      <c r="BE10" s="664"/>
      <c r="BF10" s="664"/>
      <c r="BG10" s="664"/>
      <c r="BH10" s="664"/>
    </row>
    <row r="11" spans="3:60" ht="16.5" customHeight="1" x14ac:dyDescent="0.2">
      <c r="C11" s="1704"/>
      <c r="D11" s="1706" t="s">
        <v>1825</v>
      </c>
      <c r="E11" s="1707"/>
      <c r="F11" s="1707"/>
      <c r="G11" s="1708"/>
      <c r="H11" s="1712" t="s">
        <v>185</v>
      </c>
      <c r="I11" s="1712"/>
      <c r="J11" s="1712"/>
      <c r="K11" s="665" t="s">
        <v>186</v>
      </c>
      <c r="L11" s="1717" t="s">
        <v>187</v>
      </c>
      <c r="M11" s="1717"/>
      <c r="N11" s="1718"/>
      <c r="O11" s="664"/>
      <c r="P11" s="674" t="s">
        <v>82</v>
      </c>
      <c r="Q11" s="1706" t="s">
        <v>1826</v>
      </c>
      <c r="R11" s="1707"/>
      <c r="S11" s="1708"/>
      <c r="T11" s="671" t="s">
        <v>185</v>
      </c>
      <c r="U11" s="665" t="s">
        <v>186</v>
      </c>
      <c r="V11" s="673" t="s">
        <v>187</v>
      </c>
      <c r="W11" s="664"/>
      <c r="X11" s="1704"/>
      <c r="Y11" s="1706" t="s">
        <v>1827</v>
      </c>
      <c r="Z11" s="1707"/>
      <c r="AA11" s="1707"/>
      <c r="AB11" s="1708"/>
      <c r="AC11" s="671" t="s">
        <v>185</v>
      </c>
      <c r="AD11" s="665" t="s">
        <v>186</v>
      </c>
      <c r="AE11" s="673" t="s">
        <v>187</v>
      </c>
      <c r="AF11" s="664"/>
      <c r="AG11" s="664"/>
      <c r="AH11" s="664"/>
      <c r="AI11" s="664"/>
      <c r="AJ11" s="664"/>
      <c r="AK11" s="664"/>
      <c r="AL11" s="664"/>
      <c r="AM11" s="664"/>
      <c r="AN11" s="664"/>
      <c r="AO11" s="664"/>
      <c r="AP11" s="664"/>
      <c r="AQ11" s="664"/>
      <c r="AR11" s="664"/>
      <c r="AS11" s="664"/>
      <c r="AT11" s="664"/>
      <c r="AU11" s="664"/>
      <c r="AV11" s="664"/>
      <c r="AW11" s="664"/>
      <c r="AX11" s="664"/>
      <c r="AY11" s="664"/>
      <c r="AZ11" s="664"/>
      <c r="BA11" s="664"/>
      <c r="BB11" s="664"/>
      <c r="BC11" s="664"/>
      <c r="BD11" s="664"/>
      <c r="BE11" s="664"/>
      <c r="BF11" s="664"/>
      <c r="BG11" s="664"/>
      <c r="BH11" s="664"/>
    </row>
    <row r="12" spans="3:60" ht="16.5" customHeight="1" x14ac:dyDescent="0.2">
      <c r="C12" s="1704"/>
      <c r="D12" s="1706" t="s">
        <v>1828</v>
      </c>
      <c r="E12" s="1707"/>
      <c r="F12" s="1707"/>
      <c r="G12" s="1708"/>
      <c r="H12" s="1712" t="s">
        <v>185</v>
      </c>
      <c r="I12" s="1712"/>
      <c r="J12" s="1712"/>
      <c r="K12" s="665" t="s">
        <v>186</v>
      </c>
      <c r="L12" s="1717" t="s">
        <v>187</v>
      </c>
      <c r="M12" s="1717"/>
      <c r="N12" s="1718"/>
      <c r="O12" s="664"/>
      <c r="P12" s="675"/>
      <c r="Q12" s="1706" t="s">
        <v>1829</v>
      </c>
      <c r="R12" s="1707"/>
      <c r="S12" s="1708"/>
      <c r="T12" s="671" t="s">
        <v>185</v>
      </c>
      <c r="U12" s="665" t="s">
        <v>186</v>
      </c>
      <c r="V12" s="673" t="s">
        <v>187</v>
      </c>
      <c r="W12" s="664"/>
      <c r="X12" s="1704"/>
      <c r="Y12" s="1706" t="s">
        <v>1830</v>
      </c>
      <c r="Z12" s="1707"/>
      <c r="AA12" s="1707"/>
      <c r="AB12" s="1708"/>
      <c r="AC12" s="671" t="s">
        <v>185</v>
      </c>
      <c r="AD12" s="665" t="s">
        <v>186</v>
      </c>
      <c r="AE12" s="673" t="s">
        <v>187</v>
      </c>
      <c r="AF12" s="664"/>
      <c r="AG12" s="664"/>
      <c r="AH12" s="664"/>
      <c r="AI12" s="664"/>
      <c r="AJ12" s="664"/>
      <c r="AK12" s="664"/>
      <c r="AL12" s="664"/>
      <c r="AM12" s="664"/>
      <c r="AN12" s="664"/>
      <c r="AO12" s="664"/>
      <c r="AP12" s="664"/>
      <c r="AQ12" s="664"/>
      <c r="AR12" s="664"/>
      <c r="AS12" s="664"/>
      <c r="AT12" s="664"/>
      <c r="AU12" s="664"/>
      <c r="AV12" s="664"/>
      <c r="AW12" s="664"/>
      <c r="AX12" s="664"/>
      <c r="AY12" s="664"/>
      <c r="AZ12" s="664"/>
      <c r="BA12" s="664"/>
      <c r="BB12" s="664"/>
      <c r="BC12" s="664"/>
      <c r="BD12" s="664"/>
      <c r="BE12" s="664"/>
      <c r="BF12" s="664"/>
      <c r="BG12" s="664"/>
      <c r="BH12" s="664"/>
    </row>
    <row r="13" spans="3:60" ht="16.5" customHeight="1" x14ac:dyDescent="0.2">
      <c r="C13" s="1704"/>
      <c r="D13" s="1706" t="s">
        <v>1831</v>
      </c>
      <c r="E13" s="1707"/>
      <c r="F13" s="1707"/>
      <c r="G13" s="1708"/>
      <c r="H13" s="1712" t="s">
        <v>185</v>
      </c>
      <c r="I13" s="1712"/>
      <c r="J13" s="1712"/>
      <c r="K13" s="665" t="s">
        <v>186</v>
      </c>
      <c r="L13" s="1717" t="s">
        <v>187</v>
      </c>
      <c r="M13" s="1717"/>
      <c r="N13" s="1718"/>
      <c r="O13" s="664"/>
      <c r="P13" s="675"/>
      <c r="Q13" s="1706" t="s">
        <v>1842</v>
      </c>
      <c r="R13" s="1707"/>
      <c r="S13" s="1708"/>
      <c r="T13" s="671" t="s">
        <v>185</v>
      </c>
      <c r="U13" s="665" t="s">
        <v>186</v>
      </c>
      <c r="V13" s="673" t="s">
        <v>187</v>
      </c>
      <c r="W13" s="664"/>
      <c r="X13" s="1704"/>
      <c r="Y13" s="1706" t="s">
        <v>1843</v>
      </c>
      <c r="Z13" s="1707"/>
      <c r="AA13" s="1707"/>
      <c r="AB13" s="1708"/>
      <c r="AC13" s="671" t="s">
        <v>185</v>
      </c>
      <c r="AD13" s="665" t="s">
        <v>186</v>
      </c>
      <c r="AE13" s="673" t="s">
        <v>187</v>
      </c>
      <c r="AF13" s="664"/>
      <c r="AG13" s="664"/>
      <c r="AH13" s="664"/>
      <c r="AI13" s="664"/>
      <c r="AJ13" s="664"/>
      <c r="AK13" s="664"/>
      <c r="AL13" s="664"/>
      <c r="AM13" s="664"/>
      <c r="AN13" s="664"/>
      <c r="AO13" s="664"/>
      <c r="AP13" s="664"/>
      <c r="AQ13" s="664"/>
      <c r="AR13" s="664"/>
      <c r="AS13" s="664"/>
      <c r="AT13" s="664"/>
      <c r="AU13" s="664"/>
      <c r="AV13" s="664"/>
      <c r="AW13" s="664"/>
      <c r="AX13" s="664"/>
      <c r="AY13" s="664"/>
      <c r="AZ13" s="664"/>
      <c r="BA13" s="664"/>
      <c r="BB13" s="664"/>
      <c r="BC13" s="664"/>
      <c r="BD13" s="664"/>
      <c r="BE13" s="664"/>
      <c r="BF13" s="664"/>
      <c r="BG13" s="664"/>
      <c r="BH13" s="664"/>
    </row>
    <row r="14" spans="3:60" ht="16.5" customHeight="1" x14ac:dyDescent="0.2">
      <c r="C14" s="1704"/>
      <c r="D14" s="1706" t="s">
        <v>1844</v>
      </c>
      <c r="E14" s="1707"/>
      <c r="F14" s="1707"/>
      <c r="G14" s="1708"/>
      <c r="H14" s="1712" t="s">
        <v>185</v>
      </c>
      <c r="I14" s="1712"/>
      <c r="J14" s="1712"/>
      <c r="K14" s="665" t="s">
        <v>186</v>
      </c>
      <c r="L14" s="1717" t="s">
        <v>187</v>
      </c>
      <c r="M14" s="1717"/>
      <c r="N14" s="1718"/>
      <c r="O14" s="664"/>
      <c r="P14" s="674" t="s">
        <v>1845</v>
      </c>
      <c r="Q14" s="1706" t="s">
        <v>1846</v>
      </c>
      <c r="R14" s="1707"/>
      <c r="S14" s="1708"/>
      <c r="T14" s="671" t="s">
        <v>185</v>
      </c>
      <c r="U14" s="665" t="s">
        <v>186</v>
      </c>
      <c r="V14" s="673" t="s">
        <v>187</v>
      </c>
      <c r="W14" s="664"/>
      <c r="X14" s="1704"/>
      <c r="Y14" s="1706" t="s">
        <v>1847</v>
      </c>
      <c r="Z14" s="1707"/>
      <c r="AA14" s="1707"/>
      <c r="AB14" s="1708"/>
      <c r="AC14" s="671" t="s">
        <v>185</v>
      </c>
      <c r="AD14" s="665" t="s">
        <v>186</v>
      </c>
      <c r="AE14" s="673" t="s">
        <v>187</v>
      </c>
      <c r="AF14" s="664"/>
      <c r="AG14" s="664"/>
      <c r="AH14" s="664"/>
      <c r="AI14" s="664"/>
      <c r="AJ14" s="664"/>
      <c r="AK14" s="664"/>
      <c r="AL14" s="664"/>
      <c r="AM14" s="664"/>
      <c r="AN14" s="664"/>
      <c r="AO14" s="664"/>
      <c r="AP14" s="664"/>
      <c r="AQ14" s="664"/>
      <c r="AR14" s="664"/>
      <c r="AS14" s="664"/>
      <c r="AT14" s="664"/>
      <c r="AU14" s="664"/>
      <c r="AV14" s="664"/>
      <c r="AW14" s="664"/>
      <c r="AX14" s="664"/>
      <c r="AY14" s="664"/>
      <c r="AZ14" s="664"/>
      <c r="BA14" s="664"/>
      <c r="BB14" s="664"/>
      <c r="BC14" s="664"/>
      <c r="BD14" s="664"/>
      <c r="BE14" s="664"/>
      <c r="BF14" s="664"/>
      <c r="BG14" s="664"/>
      <c r="BH14" s="664"/>
    </row>
    <row r="15" spans="3:60" ht="16.5" customHeight="1" x14ac:dyDescent="0.2">
      <c r="C15" s="1704"/>
      <c r="D15" s="1706" t="s">
        <v>1848</v>
      </c>
      <c r="E15" s="1707"/>
      <c r="F15" s="1707"/>
      <c r="G15" s="1708"/>
      <c r="H15" s="1712" t="s">
        <v>185</v>
      </c>
      <c r="I15" s="1712"/>
      <c r="J15" s="1712"/>
      <c r="K15" s="665" t="s">
        <v>186</v>
      </c>
      <c r="L15" s="1717" t="s">
        <v>187</v>
      </c>
      <c r="M15" s="1717"/>
      <c r="N15" s="1718"/>
      <c r="O15" s="664"/>
      <c r="P15" s="675"/>
      <c r="Q15" s="1706" t="s">
        <v>1849</v>
      </c>
      <c r="R15" s="1707"/>
      <c r="S15" s="1708"/>
      <c r="T15" s="671" t="s">
        <v>185</v>
      </c>
      <c r="U15" s="665" t="s">
        <v>186</v>
      </c>
      <c r="V15" s="673" t="s">
        <v>187</v>
      </c>
      <c r="W15" s="664"/>
      <c r="X15" s="1704"/>
      <c r="Y15" s="1706" t="s">
        <v>1850</v>
      </c>
      <c r="Z15" s="1707"/>
      <c r="AA15" s="1707"/>
      <c r="AB15" s="1708"/>
      <c r="AC15" s="671" t="s">
        <v>185</v>
      </c>
      <c r="AD15" s="665" t="s">
        <v>186</v>
      </c>
      <c r="AE15" s="673" t="s">
        <v>187</v>
      </c>
      <c r="AF15" s="664"/>
      <c r="AG15" s="664"/>
      <c r="AH15" s="664"/>
      <c r="AI15" s="664"/>
      <c r="AJ15" s="664"/>
      <c r="AK15" s="664"/>
      <c r="AL15" s="664"/>
      <c r="AM15" s="664"/>
      <c r="AN15" s="664"/>
      <c r="AO15" s="664"/>
      <c r="AP15" s="664"/>
      <c r="AQ15" s="664"/>
      <c r="AR15" s="664"/>
      <c r="AS15" s="664"/>
      <c r="AT15" s="664"/>
      <c r="AU15" s="664"/>
      <c r="AV15" s="664"/>
      <c r="AW15" s="664"/>
      <c r="AX15" s="664"/>
      <c r="AY15" s="664"/>
      <c r="AZ15" s="664"/>
      <c r="BA15" s="664"/>
      <c r="BB15" s="664"/>
      <c r="BC15" s="664"/>
      <c r="BD15" s="664"/>
      <c r="BE15" s="664"/>
      <c r="BF15" s="664"/>
      <c r="BG15" s="664"/>
      <c r="BH15" s="664"/>
    </row>
    <row r="16" spans="3:60" ht="16.5" customHeight="1" x14ac:dyDescent="0.2">
      <c r="C16" s="1704"/>
      <c r="D16" s="1706" t="s">
        <v>1851</v>
      </c>
      <c r="E16" s="1707"/>
      <c r="F16" s="1707"/>
      <c r="G16" s="1708"/>
      <c r="H16" s="1712" t="s">
        <v>185</v>
      </c>
      <c r="I16" s="1712"/>
      <c r="J16" s="1712"/>
      <c r="K16" s="665" t="s">
        <v>186</v>
      </c>
      <c r="L16" s="1717" t="s">
        <v>187</v>
      </c>
      <c r="M16" s="1717"/>
      <c r="N16" s="1718"/>
      <c r="O16" s="664"/>
      <c r="P16" s="675"/>
      <c r="Q16" s="1706"/>
      <c r="R16" s="1707"/>
      <c r="S16" s="1708"/>
      <c r="T16" s="671"/>
      <c r="U16" s="665"/>
      <c r="V16" s="673"/>
      <c r="W16" s="664"/>
      <c r="X16" s="1704"/>
      <c r="Y16" s="1706" t="s">
        <v>1852</v>
      </c>
      <c r="Z16" s="1707"/>
      <c r="AA16" s="1707"/>
      <c r="AB16" s="1708"/>
      <c r="AC16" s="671" t="s">
        <v>185</v>
      </c>
      <c r="AD16" s="665" t="s">
        <v>186</v>
      </c>
      <c r="AE16" s="673" t="s">
        <v>187</v>
      </c>
      <c r="AF16" s="664"/>
      <c r="AG16" s="664"/>
      <c r="AH16" s="664"/>
      <c r="AI16" s="664"/>
      <c r="AJ16" s="664"/>
      <c r="AK16" s="664"/>
      <c r="AL16" s="664"/>
      <c r="AM16" s="664"/>
      <c r="AN16" s="664"/>
      <c r="AO16" s="664"/>
      <c r="AP16" s="664"/>
      <c r="AQ16" s="664"/>
      <c r="AR16" s="664"/>
      <c r="AS16" s="664"/>
      <c r="AT16" s="664"/>
      <c r="AU16" s="664"/>
      <c r="AV16" s="664"/>
      <c r="AW16" s="664"/>
      <c r="AX16" s="664"/>
      <c r="AY16" s="664"/>
      <c r="AZ16" s="664"/>
      <c r="BA16" s="664"/>
      <c r="BB16" s="664"/>
      <c r="BC16" s="664"/>
      <c r="BD16" s="664"/>
      <c r="BE16" s="664"/>
      <c r="BF16" s="664"/>
      <c r="BG16" s="664"/>
      <c r="BH16" s="664"/>
    </row>
    <row r="17" spans="3:60" ht="16.5" customHeight="1" x14ac:dyDescent="0.2">
      <c r="C17" s="1705"/>
      <c r="D17" s="1706"/>
      <c r="E17" s="1707"/>
      <c r="F17" s="1707"/>
      <c r="G17" s="1708"/>
      <c r="H17" s="1712"/>
      <c r="I17" s="1712"/>
      <c r="J17" s="1712"/>
      <c r="K17" s="676"/>
      <c r="L17" s="1717"/>
      <c r="M17" s="1717"/>
      <c r="N17" s="1718"/>
      <c r="O17" s="664"/>
      <c r="P17" s="677"/>
      <c r="Q17" s="1706"/>
      <c r="R17" s="1707"/>
      <c r="S17" s="1708"/>
      <c r="T17" s="671"/>
      <c r="U17" s="665"/>
      <c r="V17" s="673"/>
      <c r="W17" s="664"/>
      <c r="X17" s="1705"/>
      <c r="Y17" s="1706"/>
      <c r="Z17" s="1707"/>
      <c r="AA17" s="1707"/>
      <c r="AB17" s="1708"/>
      <c r="AC17" s="671"/>
      <c r="AD17" s="665"/>
      <c r="AE17" s="673"/>
      <c r="AF17" s="664"/>
      <c r="AG17" s="664"/>
      <c r="AH17" s="664"/>
      <c r="AI17" s="664"/>
      <c r="AJ17" s="664"/>
      <c r="AK17" s="664"/>
      <c r="AL17" s="664"/>
      <c r="AM17" s="664"/>
      <c r="AN17" s="664"/>
      <c r="AO17" s="664"/>
      <c r="AP17" s="664"/>
      <c r="AQ17" s="664"/>
      <c r="AR17" s="664"/>
      <c r="AS17" s="664"/>
      <c r="AT17" s="664"/>
      <c r="AU17" s="664"/>
      <c r="AV17" s="664"/>
      <c r="AW17" s="664"/>
      <c r="AX17" s="664"/>
      <c r="AY17" s="664"/>
      <c r="AZ17" s="664"/>
      <c r="BA17" s="664"/>
      <c r="BB17" s="664"/>
      <c r="BC17" s="664"/>
      <c r="BD17" s="664"/>
      <c r="BE17" s="664"/>
      <c r="BF17" s="664"/>
      <c r="BG17" s="664"/>
      <c r="BH17" s="664"/>
    </row>
    <row r="18" spans="3:60" ht="16.5" customHeight="1" x14ac:dyDescent="0.2">
      <c r="C18" s="1703" t="s">
        <v>1853</v>
      </c>
      <c r="D18" s="1706" t="s">
        <v>1854</v>
      </c>
      <c r="E18" s="1707"/>
      <c r="F18" s="1707"/>
      <c r="G18" s="1708"/>
      <c r="H18" s="1712" t="s">
        <v>185</v>
      </c>
      <c r="I18" s="1712"/>
      <c r="J18" s="1712"/>
      <c r="K18" s="665" t="s">
        <v>186</v>
      </c>
      <c r="L18" s="1717" t="s">
        <v>187</v>
      </c>
      <c r="M18" s="1717"/>
      <c r="N18" s="1718"/>
      <c r="O18" s="664"/>
      <c r="P18" s="1703" t="s">
        <v>1855</v>
      </c>
      <c r="Q18" s="1706" t="s">
        <v>1856</v>
      </c>
      <c r="R18" s="1707"/>
      <c r="S18" s="1708"/>
      <c r="T18" s="671" t="s">
        <v>185</v>
      </c>
      <c r="U18" s="665" t="s">
        <v>186</v>
      </c>
      <c r="V18" s="673" t="s">
        <v>187</v>
      </c>
      <c r="W18" s="664"/>
      <c r="X18" s="675"/>
      <c r="Y18" s="1706" t="s">
        <v>1857</v>
      </c>
      <c r="Z18" s="1707"/>
      <c r="AA18" s="1707"/>
      <c r="AB18" s="1708"/>
      <c r="AC18" s="671" t="s">
        <v>185</v>
      </c>
      <c r="AD18" s="665" t="s">
        <v>186</v>
      </c>
      <c r="AE18" s="673" t="s">
        <v>187</v>
      </c>
      <c r="AF18" s="664"/>
      <c r="AG18" s="664"/>
      <c r="AH18" s="664"/>
      <c r="AI18" s="664"/>
      <c r="AJ18" s="664"/>
      <c r="AK18" s="664"/>
      <c r="AL18" s="664"/>
      <c r="AM18" s="664"/>
      <c r="AN18" s="664"/>
      <c r="AO18" s="664"/>
      <c r="AP18" s="664"/>
      <c r="AQ18" s="664"/>
      <c r="AR18" s="664"/>
      <c r="AS18" s="664"/>
      <c r="AT18" s="664"/>
      <c r="AU18" s="664"/>
      <c r="AV18" s="664"/>
      <c r="AW18" s="664"/>
      <c r="AX18" s="664"/>
      <c r="AY18" s="664"/>
      <c r="AZ18" s="664"/>
      <c r="BA18" s="664"/>
      <c r="BB18" s="664"/>
      <c r="BC18" s="664"/>
      <c r="BD18" s="664"/>
      <c r="BE18" s="664"/>
      <c r="BF18" s="664"/>
      <c r="BG18" s="664"/>
      <c r="BH18" s="664"/>
    </row>
    <row r="19" spans="3:60" ht="16.5" customHeight="1" x14ac:dyDescent="0.2">
      <c r="C19" s="1704"/>
      <c r="D19" s="1706" t="s">
        <v>1858</v>
      </c>
      <c r="E19" s="1707"/>
      <c r="F19" s="1707"/>
      <c r="G19" s="1708"/>
      <c r="H19" s="1712" t="s">
        <v>185</v>
      </c>
      <c r="I19" s="1712"/>
      <c r="J19" s="1712"/>
      <c r="K19" s="665" t="s">
        <v>186</v>
      </c>
      <c r="L19" s="1717" t="s">
        <v>187</v>
      </c>
      <c r="M19" s="1717"/>
      <c r="N19" s="1718"/>
      <c r="O19" s="664"/>
      <c r="P19" s="1704"/>
      <c r="Q19" s="1706" t="s">
        <v>1859</v>
      </c>
      <c r="R19" s="1707"/>
      <c r="S19" s="1708"/>
      <c r="T19" s="671" t="s">
        <v>185</v>
      </c>
      <c r="U19" s="665" t="s">
        <v>186</v>
      </c>
      <c r="V19" s="673" t="s">
        <v>187</v>
      </c>
      <c r="W19" s="664"/>
      <c r="X19" s="1720" t="s">
        <v>1860</v>
      </c>
      <c r="Y19" s="1706" t="s">
        <v>1861</v>
      </c>
      <c r="Z19" s="1707"/>
      <c r="AA19" s="1707"/>
      <c r="AB19" s="1708"/>
      <c r="AC19" s="671" t="s">
        <v>185</v>
      </c>
      <c r="AD19" s="665" t="s">
        <v>186</v>
      </c>
      <c r="AE19" s="673" t="s">
        <v>187</v>
      </c>
      <c r="AF19" s="664"/>
      <c r="AG19" s="664"/>
      <c r="AH19" s="664"/>
      <c r="AI19" s="664"/>
      <c r="AJ19" s="664"/>
      <c r="AK19" s="664"/>
      <c r="AL19" s="664"/>
      <c r="AM19" s="664"/>
      <c r="AN19" s="664"/>
      <c r="AO19" s="664"/>
      <c r="AP19" s="664"/>
      <c r="AQ19" s="664"/>
      <c r="AR19" s="664"/>
      <c r="AS19" s="664"/>
      <c r="AT19" s="664"/>
      <c r="AU19" s="664"/>
      <c r="AV19" s="664"/>
      <c r="AW19" s="664"/>
      <c r="AX19" s="664"/>
      <c r="AY19" s="664"/>
      <c r="AZ19" s="664"/>
      <c r="BA19" s="664"/>
      <c r="BB19" s="664"/>
      <c r="BC19" s="664"/>
      <c r="BD19" s="664"/>
      <c r="BE19" s="664"/>
      <c r="BF19" s="664"/>
      <c r="BG19" s="664"/>
      <c r="BH19" s="664"/>
    </row>
    <row r="20" spans="3:60" ht="16.5" customHeight="1" x14ac:dyDescent="0.2">
      <c r="C20" s="1704"/>
      <c r="D20" s="1706" t="s">
        <v>590</v>
      </c>
      <c r="E20" s="1707"/>
      <c r="F20" s="1707"/>
      <c r="G20" s="1708"/>
      <c r="H20" s="1712" t="s">
        <v>185</v>
      </c>
      <c r="I20" s="1712"/>
      <c r="J20" s="1712"/>
      <c r="K20" s="665" t="s">
        <v>186</v>
      </c>
      <c r="L20" s="1717" t="s">
        <v>187</v>
      </c>
      <c r="M20" s="1717"/>
      <c r="N20" s="1718"/>
      <c r="O20" s="664"/>
      <c r="P20" s="1704"/>
      <c r="Q20" s="1706" t="s">
        <v>591</v>
      </c>
      <c r="R20" s="1707"/>
      <c r="S20" s="1708"/>
      <c r="T20" s="671" t="s">
        <v>185</v>
      </c>
      <c r="U20" s="665" t="s">
        <v>186</v>
      </c>
      <c r="V20" s="673" t="s">
        <v>187</v>
      </c>
      <c r="W20" s="664"/>
      <c r="X20" s="1720"/>
      <c r="Y20" s="1706" t="s">
        <v>592</v>
      </c>
      <c r="Z20" s="1715"/>
      <c r="AA20" s="1715"/>
      <c r="AB20" s="1716"/>
      <c r="AC20" s="671" t="s">
        <v>185</v>
      </c>
      <c r="AD20" s="665" t="s">
        <v>186</v>
      </c>
      <c r="AE20" s="673" t="s">
        <v>187</v>
      </c>
      <c r="AF20" s="664"/>
      <c r="AG20" s="664"/>
      <c r="AH20" s="664"/>
      <c r="AI20" s="664"/>
      <c r="AJ20" s="664"/>
      <c r="AK20" s="664"/>
      <c r="AL20" s="664"/>
      <c r="AM20" s="664"/>
      <c r="AN20" s="664"/>
      <c r="AO20" s="664"/>
      <c r="AP20" s="664"/>
      <c r="AQ20" s="664"/>
      <c r="AR20" s="664"/>
      <c r="AS20" s="664"/>
      <c r="AT20" s="664"/>
      <c r="AU20" s="664"/>
      <c r="AV20" s="664"/>
      <c r="AW20" s="664"/>
      <c r="AX20" s="664"/>
      <c r="AY20" s="664"/>
      <c r="AZ20" s="664"/>
      <c r="BA20" s="664"/>
      <c r="BB20" s="664"/>
      <c r="BC20" s="664"/>
      <c r="BD20" s="664"/>
      <c r="BE20" s="664"/>
      <c r="BF20" s="664"/>
      <c r="BG20" s="664"/>
      <c r="BH20" s="664"/>
    </row>
    <row r="21" spans="3:60" ht="16.5" customHeight="1" x14ac:dyDescent="0.2">
      <c r="C21" s="1704"/>
      <c r="D21" s="1706" t="s">
        <v>593</v>
      </c>
      <c r="E21" s="1707"/>
      <c r="F21" s="1707"/>
      <c r="G21" s="1708"/>
      <c r="H21" s="1712" t="s">
        <v>185</v>
      </c>
      <c r="I21" s="1712"/>
      <c r="J21" s="1712"/>
      <c r="K21" s="665" t="s">
        <v>186</v>
      </c>
      <c r="L21" s="1717" t="s">
        <v>187</v>
      </c>
      <c r="M21" s="1717"/>
      <c r="N21" s="1718"/>
      <c r="O21" s="664"/>
      <c r="P21" s="1704"/>
      <c r="Q21" s="1706" t="s">
        <v>594</v>
      </c>
      <c r="R21" s="1707"/>
      <c r="S21" s="1708"/>
      <c r="T21" s="671" t="s">
        <v>185</v>
      </c>
      <c r="U21" s="665" t="s">
        <v>186</v>
      </c>
      <c r="V21" s="673" t="s">
        <v>187</v>
      </c>
      <c r="W21" s="664"/>
      <c r="X21" s="1720" t="s">
        <v>595</v>
      </c>
      <c r="Y21" s="1706" t="s">
        <v>596</v>
      </c>
      <c r="Z21" s="1715"/>
      <c r="AA21" s="1715"/>
      <c r="AB21" s="1716"/>
      <c r="AC21" s="671" t="s">
        <v>185</v>
      </c>
      <c r="AD21" s="665" t="s">
        <v>186</v>
      </c>
      <c r="AE21" s="673" t="s">
        <v>187</v>
      </c>
      <c r="AF21" s="664"/>
      <c r="AG21" s="664"/>
      <c r="AH21" s="664"/>
      <c r="AI21" s="664"/>
      <c r="AJ21" s="664"/>
      <c r="AK21" s="664"/>
      <c r="AL21" s="664"/>
      <c r="AM21" s="664"/>
      <c r="AN21" s="664"/>
      <c r="AO21" s="664"/>
      <c r="AP21" s="664"/>
      <c r="AQ21" s="664"/>
      <c r="AR21" s="664"/>
      <c r="AS21" s="664"/>
      <c r="AT21" s="664"/>
      <c r="AU21" s="664"/>
      <c r="AV21" s="664"/>
      <c r="AW21" s="664"/>
      <c r="AX21" s="664"/>
      <c r="AY21" s="664"/>
      <c r="AZ21" s="664"/>
      <c r="BA21" s="664"/>
      <c r="BB21" s="664"/>
      <c r="BC21" s="664"/>
      <c r="BD21" s="664"/>
      <c r="BE21" s="664"/>
      <c r="BF21" s="664"/>
      <c r="BG21" s="664"/>
      <c r="BH21" s="664"/>
    </row>
    <row r="22" spans="3:60" ht="16.5" customHeight="1" x14ac:dyDescent="0.2">
      <c r="C22" s="1704"/>
      <c r="D22" s="1703" t="s">
        <v>480</v>
      </c>
      <c r="E22" s="1709" t="s">
        <v>597</v>
      </c>
      <c r="F22" s="1709"/>
      <c r="G22" s="1710"/>
      <c r="H22" s="664" t="s">
        <v>185</v>
      </c>
      <c r="I22" s="668" t="s">
        <v>832</v>
      </c>
      <c r="J22" s="1724"/>
      <c r="K22" s="1724"/>
      <c r="L22" s="1724"/>
      <c r="M22" s="664" t="s">
        <v>330</v>
      </c>
      <c r="N22" s="678" t="s">
        <v>1454</v>
      </c>
      <c r="O22" s="664"/>
      <c r="P22" s="1704"/>
      <c r="Q22" s="1706" t="s">
        <v>598</v>
      </c>
      <c r="R22" s="1707"/>
      <c r="S22" s="1708"/>
      <c r="T22" s="671" t="s">
        <v>185</v>
      </c>
      <c r="U22" s="665" t="s">
        <v>186</v>
      </c>
      <c r="V22" s="673" t="s">
        <v>187</v>
      </c>
      <c r="W22" s="664"/>
      <c r="X22" s="1720"/>
      <c r="Y22" s="1706" t="s">
        <v>599</v>
      </c>
      <c r="Z22" s="1715"/>
      <c r="AA22" s="1715"/>
      <c r="AB22" s="1716"/>
      <c r="AC22" s="671" t="s">
        <v>185</v>
      </c>
      <c r="AD22" s="665" t="s">
        <v>186</v>
      </c>
      <c r="AE22" s="673" t="s">
        <v>187</v>
      </c>
      <c r="AF22" s="664"/>
      <c r="AG22" s="664"/>
      <c r="AH22" s="664"/>
      <c r="AI22" s="664"/>
      <c r="AJ22" s="664"/>
      <c r="AK22" s="664"/>
      <c r="AL22" s="664"/>
      <c r="AM22" s="664"/>
      <c r="AN22" s="664"/>
      <c r="AO22" s="664"/>
      <c r="AP22" s="664"/>
      <c r="AQ22" s="664"/>
      <c r="AR22" s="664"/>
      <c r="AS22" s="664"/>
      <c r="AT22" s="664"/>
      <c r="AU22" s="664"/>
      <c r="AV22" s="664"/>
      <c r="AW22" s="664"/>
      <c r="AX22" s="664"/>
      <c r="AY22" s="664"/>
      <c r="AZ22" s="664"/>
      <c r="BA22" s="664"/>
      <c r="BB22" s="664"/>
      <c r="BC22" s="664"/>
      <c r="BD22" s="664"/>
      <c r="BE22" s="664"/>
      <c r="BF22" s="664"/>
      <c r="BG22" s="664"/>
      <c r="BH22" s="664"/>
    </row>
    <row r="23" spans="3:60" ht="16.5" customHeight="1" x14ac:dyDescent="0.2">
      <c r="C23" s="1704"/>
      <c r="D23" s="1704"/>
      <c r="E23" s="1706" t="s">
        <v>600</v>
      </c>
      <c r="F23" s="1707"/>
      <c r="G23" s="1708"/>
      <c r="H23" s="676" t="s">
        <v>185</v>
      </c>
      <c r="I23" s="672" t="s">
        <v>832</v>
      </c>
      <c r="J23" s="1723"/>
      <c r="K23" s="1723"/>
      <c r="L23" s="1723"/>
      <c r="M23" s="676" t="s">
        <v>330</v>
      </c>
      <c r="N23" s="679" t="s">
        <v>1454</v>
      </c>
      <c r="O23" s="664"/>
      <c r="P23" s="1704"/>
      <c r="Q23" s="1706"/>
      <c r="R23" s="1707"/>
      <c r="S23" s="1708"/>
      <c r="T23" s="671"/>
      <c r="U23" s="665"/>
      <c r="V23" s="673"/>
      <c r="W23" s="664"/>
      <c r="X23" s="1720" t="s">
        <v>601</v>
      </c>
      <c r="Y23" s="1706" t="s">
        <v>602</v>
      </c>
      <c r="Z23" s="1715"/>
      <c r="AA23" s="1715"/>
      <c r="AB23" s="1716"/>
      <c r="AC23" s="671" t="s">
        <v>185</v>
      </c>
      <c r="AD23" s="665" t="s">
        <v>186</v>
      </c>
      <c r="AE23" s="673" t="s">
        <v>187</v>
      </c>
      <c r="AF23" s="664"/>
      <c r="AG23" s="664"/>
      <c r="AH23" s="664"/>
      <c r="AI23" s="664"/>
      <c r="AJ23" s="664"/>
      <c r="AK23" s="664"/>
      <c r="AL23" s="664"/>
      <c r="AM23" s="664"/>
      <c r="AN23" s="664"/>
      <c r="AO23" s="664"/>
      <c r="AP23" s="664"/>
      <c r="AQ23" s="664"/>
      <c r="AR23" s="664"/>
      <c r="AS23" s="664"/>
      <c r="AT23" s="664"/>
      <c r="AU23" s="664"/>
      <c r="AV23" s="664"/>
      <c r="AW23" s="664"/>
      <c r="AX23" s="664"/>
      <c r="AY23" s="664"/>
      <c r="AZ23" s="664"/>
      <c r="BA23" s="664"/>
      <c r="BB23" s="664"/>
      <c r="BC23" s="664"/>
      <c r="BD23" s="664"/>
      <c r="BE23" s="664"/>
      <c r="BF23" s="664"/>
      <c r="BG23" s="664"/>
      <c r="BH23" s="664"/>
    </row>
    <row r="24" spans="3:60" ht="16.5" customHeight="1" x14ac:dyDescent="0.2">
      <c r="C24" s="1705"/>
      <c r="D24" s="1704"/>
      <c r="E24" s="1709" t="s">
        <v>603</v>
      </c>
      <c r="F24" s="1709"/>
      <c r="G24" s="1710"/>
      <c r="H24" s="664" t="s">
        <v>185</v>
      </c>
      <c r="I24" s="668" t="s">
        <v>832</v>
      </c>
      <c r="J24" s="1724"/>
      <c r="K24" s="1724"/>
      <c r="L24" s="1724"/>
      <c r="M24" s="664" t="s">
        <v>330</v>
      </c>
      <c r="N24" s="678" t="s">
        <v>1454</v>
      </c>
      <c r="O24" s="664"/>
      <c r="P24" s="1705"/>
      <c r="Q24" s="1706"/>
      <c r="R24" s="1707"/>
      <c r="S24" s="1708"/>
      <c r="T24" s="671"/>
      <c r="U24" s="665"/>
      <c r="V24" s="673"/>
      <c r="W24" s="664"/>
      <c r="X24" s="1720"/>
      <c r="Y24" s="1706" t="s">
        <v>604</v>
      </c>
      <c r="Z24" s="1715"/>
      <c r="AA24" s="1715"/>
      <c r="AB24" s="1716"/>
      <c r="AC24" s="671" t="s">
        <v>185</v>
      </c>
      <c r="AD24" s="665" t="s">
        <v>186</v>
      </c>
      <c r="AE24" s="673" t="s">
        <v>187</v>
      </c>
      <c r="AF24" s="664"/>
      <c r="AG24" s="664"/>
      <c r="AH24" s="664"/>
      <c r="AI24" s="664"/>
      <c r="AJ24" s="664"/>
      <c r="AK24" s="664"/>
      <c r="AL24" s="664"/>
      <c r="AM24" s="664"/>
      <c r="AN24" s="664"/>
      <c r="AO24" s="664"/>
      <c r="AP24" s="664"/>
      <c r="AQ24" s="664"/>
      <c r="AR24" s="664"/>
      <c r="AS24" s="664"/>
      <c r="AT24" s="664"/>
      <c r="AU24" s="664"/>
      <c r="AV24" s="664"/>
      <c r="AW24" s="664"/>
      <c r="AX24" s="664"/>
      <c r="AY24" s="664"/>
      <c r="AZ24" s="664"/>
      <c r="BA24" s="664"/>
      <c r="BB24" s="664"/>
      <c r="BC24" s="664"/>
      <c r="BD24" s="664"/>
      <c r="BE24" s="664"/>
      <c r="BF24" s="664"/>
      <c r="BG24" s="664"/>
      <c r="BH24" s="664"/>
    </row>
    <row r="25" spans="3:60" ht="16.5" customHeight="1" x14ac:dyDescent="0.2">
      <c r="C25" s="1704" t="s">
        <v>605</v>
      </c>
      <c r="D25" s="1706" t="s">
        <v>606</v>
      </c>
      <c r="E25" s="1707"/>
      <c r="F25" s="1707"/>
      <c r="G25" s="1708"/>
      <c r="H25" s="1712" t="s">
        <v>185</v>
      </c>
      <c r="I25" s="1712"/>
      <c r="J25" s="1712"/>
      <c r="K25" s="665" t="s">
        <v>186</v>
      </c>
      <c r="L25" s="1717" t="s">
        <v>187</v>
      </c>
      <c r="M25" s="1717"/>
      <c r="N25" s="1718"/>
      <c r="O25" s="664"/>
      <c r="P25" s="1704" t="s">
        <v>607</v>
      </c>
      <c r="Q25" s="1706" t="s">
        <v>608</v>
      </c>
      <c r="R25" s="1707"/>
      <c r="S25" s="1708"/>
      <c r="T25" s="671" t="s">
        <v>185</v>
      </c>
      <c r="U25" s="665" t="s">
        <v>186</v>
      </c>
      <c r="V25" s="673" t="s">
        <v>187</v>
      </c>
      <c r="W25" s="664"/>
      <c r="X25" s="1720" t="s">
        <v>82</v>
      </c>
      <c r="Y25" s="1706" t="s">
        <v>609</v>
      </c>
      <c r="Z25" s="1715"/>
      <c r="AA25" s="1715"/>
      <c r="AB25" s="1716"/>
      <c r="AC25" s="671" t="s">
        <v>185</v>
      </c>
      <c r="AD25" s="665" t="s">
        <v>186</v>
      </c>
      <c r="AE25" s="673" t="s">
        <v>187</v>
      </c>
      <c r="AF25" s="664"/>
      <c r="AG25" s="664"/>
      <c r="AH25" s="664"/>
      <c r="AI25" s="664"/>
      <c r="AJ25" s="664"/>
      <c r="AK25" s="664"/>
      <c r="AL25" s="664"/>
      <c r="AM25" s="664"/>
      <c r="AN25" s="664"/>
      <c r="AO25" s="664"/>
      <c r="AP25" s="664"/>
      <c r="AQ25" s="664"/>
      <c r="AR25" s="664"/>
      <c r="AS25" s="664"/>
      <c r="AT25" s="664"/>
      <c r="AU25" s="664"/>
      <c r="AV25" s="664"/>
      <c r="AW25" s="664"/>
      <c r="AX25" s="664"/>
      <c r="AY25" s="664"/>
      <c r="AZ25" s="664"/>
      <c r="BA25" s="664"/>
      <c r="BB25" s="664"/>
      <c r="BC25" s="664"/>
      <c r="BD25" s="664"/>
      <c r="BE25" s="664"/>
      <c r="BF25" s="664"/>
      <c r="BG25" s="664"/>
      <c r="BH25" s="664"/>
    </row>
    <row r="26" spans="3:60" ht="16.5" customHeight="1" x14ac:dyDescent="0.2">
      <c r="C26" s="1704"/>
      <c r="D26" s="1706" t="s">
        <v>610</v>
      </c>
      <c r="E26" s="1707"/>
      <c r="F26" s="1707"/>
      <c r="G26" s="1708"/>
      <c r="H26" s="1712" t="s">
        <v>185</v>
      </c>
      <c r="I26" s="1712"/>
      <c r="J26" s="1712"/>
      <c r="K26" s="665" t="s">
        <v>186</v>
      </c>
      <c r="L26" s="1717" t="s">
        <v>187</v>
      </c>
      <c r="M26" s="1717"/>
      <c r="N26" s="1718"/>
      <c r="O26" s="664"/>
      <c r="P26" s="1704"/>
      <c r="Q26" s="1706" t="s">
        <v>611</v>
      </c>
      <c r="R26" s="1707"/>
      <c r="S26" s="1708"/>
      <c r="T26" s="671" t="s">
        <v>185</v>
      </c>
      <c r="U26" s="665" t="s">
        <v>186</v>
      </c>
      <c r="V26" s="673" t="s">
        <v>187</v>
      </c>
      <c r="W26" s="664"/>
      <c r="X26" s="1720"/>
      <c r="Y26" s="1706" t="s">
        <v>612</v>
      </c>
      <c r="Z26" s="1715"/>
      <c r="AA26" s="1715"/>
      <c r="AB26" s="1716"/>
      <c r="AC26" s="671" t="s">
        <v>185</v>
      </c>
      <c r="AD26" s="665" t="s">
        <v>186</v>
      </c>
      <c r="AE26" s="673" t="s">
        <v>187</v>
      </c>
      <c r="AF26" s="664"/>
      <c r="AG26" s="664"/>
      <c r="AH26" s="664"/>
      <c r="AI26" s="664"/>
      <c r="AJ26" s="664"/>
      <c r="AK26" s="664"/>
      <c r="AL26" s="664"/>
      <c r="AM26" s="664"/>
      <c r="AN26" s="664"/>
      <c r="AO26" s="664"/>
      <c r="AP26" s="664"/>
      <c r="AQ26" s="664"/>
      <c r="AR26" s="664"/>
      <c r="AS26" s="664"/>
      <c r="AT26" s="664"/>
      <c r="AU26" s="664"/>
      <c r="AV26" s="664"/>
      <c r="AW26" s="664"/>
      <c r="AX26" s="664"/>
      <c r="AY26" s="664"/>
      <c r="AZ26" s="664"/>
      <c r="BA26" s="664"/>
      <c r="BB26" s="664"/>
      <c r="BC26" s="664"/>
      <c r="BD26" s="664"/>
      <c r="BE26" s="664"/>
      <c r="BF26" s="664"/>
      <c r="BG26" s="664"/>
      <c r="BH26" s="664"/>
    </row>
    <row r="27" spans="3:60" ht="16.5" customHeight="1" x14ac:dyDescent="0.2">
      <c r="C27" s="1704"/>
      <c r="D27" s="1706" t="s">
        <v>613</v>
      </c>
      <c r="E27" s="1707"/>
      <c r="F27" s="1707"/>
      <c r="G27" s="1708"/>
      <c r="H27" s="1712" t="s">
        <v>185</v>
      </c>
      <c r="I27" s="1712"/>
      <c r="J27" s="1712"/>
      <c r="K27" s="665" t="s">
        <v>186</v>
      </c>
      <c r="L27" s="1717" t="s">
        <v>187</v>
      </c>
      <c r="M27" s="1717"/>
      <c r="N27" s="1718"/>
      <c r="O27" s="664"/>
      <c r="P27" s="1704"/>
      <c r="Q27" s="1706" t="s">
        <v>614</v>
      </c>
      <c r="R27" s="1707"/>
      <c r="S27" s="1708"/>
      <c r="T27" s="671" t="s">
        <v>185</v>
      </c>
      <c r="U27" s="665" t="s">
        <v>186</v>
      </c>
      <c r="V27" s="673" t="s">
        <v>187</v>
      </c>
      <c r="W27" s="664"/>
      <c r="X27" s="1720" t="s">
        <v>1845</v>
      </c>
      <c r="Y27" s="1706" t="s">
        <v>615</v>
      </c>
      <c r="Z27" s="1715"/>
      <c r="AA27" s="1715"/>
      <c r="AB27" s="1716"/>
      <c r="AC27" s="671" t="s">
        <v>185</v>
      </c>
      <c r="AD27" s="665" t="s">
        <v>186</v>
      </c>
      <c r="AE27" s="673" t="s">
        <v>187</v>
      </c>
      <c r="AF27" s="664"/>
      <c r="AG27" s="664"/>
      <c r="AH27" s="664"/>
      <c r="AI27" s="664"/>
      <c r="AJ27" s="664"/>
      <c r="AK27" s="664"/>
      <c r="AL27" s="664"/>
      <c r="AM27" s="664"/>
      <c r="AN27" s="664"/>
      <c r="AO27" s="664"/>
      <c r="AP27" s="664"/>
      <c r="AQ27" s="664"/>
      <c r="AR27" s="664"/>
      <c r="AS27" s="664"/>
      <c r="AT27" s="664"/>
      <c r="AU27" s="664"/>
      <c r="AV27" s="664"/>
      <c r="AW27" s="664"/>
      <c r="AX27" s="664"/>
      <c r="AY27" s="664"/>
      <c r="AZ27" s="664"/>
      <c r="BA27" s="664"/>
      <c r="BB27" s="664"/>
      <c r="BC27" s="664"/>
      <c r="BD27" s="664"/>
      <c r="BE27" s="664"/>
      <c r="BF27" s="664"/>
      <c r="BG27" s="664"/>
      <c r="BH27" s="664"/>
    </row>
    <row r="28" spans="3:60" ht="16.5" customHeight="1" x14ac:dyDescent="0.2">
      <c r="C28" s="1704"/>
      <c r="D28" s="1706" t="s">
        <v>616</v>
      </c>
      <c r="E28" s="1707"/>
      <c r="F28" s="1707"/>
      <c r="G28" s="1708"/>
      <c r="H28" s="1712" t="s">
        <v>185</v>
      </c>
      <c r="I28" s="1712"/>
      <c r="J28" s="1712"/>
      <c r="K28" s="665" t="s">
        <v>186</v>
      </c>
      <c r="L28" s="1717" t="s">
        <v>187</v>
      </c>
      <c r="M28" s="1717"/>
      <c r="N28" s="1718"/>
      <c r="O28" s="664"/>
      <c r="P28" s="1704"/>
      <c r="Q28" s="1706" t="s">
        <v>617</v>
      </c>
      <c r="R28" s="1707"/>
      <c r="S28" s="1708"/>
      <c r="T28" s="671" t="s">
        <v>185</v>
      </c>
      <c r="U28" s="665" t="s">
        <v>186</v>
      </c>
      <c r="V28" s="673" t="s">
        <v>187</v>
      </c>
      <c r="W28" s="664"/>
      <c r="X28" s="1720"/>
      <c r="Y28" s="674"/>
      <c r="Z28" s="1719"/>
      <c r="AA28" s="1713"/>
      <c r="AB28" s="1714"/>
      <c r="AC28" s="671"/>
      <c r="AD28" s="665"/>
      <c r="AE28" s="673"/>
      <c r="AF28" s="664"/>
      <c r="AG28" s="664"/>
      <c r="AH28" s="664"/>
      <c r="AI28" s="664"/>
      <c r="AJ28" s="664"/>
      <c r="AK28" s="664"/>
      <c r="AL28" s="664"/>
      <c r="AM28" s="664"/>
      <c r="AN28" s="664"/>
      <c r="AO28" s="664"/>
      <c r="AP28" s="664"/>
      <c r="AQ28" s="664"/>
      <c r="AR28" s="664"/>
      <c r="AS28" s="664"/>
      <c r="AT28" s="664"/>
      <c r="AU28" s="664"/>
      <c r="AV28" s="664"/>
      <c r="AW28" s="664"/>
      <c r="AX28" s="664"/>
      <c r="AY28" s="664"/>
      <c r="AZ28" s="664"/>
      <c r="BA28" s="664"/>
      <c r="BB28" s="664"/>
      <c r="BC28" s="664"/>
      <c r="BD28" s="664"/>
      <c r="BE28" s="664"/>
      <c r="BF28" s="664"/>
      <c r="BG28" s="664"/>
      <c r="BH28" s="664"/>
    </row>
    <row r="29" spans="3:60" ht="16.5" customHeight="1" x14ac:dyDescent="0.2">
      <c r="C29" s="1704"/>
      <c r="D29" s="1706" t="s">
        <v>618</v>
      </c>
      <c r="E29" s="1707"/>
      <c r="F29" s="1707"/>
      <c r="G29" s="1708"/>
      <c r="H29" s="1712" t="s">
        <v>185</v>
      </c>
      <c r="I29" s="1712"/>
      <c r="J29" s="1712"/>
      <c r="K29" s="665" t="s">
        <v>186</v>
      </c>
      <c r="L29" s="1717" t="s">
        <v>187</v>
      </c>
      <c r="M29" s="1717"/>
      <c r="N29" s="1718"/>
      <c r="O29" s="664"/>
      <c r="P29" s="1704"/>
      <c r="Q29" s="1706" t="s">
        <v>505</v>
      </c>
      <c r="R29" s="1707"/>
      <c r="S29" s="1708"/>
      <c r="T29" s="671" t="s">
        <v>185</v>
      </c>
      <c r="U29" s="665" t="s">
        <v>186</v>
      </c>
      <c r="V29" s="673" t="s">
        <v>187</v>
      </c>
      <c r="W29" s="664"/>
      <c r="X29" s="675"/>
      <c r="Y29" s="674" t="s">
        <v>619</v>
      </c>
      <c r="Z29" s="1706"/>
      <c r="AA29" s="1707"/>
      <c r="AB29" s="1708"/>
      <c r="AC29" s="671"/>
      <c r="AD29" s="665"/>
      <c r="AE29" s="673"/>
      <c r="AF29" s="664"/>
      <c r="AG29" s="664"/>
      <c r="AH29" s="664"/>
      <c r="AI29" s="664"/>
      <c r="AJ29" s="664"/>
      <c r="AK29" s="664"/>
      <c r="AL29" s="664"/>
      <c r="AM29" s="664"/>
      <c r="AN29" s="664"/>
      <c r="AO29" s="664"/>
      <c r="AP29" s="664"/>
      <c r="AQ29" s="664"/>
      <c r="AR29" s="664"/>
      <c r="AS29" s="664"/>
      <c r="AT29" s="664"/>
      <c r="AU29" s="664"/>
      <c r="AV29" s="664"/>
      <c r="AW29" s="664"/>
      <c r="AX29" s="664"/>
      <c r="AY29" s="664"/>
      <c r="AZ29" s="664"/>
      <c r="BA29" s="664"/>
      <c r="BB29" s="664"/>
      <c r="BC29" s="664"/>
      <c r="BD29" s="664"/>
      <c r="BE29" s="664"/>
      <c r="BF29" s="664"/>
      <c r="BG29" s="664"/>
      <c r="BH29" s="664"/>
    </row>
    <row r="30" spans="3:60" ht="16.5" customHeight="1" x14ac:dyDescent="0.2">
      <c r="C30" s="1704"/>
      <c r="D30" s="1706" t="s">
        <v>620</v>
      </c>
      <c r="E30" s="1707"/>
      <c r="F30" s="1707"/>
      <c r="G30" s="1708"/>
      <c r="H30" s="1712" t="s">
        <v>185</v>
      </c>
      <c r="I30" s="1712"/>
      <c r="J30" s="1712"/>
      <c r="K30" s="665" t="s">
        <v>186</v>
      </c>
      <c r="L30" s="1717" t="s">
        <v>187</v>
      </c>
      <c r="M30" s="1717"/>
      <c r="N30" s="1718"/>
      <c r="O30" s="664"/>
      <c r="P30" s="1704"/>
      <c r="Q30" s="1706" t="s">
        <v>1824</v>
      </c>
      <c r="R30" s="1707"/>
      <c r="S30" s="1708"/>
      <c r="T30" s="671" t="s">
        <v>185</v>
      </c>
      <c r="U30" s="665" t="s">
        <v>186</v>
      </c>
      <c r="V30" s="673" t="s">
        <v>187</v>
      </c>
      <c r="W30" s="664"/>
      <c r="X30" s="675"/>
      <c r="Y30" s="674" t="s">
        <v>621</v>
      </c>
      <c r="Z30" s="1706"/>
      <c r="AA30" s="1707"/>
      <c r="AB30" s="1708"/>
      <c r="AC30" s="671"/>
      <c r="AD30" s="665"/>
      <c r="AE30" s="673"/>
      <c r="AF30" s="664"/>
      <c r="AG30" s="664"/>
      <c r="AH30" s="664"/>
      <c r="AI30" s="664"/>
      <c r="AJ30" s="664"/>
      <c r="AK30" s="664"/>
      <c r="AL30" s="664"/>
      <c r="AM30" s="664"/>
      <c r="AN30" s="664"/>
      <c r="AO30" s="664"/>
      <c r="AP30" s="664"/>
      <c r="AQ30" s="664"/>
      <c r="AR30" s="664"/>
      <c r="AS30" s="664"/>
      <c r="AT30" s="664"/>
      <c r="AU30" s="664"/>
      <c r="AV30" s="664"/>
      <c r="AW30" s="664"/>
      <c r="AX30" s="664"/>
      <c r="AY30" s="664"/>
      <c r="AZ30" s="664"/>
      <c r="BA30" s="664"/>
      <c r="BB30" s="664"/>
      <c r="BC30" s="664"/>
      <c r="BD30" s="664"/>
      <c r="BE30" s="664"/>
      <c r="BF30" s="664"/>
      <c r="BG30" s="664"/>
      <c r="BH30" s="664"/>
    </row>
    <row r="31" spans="3:60" ht="16.5" customHeight="1" x14ac:dyDescent="0.2">
      <c r="C31" s="1704"/>
      <c r="D31" s="1706" t="s">
        <v>622</v>
      </c>
      <c r="E31" s="1707"/>
      <c r="F31" s="1707"/>
      <c r="G31" s="1708"/>
      <c r="H31" s="1712" t="s">
        <v>185</v>
      </c>
      <c r="I31" s="1712"/>
      <c r="J31" s="1712"/>
      <c r="K31" s="665" t="s">
        <v>186</v>
      </c>
      <c r="L31" s="1717" t="s">
        <v>187</v>
      </c>
      <c r="M31" s="1717"/>
      <c r="N31" s="1718"/>
      <c r="O31" s="664"/>
      <c r="P31" s="1704"/>
      <c r="Q31" s="1706" t="s">
        <v>511</v>
      </c>
      <c r="R31" s="1707"/>
      <c r="S31" s="1708"/>
      <c r="T31" s="671" t="s">
        <v>185</v>
      </c>
      <c r="U31" s="665" t="s">
        <v>186</v>
      </c>
      <c r="V31" s="673" t="s">
        <v>187</v>
      </c>
      <c r="W31" s="664"/>
      <c r="X31" s="681"/>
      <c r="Y31" s="674" t="s">
        <v>837</v>
      </c>
      <c r="Z31" s="1706"/>
      <c r="AA31" s="1707"/>
      <c r="AB31" s="1708"/>
      <c r="AC31" s="671"/>
      <c r="AD31" s="665"/>
      <c r="AE31" s="673"/>
      <c r="AF31" s="664"/>
      <c r="AG31" s="664"/>
      <c r="AH31" s="664"/>
      <c r="AI31" s="664"/>
      <c r="AJ31" s="664"/>
      <c r="AK31" s="664"/>
      <c r="AL31" s="664"/>
      <c r="AM31" s="664"/>
      <c r="AN31" s="664"/>
      <c r="AO31" s="664"/>
      <c r="AP31" s="664"/>
      <c r="AQ31" s="664"/>
      <c r="AR31" s="664"/>
      <c r="AS31" s="664"/>
      <c r="AT31" s="664"/>
      <c r="AU31" s="664"/>
      <c r="AV31" s="664"/>
      <c r="AW31" s="664"/>
      <c r="AX31" s="664"/>
      <c r="AY31" s="664"/>
      <c r="AZ31" s="664"/>
      <c r="BA31" s="664"/>
      <c r="BB31" s="664"/>
      <c r="BC31" s="664"/>
      <c r="BD31" s="664"/>
      <c r="BE31" s="664"/>
      <c r="BF31" s="664"/>
      <c r="BG31" s="664"/>
      <c r="BH31" s="664"/>
    </row>
    <row r="32" spans="3:60" ht="16.5" customHeight="1" x14ac:dyDescent="0.2">
      <c r="C32" s="1704"/>
      <c r="D32" s="1706" t="s">
        <v>623</v>
      </c>
      <c r="E32" s="1707"/>
      <c r="F32" s="1707"/>
      <c r="G32" s="1708"/>
      <c r="H32" s="1712" t="s">
        <v>185</v>
      </c>
      <c r="I32" s="1712"/>
      <c r="J32" s="1712"/>
      <c r="K32" s="665" t="s">
        <v>186</v>
      </c>
      <c r="L32" s="1717" t="s">
        <v>187</v>
      </c>
      <c r="M32" s="1717"/>
      <c r="N32" s="1718"/>
      <c r="O32" s="664"/>
      <c r="P32" s="1704"/>
      <c r="Q32" s="1706" t="s">
        <v>624</v>
      </c>
      <c r="R32" s="1707"/>
      <c r="S32" s="1708"/>
      <c r="T32" s="671" t="s">
        <v>185</v>
      </c>
      <c r="U32" s="665" t="s">
        <v>186</v>
      </c>
      <c r="V32" s="673" t="s">
        <v>187</v>
      </c>
      <c r="W32" s="664"/>
      <c r="X32" s="675"/>
      <c r="Y32" s="674" t="s">
        <v>595</v>
      </c>
      <c r="Z32" s="1706"/>
      <c r="AA32" s="1707"/>
      <c r="AB32" s="1708"/>
      <c r="AC32" s="671"/>
      <c r="AD32" s="665"/>
      <c r="AE32" s="673"/>
      <c r="AF32" s="664"/>
      <c r="AG32" s="664"/>
      <c r="AH32" s="664"/>
      <c r="AI32" s="664"/>
      <c r="AJ32" s="664"/>
      <c r="AK32" s="664"/>
      <c r="AL32" s="664"/>
      <c r="AM32" s="664"/>
      <c r="AN32" s="664"/>
      <c r="AO32" s="664"/>
      <c r="AP32" s="664"/>
      <c r="AQ32" s="664"/>
      <c r="AR32" s="664"/>
      <c r="AS32" s="664"/>
      <c r="AT32" s="664"/>
      <c r="AU32" s="664"/>
      <c r="AV32" s="664"/>
      <c r="AW32" s="664"/>
      <c r="AX32" s="664"/>
      <c r="AY32" s="664"/>
      <c r="AZ32" s="664"/>
      <c r="BA32" s="664"/>
      <c r="BB32" s="664"/>
      <c r="BC32" s="664"/>
      <c r="BD32" s="664"/>
      <c r="BE32" s="664"/>
      <c r="BF32" s="664"/>
      <c r="BG32" s="664"/>
      <c r="BH32" s="664"/>
    </row>
    <row r="33" spans="3:60" ht="16.5" customHeight="1" x14ac:dyDescent="0.2">
      <c r="C33" s="1704"/>
      <c r="D33" s="1706" t="s">
        <v>625</v>
      </c>
      <c r="E33" s="1707"/>
      <c r="F33" s="1707"/>
      <c r="G33" s="1708"/>
      <c r="H33" s="1712" t="s">
        <v>185</v>
      </c>
      <c r="I33" s="1712"/>
      <c r="J33" s="1712"/>
      <c r="K33" s="665" t="s">
        <v>186</v>
      </c>
      <c r="L33" s="1717" t="s">
        <v>187</v>
      </c>
      <c r="M33" s="1717"/>
      <c r="N33" s="1718"/>
      <c r="O33" s="664"/>
      <c r="P33" s="1704"/>
      <c r="Q33" s="1706" t="s">
        <v>626</v>
      </c>
      <c r="R33" s="1707"/>
      <c r="S33" s="1708"/>
      <c r="T33" s="671" t="s">
        <v>185</v>
      </c>
      <c r="U33" s="665" t="s">
        <v>186</v>
      </c>
      <c r="V33" s="673" t="s">
        <v>187</v>
      </c>
      <c r="W33" s="664"/>
      <c r="X33" s="675"/>
      <c r="Y33" s="674" t="s">
        <v>601</v>
      </c>
      <c r="Z33" s="1706"/>
      <c r="AA33" s="1707"/>
      <c r="AB33" s="1708"/>
      <c r="AC33" s="671"/>
      <c r="AD33" s="665"/>
      <c r="AE33" s="673"/>
      <c r="AF33" s="664"/>
      <c r="AG33" s="664"/>
      <c r="AH33" s="664"/>
      <c r="AI33" s="664"/>
      <c r="AJ33" s="664"/>
      <c r="AK33" s="664"/>
      <c r="AL33" s="664"/>
      <c r="AM33" s="664"/>
      <c r="AN33" s="664"/>
      <c r="AO33" s="664"/>
      <c r="AP33" s="664"/>
      <c r="AQ33" s="664"/>
      <c r="AR33" s="664"/>
      <c r="AS33" s="664"/>
      <c r="AT33" s="664"/>
      <c r="AU33" s="664"/>
      <c r="AV33" s="664"/>
      <c r="AW33" s="664"/>
      <c r="AX33" s="664"/>
      <c r="AY33" s="664"/>
      <c r="AZ33" s="664"/>
      <c r="BA33" s="664"/>
      <c r="BB33" s="664"/>
      <c r="BC33" s="664"/>
      <c r="BD33" s="664"/>
      <c r="BE33" s="664"/>
      <c r="BF33" s="664"/>
      <c r="BG33" s="664"/>
      <c r="BH33" s="664"/>
    </row>
    <row r="34" spans="3:60" ht="16.5" customHeight="1" x14ac:dyDescent="0.2">
      <c r="C34" s="1705"/>
      <c r="D34" s="1713"/>
      <c r="E34" s="1713"/>
      <c r="F34" s="1713"/>
      <c r="G34" s="1714"/>
      <c r="H34" s="680"/>
      <c r="I34" s="680"/>
      <c r="J34" s="682"/>
      <c r="K34" s="683"/>
      <c r="L34" s="684"/>
      <c r="M34" s="684"/>
      <c r="N34" s="685"/>
      <c r="O34" s="664"/>
      <c r="P34" s="1705"/>
      <c r="Q34" s="1713" t="s">
        <v>627</v>
      </c>
      <c r="R34" s="1713"/>
      <c r="S34" s="1714"/>
      <c r="T34" s="682" t="s">
        <v>185</v>
      </c>
      <c r="U34" s="683" t="s">
        <v>186</v>
      </c>
      <c r="V34" s="685" t="s">
        <v>187</v>
      </c>
      <c r="W34" s="664"/>
      <c r="X34" s="677"/>
      <c r="Y34" s="677"/>
      <c r="Z34" s="1713"/>
      <c r="AA34" s="1713"/>
      <c r="AB34" s="1714"/>
      <c r="AC34" s="682"/>
      <c r="AD34" s="683"/>
      <c r="AE34" s="685"/>
      <c r="AF34" s="664"/>
      <c r="AG34" s="664"/>
      <c r="AH34" s="664"/>
      <c r="AI34" s="664"/>
      <c r="AJ34" s="664"/>
      <c r="AK34" s="664"/>
      <c r="AL34" s="664"/>
      <c r="AM34" s="664"/>
      <c r="AN34" s="664"/>
      <c r="AO34" s="664"/>
      <c r="AP34" s="664"/>
      <c r="AQ34" s="664"/>
      <c r="AR34" s="664"/>
      <c r="AS34" s="664"/>
      <c r="AT34" s="664"/>
      <c r="AU34" s="664"/>
      <c r="AV34" s="664"/>
      <c r="AW34" s="664"/>
      <c r="AX34" s="664"/>
      <c r="AY34" s="664"/>
      <c r="AZ34" s="664"/>
      <c r="BA34" s="664"/>
      <c r="BB34" s="664"/>
      <c r="BC34" s="664"/>
      <c r="BD34" s="664"/>
      <c r="BE34" s="664"/>
      <c r="BF34" s="664"/>
      <c r="BG34" s="664"/>
      <c r="BH34" s="664"/>
    </row>
    <row r="35" spans="3:60" x14ac:dyDescent="0.2">
      <c r="C35" s="664"/>
      <c r="D35" s="664"/>
      <c r="E35" s="664"/>
      <c r="F35" s="664"/>
      <c r="G35" s="664"/>
      <c r="H35" s="664"/>
      <c r="I35" s="664"/>
      <c r="J35" s="664"/>
      <c r="K35" s="664"/>
      <c r="L35" s="664"/>
      <c r="M35" s="664"/>
      <c r="N35" s="664"/>
      <c r="O35" s="664"/>
      <c r="P35" s="664"/>
      <c r="Q35" s="664"/>
      <c r="R35" s="664"/>
      <c r="S35" s="664"/>
      <c r="T35" s="664"/>
      <c r="U35" s="664"/>
      <c r="V35" s="664"/>
      <c r="W35" s="664"/>
      <c r="X35" s="664"/>
      <c r="Y35" s="664"/>
      <c r="Z35" s="664"/>
      <c r="AA35" s="664"/>
      <c r="AB35" s="664"/>
      <c r="AC35" s="664"/>
      <c r="AD35" s="664"/>
      <c r="AE35" s="664"/>
      <c r="AF35" s="664"/>
      <c r="AG35" s="664"/>
      <c r="AH35" s="664"/>
      <c r="AI35" s="664"/>
      <c r="AJ35" s="664"/>
      <c r="AK35" s="664"/>
      <c r="AL35" s="664"/>
      <c r="AM35" s="664"/>
      <c r="AN35" s="664"/>
      <c r="AO35" s="664"/>
      <c r="AP35" s="664"/>
      <c r="AQ35" s="664"/>
      <c r="AR35" s="664"/>
      <c r="AS35" s="664"/>
      <c r="AT35" s="664"/>
      <c r="AU35" s="664"/>
      <c r="AV35" s="664"/>
      <c r="AW35" s="664"/>
      <c r="AX35" s="664"/>
      <c r="AY35" s="664"/>
      <c r="AZ35" s="664"/>
      <c r="BA35" s="664"/>
      <c r="BB35" s="664"/>
      <c r="BC35" s="664"/>
      <c r="BD35" s="664"/>
      <c r="BE35" s="664"/>
      <c r="BF35" s="664"/>
      <c r="BG35" s="664"/>
      <c r="BH35" s="664"/>
    </row>
    <row r="36" spans="3:60" ht="14.25" x14ac:dyDescent="0.2">
      <c r="C36" s="99"/>
      <c r="D36" s="99"/>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row>
    <row r="37" spans="3:60" ht="14.25" x14ac:dyDescent="0.2">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row>
    <row r="38" spans="3:60" ht="17.25" customHeight="1" x14ac:dyDescent="0.2">
      <c r="C38" s="99"/>
      <c r="D38" s="99"/>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row>
    <row r="39" spans="3:60" ht="14.25" x14ac:dyDescent="0.2">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row>
    <row r="40" spans="3:60" ht="14.25" x14ac:dyDescent="0.2">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c r="AT40" s="99"/>
      <c r="AU40" s="99"/>
      <c r="AV40" s="99"/>
      <c r="AW40" s="99"/>
      <c r="AX40" s="99"/>
      <c r="AY40" s="99"/>
      <c r="AZ40" s="99"/>
      <c r="BA40" s="99"/>
      <c r="BB40" s="99"/>
      <c r="BC40" s="99"/>
      <c r="BD40" s="99"/>
      <c r="BE40" s="99"/>
      <c r="BF40" s="99"/>
      <c r="BG40" s="99"/>
      <c r="BH40" s="99"/>
    </row>
    <row r="41" spans="3:60" ht="14.25" x14ac:dyDescent="0.2">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row>
    <row r="42" spans="3:60" ht="14.25" x14ac:dyDescent="0.2">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row>
    <row r="43" spans="3:60" ht="14.25" x14ac:dyDescent="0.2">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99"/>
      <c r="BE43" s="99"/>
      <c r="BF43" s="99"/>
      <c r="BG43" s="99"/>
      <c r="BH43" s="99"/>
    </row>
    <row r="44" spans="3:60" ht="14.25" x14ac:dyDescent="0.2">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row>
    <row r="45" spans="3:60" ht="14.25" x14ac:dyDescent="0.2">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row>
    <row r="46" spans="3:60" ht="14.25" x14ac:dyDescent="0.2">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row>
    <row r="47" spans="3:60" x14ac:dyDescent="0.2">
      <c r="C47" s="664"/>
      <c r="D47" s="664"/>
      <c r="E47" s="664"/>
      <c r="F47" s="664"/>
      <c r="G47" s="664"/>
      <c r="H47" s="664"/>
      <c r="I47" s="664"/>
      <c r="J47" s="664"/>
      <c r="K47" s="664"/>
      <c r="L47" s="664"/>
      <c r="M47" s="664"/>
      <c r="N47" s="664"/>
      <c r="O47" s="664"/>
      <c r="P47" s="664"/>
      <c r="Q47" s="664"/>
      <c r="R47" s="664"/>
      <c r="S47" s="664"/>
      <c r="T47" s="664"/>
      <c r="U47" s="664"/>
      <c r="V47" s="664"/>
      <c r="W47" s="664"/>
      <c r="X47" s="664"/>
      <c r="Y47" s="664"/>
      <c r="Z47" s="664"/>
      <c r="AA47" s="664"/>
      <c r="AB47" s="664"/>
      <c r="AC47" s="664"/>
      <c r="AD47" s="664"/>
      <c r="AE47" s="664"/>
      <c r="AF47" s="664"/>
      <c r="AG47" s="664"/>
      <c r="AH47" s="664"/>
      <c r="AI47" s="664"/>
      <c r="AJ47" s="664"/>
      <c r="AK47" s="664"/>
      <c r="AL47" s="664"/>
      <c r="AM47" s="664"/>
      <c r="AN47" s="664"/>
      <c r="AO47" s="664"/>
      <c r="AP47" s="664"/>
      <c r="AQ47" s="664"/>
      <c r="AR47" s="664"/>
      <c r="AS47" s="664"/>
      <c r="AT47" s="664"/>
      <c r="AU47" s="664"/>
      <c r="AV47" s="664"/>
      <c r="AW47" s="664"/>
      <c r="AX47" s="664"/>
      <c r="AY47" s="664"/>
      <c r="AZ47" s="664"/>
      <c r="BA47" s="664"/>
      <c r="BB47" s="664"/>
      <c r="BC47" s="664"/>
      <c r="BD47" s="664"/>
      <c r="BE47" s="664"/>
      <c r="BF47" s="664"/>
      <c r="BG47" s="664"/>
      <c r="BH47" s="664"/>
    </row>
    <row r="48" spans="3:60" x14ac:dyDescent="0.2">
      <c r="C48" s="664"/>
      <c r="D48" s="664"/>
      <c r="E48" s="664"/>
      <c r="F48" s="664"/>
      <c r="G48" s="664"/>
      <c r="H48" s="664"/>
      <c r="I48" s="664"/>
      <c r="J48" s="664"/>
      <c r="K48" s="664"/>
      <c r="L48" s="664"/>
      <c r="M48" s="664"/>
      <c r="N48" s="664"/>
      <c r="O48" s="664"/>
      <c r="P48" s="664"/>
      <c r="Q48" s="664"/>
      <c r="R48" s="664"/>
      <c r="S48" s="664"/>
      <c r="T48" s="664"/>
      <c r="U48" s="664"/>
      <c r="V48" s="664"/>
      <c r="W48" s="664"/>
      <c r="X48" s="664"/>
      <c r="Y48" s="664"/>
      <c r="Z48" s="664"/>
      <c r="AA48" s="664"/>
      <c r="AB48" s="664"/>
      <c r="AC48" s="664"/>
      <c r="AD48" s="664"/>
      <c r="AE48" s="664"/>
      <c r="AF48" s="664"/>
      <c r="AG48" s="664"/>
      <c r="AH48" s="664"/>
      <c r="AI48" s="664"/>
      <c r="AJ48" s="664"/>
      <c r="AK48" s="664"/>
      <c r="AL48" s="664"/>
      <c r="AM48" s="664"/>
      <c r="AN48" s="664"/>
      <c r="AO48" s="664"/>
      <c r="AP48" s="664"/>
      <c r="AQ48" s="664"/>
      <c r="AR48" s="664"/>
      <c r="AS48" s="664"/>
      <c r="AT48" s="664"/>
      <c r="AU48" s="664"/>
      <c r="AV48" s="664"/>
      <c r="AW48" s="664"/>
      <c r="AX48" s="664"/>
      <c r="AY48" s="664"/>
      <c r="AZ48" s="664"/>
      <c r="BA48" s="664"/>
      <c r="BB48" s="664"/>
      <c r="BC48" s="664"/>
      <c r="BD48" s="664"/>
      <c r="BE48" s="664"/>
      <c r="BF48" s="664"/>
      <c r="BG48" s="664"/>
      <c r="BH48" s="664"/>
    </row>
    <row r="49" spans="3:60" x14ac:dyDescent="0.2">
      <c r="C49" s="664"/>
      <c r="D49" s="664"/>
      <c r="E49" s="664"/>
      <c r="F49" s="664"/>
      <c r="G49" s="664"/>
      <c r="H49" s="664"/>
      <c r="I49" s="664"/>
      <c r="J49" s="664"/>
      <c r="K49" s="664"/>
      <c r="L49" s="664"/>
      <c r="M49" s="664"/>
      <c r="N49" s="664"/>
      <c r="O49" s="664"/>
      <c r="P49" s="664"/>
      <c r="Q49" s="664"/>
      <c r="R49" s="664"/>
      <c r="S49" s="664"/>
      <c r="T49" s="664"/>
      <c r="U49" s="664"/>
      <c r="V49" s="664"/>
      <c r="W49" s="664"/>
      <c r="X49" s="664"/>
      <c r="Y49" s="664"/>
      <c r="Z49" s="664"/>
      <c r="AA49" s="664"/>
      <c r="AB49" s="664"/>
      <c r="AC49" s="664"/>
      <c r="AD49" s="664"/>
      <c r="AE49" s="664"/>
      <c r="AF49" s="664"/>
      <c r="AG49" s="664"/>
      <c r="AH49" s="664"/>
      <c r="AI49" s="664"/>
      <c r="AJ49" s="664"/>
      <c r="AK49" s="664"/>
      <c r="AL49" s="664"/>
      <c r="AM49" s="664"/>
      <c r="AN49" s="664"/>
      <c r="AO49" s="664"/>
      <c r="AP49" s="664"/>
      <c r="AQ49" s="664"/>
      <c r="AR49" s="664"/>
      <c r="AS49" s="664"/>
      <c r="AT49" s="664"/>
      <c r="AU49" s="664"/>
      <c r="AV49" s="664"/>
      <c r="AW49" s="664"/>
      <c r="AX49" s="664"/>
      <c r="AY49" s="664"/>
      <c r="AZ49" s="664"/>
      <c r="BA49" s="664"/>
      <c r="BB49" s="664"/>
      <c r="BC49" s="664"/>
      <c r="BD49" s="664"/>
      <c r="BE49" s="664"/>
      <c r="BF49" s="664"/>
      <c r="BG49" s="664"/>
      <c r="BH49" s="664"/>
    </row>
    <row r="50" spans="3:60" x14ac:dyDescent="0.2">
      <c r="C50" s="664"/>
      <c r="D50" s="664"/>
      <c r="E50" s="664"/>
      <c r="F50" s="664"/>
      <c r="G50" s="664"/>
      <c r="H50" s="664"/>
      <c r="I50" s="664"/>
      <c r="J50" s="664"/>
      <c r="K50" s="664"/>
      <c r="L50" s="664"/>
      <c r="M50" s="664"/>
      <c r="N50" s="664"/>
      <c r="O50" s="664"/>
      <c r="P50" s="664"/>
      <c r="Q50" s="664"/>
      <c r="R50" s="664"/>
      <c r="S50" s="664"/>
      <c r="T50" s="664"/>
      <c r="U50" s="664"/>
      <c r="V50" s="664"/>
      <c r="W50" s="664"/>
      <c r="X50" s="664"/>
      <c r="Y50" s="664"/>
      <c r="Z50" s="664"/>
      <c r="AA50" s="664"/>
      <c r="AB50" s="664"/>
      <c r="AC50" s="664"/>
      <c r="AD50" s="664"/>
      <c r="AE50" s="664"/>
      <c r="AF50" s="664"/>
      <c r="AG50" s="664"/>
      <c r="AH50" s="664"/>
      <c r="AI50" s="664"/>
      <c r="AJ50" s="664"/>
      <c r="AK50" s="664"/>
      <c r="AL50" s="664"/>
      <c r="AM50" s="664"/>
      <c r="AN50" s="664"/>
      <c r="AO50" s="664"/>
      <c r="AP50" s="664"/>
      <c r="AQ50" s="664"/>
      <c r="AR50" s="664"/>
      <c r="AS50" s="664"/>
      <c r="AT50" s="664"/>
      <c r="AU50" s="664"/>
      <c r="AV50" s="664"/>
      <c r="AW50" s="664"/>
      <c r="AX50" s="664"/>
      <c r="AY50" s="664"/>
      <c r="AZ50" s="664"/>
      <c r="BA50" s="664"/>
      <c r="BB50" s="664"/>
      <c r="BC50" s="664"/>
      <c r="BD50" s="664"/>
      <c r="BE50" s="664"/>
      <c r="BF50" s="664"/>
      <c r="BG50" s="664"/>
      <c r="BH50" s="664"/>
    </row>
    <row r="51" spans="3:60" x14ac:dyDescent="0.2">
      <c r="C51" s="664"/>
      <c r="D51" s="664"/>
      <c r="E51" s="664"/>
      <c r="F51" s="664"/>
      <c r="G51" s="664"/>
      <c r="H51" s="664"/>
      <c r="I51" s="664"/>
      <c r="J51" s="664"/>
      <c r="K51" s="664"/>
      <c r="L51" s="664"/>
      <c r="M51" s="664"/>
      <c r="N51" s="664"/>
      <c r="O51" s="664"/>
      <c r="P51" s="664"/>
      <c r="Q51" s="664"/>
      <c r="R51" s="664"/>
      <c r="S51" s="664"/>
      <c r="T51" s="664"/>
      <c r="U51" s="664"/>
      <c r="V51" s="664"/>
      <c r="W51" s="664"/>
      <c r="X51" s="664"/>
      <c r="Y51" s="664"/>
      <c r="Z51" s="664"/>
      <c r="AA51" s="664"/>
      <c r="AB51" s="664"/>
      <c r="AC51" s="664"/>
      <c r="AD51" s="664"/>
      <c r="AE51" s="664"/>
      <c r="AF51" s="664"/>
      <c r="AG51" s="664"/>
      <c r="AH51" s="664"/>
      <c r="AI51" s="664"/>
      <c r="AJ51" s="664"/>
      <c r="AK51" s="664"/>
      <c r="AL51" s="664"/>
      <c r="AM51" s="664"/>
      <c r="AN51" s="664"/>
      <c r="AO51" s="664"/>
      <c r="AP51" s="664"/>
      <c r="AQ51" s="664"/>
      <c r="AR51" s="664"/>
      <c r="AS51" s="664"/>
      <c r="AT51" s="664"/>
      <c r="AU51" s="664"/>
      <c r="AV51" s="664"/>
      <c r="AW51" s="664"/>
      <c r="AX51" s="664"/>
      <c r="AY51" s="664"/>
      <c r="AZ51" s="664"/>
      <c r="BA51" s="664"/>
      <c r="BB51" s="664"/>
      <c r="BC51" s="664"/>
      <c r="BD51" s="664"/>
      <c r="BE51" s="664"/>
      <c r="BF51" s="664"/>
      <c r="BG51" s="664"/>
      <c r="BH51" s="664"/>
    </row>
    <row r="52" spans="3:60" x14ac:dyDescent="0.2">
      <c r="C52" s="664"/>
      <c r="D52" s="664"/>
      <c r="E52" s="664"/>
      <c r="F52" s="664"/>
      <c r="G52" s="664"/>
      <c r="H52" s="664"/>
      <c r="I52" s="664"/>
      <c r="J52" s="664"/>
      <c r="K52" s="664"/>
      <c r="L52" s="664"/>
      <c r="M52" s="664"/>
      <c r="N52" s="664"/>
      <c r="O52" s="664"/>
      <c r="P52" s="664"/>
      <c r="Q52" s="664"/>
      <c r="R52" s="664"/>
      <c r="S52" s="664"/>
      <c r="T52" s="664"/>
      <c r="U52" s="664"/>
      <c r="V52" s="664"/>
      <c r="W52" s="664"/>
      <c r="X52" s="664"/>
      <c r="Y52" s="664"/>
      <c r="Z52" s="664"/>
      <c r="AA52" s="664"/>
      <c r="AB52" s="664"/>
      <c r="AC52" s="664"/>
      <c r="AD52" s="664"/>
      <c r="AE52" s="664"/>
      <c r="AF52" s="664"/>
      <c r="AG52" s="664"/>
      <c r="AH52" s="664"/>
      <c r="AI52" s="664"/>
      <c r="AJ52" s="664"/>
      <c r="AK52" s="664"/>
      <c r="AL52" s="664"/>
      <c r="AM52" s="664"/>
      <c r="AN52" s="664"/>
      <c r="AO52" s="664"/>
      <c r="AP52" s="664"/>
      <c r="AQ52" s="664"/>
      <c r="AR52" s="664"/>
      <c r="AS52" s="664"/>
      <c r="AT52" s="664"/>
      <c r="AU52" s="664"/>
      <c r="AV52" s="664"/>
      <c r="AW52" s="664"/>
      <c r="AX52" s="664"/>
      <c r="AY52" s="664"/>
      <c r="AZ52" s="664"/>
      <c r="BA52" s="664"/>
      <c r="BB52" s="664"/>
      <c r="BC52" s="664"/>
      <c r="BD52" s="664"/>
      <c r="BE52" s="664"/>
      <c r="BF52" s="664"/>
      <c r="BG52" s="664"/>
      <c r="BH52" s="664"/>
    </row>
    <row r="53" spans="3:60" x14ac:dyDescent="0.2">
      <c r="C53" s="664"/>
      <c r="D53" s="664"/>
      <c r="E53" s="664"/>
      <c r="F53" s="664"/>
      <c r="G53" s="664"/>
      <c r="H53" s="664"/>
      <c r="I53" s="664"/>
      <c r="J53" s="664"/>
      <c r="K53" s="664"/>
      <c r="L53" s="664"/>
      <c r="M53" s="664"/>
      <c r="N53" s="664"/>
      <c r="O53" s="664"/>
      <c r="P53" s="664"/>
      <c r="Q53" s="664"/>
      <c r="R53" s="664"/>
      <c r="S53" s="664"/>
      <c r="T53" s="664"/>
      <c r="U53" s="664"/>
      <c r="V53" s="664"/>
      <c r="W53" s="664"/>
      <c r="X53" s="664"/>
      <c r="Y53" s="664"/>
      <c r="Z53" s="664"/>
      <c r="AA53" s="664"/>
      <c r="AB53" s="664"/>
      <c r="AC53" s="664"/>
      <c r="AD53" s="664"/>
      <c r="AE53" s="664"/>
      <c r="AF53" s="664"/>
      <c r="AG53" s="664"/>
      <c r="AH53" s="664"/>
      <c r="AI53" s="664"/>
      <c r="AJ53" s="664"/>
      <c r="AK53" s="664"/>
      <c r="AL53" s="664"/>
      <c r="AM53" s="664"/>
      <c r="AN53" s="664"/>
      <c r="AO53" s="664"/>
      <c r="AP53" s="664"/>
      <c r="AQ53" s="664"/>
      <c r="AR53" s="664"/>
      <c r="AS53" s="664"/>
      <c r="AT53" s="664"/>
      <c r="AU53" s="664"/>
      <c r="AV53" s="664"/>
      <c r="AW53" s="664"/>
      <c r="AX53" s="664"/>
      <c r="AY53" s="664"/>
      <c r="AZ53" s="664"/>
      <c r="BA53" s="664"/>
      <c r="BB53" s="664"/>
      <c r="BC53" s="664"/>
      <c r="BD53" s="664"/>
      <c r="BE53" s="664"/>
      <c r="BF53" s="664"/>
      <c r="BG53" s="664"/>
      <c r="BH53" s="664"/>
    </row>
    <row r="54" spans="3:60" x14ac:dyDescent="0.2">
      <c r="C54" s="664"/>
      <c r="D54" s="664"/>
      <c r="E54" s="664"/>
      <c r="F54" s="664"/>
      <c r="G54" s="664"/>
      <c r="H54" s="664"/>
      <c r="I54" s="664"/>
      <c r="J54" s="664"/>
      <c r="K54" s="664"/>
      <c r="L54" s="664"/>
      <c r="M54" s="664"/>
      <c r="N54" s="664"/>
      <c r="O54" s="664"/>
      <c r="P54" s="664"/>
      <c r="Q54" s="664"/>
      <c r="R54" s="664"/>
      <c r="S54" s="664"/>
      <c r="T54" s="664"/>
      <c r="U54" s="664"/>
      <c r="V54" s="664"/>
      <c r="W54" s="664"/>
      <c r="X54" s="664"/>
      <c r="Y54" s="664"/>
      <c r="Z54" s="664"/>
      <c r="AA54" s="664"/>
      <c r="AB54" s="664"/>
      <c r="AC54" s="664"/>
      <c r="AD54" s="664"/>
      <c r="AE54" s="664"/>
      <c r="AF54" s="664"/>
      <c r="AG54" s="664"/>
      <c r="AH54" s="664"/>
      <c r="AI54" s="664"/>
      <c r="AJ54" s="664"/>
      <c r="AK54" s="664"/>
      <c r="AL54" s="664"/>
      <c r="AM54" s="664"/>
      <c r="AN54" s="664"/>
      <c r="AO54" s="664"/>
      <c r="AP54" s="664"/>
      <c r="AQ54" s="664"/>
      <c r="AR54" s="664"/>
      <c r="AS54" s="664"/>
      <c r="AT54" s="664"/>
      <c r="AU54" s="664"/>
      <c r="AV54" s="664"/>
      <c r="AW54" s="664"/>
      <c r="AX54" s="664"/>
      <c r="AY54" s="664"/>
      <c r="AZ54" s="664"/>
      <c r="BA54" s="664"/>
      <c r="BB54" s="664"/>
      <c r="BC54" s="664"/>
      <c r="BD54" s="664"/>
      <c r="BE54" s="664"/>
      <c r="BF54" s="664"/>
      <c r="BG54" s="664"/>
      <c r="BH54" s="664"/>
    </row>
    <row r="55" spans="3:60" x14ac:dyDescent="0.2">
      <c r="C55" s="664"/>
      <c r="D55" s="664"/>
      <c r="E55" s="664"/>
      <c r="F55" s="664"/>
      <c r="G55" s="664"/>
      <c r="H55" s="664"/>
      <c r="I55" s="664"/>
      <c r="J55" s="664"/>
      <c r="K55" s="664"/>
      <c r="L55" s="664"/>
      <c r="M55" s="664"/>
      <c r="N55" s="664"/>
      <c r="O55" s="664"/>
      <c r="P55" s="664"/>
      <c r="Q55" s="664"/>
      <c r="R55" s="664"/>
      <c r="S55" s="664"/>
      <c r="T55" s="664"/>
      <c r="U55" s="664"/>
      <c r="V55" s="664"/>
      <c r="W55" s="664"/>
      <c r="X55" s="664"/>
      <c r="Y55" s="664"/>
      <c r="Z55" s="664"/>
      <c r="AA55" s="664"/>
      <c r="AB55" s="664"/>
      <c r="AC55" s="664"/>
      <c r="AD55" s="664"/>
      <c r="AE55" s="664"/>
      <c r="AF55" s="664"/>
      <c r="AG55" s="664"/>
      <c r="AH55" s="664"/>
      <c r="AI55" s="664"/>
      <c r="AJ55" s="664"/>
      <c r="AK55" s="664"/>
      <c r="AL55" s="664"/>
      <c r="AM55" s="664"/>
      <c r="AN55" s="664"/>
      <c r="AO55" s="664"/>
      <c r="AP55" s="664"/>
      <c r="AQ55" s="664"/>
      <c r="AR55" s="664"/>
      <c r="AS55" s="664"/>
      <c r="AT55" s="664"/>
      <c r="AU55" s="664"/>
      <c r="AV55" s="664"/>
      <c r="AW55" s="664"/>
      <c r="AX55" s="664"/>
      <c r="AY55" s="664"/>
      <c r="AZ55" s="664"/>
      <c r="BA55" s="664"/>
      <c r="BB55" s="664"/>
      <c r="BC55" s="664"/>
      <c r="BD55" s="664"/>
      <c r="BE55" s="664"/>
      <c r="BF55" s="664"/>
      <c r="BG55" s="664"/>
      <c r="BH55" s="664"/>
    </row>
    <row r="56" spans="3:60" x14ac:dyDescent="0.2">
      <c r="C56" s="664"/>
      <c r="D56" s="664"/>
      <c r="E56" s="664"/>
      <c r="F56" s="664"/>
      <c r="G56" s="664"/>
      <c r="H56" s="664"/>
      <c r="I56" s="664"/>
      <c r="J56" s="664"/>
      <c r="K56" s="664"/>
      <c r="L56" s="664"/>
      <c r="M56" s="664"/>
      <c r="N56" s="664"/>
      <c r="O56" s="664"/>
      <c r="P56" s="664"/>
      <c r="Q56" s="664"/>
      <c r="R56" s="664"/>
      <c r="S56" s="664"/>
      <c r="T56" s="664"/>
      <c r="U56" s="664"/>
      <c r="V56" s="664"/>
      <c r="W56" s="664"/>
      <c r="X56" s="664"/>
      <c r="Y56" s="664"/>
      <c r="Z56" s="664"/>
      <c r="AA56" s="664"/>
      <c r="AB56" s="664"/>
      <c r="AC56" s="664"/>
      <c r="AD56" s="664"/>
      <c r="AE56" s="664"/>
      <c r="AF56" s="664"/>
      <c r="AG56" s="664"/>
      <c r="AH56" s="664"/>
      <c r="AI56" s="664"/>
      <c r="AJ56" s="664"/>
      <c r="AK56" s="664"/>
      <c r="AL56" s="664"/>
      <c r="AM56" s="664"/>
      <c r="AN56" s="664"/>
      <c r="AO56" s="664"/>
      <c r="AP56" s="664"/>
      <c r="AQ56" s="664"/>
      <c r="AR56" s="664"/>
      <c r="AS56" s="664"/>
      <c r="AT56" s="664"/>
      <c r="AU56" s="664"/>
      <c r="AV56" s="664"/>
      <c r="AW56" s="664"/>
      <c r="AX56" s="664"/>
      <c r="AY56" s="664"/>
      <c r="AZ56" s="664"/>
      <c r="BA56" s="664"/>
      <c r="BB56" s="664"/>
      <c r="BC56" s="664"/>
      <c r="BD56" s="664"/>
      <c r="BE56" s="664"/>
      <c r="BF56" s="664"/>
      <c r="BG56" s="664"/>
      <c r="BH56" s="664"/>
    </row>
    <row r="57" spans="3:60" x14ac:dyDescent="0.2">
      <c r="C57" s="664"/>
      <c r="D57" s="664"/>
      <c r="E57" s="664"/>
      <c r="F57" s="664"/>
      <c r="G57" s="664"/>
      <c r="H57" s="664"/>
      <c r="I57" s="664"/>
      <c r="J57" s="664"/>
      <c r="K57" s="664"/>
      <c r="L57" s="664"/>
      <c r="M57" s="664"/>
      <c r="N57" s="664"/>
      <c r="O57" s="664"/>
      <c r="P57" s="664"/>
      <c r="Q57" s="664"/>
      <c r="R57" s="664"/>
      <c r="S57" s="664"/>
      <c r="T57" s="664"/>
      <c r="U57" s="664"/>
      <c r="V57" s="664"/>
      <c r="W57" s="664"/>
      <c r="X57" s="664"/>
      <c r="Y57" s="664"/>
      <c r="Z57" s="664"/>
      <c r="AA57" s="664"/>
      <c r="AB57" s="664"/>
      <c r="AC57" s="664"/>
      <c r="AD57" s="664"/>
      <c r="AE57" s="664"/>
      <c r="AF57" s="664"/>
      <c r="AG57" s="664"/>
      <c r="AH57" s="664"/>
      <c r="AI57" s="664"/>
      <c r="AJ57" s="664"/>
      <c r="AK57" s="664"/>
      <c r="AL57" s="664"/>
      <c r="AM57" s="664"/>
      <c r="AN57" s="664"/>
      <c r="AO57" s="664"/>
      <c r="AP57" s="664"/>
      <c r="AQ57" s="664"/>
      <c r="AR57" s="664"/>
      <c r="AS57" s="664"/>
      <c r="AT57" s="664"/>
      <c r="AU57" s="664"/>
      <c r="AV57" s="664"/>
      <c r="AW57" s="664"/>
      <c r="AX57" s="664"/>
      <c r="AY57" s="664"/>
      <c r="AZ57" s="664"/>
      <c r="BA57" s="664"/>
      <c r="BB57" s="664"/>
      <c r="BC57" s="664"/>
      <c r="BD57" s="664"/>
      <c r="BE57" s="664"/>
      <c r="BF57" s="664"/>
      <c r="BG57" s="664"/>
      <c r="BH57" s="664"/>
    </row>
    <row r="58" spans="3:60" x14ac:dyDescent="0.2">
      <c r="C58" s="664"/>
      <c r="D58" s="664"/>
      <c r="E58" s="664"/>
      <c r="F58" s="664"/>
      <c r="G58" s="664"/>
      <c r="H58" s="664"/>
      <c r="I58" s="664"/>
      <c r="J58" s="664"/>
      <c r="K58" s="664"/>
      <c r="L58" s="664"/>
      <c r="M58" s="664"/>
      <c r="N58" s="664"/>
      <c r="O58" s="664"/>
      <c r="P58" s="664"/>
      <c r="Q58" s="664"/>
      <c r="R58" s="664"/>
      <c r="S58" s="664"/>
      <c r="T58" s="664"/>
      <c r="U58" s="664"/>
      <c r="V58" s="664"/>
      <c r="W58" s="664"/>
      <c r="X58" s="664"/>
      <c r="Y58" s="664"/>
      <c r="Z58" s="664"/>
      <c r="AA58" s="664"/>
      <c r="AB58" s="664"/>
      <c r="AC58" s="664"/>
      <c r="AD58" s="664"/>
      <c r="AE58" s="664"/>
      <c r="AF58" s="664"/>
      <c r="AG58" s="664"/>
      <c r="AH58" s="664"/>
      <c r="AI58" s="664"/>
      <c r="AJ58" s="664"/>
      <c r="AK58" s="664"/>
      <c r="AL58" s="664"/>
      <c r="AM58" s="664"/>
      <c r="AN58" s="664"/>
      <c r="AO58" s="664"/>
      <c r="AP58" s="664"/>
      <c r="AQ58" s="664"/>
      <c r="AR58" s="664"/>
      <c r="AS58" s="664"/>
      <c r="AT58" s="664"/>
      <c r="AU58" s="664"/>
      <c r="AV58" s="664"/>
      <c r="AW58" s="664"/>
      <c r="AX58" s="664"/>
      <c r="AY58" s="664"/>
      <c r="AZ58" s="664"/>
      <c r="BA58" s="664"/>
      <c r="BB58" s="664"/>
      <c r="BC58" s="664"/>
      <c r="BD58" s="664"/>
      <c r="BE58" s="664"/>
      <c r="BF58" s="664"/>
      <c r="BG58" s="664"/>
      <c r="BH58" s="664"/>
    </row>
    <row r="59" spans="3:60" x14ac:dyDescent="0.2">
      <c r="C59" s="664"/>
      <c r="D59" s="664"/>
      <c r="E59" s="664"/>
      <c r="F59" s="664"/>
      <c r="G59" s="664"/>
      <c r="H59" s="664"/>
      <c r="I59" s="664"/>
      <c r="J59" s="664"/>
      <c r="K59" s="664"/>
      <c r="L59" s="664"/>
      <c r="M59" s="664"/>
      <c r="N59" s="664"/>
      <c r="O59" s="664"/>
      <c r="P59" s="664"/>
      <c r="Q59" s="664"/>
      <c r="R59" s="664"/>
      <c r="S59" s="664"/>
      <c r="T59" s="664"/>
      <c r="U59" s="664"/>
      <c r="V59" s="664"/>
      <c r="W59" s="664"/>
      <c r="X59" s="664"/>
      <c r="Y59" s="664"/>
      <c r="Z59" s="664"/>
      <c r="AA59" s="664"/>
      <c r="AB59" s="664"/>
      <c r="AC59" s="664"/>
      <c r="AD59" s="664"/>
      <c r="AE59" s="664"/>
      <c r="AF59" s="664"/>
      <c r="AG59" s="664"/>
      <c r="AH59" s="664"/>
      <c r="AI59" s="664"/>
      <c r="AJ59" s="664"/>
      <c r="AK59" s="664"/>
      <c r="AL59" s="664"/>
      <c r="AM59" s="664"/>
      <c r="AN59" s="664"/>
      <c r="AO59" s="664"/>
      <c r="AP59" s="664"/>
      <c r="AQ59" s="664"/>
      <c r="AR59" s="664"/>
      <c r="AS59" s="664"/>
      <c r="AT59" s="664"/>
      <c r="AU59" s="664"/>
      <c r="AV59" s="664"/>
      <c r="AW59" s="664"/>
      <c r="AX59" s="664"/>
      <c r="AY59" s="664"/>
      <c r="AZ59" s="664"/>
      <c r="BA59" s="664"/>
      <c r="BB59" s="664"/>
      <c r="BC59" s="664"/>
      <c r="BD59" s="664"/>
      <c r="BE59" s="664"/>
      <c r="BF59" s="664"/>
      <c r="BG59" s="664"/>
      <c r="BH59" s="664"/>
    </row>
    <row r="60" spans="3:60" x14ac:dyDescent="0.2">
      <c r="C60" s="664"/>
      <c r="D60" s="664"/>
      <c r="E60" s="664"/>
      <c r="F60" s="664"/>
      <c r="G60" s="664"/>
      <c r="H60" s="664"/>
      <c r="I60" s="664"/>
      <c r="J60" s="664"/>
      <c r="K60" s="664"/>
      <c r="L60" s="664"/>
      <c r="M60" s="664"/>
      <c r="N60" s="664"/>
      <c r="O60" s="664"/>
      <c r="P60" s="664"/>
      <c r="Q60" s="664"/>
      <c r="R60" s="664"/>
      <c r="S60" s="664"/>
      <c r="T60" s="664"/>
      <c r="U60" s="664"/>
      <c r="V60" s="664"/>
      <c r="W60" s="664"/>
      <c r="X60" s="664"/>
      <c r="Y60" s="664"/>
      <c r="Z60" s="664"/>
      <c r="AA60" s="664"/>
      <c r="AB60" s="664"/>
      <c r="AC60" s="664"/>
      <c r="AD60" s="664"/>
      <c r="AE60" s="664"/>
      <c r="AF60" s="664"/>
      <c r="AG60" s="664"/>
      <c r="AH60" s="664"/>
      <c r="AI60" s="664"/>
      <c r="AJ60" s="664"/>
      <c r="AK60" s="664"/>
      <c r="AL60" s="664"/>
      <c r="AM60" s="664"/>
      <c r="AN60" s="664"/>
      <c r="AO60" s="664"/>
      <c r="AP60" s="664"/>
      <c r="AQ60" s="664"/>
      <c r="AR60" s="664"/>
      <c r="AS60" s="664"/>
      <c r="AT60" s="664"/>
      <c r="AU60" s="664"/>
      <c r="AV60" s="664"/>
      <c r="AW60" s="664"/>
      <c r="AX60" s="664"/>
      <c r="AY60" s="664"/>
      <c r="AZ60" s="664"/>
      <c r="BA60" s="664"/>
      <c r="BB60" s="664"/>
      <c r="BC60" s="664"/>
      <c r="BD60" s="664"/>
      <c r="BE60" s="664"/>
      <c r="BF60" s="664"/>
      <c r="BG60" s="664"/>
      <c r="BH60" s="664"/>
    </row>
    <row r="61" spans="3:60" x14ac:dyDescent="0.2">
      <c r="C61" s="664"/>
      <c r="D61" s="664"/>
      <c r="E61" s="664"/>
      <c r="F61" s="664"/>
      <c r="G61" s="664"/>
      <c r="H61" s="664"/>
      <c r="I61" s="664"/>
      <c r="J61" s="664"/>
      <c r="K61" s="664"/>
      <c r="L61" s="664"/>
      <c r="M61" s="664"/>
      <c r="N61" s="664"/>
      <c r="O61" s="664"/>
      <c r="P61" s="664"/>
      <c r="Q61" s="664"/>
      <c r="R61" s="664"/>
      <c r="S61" s="664"/>
      <c r="T61" s="664"/>
      <c r="U61" s="664"/>
      <c r="V61" s="664"/>
      <c r="W61" s="664"/>
      <c r="X61" s="664"/>
      <c r="Y61" s="664"/>
      <c r="Z61" s="664"/>
      <c r="AA61" s="664"/>
      <c r="AB61" s="664"/>
      <c r="AC61" s="664"/>
      <c r="AD61" s="664"/>
      <c r="AE61" s="664"/>
      <c r="AF61" s="664"/>
      <c r="AG61" s="664"/>
      <c r="AH61" s="664"/>
      <c r="AI61" s="664"/>
      <c r="AJ61" s="664"/>
      <c r="AK61" s="664"/>
      <c r="AL61" s="664"/>
      <c r="AM61" s="664"/>
      <c r="AN61" s="664"/>
      <c r="AO61" s="664"/>
      <c r="AP61" s="664"/>
      <c r="AQ61" s="664"/>
      <c r="AR61" s="664"/>
      <c r="AS61" s="664"/>
      <c r="AT61" s="664"/>
      <c r="AU61" s="664"/>
      <c r="AV61" s="664"/>
      <c r="AW61" s="664"/>
      <c r="AX61" s="664"/>
      <c r="AY61" s="664"/>
      <c r="AZ61" s="664"/>
      <c r="BA61" s="664"/>
      <c r="BB61" s="664"/>
      <c r="BC61" s="664"/>
      <c r="BD61" s="664"/>
      <c r="BE61" s="664"/>
      <c r="BF61" s="664"/>
      <c r="BG61" s="664"/>
      <c r="BH61" s="664"/>
    </row>
    <row r="62" spans="3:60" x14ac:dyDescent="0.2">
      <c r="C62" s="664"/>
      <c r="D62" s="664"/>
      <c r="E62" s="664"/>
      <c r="F62" s="664"/>
      <c r="G62" s="664"/>
      <c r="H62" s="664"/>
      <c r="I62" s="664"/>
      <c r="J62" s="664"/>
      <c r="K62" s="664"/>
      <c r="L62" s="664"/>
      <c r="M62" s="664"/>
      <c r="N62" s="664"/>
      <c r="O62" s="664"/>
      <c r="P62" s="664"/>
      <c r="Q62" s="664"/>
      <c r="R62" s="664"/>
      <c r="S62" s="664"/>
      <c r="T62" s="664"/>
      <c r="U62" s="664"/>
      <c r="V62" s="664"/>
      <c r="W62" s="664"/>
      <c r="X62" s="664"/>
      <c r="Y62" s="664"/>
      <c r="Z62" s="664"/>
      <c r="AA62" s="664"/>
      <c r="AB62" s="664"/>
      <c r="AC62" s="664"/>
      <c r="AD62" s="664"/>
      <c r="AE62" s="664"/>
      <c r="AF62" s="664"/>
      <c r="AG62" s="664"/>
      <c r="AH62" s="664"/>
      <c r="AI62" s="664"/>
      <c r="AJ62" s="664"/>
      <c r="AK62" s="664"/>
      <c r="AL62" s="664"/>
      <c r="AM62" s="664"/>
      <c r="AN62" s="664"/>
      <c r="AO62" s="664"/>
      <c r="AP62" s="664"/>
      <c r="AQ62" s="664"/>
      <c r="AR62" s="664"/>
      <c r="AS62" s="664"/>
      <c r="AT62" s="664"/>
      <c r="AU62" s="664"/>
      <c r="AV62" s="664"/>
      <c r="AW62" s="664"/>
      <c r="AX62" s="664"/>
      <c r="AY62" s="664"/>
      <c r="AZ62" s="664"/>
      <c r="BA62" s="664"/>
      <c r="BB62" s="664"/>
      <c r="BC62" s="664"/>
      <c r="BD62" s="664"/>
      <c r="BE62" s="664"/>
      <c r="BF62" s="664"/>
      <c r="BG62" s="664"/>
      <c r="BH62" s="664"/>
    </row>
    <row r="63" spans="3:60" x14ac:dyDescent="0.2">
      <c r="C63" s="664"/>
      <c r="D63" s="664"/>
      <c r="E63" s="664"/>
      <c r="F63" s="664"/>
      <c r="G63" s="664"/>
      <c r="H63" s="664"/>
      <c r="I63" s="664"/>
      <c r="J63" s="664"/>
      <c r="K63" s="664"/>
      <c r="L63" s="664"/>
      <c r="M63" s="664"/>
      <c r="N63" s="664"/>
      <c r="O63" s="664"/>
      <c r="P63" s="664"/>
      <c r="Q63" s="664"/>
      <c r="R63" s="664"/>
      <c r="S63" s="664"/>
      <c r="T63" s="664"/>
      <c r="U63" s="664"/>
      <c r="V63" s="664"/>
      <c r="W63" s="664"/>
      <c r="X63" s="664"/>
      <c r="Y63" s="664"/>
      <c r="Z63" s="664"/>
      <c r="AA63" s="664"/>
      <c r="AB63" s="664"/>
      <c r="AC63" s="664"/>
      <c r="AD63" s="664"/>
      <c r="AE63" s="664"/>
      <c r="AF63" s="664"/>
      <c r="AG63" s="664"/>
      <c r="AH63" s="664"/>
      <c r="AI63" s="664"/>
      <c r="AJ63" s="664"/>
      <c r="AK63" s="664"/>
      <c r="AL63" s="664"/>
      <c r="AM63" s="664"/>
      <c r="AN63" s="664"/>
      <c r="AO63" s="664"/>
      <c r="AP63" s="664"/>
      <c r="AQ63" s="664"/>
      <c r="AR63" s="664"/>
      <c r="AS63" s="664"/>
      <c r="AT63" s="664"/>
      <c r="AU63" s="664"/>
      <c r="AV63" s="664"/>
      <c r="AW63" s="664"/>
      <c r="AX63" s="664"/>
      <c r="AY63" s="664"/>
      <c r="AZ63" s="664"/>
      <c r="BA63" s="664"/>
      <c r="BB63" s="664"/>
      <c r="BC63" s="664"/>
      <c r="BD63" s="664"/>
      <c r="BE63" s="664"/>
      <c r="BF63" s="664"/>
      <c r="BG63" s="664"/>
      <c r="BH63" s="664"/>
    </row>
    <row r="64" spans="3:60" x14ac:dyDescent="0.2">
      <c r="C64" s="664"/>
      <c r="D64" s="664"/>
      <c r="E64" s="664"/>
      <c r="F64" s="664"/>
      <c r="G64" s="664"/>
      <c r="H64" s="664"/>
      <c r="I64" s="664"/>
      <c r="J64" s="664"/>
      <c r="K64" s="664"/>
      <c r="L64" s="664"/>
      <c r="M64" s="664"/>
      <c r="N64" s="664"/>
      <c r="O64" s="664"/>
      <c r="P64" s="664"/>
      <c r="Q64" s="664"/>
      <c r="R64" s="664"/>
      <c r="S64" s="664"/>
      <c r="T64" s="664"/>
      <c r="U64" s="664"/>
      <c r="V64" s="664"/>
      <c r="W64" s="664"/>
      <c r="X64" s="664"/>
      <c r="Y64" s="664"/>
      <c r="Z64" s="664"/>
      <c r="AA64" s="664"/>
      <c r="AB64" s="664"/>
      <c r="AC64" s="664"/>
      <c r="AD64" s="664"/>
      <c r="AE64" s="664"/>
      <c r="AF64" s="664"/>
      <c r="AG64" s="664"/>
      <c r="AH64" s="664"/>
      <c r="AI64" s="664"/>
      <c r="AJ64" s="664"/>
      <c r="AK64" s="664"/>
      <c r="AL64" s="664"/>
      <c r="AM64" s="664"/>
      <c r="AN64" s="664"/>
      <c r="AO64" s="664"/>
      <c r="AP64" s="664"/>
      <c r="AQ64" s="664"/>
      <c r="AR64" s="664"/>
      <c r="AS64" s="664"/>
      <c r="AT64" s="664"/>
      <c r="AU64" s="664"/>
      <c r="AV64" s="664"/>
      <c r="AW64" s="664"/>
      <c r="AX64" s="664"/>
      <c r="AY64" s="664"/>
      <c r="AZ64" s="664"/>
      <c r="BA64" s="664"/>
      <c r="BB64" s="664"/>
      <c r="BC64" s="664"/>
      <c r="BD64" s="664"/>
      <c r="BE64" s="664"/>
      <c r="BF64" s="664"/>
      <c r="BG64" s="664"/>
      <c r="BH64" s="664"/>
    </row>
    <row r="65" spans="3:60" x14ac:dyDescent="0.2">
      <c r="C65" s="664"/>
      <c r="D65" s="664"/>
      <c r="E65" s="664"/>
      <c r="F65" s="664"/>
      <c r="G65" s="664"/>
      <c r="H65" s="664"/>
      <c r="I65" s="664"/>
      <c r="J65" s="664"/>
      <c r="K65" s="664"/>
      <c r="L65" s="664"/>
      <c r="M65" s="664"/>
      <c r="N65" s="664"/>
      <c r="O65" s="664"/>
      <c r="P65" s="664"/>
      <c r="Q65" s="664"/>
      <c r="R65" s="664"/>
      <c r="S65" s="664"/>
      <c r="T65" s="664"/>
      <c r="U65" s="664"/>
      <c r="V65" s="664"/>
      <c r="W65" s="664"/>
      <c r="X65" s="664"/>
      <c r="Y65" s="664"/>
      <c r="Z65" s="664"/>
      <c r="AA65" s="664"/>
      <c r="AB65" s="664"/>
      <c r="AC65" s="664"/>
      <c r="AD65" s="664"/>
      <c r="AE65" s="664"/>
      <c r="AF65" s="664"/>
      <c r="AG65" s="664"/>
      <c r="AH65" s="664"/>
      <c r="AI65" s="664"/>
      <c r="AJ65" s="664"/>
      <c r="AK65" s="664"/>
      <c r="AL65" s="664"/>
      <c r="AM65" s="664"/>
      <c r="AN65" s="664"/>
      <c r="AO65" s="664"/>
      <c r="AP65" s="664"/>
      <c r="AQ65" s="664"/>
      <c r="AR65" s="664"/>
      <c r="AS65" s="664"/>
      <c r="AT65" s="664"/>
      <c r="AU65" s="664"/>
      <c r="AV65" s="664"/>
      <c r="AW65" s="664"/>
      <c r="AX65" s="664"/>
      <c r="AY65" s="664"/>
      <c r="AZ65" s="664"/>
      <c r="BA65" s="664"/>
      <c r="BB65" s="664"/>
      <c r="BC65" s="664"/>
      <c r="BD65" s="664"/>
      <c r="BE65" s="664"/>
      <c r="BF65" s="664"/>
      <c r="BG65" s="664"/>
      <c r="BH65" s="664"/>
    </row>
    <row r="66" spans="3:60" x14ac:dyDescent="0.2">
      <c r="C66" s="664"/>
      <c r="D66" s="664"/>
      <c r="E66" s="664"/>
      <c r="F66" s="664"/>
      <c r="G66" s="664"/>
      <c r="H66" s="664"/>
      <c r="I66" s="664"/>
      <c r="J66" s="664"/>
      <c r="K66" s="664"/>
      <c r="L66" s="664"/>
      <c r="M66" s="664"/>
      <c r="N66" s="664"/>
      <c r="O66" s="664"/>
      <c r="P66" s="664"/>
      <c r="Q66" s="664"/>
      <c r="R66" s="664"/>
      <c r="S66" s="664"/>
      <c r="T66" s="664"/>
      <c r="U66" s="664"/>
      <c r="V66" s="664"/>
      <c r="W66" s="664"/>
      <c r="X66" s="664"/>
      <c r="Y66" s="664"/>
      <c r="Z66" s="664"/>
      <c r="AA66" s="664"/>
      <c r="AB66" s="664"/>
      <c r="AC66" s="664"/>
      <c r="AD66" s="664"/>
      <c r="AE66" s="664"/>
      <c r="AF66" s="664"/>
      <c r="AG66" s="664"/>
      <c r="AH66" s="664"/>
      <c r="AI66" s="664"/>
      <c r="AJ66" s="664"/>
      <c r="AK66" s="664"/>
      <c r="AL66" s="664"/>
      <c r="AM66" s="664"/>
      <c r="AN66" s="664"/>
      <c r="AO66" s="664"/>
      <c r="AP66" s="664"/>
      <c r="AQ66" s="664"/>
      <c r="AR66" s="664"/>
      <c r="AS66" s="664"/>
      <c r="AT66" s="664"/>
      <c r="AU66" s="664"/>
      <c r="AV66" s="664"/>
      <c r="AW66" s="664"/>
      <c r="AX66" s="664"/>
      <c r="AY66" s="664"/>
      <c r="AZ66" s="664"/>
      <c r="BA66" s="664"/>
      <c r="BB66" s="664"/>
      <c r="BC66" s="664"/>
      <c r="BD66" s="664"/>
      <c r="BE66" s="664"/>
      <c r="BF66" s="664"/>
      <c r="BG66" s="664"/>
      <c r="BH66" s="664"/>
    </row>
    <row r="67" spans="3:60" x14ac:dyDescent="0.2">
      <c r="C67" s="664"/>
      <c r="D67" s="664"/>
      <c r="E67" s="664"/>
      <c r="F67" s="664"/>
      <c r="G67" s="664"/>
      <c r="H67" s="664"/>
      <c r="I67" s="664"/>
      <c r="J67" s="664"/>
      <c r="K67" s="664"/>
      <c r="L67" s="664"/>
      <c r="M67" s="664"/>
      <c r="N67" s="664"/>
      <c r="O67" s="664"/>
      <c r="P67" s="664"/>
      <c r="Q67" s="664"/>
      <c r="R67" s="664"/>
      <c r="S67" s="664"/>
      <c r="T67" s="664"/>
      <c r="U67" s="664"/>
      <c r="V67" s="664"/>
      <c r="W67" s="664"/>
      <c r="X67" s="664"/>
      <c r="Y67" s="664"/>
      <c r="Z67" s="664"/>
      <c r="AA67" s="664"/>
      <c r="AB67" s="664"/>
      <c r="AC67" s="664"/>
      <c r="AD67" s="664"/>
      <c r="AE67" s="664"/>
      <c r="AF67" s="664"/>
      <c r="AG67" s="664"/>
      <c r="AH67" s="664"/>
      <c r="AI67" s="664"/>
      <c r="AJ67" s="664"/>
      <c r="AK67" s="664"/>
      <c r="AL67" s="664"/>
      <c r="AM67" s="664"/>
      <c r="AN67" s="664"/>
      <c r="AO67" s="664"/>
      <c r="AP67" s="664"/>
      <c r="AQ67" s="664"/>
      <c r="AR67" s="664"/>
      <c r="AS67" s="664"/>
      <c r="AT67" s="664"/>
      <c r="AU67" s="664"/>
      <c r="AV67" s="664"/>
      <c r="AW67" s="664"/>
      <c r="AX67" s="664"/>
      <c r="AY67" s="664"/>
      <c r="AZ67" s="664"/>
      <c r="BA67" s="664"/>
      <c r="BB67" s="664"/>
      <c r="BC67" s="664"/>
      <c r="BD67" s="664"/>
      <c r="BE67" s="664"/>
      <c r="BF67" s="664"/>
      <c r="BG67" s="664"/>
      <c r="BH67" s="664"/>
    </row>
    <row r="68" spans="3:60" x14ac:dyDescent="0.2">
      <c r="C68" s="664"/>
      <c r="D68" s="664"/>
      <c r="E68" s="664"/>
      <c r="F68" s="664"/>
      <c r="G68" s="664"/>
      <c r="H68" s="664"/>
      <c r="I68" s="664"/>
      <c r="J68" s="664"/>
      <c r="K68" s="664"/>
      <c r="L68" s="664"/>
      <c r="M68" s="664"/>
      <c r="N68" s="664"/>
      <c r="O68" s="664"/>
      <c r="P68" s="664"/>
      <c r="Q68" s="664"/>
      <c r="R68" s="664"/>
      <c r="S68" s="664"/>
      <c r="T68" s="664"/>
      <c r="U68" s="664"/>
      <c r="V68" s="664"/>
      <c r="W68" s="664"/>
      <c r="X68" s="664"/>
      <c r="Y68" s="664"/>
      <c r="Z68" s="664"/>
      <c r="AA68" s="664"/>
      <c r="AB68" s="664"/>
      <c r="AC68" s="664"/>
      <c r="AD68" s="664"/>
      <c r="AE68" s="664"/>
      <c r="AF68" s="664"/>
      <c r="AG68" s="664"/>
      <c r="AH68" s="664"/>
      <c r="AI68" s="664"/>
      <c r="AJ68" s="664"/>
      <c r="AK68" s="664"/>
      <c r="AL68" s="664"/>
      <c r="AM68" s="664"/>
      <c r="AN68" s="664"/>
      <c r="AO68" s="664"/>
      <c r="AP68" s="664"/>
      <c r="AQ68" s="664"/>
      <c r="AR68" s="664"/>
      <c r="AS68" s="664"/>
      <c r="AT68" s="664"/>
      <c r="AU68" s="664"/>
      <c r="AV68" s="664"/>
      <c r="AW68" s="664"/>
      <c r="AX68" s="664"/>
      <c r="AY68" s="664"/>
      <c r="AZ68" s="664"/>
      <c r="BA68" s="664"/>
      <c r="BB68" s="664"/>
      <c r="BC68" s="664"/>
      <c r="BD68" s="664"/>
      <c r="BE68" s="664"/>
      <c r="BF68" s="664"/>
      <c r="BG68" s="664"/>
      <c r="BH68" s="664"/>
    </row>
    <row r="69" spans="3:60" x14ac:dyDescent="0.2">
      <c r="C69" s="664"/>
      <c r="D69" s="664"/>
      <c r="E69" s="664"/>
      <c r="F69" s="664"/>
      <c r="G69" s="664"/>
      <c r="H69" s="664"/>
      <c r="I69" s="664"/>
      <c r="J69" s="664"/>
      <c r="K69" s="664"/>
      <c r="L69" s="664"/>
      <c r="M69" s="664"/>
      <c r="N69" s="664"/>
      <c r="O69" s="664"/>
      <c r="P69" s="664"/>
      <c r="Q69" s="664"/>
      <c r="R69" s="664"/>
      <c r="S69" s="664"/>
      <c r="T69" s="664"/>
      <c r="U69" s="664"/>
      <c r="V69" s="664"/>
      <c r="W69" s="664"/>
      <c r="X69" s="664"/>
      <c r="Y69" s="664"/>
      <c r="Z69" s="664"/>
      <c r="AA69" s="664"/>
      <c r="AB69" s="664"/>
      <c r="AC69" s="664"/>
      <c r="AD69" s="664"/>
      <c r="AE69" s="664"/>
      <c r="AF69" s="664"/>
      <c r="AG69" s="664"/>
      <c r="AH69" s="664"/>
      <c r="AI69" s="664"/>
      <c r="AJ69" s="664"/>
      <c r="AK69" s="664"/>
      <c r="AL69" s="664"/>
      <c r="AM69" s="664"/>
      <c r="AN69" s="664"/>
      <c r="AO69" s="664"/>
      <c r="AP69" s="664"/>
      <c r="AQ69" s="664"/>
      <c r="AR69" s="664"/>
      <c r="AS69" s="664"/>
      <c r="AT69" s="664"/>
      <c r="AU69" s="664"/>
      <c r="AV69" s="664"/>
      <c r="AW69" s="664"/>
      <c r="AX69" s="664"/>
      <c r="AY69" s="664"/>
      <c r="AZ69" s="664"/>
      <c r="BA69" s="664"/>
      <c r="BB69" s="664"/>
      <c r="BC69" s="664"/>
      <c r="BD69" s="664"/>
      <c r="BE69" s="664"/>
      <c r="BF69" s="664"/>
      <c r="BG69" s="664"/>
      <c r="BH69" s="664"/>
    </row>
    <row r="70" spans="3:60" x14ac:dyDescent="0.2">
      <c r="C70" s="664"/>
      <c r="D70" s="664"/>
      <c r="E70" s="664"/>
      <c r="F70" s="664"/>
      <c r="G70" s="664"/>
      <c r="H70" s="664"/>
      <c r="I70" s="664"/>
      <c r="J70" s="664"/>
      <c r="K70" s="664"/>
      <c r="L70" s="664"/>
      <c r="M70" s="664"/>
      <c r="N70" s="664"/>
      <c r="O70" s="664"/>
      <c r="P70" s="664"/>
      <c r="Q70" s="664"/>
      <c r="R70" s="664"/>
      <c r="S70" s="664"/>
      <c r="T70" s="664"/>
      <c r="U70" s="664"/>
      <c r="V70" s="664"/>
      <c r="W70" s="664"/>
      <c r="X70" s="664"/>
      <c r="Y70" s="664"/>
      <c r="Z70" s="664"/>
      <c r="AA70" s="664"/>
      <c r="AB70" s="664"/>
      <c r="AC70" s="664"/>
      <c r="AD70" s="664"/>
      <c r="AE70" s="664"/>
      <c r="AF70" s="664"/>
      <c r="AG70" s="664"/>
      <c r="AH70" s="664"/>
      <c r="AI70" s="664"/>
      <c r="AJ70" s="664"/>
      <c r="AK70" s="664"/>
      <c r="AL70" s="664"/>
      <c r="AM70" s="664"/>
      <c r="AN70" s="664"/>
      <c r="AO70" s="664"/>
      <c r="AP70" s="664"/>
      <c r="AQ70" s="664"/>
      <c r="AR70" s="664"/>
      <c r="AS70" s="664"/>
      <c r="AT70" s="664"/>
      <c r="AU70" s="664"/>
      <c r="AV70" s="664"/>
      <c r="AW70" s="664"/>
      <c r="AX70" s="664"/>
      <c r="AY70" s="664"/>
      <c r="AZ70" s="664"/>
      <c r="BA70" s="664"/>
      <c r="BB70" s="664"/>
      <c r="BC70" s="664"/>
      <c r="BD70" s="664"/>
      <c r="BE70" s="664"/>
      <c r="BF70" s="664"/>
      <c r="BG70" s="664"/>
      <c r="BH70" s="664"/>
    </row>
    <row r="71" spans="3:60" x14ac:dyDescent="0.2">
      <c r="C71" s="664"/>
      <c r="D71" s="664"/>
      <c r="E71" s="664"/>
      <c r="F71" s="664"/>
      <c r="G71" s="664"/>
      <c r="H71" s="664"/>
      <c r="I71" s="664"/>
      <c r="J71" s="664"/>
      <c r="K71" s="664"/>
      <c r="L71" s="664"/>
      <c r="M71" s="664"/>
      <c r="N71" s="664"/>
      <c r="O71" s="664"/>
      <c r="P71" s="664"/>
      <c r="Q71" s="664"/>
      <c r="R71" s="664"/>
      <c r="S71" s="664"/>
      <c r="T71" s="664"/>
      <c r="U71" s="664"/>
      <c r="V71" s="664"/>
      <c r="W71" s="664"/>
      <c r="X71" s="664"/>
      <c r="Y71" s="664"/>
      <c r="Z71" s="664"/>
      <c r="AA71" s="664"/>
      <c r="AB71" s="664"/>
      <c r="AC71" s="664"/>
      <c r="AD71" s="664"/>
      <c r="AE71" s="664"/>
      <c r="AF71" s="664"/>
      <c r="AG71" s="664"/>
      <c r="AH71" s="664"/>
      <c r="AI71" s="664"/>
      <c r="AJ71" s="664"/>
      <c r="AK71" s="664"/>
      <c r="AL71" s="664"/>
      <c r="AM71" s="664"/>
      <c r="AN71" s="664"/>
      <c r="AO71" s="664"/>
      <c r="AP71" s="664"/>
      <c r="AQ71" s="664"/>
      <c r="AR71" s="664"/>
      <c r="AS71" s="664"/>
      <c r="AT71" s="664"/>
      <c r="AU71" s="664"/>
      <c r="AV71" s="664"/>
      <c r="AW71" s="664"/>
      <c r="AX71" s="664"/>
      <c r="AY71" s="664"/>
      <c r="AZ71" s="664"/>
      <c r="BA71" s="664"/>
      <c r="BB71" s="664"/>
      <c r="BC71" s="664"/>
      <c r="BD71" s="664"/>
      <c r="BE71" s="664"/>
      <c r="BF71" s="664"/>
      <c r="BG71" s="664"/>
      <c r="BH71" s="664"/>
    </row>
    <row r="72" spans="3:60" x14ac:dyDescent="0.2">
      <c r="C72" s="664"/>
      <c r="D72" s="664"/>
      <c r="E72" s="664"/>
      <c r="F72" s="664"/>
      <c r="G72" s="664"/>
      <c r="H72" s="664"/>
      <c r="I72" s="664"/>
      <c r="J72" s="664"/>
      <c r="K72" s="664"/>
      <c r="L72" s="664"/>
      <c r="M72" s="664"/>
      <c r="N72" s="664"/>
      <c r="O72" s="664"/>
      <c r="P72" s="664"/>
      <c r="Q72" s="664"/>
      <c r="R72" s="664"/>
      <c r="S72" s="664"/>
      <c r="T72" s="664"/>
      <c r="U72" s="664"/>
      <c r="V72" s="664"/>
      <c r="W72" s="664"/>
      <c r="X72" s="664"/>
      <c r="Y72" s="664"/>
      <c r="Z72" s="664"/>
      <c r="AA72" s="664"/>
      <c r="AB72" s="664"/>
      <c r="AC72" s="664"/>
      <c r="AD72" s="664"/>
      <c r="AE72" s="664"/>
      <c r="AF72" s="664"/>
      <c r="AG72" s="664"/>
      <c r="AH72" s="664"/>
      <c r="AI72" s="664"/>
      <c r="AJ72" s="664"/>
      <c r="AK72" s="664"/>
      <c r="AL72" s="664"/>
      <c r="AM72" s="664"/>
      <c r="AN72" s="664"/>
      <c r="AO72" s="664"/>
      <c r="AP72" s="664"/>
      <c r="AQ72" s="664"/>
      <c r="AR72" s="664"/>
      <c r="AS72" s="664"/>
      <c r="AT72" s="664"/>
      <c r="AU72" s="664"/>
      <c r="AV72" s="664"/>
      <c r="AW72" s="664"/>
      <c r="AX72" s="664"/>
      <c r="AY72" s="664"/>
      <c r="AZ72" s="664"/>
      <c r="BA72" s="664"/>
      <c r="BB72" s="664"/>
      <c r="BC72" s="664"/>
      <c r="BD72" s="664"/>
      <c r="BE72" s="664"/>
      <c r="BF72" s="664"/>
      <c r="BG72" s="664"/>
      <c r="BH72" s="664"/>
    </row>
    <row r="73" spans="3:60" x14ac:dyDescent="0.2">
      <c r="C73" s="664"/>
      <c r="D73" s="664"/>
      <c r="E73" s="664"/>
      <c r="F73" s="664"/>
      <c r="G73" s="664"/>
      <c r="H73" s="664"/>
      <c r="I73" s="664"/>
      <c r="J73" s="664"/>
      <c r="K73" s="664"/>
      <c r="L73" s="664"/>
      <c r="M73" s="664"/>
      <c r="N73" s="664"/>
      <c r="O73" s="664"/>
      <c r="P73" s="664"/>
      <c r="Q73" s="664"/>
      <c r="R73" s="664"/>
      <c r="S73" s="664"/>
      <c r="T73" s="664"/>
      <c r="U73" s="664"/>
      <c r="V73" s="664"/>
      <c r="W73" s="664"/>
      <c r="X73" s="664"/>
      <c r="Y73" s="664"/>
      <c r="Z73" s="664"/>
      <c r="AA73" s="664"/>
      <c r="AB73" s="664"/>
      <c r="AC73" s="664"/>
      <c r="AD73" s="664"/>
      <c r="AE73" s="664"/>
      <c r="AF73" s="664"/>
      <c r="AG73" s="664"/>
      <c r="AH73" s="664"/>
      <c r="AI73" s="664"/>
      <c r="AJ73" s="664"/>
      <c r="AK73" s="664"/>
      <c r="AL73" s="664"/>
      <c r="AM73" s="664"/>
      <c r="AN73" s="664"/>
      <c r="AO73" s="664"/>
      <c r="AP73" s="664"/>
      <c r="AQ73" s="664"/>
      <c r="AR73" s="664"/>
      <c r="AS73" s="664"/>
      <c r="AT73" s="664"/>
      <c r="AU73" s="664"/>
      <c r="AV73" s="664"/>
      <c r="AW73" s="664"/>
      <c r="AX73" s="664"/>
      <c r="AY73" s="664"/>
      <c r="AZ73" s="664"/>
      <c r="BA73" s="664"/>
      <c r="BB73" s="664"/>
      <c r="BC73" s="664"/>
      <c r="BD73" s="664"/>
      <c r="BE73" s="664"/>
      <c r="BF73" s="664"/>
      <c r="BG73" s="664"/>
      <c r="BH73" s="664"/>
    </row>
    <row r="74" spans="3:60" x14ac:dyDescent="0.2">
      <c r="C74" s="664"/>
      <c r="D74" s="664"/>
      <c r="E74" s="664"/>
      <c r="F74" s="664"/>
      <c r="G74" s="664"/>
      <c r="H74" s="664"/>
      <c r="I74" s="664"/>
      <c r="J74" s="664"/>
      <c r="K74" s="664"/>
      <c r="L74" s="664"/>
      <c r="M74" s="664"/>
      <c r="N74" s="664"/>
      <c r="O74" s="664"/>
      <c r="P74" s="664"/>
      <c r="Q74" s="664"/>
      <c r="R74" s="664"/>
      <c r="S74" s="664"/>
      <c r="T74" s="664"/>
      <c r="U74" s="664"/>
      <c r="V74" s="664"/>
      <c r="W74" s="664"/>
      <c r="X74" s="664"/>
      <c r="Y74" s="664"/>
      <c r="Z74" s="664"/>
      <c r="AA74" s="664"/>
      <c r="AB74" s="664"/>
      <c r="AC74" s="664"/>
      <c r="AD74" s="664"/>
      <c r="AE74" s="664"/>
      <c r="AF74" s="664"/>
      <c r="AG74" s="664"/>
      <c r="AH74" s="664"/>
      <c r="AI74" s="664"/>
      <c r="AJ74" s="664"/>
      <c r="AK74" s="664"/>
      <c r="AL74" s="664"/>
      <c r="AM74" s="664"/>
      <c r="AN74" s="664"/>
      <c r="AO74" s="664"/>
      <c r="AP74" s="664"/>
      <c r="AQ74" s="664"/>
      <c r="AR74" s="664"/>
      <c r="AS74" s="664"/>
      <c r="AT74" s="664"/>
      <c r="AU74" s="664"/>
      <c r="AV74" s="664"/>
      <c r="AW74" s="664"/>
      <c r="AX74" s="664"/>
      <c r="AY74" s="664"/>
      <c r="AZ74" s="664"/>
      <c r="BA74" s="664"/>
      <c r="BB74" s="664"/>
      <c r="BC74" s="664"/>
      <c r="BD74" s="664"/>
      <c r="BE74" s="664"/>
      <c r="BF74" s="664"/>
      <c r="BG74" s="664"/>
      <c r="BH74" s="664"/>
    </row>
    <row r="75" spans="3:60" x14ac:dyDescent="0.2">
      <c r="C75" s="664"/>
      <c r="D75" s="664"/>
      <c r="E75" s="664"/>
      <c r="F75" s="664"/>
      <c r="G75" s="664"/>
      <c r="H75" s="664"/>
      <c r="I75" s="664"/>
      <c r="J75" s="664"/>
      <c r="K75" s="664"/>
      <c r="L75" s="664"/>
      <c r="M75" s="664"/>
      <c r="N75" s="664"/>
      <c r="O75" s="664"/>
      <c r="P75" s="664"/>
      <c r="Q75" s="664"/>
      <c r="R75" s="664"/>
      <c r="S75" s="664"/>
      <c r="T75" s="664"/>
      <c r="U75" s="664"/>
      <c r="V75" s="664"/>
      <c r="W75" s="664"/>
      <c r="X75" s="664"/>
      <c r="Y75" s="664"/>
      <c r="Z75" s="664"/>
      <c r="AA75" s="664"/>
      <c r="AB75" s="664"/>
      <c r="AC75" s="664"/>
      <c r="AD75" s="664"/>
      <c r="AE75" s="664"/>
      <c r="AF75" s="664"/>
      <c r="AG75" s="664"/>
      <c r="AH75" s="664"/>
      <c r="AI75" s="664"/>
      <c r="AJ75" s="664"/>
      <c r="AK75" s="664"/>
      <c r="AL75" s="664"/>
      <c r="AM75" s="664"/>
      <c r="AN75" s="664"/>
      <c r="AO75" s="664"/>
      <c r="AP75" s="664"/>
      <c r="AQ75" s="664"/>
      <c r="AR75" s="664"/>
      <c r="AS75" s="664"/>
      <c r="AT75" s="664"/>
      <c r="AU75" s="664"/>
      <c r="AV75" s="664"/>
      <c r="AW75" s="664"/>
      <c r="AX75" s="664"/>
      <c r="AY75" s="664"/>
      <c r="AZ75" s="664"/>
      <c r="BA75" s="664"/>
      <c r="BB75" s="664"/>
      <c r="BC75" s="664"/>
      <c r="BD75" s="664"/>
      <c r="BE75" s="664"/>
      <c r="BF75" s="664"/>
      <c r="BG75" s="664"/>
      <c r="BH75" s="664"/>
    </row>
    <row r="76" spans="3:60" x14ac:dyDescent="0.2">
      <c r="C76" s="664"/>
      <c r="D76" s="664"/>
      <c r="E76" s="664"/>
      <c r="F76" s="664"/>
      <c r="G76" s="664"/>
      <c r="H76" s="664"/>
      <c r="I76" s="664"/>
      <c r="J76" s="664"/>
      <c r="K76" s="664"/>
      <c r="L76" s="664"/>
      <c r="M76" s="664"/>
      <c r="N76" s="664"/>
      <c r="O76" s="664"/>
      <c r="P76" s="664"/>
      <c r="Q76" s="664"/>
      <c r="R76" s="664"/>
      <c r="S76" s="664"/>
      <c r="T76" s="664"/>
      <c r="U76" s="664"/>
      <c r="V76" s="664"/>
      <c r="W76" s="664"/>
      <c r="X76" s="664"/>
      <c r="Y76" s="664"/>
      <c r="Z76" s="664"/>
      <c r="AA76" s="664"/>
      <c r="AB76" s="664"/>
      <c r="AC76" s="664"/>
      <c r="AD76" s="664"/>
      <c r="AE76" s="664"/>
      <c r="AF76" s="664"/>
      <c r="AG76" s="664"/>
      <c r="AH76" s="664"/>
      <c r="AI76" s="664"/>
      <c r="AJ76" s="664"/>
      <c r="AK76" s="664"/>
      <c r="AL76" s="664"/>
      <c r="AM76" s="664"/>
      <c r="AN76" s="664"/>
      <c r="AO76" s="664"/>
      <c r="AP76" s="664"/>
      <c r="AQ76" s="664"/>
      <c r="AR76" s="664"/>
      <c r="AS76" s="664"/>
      <c r="AT76" s="664"/>
      <c r="AU76" s="664"/>
      <c r="AV76" s="664"/>
      <c r="AW76" s="664"/>
      <c r="AX76" s="664"/>
      <c r="AY76" s="664"/>
      <c r="AZ76" s="664"/>
      <c r="BA76" s="664"/>
      <c r="BB76" s="664"/>
      <c r="BC76" s="664"/>
      <c r="BD76" s="664"/>
      <c r="BE76" s="664"/>
      <c r="BF76" s="664"/>
      <c r="BG76" s="664"/>
      <c r="BH76" s="664"/>
    </row>
    <row r="77" spans="3:60" x14ac:dyDescent="0.2">
      <c r="C77" s="664"/>
      <c r="D77" s="664"/>
      <c r="E77" s="664"/>
      <c r="F77" s="664"/>
      <c r="G77" s="664"/>
      <c r="H77" s="664"/>
      <c r="I77" s="664"/>
      <c r="J77" s="664"/>
      <c r="K77" s="664"/>
      <c r="L77" s="664"/>
      <c r="M77" s="664"/>
      <c r="N77" s="664"/>
      <c r="O77" s="664"/>
      <c r="P77" s="664"/>
      <c r="Q77" s="664"/>
      <c r="R77" s="664"/>
      <c r="S77" s="664"/>
      <c r="T77" s="664"/>
      <c r="U77" s="664"/>
      <c r="V77" s="664"/>
      <c r="W77" s="664"/>
      <c r="X77" s="664"/>
      <c r="Y77" s="664"/>
      <c r="Z77" s="664"/>
      <c r="AA77" s="664"/>
      <c r="AB77" s="664"/>
      <c r="AC77" s="664"/>
      <c r="AD77" s="664"/>
      <c r="AE77" s="664"/>
      <c r="AF77" s="664"/>
      <c r="AG77" s="664"/>
      <c r="AH77" s="664"/>
      <c r="AI77" s="664"/>
      <c r="AJ77" s="664"/>
      <c r="AK77" s="664"/>
      <c r="AL77" s="664"/>
      <c r="AM77" s="664"/>
      <c r="AN77" s="664"/>
      <c r="AO77" s="664"/>
      <c r="AP77" s="664"/>
      <c r="AQ77" s="664"/>
      <c r="AR77" s="664"/>
      <c r="AS77" s="664"/>
      <c r="AT77" s="664"/>
      <c r="AU77" s="664"/>
      <c r="AV77" s="664"/>
      <c r="AW77" s="664"/>
      <c r="AX77" s="664"/>
      <c r="AY77" s="664"/>
      <c r="AZ77" s="664"/>
      <c r="BA77" s="664"/>
      <c r="BB77" s="664"/>
      <c r="BC77" s="664"/>
      <c r="BD77" s="664"/>
      <c r="BE77" s="664"/>
      <c r="BF77" s="664"/>
      <c r="BG77" s="664"/>
      <c r="BH77" s="664"/>
    </row>
    <row r="78" spans="3:60" x14ac:dyDescent="0.2">
      <c r="C78" s="664"/>
      <c r="D78" s="664"/>
      <c r="E78" s="664"/>
      <c r="F78" s="664"/>
      <c r="G78" s="664"/>
      <c r="H78" s="664"/>
      <c r="I78" s="664"/>
      <c r="J78" s="664"/>
      <c r="K78" s="664"/>
      <c r="L78" s="664"/>
      <c r="M78" s="664"/>
      <c r="N78" s="664"/>
      <c r="O78" s="664"/>
      <c r="P78" s="664"/>
      <c r="Q78" s="664"/>
      <c r="R78" s="664"/>
      <c r="S78" s="664"/>
      <c r="T78" s="664"/>
      <c r="U78" s="664"/>
      <c r="V78" s="664"/>
      <c r="W78" s="664"/>
      <c r="X78" s="664"/>
      <c r="Y78" s="664"/>
      <c r="Z78" s="664"/>
      <c r="AA78" s="664"/>
      <c r="AB78" s="664"/>
      <c r="AC78" s="664"/>
      <c r="AD78" s="664"/>
      <c r="AE78" s="664"/>
      <c r="AF78" s="664"/>
      <c r="AG78" s="664"/>
      <c r="AH78" s="664"/>
      <c r="AI78" s="664"/>
      <c r="AJ78" s="664"/>
      <c r="AK78" s="664"/>
      <c r="AL78" s="664"/>
      <c r="AM78" s="664"/>
      <c r="AN78" s="664"/>
      <c r="AO78" s="664"/>
      <c r="AP78" s="664"/>
      <c r="AQ78" s="664"/>
      <c r="AR78" s="664"/>
      <c r="AS78" s="664"/>
      <c r="AT78" s="664"/>
      <c r="AU78" s="664"/>
      <c r="AV78" s="664"/>
      <c r="AW78" s="664"/>
      <c r="AX78" s="664"/>
      <c r="AY78" s="664"/>
      <c r="AZ78" s="664"/>
      <c r="BA78" s="664"/>
      <c r="BB78" s="664"/>
      <c r="BC78" s="664"/>
      <c r="BD78" s="664"/>
      <c r="BE78" s="664"/>
      <c r="BF78" s="664"/>
      <c r="BG78" s="664"/>
      <c r="BH78" s="664"/>
    </row>
    <row r="79" spans="3:60" x14ac:dyDescent="0.2">
      <c r="C79" s="664"/>
      <c r="D79" s="664"/>
      <c r="E79" s="664"/>
      <c r="F79" s="664"/>
      <c r="G79" s="664"/>
      <c r="H79" s="664"/>
      <c r="I79" s="664"/>
      <c r="J79" s="664"/>
      <c r="K79" s="664"/>
      <c r="L79" s="664"/>
      <c r="M79" s="664"/>
      <c r="N79" s="664"/>
      <c r="O79" s="664"/>
      <c r="P79" s="664"/>
      <c r="Q79" s="664"/>
      <c r="R79" s="664"/>
      <c r="S79" s="664"/>
      <c r="T79" s="664"/>
      <c r="U79" s="664"/>
      <c r="V79" s="664"/>
      <c r="W79" s="664"/>
      <c r="X79" s="664"/>
      <c r="Y79" s="664"/>
      <c r="Z79" s="664"/>
      <c r="AA79" s="664"/>
      <c r="AB79" s="664"/>
      <c r="AC79" s="664"/>
      <c r="AD79" s="664"/>
      <c r="AE79" s="664"/>
      <c r="AF79" s="664"/>
      <c r="AG79" s="664"/>
      <c r="AH79" s="664"/>
      <c r="AI79" s="664"/>
      <c r="AJ79" s="664"/>
      <c r="AK79" s="664"/>
      <c r="AL79" s="664"/>
      <c r="AM79" s="664"/>
      <c r="AN79" s="664"/>
      <c r="AO79" s="664"/>
      <c r="AP79" s="664"/>
      <c r="AQ79" s="664"/>
      <c r="AR79" s="664"/>
      <c r="AS79" s="664"/>
      <c r="AT79" s="664"/>
      <c r="AU79" s="664"/>
      <c r="AV79" s="664"/>
      <c r="AW79" s="664"/>
      <c r="AX79" s="664"/>
      <c r="AY79" s="664"/>
      <c r="AZ79" s="664"/>
      <c r="BA79" s="664"/>
      <c r="BB79" s="664"/>
      <c r="BC79" s="664"/>
      <c r="BD79" s="664"/>
      <c r="BE79" s="664"/>
      <c r="BF79" s="664"/>
      <c r="BG79" s="664"/>
      <c r="BH79" s="664"/>
    </row>
    <row r="80" spans="3:60" x14ac:dyDescent="0.2">
      <c r="C80" s="664"/>
      <c r="D80" s="664"/>
      <c r="E80" s="664"/>
      <c r="F80" s="664"/>
      <c r="G80" s="664"/>
      <c r="H80" s="664"/>
      <c r="I80" s="664"/>
      <c r="J80" s="664"/>
      <c r="K80" s="664"/>
      <c r="L80" s="664"/>
      <c r="M80" s="664"/>
      <c r="N80" s="664"/>
      <c r="O80" s="664"/>
      <c r="P80" s="664"/>
      <c r="Q80" s="664"/>
      <c r="R80" s="664"/>
      <c r="S80" s="664"/>
      <c r="T80" s="664"/>
      <c r="U80" s="664"/>
      <c r="V80" s="664"/>
      <c r="W80" s="664"/>
      <c r="X80" s="664"/>
      <c r="Y80" s="664"/>
      <c r="Z80" s="664"/>
      <c r="AA80" s="664"/>
      <c r="AB80" s="664"/>
      <c r="AC80" s="664"/>
      <c r="AD80" s="664"/>
      <c r="AE80" s="664"/>
      <c r="AF80" s="664"/>
      <c r="AG80" s="664"/>
      <c r="AH80" s="664"/>
      <c r="AI80" s="664"/>
      <c r="AJ80" s="664"/>
      <c r="AK80" s="664"/>
      <c r="AL80" s="664"/>
      <c r="AM80" s="664"/>
      <c r="AN80" s="664"/>
      <c r="AO80" s="664"/>
      <c r="AP80" s="664"/>
      <c r="AQ80" s="664"/>
      <c r="AR80" s="664"/>
      <c r="AS80" s="664"/>
      <c r="AT80" s="664"/>
      <c r="AU80" s="664"/>
      <c r="AV80" s="664"/>
      <c r="AW80" s="664"/>
      <c r="AX80" s="664"/>
      <c r="AY80" s="664"/>
      <c r="AZ80" s="664"/>
      <c r="BA80" s="664"/>
      <c r="BB80" s="664"/>
      <c r="BC80" s="664"/>
      <c r="BD80" s="664"/>
      <c r="BE80" s="664"/>
      <c r="BF80" s="664"/>
      <c r="BG80" s="664"/>
      <c r="BH80" s="664"/>
    </row>
    <row r="81" spans="3:60" x14ac:dyDescent="0.2">
      <c r="C81" s="664"/>
      <c r="D81" s="664"/>
      <c r="E81" s="664"/>
      <c r="F81" s="664"/>
      <c r="G81" s="664"/>
      <c r="H81" s="664"/>
      <c r="I81" s="664"/>
      <c r="J81" s="664"/>
      <c r="K81" s="664"/>
      <c r="L81" s="664"/>
      <c r="M81" s="664"/>
      <c r="N81" s="664"/>
      <c r="O81" s="664"/>
      <c r="P81" s="664"/>
      <c r="Q81" s="664"/>
      <c r="R81" s="664"/>
      <c r="S81" s="664"/>
      <c r="T81" s="664"/>
      <c r="U81" s="664"/>
      <c r="V81" s="664"/>
      <c r="W81" s="664"/>
      <c r="X81" s="664"/>
      <c r="Y81" s="664"/>
      <c r="Z81" s="664"/>
      <c r="AA81" s="664"/>
      <c r="AB81" s="664"/>
      <c r="AC81" s="664"/>
      <c r="AD81" s="664"/>
      <c r="AE81" s="664"/>
      <c r="AF81" s="664"/>
      <c r="AG81" s="664"/>
      <c r="AH81" s="664"/>
      <c r="AI81" s="664"/>
      <c r="AJ81" s="664"/>
      <c r="AK81" s="664"/>
      <c r="AL81" s="664"/>
      <c r="AM81" s="664"/>
      <c r="AN81" s="664"/>
      <c r="AO81" s="664"/>
      <c r="AP81" s="664"/>
      <c r="AQ81" s="664"/>
      <c r="AR81" s="664"/>
      <c r="AS81" s="664"/>
      <c r="AT81" s="664"/>
      <c r="AU81" s="664"/>
      <c r="AV81" s="664"/>
      <c r="AW81" s="664"/>
      <c r="AX81" s="664"/>
      <c r="AY81" s="664"/>
      <c r="AZ81" s="664"/>
      <c r="BA81" s="664"/>
      <c r="BB81" s="664"/>
      <c r="BC81" s="664"/>
      <c r="BD81" s="664"/>
      <c r="BE81" s="664"/>
      <c r="BF81" s="664"/>
      <c r="BG81" s="664"/>
      <c r="BH81" s="664"/>
    </row>
    <row r="82" spans="3:60" x14ac:dyDescent="0.2">
      <c r="C82" s="664"/>
      <c r="D82" s="664"/>
      <c r="E82" s="664"/>
      <c r="F82" s="664"/>
      <c r="G82" s="664"/>
      <c r="H82" s="664"/>
      <c r="I82" s="664"/>
      <c r="J82" s="664"/>
      <c r="K82" s="664"/>
      <c r="L82" s="664"/>
      <c r="M82" s="664"/>
      <c r="N82" s="664"/>
      <c r="O82" s="664"/>
      <c r="P82" s="664"/>
      <c r="Q82" s="664"/>
      <c r="R82" s="664"/>
      <c r="S82" s="664"/>
      <c r="T82" s="664"/>
      <c r="U82" s="664"/>
      <c r="V82" s="664"/>
      <c r="W82" s="664"/>
      <c r="X82" s="664"/>
      <c r="Y82" s="664"/>
      <c r="Z82" s="664"/>
      <c r="AA82" s="664"/>
      <c r="AB82" s="664"/>
      <c r="AC82" s="664"/>
      <c r="AD82" s="664"/>
      <c r="AE82" s="664"/>
      <c r="AF82" s="664"/>
      <c r="AG82" s="664"/>
      <c r="AH82" s="664"/>
      <c r="AI82" s="664"/>
      <c r="AJ82" s="664"/>
      <c r="AK82" s="664"/>
      <c r="AL82" s="664"/>
      <c r="AM82" s="664"/>
      <c r="AN82" s="664"/>
      <c r="AO82" s="664"/>
      <c r="AP82" s="664"/>
      <c r="AQ82" s="664"/>
      <c r="AR82" s="664"/>
      <c r="AS82" s="664"/>
      <c r="AT82" s="664"/>
      <c r="AU82" s="664"/>
      <c r="AV82" s="664"/>
      <c r="AW82" s="664"/>
      <c r="AX82" s="664"/>
      <c r="AY82" s="664"/>
      <c r="AZ82" s="664"/>
      <c r="BA82" s="664"/>
      <c r="BB82" s="664"/>
      <c r="BC82" s="664"/>
      <c r="BD82" s="664"/>
      <c r="BE82" s="664"/>
      <c r="BF82" s="664"/>
      <c r="BG82" s="664"/>
      <c r="BH82" s="664"/>
    </row>
    <row r="83" spans="3:60" x14ac:dyDescent="0.2">
      <c r="C83" s="664"/>
      <c r="D83" s="664"/>
      <c r="E83" s="664"/>
      <c r="F83" s="664"/>
      <c r="G83" s="664"/>
      <c r="H83" s="664"/>
      <c r="I83" s="664"/>
      <c r="J83" s="664"/>
      <c r="K83" s="664"/>
      <c r="L83" s="664"/>
      <c r="M83" s="664"/>
      <c r="N83" s="664"/>
      <c r="O83" s="664"/>
      <c r="P83" s="664"/>
      <c r="Q83" s="664"/>
      <c r="R83" s="664"/>
      <c r="S83" s="664"/>
      <c r="T83" s="664"/>
      <c r="U83" s="664"/>
      <c r="V83" s="664"/>
      <c r="W83" s="664"/>
      <c r="X83" s="664"/>
      <c r="Y83" s="664"/>
      <c r="Z83" s="664"/>
      <c r="AA83" s="664"/>
      <c r="AB83" s="664"/>
      <c r="AC83" s="664"/>
      <c r="AD83" s="664"/>
      <c r="AE83" s="664"/>
      <c r="AF83" s="664"/>
      <c r="AG83" s="664"/>
      <c r="AH83" s="664"/>
      <c r="AI83" s="664"/>
      <c r="AJ83" s="664"/>
      <c r="AK83" s="664"/>
      <c r="AL83" s="664"/>
      <c r="AM83" s="664"/>
      <c r="AN83" s="664"/>
      <c r="AO83" s="664"/>
      <c r="AP83" s="664"/>
      <c r="AQ83" s="664"/>
      <c r="AR83" s="664"/>
      <c r="AS83" s="664"/>
      <c r="AT83" s="664"/>
      <c r="AU83" s="664"/>
      <c r="AV83" s="664"/>
      <c r="AW83" s="664"/>
      <c r="AX83" s="664"/>
      <c r="AY83" s="664"/>
      <c r="AZ83" s="664"/>
      <c r="BA83" s="664"/>
      <c r="BB83" s="664"/>
      <c r="BC83" s="664"/>
      <c r="BD83" s="664"/>
      <c r="BE83" s="664"/>
      <c r="BF83" s="664"/>
      <c r="BG83" s="664"/>
      <c r="BH83" s="664"/>
    </row>
    <row r="84" spans="3:60" x14ac:dyDescent="0.2">
      <c r="C84" s="664"/>
      <c r="D84" s="664"/>
      <c r="E84" s="664"/>
      <c r="F84" s="664"/>
      <c r="G84" s="664"/>
      <c r="H84" s="664"/>
      <c r="I84" s="664"/>
      <c r="J84" s="664"/>
      <c r="K84" s="664"/>
      <c r="L84" s="664"/>
      <c r="M84" s="664"/>
      <c r="N84" s="664"/>
      <c r="O84" s="664"/>
      <c r="P84" s="664"/>
      <c r="Q84" s="664"/>
      <c r="R84" s="664"/>
      <c r="S84" s="664"/>
      <c r="T84" s="664"/>
      <c r="U84" s="664"/>
      <c r="V84" s="664"/>
      <c r="W84" s="664"/>
      <c r="X84" s="664"/>
      <c r="Y84" s="664"/>
      <c r="Z84" s="664"/>
      <c r="AA84" s="664"/>
      <c r="AB84" s="664"/>
      <c r="AC84" s="664"/>
      <c r="AD84" s="664"/>
      <c r="AE84" s="664"/>
      <c r="AF84" s="664"/>
      <c r="AG84" s="664"/>
      <c r="AH84" s="664"/>
      <c r="AI84" s="664"/>
      <c r="AJ84" s="664"/>
      <c r="AK84" s="664"/>
      <c r="AL84" s="664"/>
      <c r="AM84" s="664"/>
      <c r="AN84" s="664"/>
      <c r="AO84" s="664"/>
      <c r="AP84" s="664"/>
      <c r="AQ84" s="664"/>
      <c r="AR84" s="664"/>
      <c r="AS84" s="664"/>
      <c r="AT84" s="664"/>
      <c r="AU84" s="664"/>
      <c r="AV84" s="664"/>
      <c r="AW84" s="664"/>
      <c r="AX84" s="664"/>
      <c r="AY84" s="664"/>
      <c r="AZ84" s="664"/>
      <c r="BA84" s="664"/>
      <c r="BB84" s="664"/>
      <c r="BC84" s="664"/>
      <c r="BD84" s="664"/>
      <c r="BE84" s="664"/>
      <c r="BF84" s="664"/>
      <c r="BG84" s="664"/>
      <c r="BH84" s="664"/>
    </row>
    <row r="85" spans="3:60" x14ac:dyDescent="0.2">
      <c r="C85" s="664"/>
      <c r="D85" s="664"/>
      <c r="E85" s="664"/>
      <c r="F85" s="664"/>
      <c r="G85" s="664"/>
      <c r="H85" s="664"/>
      <c r="I85" s="664"/>
      <c r="J85" s="664"/>
      <c r="K85" s="664"/>
      <c r="L85" s="664"/>
      <c r="M85" s="664"/>
      <c r="N85" s="664"/>
      <c r="O85" s="664"/>
      <c r="P85" s="664"/>
      <c r="Q85" s="664"/>
      <c r="R85" s="664"/>
      <c r="S85" s="664"/>
      <c r="T85" s="664"/>
      <c r="U85" s="664"/>
      <c r="V85" s="664"/>
      <c r="W85" s="664"/>
      <c r="X85" s="664"/>
      <c r="Y85" s="664"/>
      <c r="Z85" s="664"/>
      <c r="AA85" s="664"/>
      <c r="AB85" s="664"/>
      <c r="AC85" s="664"/>
      <c r="AD85" s="664"/>
      <c r="AE85" s="664"/>
      <c r="AF85" s="664"/>
      <c r="AG85" s="664"/>
      <c r="AH85" s="664"/>
      <c r="AI85" s="664"/>
      <c r="AJ85" s="664"/>
      <c r="AK85" s="664"/>
      <c r="AL85" s="664"/>
      <c r="AM85" s="664"/>
      <c r="AN85" s="664"/>
      <c r="AO85" s="664"/>
      <c r="AP85" s="664"/>
      <c r="AQ85" s="664"/>
      <c r="AR85" s="664"/>
      <c r="AS85" s="664"/>
      <c r="AT85" s="664"/>
      <c r="AU85" s="664"/>
      <c r="AV85" s="664"/>
      <c r="AW85" s="664"/>
      <c r="AX85" s="664"/>
      <c r="AY85" s="664"/>
      <c r="AZ85" s="664"/>
      <c r="BA85" s="664"/>
      <c r="BB85" s="664"/>
      <c r="BC85" s="664"/>
      <c r="BD85" s="664"/>
      <c r="BE85" s="664"/>
      <c r="BF85" s="664"/>
      <c r="BG85" s="664"/>
      <c r="BH85" s="664"/>
    </row>
    <row r="86" spans="3:60" x14ac:dyDescent="0.2">
      <c r="C86" s="664"/>
      <c r="D86" s="664"/>
      <c r="E86" s="664"/>
      <c r="F86" s="664"/>
      <c r="G86" s="664"/>
      <c r="H86" s="664"/>
      <c r="I86" s="664"/>
      <c r="J86" s="664"/>
      <c r="K86" s="664"/>
      <c r="L86" s="664"/>
      <c r="M86" s="664"/>
      <c r="N86" s="664"/>
      <c r="O86" s="664"/>
      <c r="P86" s="664"/>
      <c r="Q86" s="664"/>
      <c r="R86" s="664"/>
      <c r="S86" s="664"/>
      <c r="T86" s="664"/>
      <c r="U86" s="664"/>
      <c r="V86" s="664"/>
      <c r="W86" s="664"/>
      <c r="X86" s="664"/>
      <c r="Y86" s="664"/>
      <c r="Z86" s="664"/>
      <c r="AA86" s="664"/>
      <c r="AB86" s="664"/>
      <c r="AC86" s="664"/>
      <c r="AD86" s="664"/>
      <c r="AE86" s="664"/>
      <c r="AF86" s="664"/>
      <c r="AG86" s="664"/>
      <c r="AH86" s="664"/>
      <c r="AI86" s="664"/>
      <c r="AJ86" s="664"/>
      <c r="AK86" s="664"/>
      <c r="AL86" s="664"/>
      <c r="AM86" s="664"/>
      <c r="AN86" s="664"/>
      <c r="AO86" s="664"/>
      <c r="AP86" s="664"/>
      <c r="AQ86" s="664"/>
      <c r="AR86" s="664"/>
      <c r="AS86" s="664"/>
      <c r="AT86" s="664"/>
      <c r="AU86" s="664"/>
      <c r="AV86" s="664"/>
      <c r="AW86" s="664"/>
      <c r="AX86" s="664"/>
      <c r="AY86" s="664"/>
      <c r="AZ86" s="664"/>
      <c r="BA86" s="664"/>
      <c r="BB86" s="664"/>
      <c r="BC86" s="664"/>
      <c r="BD86" s="664"/>
      <c r="BE86" s="664"/>
      <c r="BF86" s="664"/>
      <c r="BG86" s="664"/>
      <c r="BH86" s="664"/>
    </row>
    <row r="87" spans="3:60" x14ac:dyDescent="0.2">
      <c r="C87" s="664"/>
      <c r="D87" s="664"/>
      <c r="E87" s="664"/>
      <c r="F87" s="664"/>
      <c r="G87" s="664"/>
      <c r="H87" s="664"/>
      <c r="I87" s="664"/>
      <c r="J87" s="664"/>
      <c r="K87" s="664"/>
      <c r="L87" s="664"/>
      <c r="M87" s="664"/>
      <c r="N87" s="664"/>
      <c r="O87" s="664"/>
      <c r="P87" s="664"/>
      <c r="Q87" s="664"/>
      <c r="R87" s="664"/>
      <c r="S87" s="664"/>
      <c r="T87" s="664"/>
      <c r="U87" s="664"/>
      <c r="V87" s="664"/>
      <c r="W87" s="664"/>
      <c r="X87" s="664"/>
      <c r="Y87" s="664"/>
      <c r="Z87" s="664"/>
      <c r="AA87" s="664"/>
      <c r="AB87" s="664"/>
      <c r="AC87" s="664"/>
      <c r="AD87" s="664"/>
      <c r="AE87" s="664"/>
      <c r="AF87" s="664"/>
      <c r="AG87" s="664"/>
      <c r="AH87" s="664"/>
      <c r="AI87" s="664"/>
      <c r="AJ87" s="664"/>
      <c r="AK87" s="664"/>
      <c r="AL87" s="664"/>
      <c r="AM87" s="664"/>
      <c r="AN87" s="664"/>
      <c r="AO87" s="664"/>
      <c r="AP87" s="664"/>
      <c r="AQ87" s="664"/>
      <c r="AR87" s="664"/>
      <c r="AS87" s="664"/>
      <c r="AT87" s="664"/>
      <c r="AU87" s="664"/>
      <c r="AV87" s="664"/>
      <c r="AW87" s="664"/>
      <c r="AX87" s="664"/>
      <c r="AY87" s="664"/>
      <c r="AZ87" s="664"/>
      <c r="BA87" s="664"/>
      <c r="BB87" s="664"/>
      <c r="BC87" s="664"/>
      <c r="BD87" s="664"/>
      <c r="BE87" s="664"/>
      <c r="BF87" s="664"/>
      <c r="BG87" s="664"/>
      <c r="BH87" s="664"/>
    </row>
    <row r="88" spans="3:60" x14ac:dyDescent="0.2">
      <c r="C88" s="664"/>
      <c r="D88" s="664"/>
      <c r="E88" s="664"/>
      <c r="F88" s="664"/>
      <c r="G88" s="664"/>
      <c r="H88" s="664"/>
      <c r="I88" s="664"/>
      <c r="J88" s="664"/>
      <c r="K88" s="664"/>
      <c r="L88" s="664"/>
      <c r="M88" s="664"/>
      <c r="N88" s="664"/>
      <c r="O88" s="664"/>
      <c r="P88" s="664"/>
      <c r="Q88" s="664"/>
      <c r="R88" s="664"/>
      <c r="S88" s="664"/>
      <c r="T88" s="664"/>
      <c r="U88" s="664"/>
      <c r="V88" s="664"/>
      <c r="W88" s="664"/>
      <c r="X88" s="664"/>
      <c r="Y88" s="664"/>
      <c r="Z88" s="664"/>
      <c r="AA88" s="664"/>
      <c r="AB88" s="664"/>
      <c r="AC88" s="664"/>
      <c r="AD88" s="664"/>
      <c r="AE88" s="664"/>
      <c r="AF88" s="664"/>
      <c r="AG88" s="664"/>
      <c r="AH88" s="664"/>
      <c r="AI88" s="664"/>
      <c r="AJ88" s="664"/>
      <c r="AK88" s="664"/>
      <c r="AL88" s="664"/>
      <c r="AM88" s="664"/>
      <c r="AN88" s="664"/>
      <c r="AO88" s="664"/>
      <c r="AP88" s="664"/>
      <c r="AQ88" s="664"/>
      <c r="AR88" s="664"/>
      <c r="AS88" s="664"/>
      <c r="AT88" s="664"/>
      <c r="AU88" s="664"/>
      <c r="AV88" s="664"/>
      <c r="AW88" s="664"/>
      <c r="AX88" s="664"/>
      <c r="AY88" s="664"/>
      <c r="AZ88" s="664"/>
      <c r="BA88" s="664"/>
      <c r="BB88" s="664"/>
      <c r="BC88" s="664"/>
      <c r="BD88" s="664"/>
      <c r="BE88" s="664"/>
      <c r="BF88" s="664"/>
      <c r="BG88" s="664"/>
      <c r="BH88" s="664"/>
    </row>
    <row r="89" spans="3:60" x14ac:dyDescent="0.2">
      <c r="C89" s="664"/>
      <c r="D89" s="664"/>
      <c r="E89" s="664"/>
      <c r="F89" s="664"/>
      <c r="G89" s="664"/>
      <c r="H89" s="664"/>
      <c r="I89" s="664"/>
      <c r="J89" s="664"/>
      <c r="K89" s="664"/>
      <c r="L89" s="664"/>
      <c r="M89" s="664"/>
      <c r="N89" s="664"/>
      <c r="O89" s="664"/>
      <c r="P89" s="664"/>
      <c r="Q89" s="664"/>
      <c r="R89" s="664"/>
      <c r="S89" s="664"/>
      <c r="T89" s="664"/>
      <c r="U89" s="664"/>
      <c r="V89" s="664"/>
      <c r="W89" s="664"/>
      <c r="X89" s="664"/>
      <c r="Y89" s="664"/>
      <c r="Z89" s="664"/>
      <c r="AA89" s="664"/>
      <c r="AB89" s="664"/>
      <c r="AC89" s="664"/>
      <c r="AD89" s="664"/>
      <c r="AE89" s="664"/>
      <c r="AF89" s="664"/>
      <c r="AG89" s="664"/>
      <c r="AH89" s="664"/>
      <c r="AI89" s="664"/>
      <c r="AJ89" s="664"/>
      <c r="AK89" s="664"/>
      <c r="AL89" s="664"/>
      <c r="AM89" s="664"/>
      <c r="AN89" s="664"/>
      <c r="AO89" s="664"/>
      <c r="AP89" s="664"/>
      <c r="AQ89" s="664"/>
      <c r="AR89" s="664"/>
      <c r="AS89" s="664"/>
      <c r="AT89" s="664"/>
      <c r="AU89" s="664"/>
      <c r="AV89" s="664"/>
      <c r="AW89" s="664"/>
      <c r="AX89" s="664"/>
      <c r="AY89" s="664"/>
      <c r="AZ89" s="664"/>
      <c r="BA89" s="664"/>
      <c r="BB89" s="664"/>
      <c r="BC89" s="664"/>
      <c r="BD89" s="664"/>
      <c r="BE89" s="664"/>
      <c r="BF89" s="664"/>
      <c r="BG89" s="664"/>
      <c r="BH89" s="664"/>
    </row>
    <row r="90" spans="3:60" x14ac:dyDescent="0.2">
      <c r="C90" s="664"/>
      <c r="D90" s="664"/>
      <c r="E90" s="664"/>
      <c r="F90" s="664"/>
      <c r="G90" s="664"/>
      <c r="H90" s="664"/>
      <c r="I90" s="664"/>
      <c r="J90" s="664"/>
      <c r="K90" s="664"/>
      <c r="L90" s="664"/>
      <c r="M90" s="664"/>
      <c r="N90" s="664"/>
      <c r="O90" s="664"/>
      <c r="P90" s="664"/>
      <c r="Q90" s="664"/>
      <c r="R90" s="664"/>
      <c r="S90" s="664"/>
      <c r="T90" s="664"/>
      <c r="U90" s="664"/>
      <c r="V90" s="664"/>
      <c r="W90" s="664"/>
      <c r="X90" s="664"/>
      <c r="Y90" s="664"/>
      <c r="Z90" s="664"/>
      <c r="AA90" s="664"/>
      <c r="AB90" s="664"/>
      <c r="AC90" s="664"/>
      <c r="AD90" s="664"/>
      <c r="AE90" s="664"/>
      <c r="AF90" s="664"/>
      <c r="AG90" s="664"/>
      <c r="AH90" s="664"/>
      <c r="AI90" s="664"/>
      <c r="AJ90" s="664"/>
      <c r="AK90" s="664"/>
      <c r="AL90" s="664"/>
      <c r="AM90" s="664"/>
      <c r="AN90" s="664"/>
      <c r="AO90" s="664"/>
      <c r="AP90" s="664"/>
      <c r="AQ90" s="664"/>
      <c r="AR90" s="664"/>
      <c r="AS90" s="664"/>
      <c r="AT90" s="664"/>
      <c r="AU90" s="664"/>
      <c r="AV90" s="664"/>
      <c r="AW90" s="664"/>
      <c r="AX90" s="664"/>
      <c r="AY90" s="664"/>
      <c r="AZ90" s="664"/>
      <c r="BA90" s="664"/>
      <c r="BB90" s="664"/>
      <c r="BC90" s="664"/>
      <c r="BD90" s="664"/>
      <c r="BE90" s="664"/>
      <c r="BF90" s="664"/>
      <c r="BG90" s="664"/>
      <c r="BH90" s="664"/>
    </row>
    <row r="91" spans="3:60" x14ac:dyDescent="0.2">
      <c r="C91" s="664"/>
      <c r="D91" s="664"/>
      <c r="E91" s="664"/>
      <c r="F91" s="664"/>
      <c r="G91" s="664"/>
      <c r="H91" s="664"/>
      <c r="I91" s="664"/>
      <c r="J91" s="664"/>
      <c r="K91" s="664"/>
      <c r="L91" s="664"/>
      <c r="M91" s="664"/>
      <c r="N91" s="664"/>
      <c r="O91" s="664"/>
      <c r="P91" s="664"/>
      <c r="Q91" s="664"/>
      <c r="R91" s="664"/>
      <c r="S91" s="664"/>
      <c r="T91" s="664"/>
      <c r="U91" s="664"/>
      <c r="V91" s="664"/>
      <c r="W91" s="664"/>
      <c r="X91" s="664"/>
      <c r="Y91" s="664"/>
      <c r="Z91" s="664"/>
      <c r="AA91" s="664"/>
      <c r="AB91" s="664"/>
      <c r="AC91" s="664"/>
      <c r="AD91" s="664"/>
      <c r="AE91" s="664"/>
      <c r="AF91" s="664"/>
      <c r="AG91" s="664"/>
      <c r="AH91" s="664"/>
      <c r="AI91" s="664"/>
      <c r="AJ91" s="664"/>
      <c r="AK91" s="664"/>
      <c r="AL91" s="664"/>
      <c r="AM91" s="664"/>
      <c r="AN91" s="664"/>
      <c r="AO91" s="664"/>
      <c r="AP91" s="664"/>
      <c r="AQ91" s="664"/>
      <c r="AR91" s="664"/>
      <c r="AS91" s="664"/>
      <c r="AT91" s="664"/>
      <c r="AU91" s="664"/>
      <c r="AV91" s="664"/>
      <c r="AW91" s="664"/>
      <c r="AX91" s="664"/>
      <c r="AY91" s="664"/>
      <c r="AZ91" s="664"/>
      <c r="BA91" s="664"/>
      <c r="BB91" s="664"/>
      <c r="BC91" s="664"/>
      <c r="BD91" s="664"/>
      <c r="BE91" s="664"/>
      <c r="BF91" s="664"/>
      <c r="BG91" s="664"/>
      <c r="BH91" s="664"/>
    </row>
    <row r="92" spans="3:60" x14ac:dyDescent="0.2">
      <c r="C92" s="664"/>
      <c r="D92" s="664"/>
      <c r="E92" s="664"/>
      <c r="F92" s="664"/>
      <c r="G92" s="664"/>
      <c r="H92" s="664"/>
      <c r="I92" s="664"/>
      <c r="J92" s="664"/>
      <c r="K92" s="664"/>
      <c r="L92" s="664"/>
      <c r="M92" s="664"/>
      <c r="N92" s="664"/>
      <c r="O92" s="664"/>
      <c r="P92" s="664"/>
      <c r="Q92" s="664"/>
      <c r="R92" s="664"/>
      <c r="S92" s="664"/>
      <c r="T92" s="664"/>
      <c r="U92" s="664"/>
      <c r="V92" s="664"/>
      <c r="W92" s="664"/>
      <c r="X92" s="664"/>
      <c r="Y92" s="664"/>
      <c r="Z92" s="664"/>
      <c r="AA92" s="664"/>
      <c r="AB92" s="664"/>
      <c r="AC92" s="664"/>
      <c r="AD92" s="664"/>
      <c r="AE92" s="664"/>
      <c r="AF92" s="664"/>
      <c r="AG92" s="664"/>
      <c r="AH92" s="664"/>
      <c r="AI92" s="664"/>
      <c r="AJ92" s="664"/>
      <c r="AK92" s="664"/>
      <c r="AL92" s="664"/>
      <c r="AM92" s="664"/>
      <c r="AN92" s="664"/>
      <c r="AO92" s="664"/>
      <c r="AP92" s="664"/>
      <c r="AQ92" s="664"/>
      <c r="AR92" s="664"/>
      <c r="AS92" s="664"/>
      <c r="AT92" s="664"/>
      <c r="AU92" s="664"/>
      <c r="AV92" s="664"/>
      <c r="AW92" s="664"/>
      <c r="AX92" s="664"/>
      <c r="AY92" s="664"/>
      <c r="AZ92" s="664"/>
      <c r="BA92" s="664"/>
      <c r="BB92" s="664"/>
      <c r="BC92" s="664"/>
      <c r="BD92" s="664"/>
      <c r="BE92" s="664"/>
      <c r="BF92" s="664"/>
      <c r="BG92" s="664"/>
      <c r="BH92" s="664"/>
    </row>
    <row r="93" spans="3:60" x14ac:dyDescent="0.2">
      <c r="C93" s="664"/>
      <c r="D93" s="664"/>
      <c r="E93" s="664"/>
      <c r="F93" s="664"/>
      <c r="G93" s="664"/>
      <c r="H93" s="664"/>
      <c r="I93" s="664"/>
      <c r="J93" s="664"/>
      <c r="K93" s="664"/>
      <c r="L93" s="664"/>
      <c r="M93" s="664"/>
      <c r="N93" s="664"/>
      <c r="O93" s="664"/>
      <c r="P93" s="664"/>
      <c r="Q93" s="664"/>
      <c r="R93" s="664"/>
      <c r="S93" s="664"/>
      <c r="T93" s="664"/>
      <c r="U93" s="664"/>
      <c r="V93" s="664"/>
      <c r="W93" s="664"/>
      <c r="X93" s="664"/>
      <c r="Y93" s="664"/>
      <c r="Z93" s="664"/>
      <c r="AA93" s="664"/>
      <c r="AB93" s="664"/>
      <c r="AC93" s="664"/>
      <c r="AD93" s="664"/>
      <c r="AE93" s="664"/>
      <c r="AF93" s="664"/>
      <c r="AG93" s="664"/>
      <c r="AH93" s="664"/>
      <c r="AI93" s="664"/>
      <c r="AJ93" s="664"/>
      <c r="AK93" s="664"/>
      <c r="AL93" s="664"/>
      <c r="AM93" s="664"/>
      <c r="AN93" s="664"/>
      <c r="AO93" s="664"/>
      <c r="AP93" s="664"/>
      <c r="AQ93" s="664"/>
      <c r="AR93" s="664"/>
      <c r="AS93" s="664"/>
      <c r="AT93" s="664"/>
      <c r="AU93" s="664"/>
      <c r="AV93" s="664"/>
      <c r="AW93" s="664"/>
      <c r="AX93" s="664"/>
      <c r="AY93" s="664"/>
      <c r="AZ93" s="664"/>
      <c r="BA93" s="664"/>
      <c r="BB93" s="664"/>
      <c r="BC93" s="664"/>
      <c r="BD93" s="664"/>
      <c r="BE93" s="664"/>
      <c r="BF93" s="664"/>
      <c r="BG93" s="664"/>
      <c r="BH93" s="664"/>
    </row>
    <row r="94" spans="3:60" x14ac:dyDescent="0.2">
      <c r="C94" s="664"/>
      <c r="D94" s="664"/>
      <c r="E94" s="664"/>
      <c r="F94" s="664"/>
      <c r="G94" s="664"/>
      <c r="H94" s="664"/>
      <c r="I94" s="664"/>
      <c r="J94" s="664"/>
      <c r="K94" s="664"/>
      <c r="L94" s="664"/>
      <c r="M94" s="664"/>
      <c r="N94" s="664"/>
      <c r="O94" s="664"/>
      <c r="P94" s="664"/>
      <c r="Q94" s="664"/>
      <c r="R94" s="664"/>
      <c r="S94" s="664"/>
      <c r="T94" s="664"/>
      <c r="U94" s="664"/>
      <c r="V94" s="664"/>
      <c r="W94" s="664"/>
      <c r="X94" s="664"/>
      <c r="Y94" s="664"/>
      <c r="Z94" s="664"/>
      <c r="AA94" s="664"/>
      <c r="AB94" s="664"/>
      <c r="AC94" s="664"/>
      <c r="AD94" s="664"/>
      <c r="AE94" s="664"/>
      <c r="AF94" s="664"/>
      <c r="AG94" s="664"/>
      <c r="AH94" s="664"/>
      <c r="AI94" s="664"/>
      <c r="AJ94" s="664"/>
      <c r="AK94" s="664"/>
      <c r="AL94" s="664"/>
      <c r="AM94" s="664"/>
      <c r="AN94" s="664"/>
      <c r="AO94" s="664"/>
      <c r="AP94" s="664"/>
      <c r="AQ94" s="664"/>
      <c r="AR94" s="664"/>
      <c r="AS94" s="664"/>
      <c r="AT94" s="664"/>
      <c r="AU94" s="664"/>
      <c r="AV94" s="664"/>
      <c r="AW94" s="664"/>
      <c r="AX94" s="664"/>
      <c r="AY94" s="664"/>
      <c r="AZ94" s="664"/>
      <c r="BA94" s="664"/>
      <c r="BB94" s="664"/>
      <c r="BC94" s="664"/>
      <c r="BD94" s="664"/>
      <c r="BE94" s="664"/>
      <c r="BF94" s="664"/>
      <c r="BG94" s="664"/>
      <c r="BH94" s="664"/>
    </row>
    <row r="95" spans="3:60" x14ac:dyDescent="0.2">
      <c r="C95" s="664"/>
      <c r="D95" s="664"/>
      <c r="E95" s="664"/>
      <c r="F95" s="664"/>
      <c r="G95" s="664"/>
      <c r="H95" s="664"/>
      <c r="I95" s="664"/>
      <c r="J95" s="664"/>
      <c r="K95" s="664"/>
      <c r="L95" s="664"/>
      <c r="M95" s="664"/>
      <c r="N95" s="664"/>
      <c r="O95" s="664"/>
      <c r="P95" s="664"/>
      <c r="Q95" s="664"/>
      <c r="R95" s="664"/>
      <c r="S95" s="664"/>
      <c r="T95" s="664"/>
      <c r="U95" s="664"/>
      <c r="V95" s="664"/>
      <c r="W95" s="664"/>
      <c r="X95" s="664"/>
      <c r="Y95" s="664"/>
      <c r="Z95" s="664"/>
      <c r="AA95" s="664"/>
      <c r="AB95" s="664"/>
      <c r="AC95" s="664"/>
      <c r="AD95" s="664"/>
      <c r="AE95" s="664"/>
      <c r="AF95" s="664"/>
      <c r="AG95" s="664"/>
      <c r="AH95" s="664"/>
      <c r="AI95" s="664"/>
      <c r="AJ95" s="664"/>
      <c r="AK95" s="664"/>
      <c r="AL95" s="664"/>
      <c r="AM95" s="664"/>
      <c r="AN95" s="664"/>
      <c r="AO95" s="664"/>
      <c r="AP95" s="664"/>
      <c r="AQ95" s="664"/>
      <c r="AR95" s="664"/>
      <c r="AS95" s="664"/>
      <c r="AT95" s="664"/>
      <c r="AU95" s="664"/>
      <c r="AV95" s="664"/>
      <c r="AW95" s="664"/>
      <c r="AX95" s="664"/>
      <c r="AY95" s="664"/>
      <c r="AZ95" s="664"/>
      <c r="BA95" s="664"/>
      <c r="BB95" s="664"/>
      <c r="BC95" s="664"/>
      <c r="BD95" s="664"/>
      <c r="BE95" s="664"/>
      <c r="BF95" s="664"/>
      <c r="BG95" s="664"/>
      <c r="BH95" s="664"/>
    </row>
    <row r="96" spans="3:60" x14ac:dyDescent="0.2">
      <c r="C96" s="664"/>
      <c r="D96" s="664"/>
      <c r="E96" s="664"/>
      <c r="F96" s="664"/>
      <c r="G96" s="664"/>
      <c r="H96" s="664"/>
      <c r="I96" s="664"/>
      <c r="J96" s="664"/>
      <c r="K96" s="664"/>
      <c r="L96" s="664"/>
      <c r="M96" s="664"/>
      <c r="N96" s="664"/>
      <c r="O96" s="664"/>
      <c r="P96" s="664"/>
      <c r="Q96" s="664"/>
      <c r="R96" s="664"/>
      <c r="S96" s="664"/>
      <c r="T96" s="664"/>
      <c r="U96" s="664"/>
      <c r="V96" s="664"/>
      <c r="W96" s="664"/>
      <c r="X96" s="664"/>
      <c r="Y96" s="664"/>
      <c r="Z96" s="664"/>
      <c r="AA96" s="664"/>
      <c r="AB96" s="664"/>
      <c r="AC96" s="664"/>
      <c r="AD96" s="664"/>
      <c r="AE96" s="664"/>
      <c r="AF96" s="664"/>
      <c r="AG96" s="664"/>
      <c r="AH96" s="664"/>
      <c r="AI96" s="664"/>
      <c r="AJ96" s="664"/>
      <c r="AK96" s="664"/>
      <c r="AL96" s="664"/>
      <c r="AM96" s="664"/>
      <c r="AN96" s="664"/>
      <c r="AO96" s="664"/>
      <c r="AP96" s="664"/>
      <c r="AQ96" s="664"/>
      <c r="AR96" s="664"/>
      <c r="AS96" s="664"/>
      <c r="AT96" s="664"/>
      <c r="AU96" s="664"/>
      <c r="AV96" s="664"/>
      <c r="AW96" s="664"/>
      <c r="AX96" s="664"/>
      <c r="AY96" s="664"/>
      <c r="AZ96" s="664"/>
      <c r="BA96" s="664"/>
      <c r="BB96" s="664"/>
      <c r="BC96" s="664"/>
      <c r="BD96" s="664"/>
      <c r="BE96" s="664"/>
      <c r="BF96" s="664"/>
      <c r="BG96" s="664"/>
      <c r="BH96" s="664"/>
    </row>
    <row r="97" spans="3:60" x14ac:dyDescent="0.2">
      <c r="C97" s="664"/>
      <c r="D97" s="664"/>
      <c r="E97" s="664"/>
      <c r="F97" s="664"/>
      <c r="G97" s="664"/>
      <c r="H97" s="664"/>
      <c r="I97" s="664"/>
      <c r="J97" s="664"/>
      <c r="K97" s="664"/>
      <c r="L97" s="664"/>
      <c r="M97" s="664"/>
      <c r="N97" s="664"/>
      <c r="O97" s="664"/>
      <c r="P97" s="664"/>
      <c r="Q97" s="664"/>
      <c r="R97" s="664"/>
      <c r="S97" s="664"/>
      <c r="T97" s="664"/>
      <c r="U97" s="664"/>
      <c r="V97" s="664"/>
      <c r="W97" s="664"/>
      <c r="X97" s="664"/>
      <c r="Y97" s="664"/>
      <c r="Z97" s="664"/>
      <c r="AA97" s="664"/>
      <c r="AB97" s="664"/>
      <c r="AC97" s="664"/>
      <c r="AD97" s="664"/>
      <c r="AE97" s="664"/>
      <c r="AF97" s="664"/>
      <c r="AG97" s="664"/>
      <c r="AH97" s="664"/>
      <c r="AI97" s="664"/>
      <c r="AJ97" s="664"/>
      <c r="AK97" s="664"/>
      <c r="AL97" s="664"/>
      <c r="AM97" s="664"/>
      <c r="AN97" s="664"/>
      <c r="AO97" s="664"/>
      <c r="AP97" s="664"/>
      <c r="AQ97" s="664"/>
      <c r="AR97" s="664"/>
      <c r="AS97" s="664"/>
      <c r="AT97" s="664"/>
      <c r="AU97" s="664"/>
      <c r="AV97" s="664"/>
      <c r="AW97" s="664"/>
      <c r="AX97" s="664"/>
      <c r="AY97" s="664"/>
      <c r="AZ97" s="664"/>
      <c r="BA97" s="664"/>
      <c r="BB97" s="664"/>
      <c r="BC97" s="664"/>
      <c r="BD97" s="664"/>
      <c r="BE97" s="664"/>
      <c r="BF97" s="664"/>
      <c r="BG97" s="664"/>
      <c r="BH97" s="664"/>
    </row>
    <row r="98" spans="3:60" x14ac:dyDescent="0.2">
      <c r="C98" s="664"/>
      <c r="D98" s="664"/>
      <c r="E98" s="664"/>
      <c r="F98" s="664"/>
      <c r="G98" s="664"/>
      <c r="H98" s="664"/>
      <c r="I98" s="664"/>
      <c r="J98" s="664"/>
      <c r="K98" s="664"/>
      <c r="L98" s="664"/>
      <c r="M98" s="664"/>
      <c r="N98" s="664"/>
      <c r="O98" s="664"/>
      <c r="P98" s="664"/>
      <c r="Q98" s="664"/>
      <c r="R98" s="664"/>
      <c r="S98" s="664"/>
      <c r="T98" s="664"/>
      <c r="U98" s="664"/>
      <c r="V98" s="664"/>
      <c r="W98" s="664"/>
      <c r="X98" s="664"/>
      <c r="Y98" s="664"/>
      <c r="Z98" s="664"/>
      <c r="AA98" s="664"/>
      <c r="AB98" s="664"/>
      <c r="AC98" s="664"/>
      <c r="AD98" s="664"/>
      <c r="AE98" s="664"/>
      <c r="AF98" s="664"/>
      <c r="AG98" s="664"/>
      <c r="AH98" s="664"/>
      <c r="AI98" s="664"/>
      <c r="AJ98" s="664"/>
      <c r="AK98" s="664"/>
      <c r="AL98" s="664"/>
      <c r="AM98" s="664"/>
      <c r="AN98" s="664"/>
      <c r="AO98" s="664"/>
      <c r="AP98" s="664"/>
      <c r="AQ98" s="664"/>
      <c r="AR98" s="664"/>
      <c r="AS98" s="664"/>
      <c r="AT98" s="664"/>
      <c r="AU98" s="664"/>
      <c r="AV98" s="664"/>
      <c r="AW98" s="664"/>
      <c r="AX98" s="664"/>
      <c r="AY98" s="664"/>
      <c r="AZ98" s="664"/>
      <c r="BA98" s="664"/>
      <c r="BB98" s="664"/>
      <c r="BC98" s="664"/>
      <c r="BD98" s="664"/>
      <c r="BE98" s="664"/>
      <c r="BF98" s="664"/>
      <c r="BG98" s="664"/>
      <c r="BH98" s="664"/>
    </row>
    <row r="99" spans="3:60" x14ac:dyDescent="0.2">
      <c r="C99" s="664"/>
      <c r="D99" s="664"/>
      <c r="E99" s="664"/>
      <c r="F99" s="664"/>
      <c r="G99" s="664"/>
      <c r="H99" s="664"/>
      <c r="I99" s="664"/>
      <c r="J99" s="664"/>
      <c r="K99" s="664"/>
      <c r="L99" s="664"/>
      <c r="M99" s="664"/>
      <c r="N99" s="664"/>
      <c r="O99" s="664"/>
      <c r="P99" s="664"/>
      <c r="Q99" s="664"/>
      <c r="R99" s="664"/>
      <c r="S99" s="664"/>
      <c r="T99" s="664"/>
      <c r="U99" s="664"/>
      <c r="V99" s="664"/>
      <c r="W99" s="664"/>
      <c r="X99" s="664"/>
      <c r="Y99" s="664"/>
      <c r="Z99" s="664"/>
      <c r="AA99" s="664"/>
      <c r="AB99" s="664"/>
      <c r="AC99" s="664"/>
      <c r="AD99" s="664"/>
      <c r="AE99" s="664"/>
      <c r="AF99" s="664"/>
      <c r="AG99" s="664"/>
      <c r="AH99" s="664"/>
      <c r="AI99" s="664"/>
      <c r="AJ99" s="664"/>
      <c r="AK99" s="664"/>
      <c r="AL99" s="664"/>
      <c r="AM99" s="664"/>
      <c r="AN99" s="664"/>
      <c r="AO99" s="664"/>
      <c r="AP99" s="664"/>
      <c r="AQ99" s="664"/>
      <c r="AR99" s="664"/>
      <c r="AS99" s="664"/>
      <c r="AT99" s="664"/>
      <c r="AU99" s="664"/>
      <c r="AV99" s="664"/>
      <c r="AW99" s="664"/>
      <c r="AX99" s="664"/>
      <c r="AY99" s="664"/>
      <c r="AZ99" s="664"/>
      <c r="BA99" s="664"/>
      <c r="BB99" s="664"/>
      <c r="BC99" s="664"/>
      <c r="BD99" s="664"/>
      <c r="BE99" s="664"/>
      <c r="BF99" s="664"/>
      <c r="BG99" s="664"/>
      <c r="BH99" s="664"/>
    </row>
    <row r="100" spans="3:60" x14ac:dyDescent="0.2">
      <c r="C100" s="664"/>
      <c r="D100" s="664"/>
      <c r="E100" s="664"/>
      <c r="F100" s="664"/>
      <c r="G100" s="664"/>
      <c r="H100" s="664"/>
      <c r="I100" s="664"/>
      <c r="J100" s="664"/>
      <c r="K100" s="664"/>
      <c r="L100" s="664"/>
      <c r="M100" s="664"/>
      <c r="N100" s="664"/>
      <c r="O100" s="664"/>
      <c r="P100" s="664"/>
      <c r="Q100" s="664"/>
      <c r="R100" s="664"/>
      <c r="S100" s="664"/>
      <c r="T100" s="664"/>
      <c r="U100" s="664"/>
      <c r="V100" s="664"/>
      <c r="W100" s="664"/>
      <c r="X100" s="664"/>
      <c r="Y100" s="664"/>
      <c r="Z100" s="664"/>
      <c r="AA100" s="664"/>
      <c r="AB100" s="664"/>
      <c r="AC100" s="664"/>
      <c r="AD100" s="664"/>
      <c r="AE100" s="664"/>
      <c r="AF100" s="664"/>
      <c r="AG100" s="664"/>
      <c r="AH100" s="664"/>
      <c r="AI100" s="664"/>
      <c r="AJ100" s="664"/>
      <c r="AK100" s="664"/>
      <c r="AL100" s="664"/>
      <c r="AM100" s="664"/>
      <c r="AN100" s="664"/>
      <c r="AO100" s="664"/>
      <c r="AP100" s="664"/>
      <c r="AQ100" s="664"/>
      <c r="AR100" s="664"/>
      <c r="AS100" s="664"/>
      <c r="AT100" s="664"/>
      <c r="AU100" s="664"/>
      <c r="AV100" s="664"/>
      <c r="AW100" s="664"/>
      <c r="AX100" s="664"/>
      <c r="AY100" s="664"/>
      <c r="AZ100" s="664"/>
      <c r="BA100" s="664"/>
      <c r="BB100" s="664"/>
      <c r="BC100" s="664"/>
      <c r="BD100" s="664"/>
      <c r="BE100" s="664"/>
      <c r="BF100" s="664"/>
      <c r="BG100" s="664"/>
      <c r="BH100" s="664"/>
    </row>
  </sheetData>
  <mergeCells count="168">
    <mergeCell ref="C25:C34"/>
    <mergeCell ref="P18:P24"/>
    <mergeCell ref="P25:P34"/>
    <mergeCell ref="L33:N33"/>
    <mergeCell ref="J23:L23"/>
    <mergeCell ref="J22:L22"/>
    <mergeCell ref="J24:L24"/>
    <mergeCell ref="L29:N29"/>
    <mergeCell ref="L30:N30"/>
    <mergeCell ref="L31:N31"/>
    <mergeCell ref="L28:N28"/>
    <mergeCell ref="H33:J33"/>
    <mergeCell ref="H30:J30"/>
    <mergeCell ref="H31:J31"/>
    <mergeCell ref="H32:J32"/>
    <mergeCell ref="L32:N32"/>
    <mergeCell ref="E22:G22"/>
    <mergeCell ref="E23:G23"/>
    <mergeCell ref="E24:G24"/>
    <mergeCell ref="C18:C24"/>
    <mergeCell ref="D20:G20"/>
    <mergeCell ref="D21:G21"/>
    <mergeCell ref="D34:G34"/>
    <mergeCell ref="D28:G28"/>
    <mergeCell ref="X19:X20"/>
    <mergeCell ref="X21:X22"/>
    <mergeCell ref="Q25:S25"/>
    <mergeCell ref="Q26:S26"/>
    <mergeCell ref="Q21:S21"/>
    <mergeCell ref="Q22:S22"/>
    <mergeCell ref="Q19:S19"/>
    <mergeCell ref="L12:N12"/>
    <mergeCell ref="Q15:S15"/>
    <mergeCell ref="L13:N13"/>
    <mergeCell ref="L14:N14"/>
    <mergeCell ref="L15:N15"/>
    <mergeCell ref="L26:N26"/>
    <mergeCell ref="Q24:S24"/>
    <mergeCell ref="Q20:S20"/>
    <mergeCell ref="Q23:S23"/>
    <mergeCell ref="Q16:S16"/>
    <mergeCell ref="Q17:S17"/>
    <mergeCell ref="Q18:S18"/>
    <mergeCell ref="L27:N27"/>
    <mergeCell ref="L4:N4"/>
    <mergeCell ref="L5:N5"/>
    <mergeCell ref="L6:N6"/>
    <mergeCell ref="L7:N7"/>
    <mergeCell ref="L8:N8"/>
    <mergeCell ref="L9:N9"/>
    <mergeCell ref="L11:N11"/>
    <mergeCell ref="L16:N16"/>
    <mergeCell ref="L17:N17"/>
    <mergeCell ref="L18:N18"/>
    <mergeCell ref="L19:N19"/>
    <mergeCell ref="L20:N20"/>
    <mergeCell ref="L21:N21"/>
    <mergeCell ref="Y21:AB21"/>
    <mergeCell ref="Y22:AB22"/>
    <mergeCell ref="Y23:AB23"/>
    <mergeCell ref="Z31:AB31"/>
    <mergeCell ref="Y24:AB24"/>
    <mergeCell ref="Y25:AB25"/>
    <mergeCell ref="Y26:AB26"/>
    <mergeCell ref="Z28:AB28"/>
    <mergeCell ref="Q33:S33"/>
    <mergeCell ref="Q32:S32"/>
    <mergeCell ref="Q30:S30"/>
    <mergeCell ref="X27:X28"/>
    <mergeCell ref="Q31:S31"/>
    <mergeCell ref="Z33:AB33"/>
    <mergeCell ref="X23:X24"/>
    <mergeCell ref="X25:X26"/>
    <mergeCell ref="Y4:AB4"/>
    <mergeCell ref="Y5:AB5"/>
    <mergeCell ref="Y6:AB6"/>
    <mergeCell ref="Y7:AB7"/>
    <mergeCell ref="Y8:AB8"/>
    <mergeCell ref="Y9:AB9"/>
    <mergeCell ref="Q5:S5"/>
    <mergeCell ref="Q6:S6"/>
    <mergeCell ref="Q7:S7"/>
    <mergeCell ref="Q8:S8"/>
    <mergeCell ref="Q9:S9"/>
    <mergeCell ref="Y10:AB10"/>
    <mergeCell ref="Z30:AB30"/>
    <mergeCell ref="Y11:AB11"/>
    <mergeCell ref="Y18:AB18"/>
    <mergeCell ref="Y19:AB19"/>
    <mergeCell ref="Y12:AB12"/>
    <mergeCell ref="Y13:AB13"/>
    <mergeCell ref="Y14:AB14"/>
    <mergeCell ref="H12:J12"/>
    <mergeCell ref="H13:J13"/>
    <mergeCell ref="H14:J14"/>
    <mergeCell ref="H15:J15"/>
    <mergeCell ref="H16:J16"/>
    <mergeCell ref="H17:J17"/>
    <mergeCell ref="Q10:S10"/>
    <mergeCell ref="Q11:S11"/>
    <mergeCell ref="L10:N10"/>
    <mergeCell ref="Q27:S27"/>
    <mergeCell ref="Q28:S28"/>
    <mergeCell ref="Q29:S29"/>
    <mergeCell ref="Y15:AB15"/>
    <mergeCell ref="Y16:AB16"/>
    <mergeCell ref="Y17:AB17"/>
    <mergeCell ref="Y20:AB20"/>
    <mergeCell ref="D29:G29"/>
    <mergeCell ref="D30:G30"/>
    <mergeCell ref="D25:G25"/>
    <mergeCell ref="D26:G26"/>
    <mergeCell ref="D27:G27"/>
    <mergeCell ref="D15:G15"/>
    <mergeCell ref="H7:J7"/>
    <mergeCell ref="H8:J8"/>
    <mergeCell ref="H9:J9"/>
    <mergeCell ref="H10:J10"/>
    <mergeCell ref="D9:G9"/>
    <mergeCell ref="H29:J29"/>
    <mergeCell ref="H6:J6"/>
    <mergeCell ref="H11:J11"/>
    <mergeCell ref="Z34:AB34"/>
    <mergeCell ref="D16:G16"/>
    <mergeCell ref="D17:G17"/>
    <mergeCell ref="D18:G18"/>
    <mergeCell ref="D19:G19"/>
    <mergeCell ref="H18:J18"/>
    <mergeCell ref="H19:J19"/>
    <mergeCell ref="H20:J20"/>
    <mergeCell ref="H21:J21"/>
    <mergeCell ref="Z32:AB32"/>
    <mergeCell ref="H25:J25"/>
    <mergeCell ref="H26:J26"/>
    <mergeCell ref="H27:J27"/>
    <mergeCell ref="H28:J28"/>
    <mergeCell ref="Y27:AB27"/>
    <mergeCell ref="Z29:AB29"/>
    <mergeCell ref="L25:N25"/>
    <mergeCell ref="D33:G33"/>
    <mergeCell ref="D31:G31"/>
    <mergeCell ref="D32:G32"/>
    <mergeCell ref="Q34:S34"/>
    <mergeCell ref="D22:D24"/>
    <mergeCell ref="C3:G3"/>
    <mergeCell ref="C4:C17"/>
    <mergeCell ref="D5:G5"/>
    <mergeCell ref="D6:G6"/>
    <mergeCell ref="D10:G10"/>
    <mergeCell ref="AC3:AE3"/>
    <mergeCell ref="D4:G4"/>
    <mergeCell ref="P3:S3"/>
    <mergeCell ref="Q4:S4"/>
    <mergeCell ref="H4:J4"/>
    <mergeCell ref="X4:X17"/>
    <mergeCell ref="D7:G7"/>
    <mergeCell ref="D8:G8"/>
    <mergeCell ref="Q12:S12"/>
    <mergeCell ref="Q13:S13"/>
    <mergeCell ref="D11:G11"/>
    <mergeCell ref="D12:G12"/>
    <mergeCell ref="D13:G13"/>
    <mergeCell ref="D14:G14"/>
    <mergeCell ref="T3:V3"/>
    <mergeCell ref="X3:AB3"/>
    <mergeCell ref="Q14:S14"/>
    <mergeCell ref="H3:N3"/>
    <mergeCell ref="H5:J5"/>
  </mergeCells>
  <phoneticPr fontId="17"/>
  <pageMargins left="0.19685039370078741" right="0.78740157480314965" top="0.78740157480314965" bottom="0.39370078740157483" header="0.51181102362204722" footer="0.51181102362204722"/>
  <pageSetup paperSize="9" scale="91"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C00000"/>
  </sheetPr>
  <dimension ref="A1:I31"/>
  <sheetViews>
    <sheetView view="pageBreakPreview" zoomScaleNormal="100" zoomScaleSheetLayoutView="100" workbookViewId="0">
      <selection activeCell="B8" sqref="B8"/>
    </sheetView>
  </sheetViews>
  <sheetFormatPr defaultRowHeight="13.5" x14ac:dyDescent="0.2"/>
  <cols>
    <col min="9" max="9" width="15.140625" customWidth="1"/>
  </cols>
  <sheetData>
    <row r="1" spans="1:9" ht="15" x14ac:dyDescent="0.2">
      <c r="A1" s="101" t="s">
        <v>1951</v>
      </c>
    </row>
    <row r="2" spans="1:9" x14ac:dyDescent="0.2">
      <c r="A2" s="102"/>
    </row>
    <row r="3" spans="1:9" ht="15" x14ac:dyDescent="0.25">
      <c r="A3" s="753" t="s">
        <v>363</v>
      </c>
      <c r="B3" s="237" t="s">
        <v>1927</v>
      </c>
      <c r="C3" s="229"/>
      <c r="D3" s="229"/>
      <c r="E3" s="229"/>
      <c r="F3" s="229"/>
      <c r="G3" s="229"/>
      <c r="H3" s="229"/>
      <c r="I3" s="229"/>
    </row>
    <row r="4" spans="1:9" ht="15" x14ac:dyDescent="0.25">
      <c r="A4" s="754"/>
      <c r="B4" s="229"/>
      <c r="C4" s="229"/>
      <c r="D4" s="229"/>
      <c r="E4" s="229"/>
      <c r="F4" s="229"/>
      <c r="G4" s="229"/>
      <c r="H4" s="229"/>
      <c r="I4" s="229"/>
    </row>
    <row r="5" spans="1:9" ht="15" x14ac:dyDescent="0.25">
      <c r="A5" s="754"/>
      <c r="B5" s="237"/>
      <c r="C5" s="229"/>
      <c r="D5" s="229"/>
      <c r="E5" s="229"/>
      <c r="F5" s="229"/>
      <c r="G5" s="229"/>
      <c r="H5" s="229"/>
      <c r="I5" s="229"/>
    </row>
    <row r="6" spans="1:9" ht="28.5" customHeight="1" x14ac:dyDescent="0.2">
      <c r="A6" s="755" t="s">
        <v>364</v>
      </c>
      <c r="B6" s="1725" t="str">
        <f>"財務諸表（"&amp;表紙!$A$1&amp;表紙!$B$1-1&amp;"年度の貸借対照表・資金収支計算書・事業活動計算書・付属明細書）：内訳書含む／預金残高証明書／固定資産管理台帳／財産目録"</f>
        <v>財務諸表（令和6年度の貸借対照表・資金収支計算書・事業活動計算書・付属明細書）：内訳書含む／預金残高証明書／固定資産管理台帳／財産目録</v>
      </c>
      <c r="C6" s="1726"/>
      <c r="D6" s="1726"/>
      <c r="E6" s="1726"/>
      <c r="F6" s="1726"/>
      <c r="G6" s="1726"/>
      <c r="H6" s="1726"/>
      <c r="I6" s="1726"/>
    </row>
    <row r="7" spans="1:9" ht="15" x14ac:dyDescent="0.25">
      <c r="A7" s="754"/>
      <c r="B7" s="229"/>
      <c r="C7" s="229"/>
      <c r="D7" s="229"/>
      <c r="E7" s="229"/>
      <c r="F7" s="229"/>
      <c r="G7" s="229"/>
      <c r="H7" s="229"/>
      <c r="I7" s="229"/>
    </row>
    <row r="8" spans="1:9" ht="15" x14ac:dyDescent="0.25">
      <c r="A8" s="753" t="s">
        <v>365</v>
      </c>
      <c r="B8" s="435" t="str">
        <f>"資金収支予算書（"&amp;表紙!$A$1&amp;表紙!$B$1&amp;"年度）"</f>
        <v>資金収支予算書（令和7年度）</v>
      </c>
      <c r="C8" s="229"/>
      <c r="D8" s="229"/>
      <c r="E8" s="229"/>
      <c r="F8" s="229"/>
      <c r="G8" s="229"/>
      <c r="H8" s="229"/>
      <c r="I8" s="229"/>
    </row>
    <row r="9" spans="1:9" ht="15" x14ac:dyDescent="0.25">
      <c r="A9" s="754"/>
      <c r="B9" s="756"/>
      <c r="C9" s="229"/>
      <c r="D9" s="229"/>
      <c r="E9" s="229"/>
      <c r="F9" s="229"/>
      <c r="G9" s="229"/>
      <c r="H9" s="229"/>
      <c r="I9" s="229"/>
    </row>
    <row r="10" spans="1:9" ht="15" x14ac:dyDescent="0.25">
      <c r="A10" s="754"/>
      <c r="B10" s="756"/>
      <c r="C10" s="229"/>
      <c r="D10" s="229"/>
      <c r="E10" s="229"/>
      <c r="F10" s="229"/>
      <c r="G10" s="229"/>
      <c r="H10" s="229"/>
      <c r="I10" s="229"/>
    </row>
    <row r="11" spans="1:9" ht="15" x14ac:dyDescent="0.25">
      <c r="A11" s="753" t="s">
        <v>366</v>
      </c>
      <c r="B11" s="435" t="str">
        <f>"事業報告書（"&amp;表紙!$A$1&amp;表紙!$B$1-1&amp;"年度）"</f>
        <v>事業報告書（令和6年度）</v>
      </c>
      <c r="C11" s="229"/>
      <c r="D11" s="229"/>
      <c r="E11" s="229"/>
      <c r="F11" s="229"/>
      <c r="G11" s="229"/>
      <c r="H11" s="229"/>
      <c r="I11" s="229"/>
    </row>
    <row r="12" spans="1:9" ht="15" x14ac:dyDescent="0.25">
      <c r="A12" s="754"/>
      <c r="B12" s="756"/>
      <c r="C12" s="229"/>
      <c r="D12" s="229"/>
      <c r="E12" s="229"/>
      <c r="F12" s="229"/>
      <c r="G12" s="229"/>
      <c r="H12" s="229"/>
      <c r="I12" s="229"/>
    </row>
    <row r="13" spans="1:9" ht="15" x14ac:dyDescent="0.25">
      <c r="A13" s="754"/>
      <c r="B13" s="756"/>
      <c r="C13" s="229"/>
      <c r="D13" s="229"/>
      <c r="E13" s="229"/>
      <c r="F13" s="229"/>
      <c r="G13" s="229"/>
      <c r="H13" s="229"/>
      <c r="I13" s="229"/>
    </row>
    <row r="14" spans="1:9" s="775" customFormat="1" ht="15" x14ac:dyDescent="0.25">
      <c r="A14" s="772" t="s">
        <v>367</v>
      </c>
      <c r="B14" s="773" t="str">
        <f>"事業計画書("&amp;表紙!$A$1&amp;表紙!$B$1&amp;"年度）"</f>
        <v>事業計画書(令和7年度）</v>
      </c>
      <c r="C14" s="774"/>
      <c r="D14" s="774"/>
      <c r="E14" s="774"/>
      <c r="F14" s="774"/>
      <c r="G14" s="774"/>
      <c r="H14" s="774"/>
      <c r="I14" s="774"/>
    </row>
    <row r="15" spans="1:9" s="775" customFormat="1" ht="15" x14ac:dyDescent="0.25">
      <c r="A15" s="772"/>
      <c r="B15" s="773"/>
      <c r="C15" s="774"/>
      <c r="D15" s="774"/>
      <c r="E15" s="774"/>
      <c r="F15" s="774"/>
      <c r="G15" s="774"/>
      <c r="H15" s="774"/>
      <c r="I15" s="774"/>
    </row>
    <row r="16" spans="1:9" s="775" customFormat="1" ht="15" x14ac:dyDescent="0.25">
      <c r="A16" s="776"/>
      <c r="B16" s="777" t="s">
        <v>1933</v>
      </c>
      <c r="C16" s="778"/>
      <c r="D16" s="778"/>
      <c r="E16" s="778"/>
      <c r="F16" s="778"/>
      <c r="G16" s="778"/>
      <c r="H16" s="778"/>
      <c r="I16" s="778"/>
    </row>
    <row r="17" spans="1:9" s="775" customFormat="1" ht="15" x14ac:dyDescent="0.25">
      <c r="A17" s="776"/>
      <c r="B17" s="779" t="s">
        <v>1928</v>
      </c>
      <c r="C17" s="777"/>
      <c r="D17" s="778"/>
      <c r="E17" s="778"/>
      <c r="F17" s="778"/>
      <c r="G17" s="778"/>
      <c r="H17" s="778"/>
      <c r="I17" s="778"/>
    </row>
    <row r="18" spans="1:9" s="775" customFormat="1" ht="15" x14ac:dyDescent="0.25">
      <c r="A18" s="780"/>
      <c r="B18" s="781"/>
      <c r="C18" s="774"/>
      <c r="D18" s="774"/>
      <c r="E18" s="774"/>
      <c r="F18" s="774"/>
      <c r="G18" s="774"/>
      <c r="H18" s="774"/>
      <c r="I18" s="774"/>
    </row>
    <row r="19" spans="1:9" s="775" customFormat="1" ht="15" x14ac:dyDescent="0.25">
      <c r="A19" s="780"/>
      <c r="B19" s="781"/>
      <c r="C19" s="774"/>
      <c r="D19" s="774"/>
      <c r="E19" s="774"/>
      <c r="F19" s="774"/>
      <c r="G19" s="774"/>
      <c r="H19" s="774"/>
      <c r="I19" s="774"/>
    </row>
    <row r="20" spans="1:9" s="782" customFormat="1" ht="14.25" customHeight="1" x14ac:dyDescent="0.15">
      <c r="A20" s="772" t="s">
        <v>368</v>
      </c>
      <c r="B20" s="773" t="s">
        <v>1935</v>
      </c>
    </row>
    <row r="21" spans="1:9" s="782" customFormat="1" ht="14.25" customHeight="1" x14ac:dyDescent="0.15">
      <c r="B21" s="783" t="s">
        <v>1936</v>
      </c>
    </row>
    <row r="22" spans="1:9" ht="15" x14ac:dyDescent="0.25">
      <c r="A22" s="757"/>
      <c r="B22" s="237"/>
      <c r="C22" s="758"/>
      <c r="D22" s="229"/>
      <c r="E22" s="229"/>
      <c r="F22" s="229"/>
      <c r="G22" s="229"/>
      <c r="H22" s="229"/>
      <c r="I22" s="229"/>
    </row>
    <row r="23" spans="1:9" ht="15" x14ac:dyDescent="0.25">
      <c r="A23" s="753" t="s">
        <v>1934</v>
      </c>
      <c r="B23" s="237" t="s">
        <v>628</v>
      </c>
      <c r="C23" s="229"/>
      <c r="D23" s="229"/>
      <c r="E23" s="229"/>
      <c r="F23" s="229"/>
      <c r="G23" s="229"/>
      <c r="H23" s="229"/>
      <c r="I23" s="229"/>
    </row>
    <row r="24" spans="1:9" ht="27" customHeight="1" x14ac:dyDescent="0.25">
      <c r="A24" s="229"/>
      <c r="B24" s="1725" t="s">
        <v>369</v>
      </c>
      <c r="C24" s="1726"/>
      <c r="D24" s="1726"/>
      <c r="E24" s="1726"/>
      <c r="F24" s="1726"/>
      <c r="G24" s="1726"/>
      <c r="H24" s="1726"/>
      <c r="I24" s="1726"/>
    </row>
    <row r="25" spans="1:9" ht="13.5" customHeight="1" x14ac:dyDescent="0.25">
      <c r="A25" s="229"/>
      <c r="B25" s="1725" t="s">
        <v>370</v>
      </c>
      <c r="C25" s="1726"/>
      <c r="D25" s="1726"/>
      <c r="E25" s="1726"/>
      <c r="F25" s="1726"/>
      <c r="G25" s="1726"/>
      <c r="H25" s="1726"/>
      <c r="I25" s="1726"/>
    </row>
    <row r="26" spans="1:9" ht="27" customHeight="1" x14ac:dyDescent="0.25">
      <c r="A26" s="229"/>
      <c r="B26" s="1725" t="s">
        <v>371</v>
      </c>
      <c r="C26" s="1726"/>
      <c r="D26" s="1726"/>
      <c r="E26" s="1726"/>
      <c r="F26" s="1726"/>
      <c r="G26" s="1726"/>
      <c r="H26" s="1726"/>
      <c r="I26" s="1726"/>
    </row>
    <row r="27" spans="1:9" ht="27" customHeight="1" x14ac:dyDescent="0.25">
      <c r="A27" s="229"/>
      <c r="B27" s="1725" t="s">
        <v>372</v>
      </c>
      <c r="C27" s="1726"/>
      <c r="D27" s="1726"/>
      <c r="E27" s="1726"/>
      <c r="F27" s="1726"/>
      <c r="G27" s="1726"/>
      <c r="H27" s="1726"/>
      <c r="I27" s="1726"/>
    </row>
    <row r="28" spans="1:9" ht="26.25" customHeight="1" x14ac:dyDescent="0.25">
      <c r="A28" s="229"/>
      <c r="B28" s="1725" t="s">
        <v>373</v>
      </c>
      <c r="C28" s="1725"/>
      <c r="D28" s="1725"/>
      <c r="E28" s="1725"/>
      <c r="F28" s="1725"/>
      <c r="G28" s="1725"/>
      <c r="H28" s="1725"/>
      <c r="I28" s="1725"/>
    </row>
    <row r="29" spans="1:9" x14ac:dyDescent="0.2">
      <c r="B29" s="103"/>
    </row>
    <row r="30" spans="1:9" x14ac:dyDescent="0.2">
      <c r="B30" s="103"/>
    </row>
    <row r="31" spans="1:9" x14ac:dyDescent="0.2">
      <c r="B31" s="103"/>
    </row>
  </sheetData>
  <mergeCells count="6">
    <mergeCell ref="B25:I25"/>
    <mergeCell ref="B26:I26"/>
    <mergeCell ref="B27:I27"/>
    <mergeCell ref="B28:I28"/>
    <mergeCell ref="B6:I6"/>
    <mergeCell ref="B24:I24"/>
  </mergeCells>
  <phoneticPr fontId="3"/>
  <pageMargins left="0.78740157480314965" right="0.78740157480314965" top="0.98425196850393704" bottom="0.98425196850393704" header="0.51181102362204722" footer="0.51181102362204722"/>
  <pageSetup paperSize="9" orientation="portrait" r:id="rId1"/>
  <headerFooter alignWithMargins="0">
    <oddFooter>&amp;C&amp;"ＭＳ Ｐ明朝,標準"－４２－</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
  <sheetViews>
    <sheetView workbookViewId="0">
      <selection activeCell="X42" sqref="X42"/>
    </sheetView>
  </sheetViews>
  <sheetFormatPr defaultRowHeight="13.5" x14ac:dyDescent="0.2"/>
  <sheetData/>
  <phoneticPr fontId="3"/>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S28"/>
  <sheetViews>
    <sheetView view="pageBreakPreview" zoomScaleNormal="100" zoomScaleSheetLayoutView="100" workbookViewId="0">
      <selection activeCell="B9" sqref="B9"/>
    </sheetView>
  </sheetViews>
  <sheetFormatPr defaultRowHeight="13.5" x14ac:dyDescent="0.2"/>
  <cols>
    <col min="1" max="2" width="3.7109375" customWidth="1"/>
    <col min="3" max="3" width="3.42578125" customWidth="1"/>
    <col min="7" max="19" width="7.7109375" customWidth="1"/>
  </cols>
  <sheetData>
    <row r="1" spans="2:19" ht="14.25" x14ac:dyDescent="0.2">
      <c r="B1" s="435" t="s">
        <v>1383</v>
      </c>
    </row>
    <row r="2" spans="2:19" x14ac:dyDescent="0.2">
      <c r="B2" s="398"/>
    </row>
    <row r="3" spans="2:19" ht="13.5" customHeight="1" x14ac:dyDescent="0.2">
      <c r="B3" s="905" t="s">
        <v>1535</v>
      </c>
      <c r="C3" s="906"/>
      <c r="D3" s="906"/>
      <c r="E3" s="906"/>
      <c r="F3" s="907"/>
      <c r="G3" s="884" t="s">
        <v>344</v>
      </c>
      <c r="H3" s="884" t="s">
        <v>345</v>
      </c>
      <c r="I3" s="872" t="s">
        <v>1536</v>
      </c>
      <c r="J3" s="873"/>
      <c r="K3" s="873"/>
      <c r="L3" s="874"/>
      <c r="M3" s="878" t="s">
        <v>354</v>
      </c>
      <c r="N3" s="872" t="s">
        <v>1537</v>
      </c>
      <c r="O3" s="874"/>
      <c r="P3" s="878" t="s">
        <v>357</v>
      </c>
      <c r="Q3" s="878" t="s">
        <v>1538</v>
      </c>
      <c r="R3" s="881" t="s">
        <v>340</v>
      </c>
      <c r="S3" s="875" t="s">
        <v>1539</v>
      </c>
    </row>
    <row r="4" spans="2:19" ht="13.5" customHeight="1" x14ac:dyDescent="0.2">
      <c r="B4" s="908"/>
      <c r="C4" s="909"/>
      <c r="D4" s="909"/>
      <c r="E4" s="909"/>
      <c r="F4" s="910"/>
      <c r="G4" s="885"/>
      <c r="H4" s="885"/>
      <c r="I4" s="870" t="s">
        <v>1540</v>
      </c>
      <c r="J4" s="870" t="s">
        <v>1541</v>
      </c>
      <c r="K4" s="870" t="s">
        <v>1542</v>
      </c>
      <c r="L4" s="870" t="s">
        <v>1543</v>
      </c>
      <c r="M4" s="879"/>
      <c r="N4" s="870" t="s">
        <v>362</v>
      </c>
      <c r="O4" s="870" t="s">
        <v>1544</v>
      </c>
      <c r="P4" s="879"/>
      <c r="Q4" s="879"/>
      <c r="R4" s="882"/>
      <c r="S4" s="876"/>
    </row>
    <row r="5" spans="2:19" x14ac:dyDescent="0.2">
      <c r="B5" s="908"/>
      <c r="C5" s="909"/>
      <c r="D5" s="909"/>
      <c r="E5" s="909"/>
      <c r="F5" s="910"/>
      <c r="G5" s="885"/>
      <c r="H5" s="885"/>
      <c r="I5" s="870"/>
      <c r="J5" s="870"/>
      <c r="K5" s="870"/>
      <c r="L5" s="870"/>
      <c r="M5" s="879"/>
      <c r="N5" s="870"/>
      <c r="O5" s="870"/>
      <c r="P5" s="879"/>
      <c r="Q5" s="879"/>
      <c r="R5" s="882"/>
      <c r="S5" s="876"/>
    </row>
    <row r="6" spans="2:19" ht="13.5" customHeight="1" x14ac:dyDescent="0.2">
      <c r="B6" s="908"/>
      <c r="C6" s="909"/>
      <c r="D6" s="909"/>
      <c r="E6" s="909"/>
      <c r="F6" s="910"/>
      <c r="G6" s="885"/>
      <c r="H6" s="885"/>
      <c r="I6" s="870"/>
      <c r="J6" s="870"/>
      <c r="K6" s="870"/>
      <c r="L6" s="870"/>
      <c r="M6" s="879"/>
      <c r="N6" s="870"/>
      <c r="O6" s="870"/>
      <c r="P6" s="879"/>
      <c r="Q6" s="879"/>
      <c r="R6" s="882"/>
      <c r="S6" s="876"/>
    </row>
    <row r="7" spans="2:19" x14ac:dyDescent="0.2">
      <c r="B7" s="911"/>
      <c r="C7" s="912"/>
      <c r="D7" s="912"/>
      <c r="E7" s="912"/>
      <c r="F7" s="913"/>
      <c r="G7" s="885"/>
      <c r="H7" s="885"/>
      <c r="I7" s="871"/>
      <c r="J7" s="871"/>
      <c r="K7" s="871"/>
      <c r="L7" s="871"/>
      <c r="M7" s="880"/>
      <c r="N7" s="871"/>
      <c r="O7" s="871"/>
      <c r="P7" s="880"/>
      <c r="Q7" s="880"/>
      <c r="R7" s="883"/>
      <c r="S7" s="877"/>
    </row>
    <row r="8" spans="2:19" ht="15.75" customHeight="1" x14ac:dyDescent="0.2">
      <c r="B8" s="430"/>
      <c r="C8" s="915" t="s">
        <v>1545</v>
      </c>
      <c r="D8" s="399"/>
      <c r="E8" s="400"/>
      <c r="F8" s="401"/>
      <c r="G8" s="402" t="s">
        <v>1546</v>
      </c>
      <c r="H8" s="403" t="s">
        <v>1546</v>
      </c>
      <c r="I8" s="403" t="s">
        <v>1546</v>
      </c>
      <c r="J8" s="403" t="s">
        <v>1546</v>
      </c>
      <c r="K8" s="403" t="s">
        <v>1546</v>
      </c>
      <c r="L8" s="403" t="s">
        <v>1546</v>
      </c>
      <c r="M8" s="403" t="s">
        <v>1546</v>
      </c>
      <c r="N8" s="403" t="s">
        <v>1546</v>
      </c>
      <c r="O8" s="403" t="s">
        <v>1546</v>
      </c>
      <c r="P8" s="403" t="s">
        <v>1546</v>
      </c>
      <c r="Q8" s="403" t="s">
        <v>1546</v>
      </c>
      <c r="R8" s="404" t="s">
        <v>1546</v>
      </c>
      <c r="S8" s="405" t="s">
        <v>336</v>
      </c>
    </row>
    <row r="9" spans="2:19" ht="15.75" customHeight="1" x14ac:dyDescent="0.2">
      <c r="B9" s="427">
        <f>表紙!$B$1-2</f>
        <v>5</v>
      </c>
      <c r="C9" s="916"/>
      <c r="D9" s="903" t="s">
        <v>1547</v>
      </c>
      <c r="E9" s="904"/>
      <c r="F9" s="904"/>
      <c r="G9" s="406"/>
      <c r="H9" s="406"/>
      <c r="I9" s="406"/>
      <c r="J9" s="406"/>
      <c r="K9" s="406"/>
      <c r="L9" s="406"/>
      <c r="M9" s="406"/>
      <c r="N9" s="406"/>
      <c r="O9" s="406"/>
      <c r="P9" s="406"/>
      <c r="Q9" s="406"/>
      <c r="R9" s="407"/>
      <c r="S9" s="408"/>
    </row>
    <row r="10" spans="2:19" ht="15.75" customHeight="1" x14ac:dyDescent="0.2">
      <c r="B10" s="428" t="s">
        <v>1225</v>
      </c>
      <c r="C10" s="916"/>
      <c r="D10" s="901" t="s">
        <v>1548</v>
      </c>
      <c r="E10" s="902"/>
      <c r="F10" s="902"/>
      <c r="G10" s="409"/>
      <c r="H10" s="409"/>
      <c r="I10" s="409"/>
      <c r="J10" s="409"/>
      <c r="K10" s="409"/>
      <c r="L10" s="409"/>
      <c r="M10" s="409"/>
      <c r="N10" s="409"/>
      <c r="O10" s="409"/>
      <c r="P10" s="409"/>
      <c r="Q10" s="409"/>
      <c r="R10" s="410"/>
      <c r="S10" s="411"/>
    </row>
    <row r="11" spans="2:19" ht="15.75" customHeight="1" thickBot="1" x14ac:dyDescent="0.25">
      <c r="B11" s="429" t="s">
        <v>1040</v>
      </c>
      <c r="C11" s="898" t="s">
        <v>1549</v>
      </c>
      <c r="D11" s="898"/>
      <c r="E11" s="898"/>
      <c r="F11" s="898"/>
      <c r="G11" s="412"/>
      <c r="H11" s="412"/>
      <c r="I11" s="412"/>
      <c r="J11" s="412"/>
      <c r="K11" s="412"/>
      <c r="L11" s="412"/>
      <c r="M11" s="412"/>
      <c r="N11" s="412"/>
      <c r="O11" s="412"/>
      <c r="P11" s="412"/>
      <c r="Q11" s="412"/>
      <c r="R11" s="413"/>
      <c r="S11" s="414"/>
    </row>
    <row r="12" spans="2:19" ht="15.75" customHeight="1" thickTop="1" x14ac:dyDescent="0.2">
      <c r="B12" s="427">
        <f>表紙!$B$1-1</f>
        <v>6</v>
      </c>
      <c r="C12" s="917" t="s">
        <v>1545</v>
      </c>
      <c r="D12" s="868" t="s">
        <v>1550</v>
      </c>
      <c r="E12" s="869"/>
      <c r="F12" s="869"/>
      <c r="G12" s="415"/>
      <c r="H12" s="415"/>
      <c r="I12" s="415"/>
      <c r="J12" s="415"/>
      <c r="K12" s="415"/>
      <c r="L12" s="415"/>
      <c r="M12" s="415"/>
      <c r="N12" s="415"/>
      <c r="O12" s="415"/>
      <c r="P12" s="415"/>
      <c r="Q12" s="415"/>
      <c r="R12" s="416"/>
      <c r="S12" s="417"/>
    </row>
    <row r="13" spans="2:19" ht="15.75" customHeight="1" x14ac:dyDescent="0.2">
      <c r="B13" s="428" t="s">
        <v>1225</v>
      </c>
      <c r="C13" s="918"/>
      <c r="D13" s="901" t="s">
        <v>1551</v>
      </c>
      <c r="E13" s="902"/>
      <c r="F13" s="902"/>
      <c r="G13" s="409"/>
      <c r="H13" s="409"/>
      <c r="I13" s="409"/>
      <c r="J13" s="409"/>
      <c r="K13" s="409"/>
      <c r="L13" s="409"/>
      <c r="M13" s="409"/>
      <c r="N13" s="409"/>
      <c r="O13" s="409"/>
      <c r="P13" s="409"/>
      <c r="Q13" s="409"/>
      <c r="R13" s="410"/>
      <c r="S13" s="411"/>
    </row>
    <row r="14" spans="2:19" ht="15.75" customHeight="1" thickBot="1" x14ac:dyDescent="0.25">
      <c r="B14" s="429" t="s">
        <v>1040</v>
      </c>
      <c r="C14" s="898" t="s">
        <v>1552</v>
      </c>
      <c r="D14" s="898"/>
      <c r="E14" s="898"/>
      <c r="F14" s="898"/>
      <c r="G14" s="412"/>
      <c r="H14" s="412"/>
      <c r="I14" s="412"/>
      <c r="J14" s="412"/>
      <c r="K14" s="412"/>
      <c r="L14" s="412"/>
      <c r="M14" s="412"/>
      <c r="N14" s="412"/>
      <c r="O14" s="412"/>
      <c r="P14" s="412"/>
      <c r="Q14" s="412"/>
      <c r="R14" s="413"/>
      <c r="S14" s="414"/>
    </row>
    <row r="15" spans="2:19" ht="15.75" customHeight="1" thickTop="1" x14ac:dyDescent="0.2">
      <c r="B15" s="427">
        <f>表紙!$B$1</f>
        <v>7</v>
      </c>
      <c r="C15" s="868" t="s">
        <v>1553</v>
      </c>
      <c r="D15" s="869"/>
      <c r="E15" s="869"/>
      <c r="F15" s="869"/>
      <c r="G15" s="415"/>
      <c r="H15" s="415"/>
      <c r="I15" s="415"/>
      <c r="J15" s="415"/>
      <c r="K15" s="415"/>
      <c r="L15" s="415"/>
      <c r="M15" s="415"/>
      <c r="N15" s="415"/>
      <c r="O15" s="415"/>
      <c r="P15" s="415"/>
      <c r="Q15" s="415"/>
      <c r="R15" s="416"/>
      <c r="S15" s="417"/>
    </row>
    <row r="16" spans="2:19" ht="15.75" customHeight="1" x14ac:dyDescent="0.2">
      <c r="B16" s="428" t="s">
        <v>1225</v>
      </c>
      <c r="C16" s="901" t="s">
        <v>1554</v>
      </c>
      <c r="D16" s="902"/>
      <c r="E16" s="902"/>
      <c r="F16" s="902"/>
      <c r="G16" s="409"/>
      <c r="H16" s="409"/>
      <c r="I16" s="409"/>
      <c r="J16" s="409"/>
      <c r="K16" s="409"/>
      <c r="L16" s="409"/>
      <c r="M16" s="409"/>
      <c r="N16" s="409"/>
      <c r="O16" s="409"/>
      <c r="P16" s="409"/>
      <c r="Q16" s="409"/>
      <c r="R16" s="410"/>
      <c r="S16" s="411"/>
    </row>
    <row r="17" spans="2:19" ht="15.75" customHeight="1" thickBot="1" x14ac:dyDescent="0.25">
      <c r="B17" s="429" t="s">
        <v>1040</v>
      </c>
      <c r="C17" s="892" t="s">
        <v>1555</v>
      </c>
      <c r="D17" s="893"/>
      <c r="E17" s="893"/>
      <c r="F17" s="894"/>
      <c r="G17" s="412"/>
      <c r="H17" s="412"/>
      <c r="I17" s="412"/>
      <c r="J17" s="412"/>
      <c r="K17" s="412"/>
      <c r="L17" s="412"/>
      <c r="M17" s="412"/>
      <c r="N17" s="412"/>
      <c r="O17" s="412"/>
      <c r="P17" s="412"/>
      <c r="Q17" s="412"/>
      <c r="R17" s="413"/>
      <c r="S17" s="414"/>
    </row>
    <row r="18" spans="2:19" ht="15.75" customHeight="1" thickTop="1" x14ac:dyDescent="0.2">
      <c r="B18" s="895" t="s">
        <v>1556</v>
      </c>
      <c r="C18" s="896"/>
      <c r="D18" s="896"/>
      <c r="E18" s="896"/>
      <c r="F18" s="897"/>
      <c r="G18" s="418"/>
      <c r="H18" s="418"/>
      <c r="I18" s="418"/>
      <c r="J18" s="418"/>
      <c r="K18" s="418"/>
      <c r="L18" s="418"/>
      <c r="M18" s="418"/>
      <c r="N18" s="418"/>
      <c r="O18" s="418"/>
      <c r="P18" s="418"/>
      <c r="Q18" s="418"/>
      <c r="R18" s="419"/>
      <c r="S18" s="420"/>
    </row>
    <row r="19" spans="2:19" ht="15.75" customHeight="1" x14ac:dyDescent="0.2">
      <c r="B19" s="900" t="s">
        <v>1557</v>
      </c>
      <c r="C19" s="900"/>
      <c r="D19" s="900"/>
      <c r="E19" s="900"/>
      <c r="F19" s="900"/>
      <c r="G19" s="409"/>
      <c r="H19" s="409"/>
      <c r="I19" s="409"/>
      <c r="J19" s="409"/>
      <c r="K19" s="409"/>
      <c r="L19" s="409"/>
      <c r="M19" s="409"/>
      <c r="N19" s="409"/>
      <c r="O19" s="409"/>
      <c r="P19" s="409"/>
      <c r="Q19" s="409"/>
      <c r="R19" s="410"/>
      <c r="S19" s="411"/>
    </row>
    <row r="20" spans="2:19" ht="15.75" customHeight="1" thickBot="1" x14ac:dyDescent="0.25">
      <c r="B20" s="421"/>
      <c r="C20" s="421"/>
      <c r="D20" s="421"/>
      <c r="E20" s="421"/>
      <c r="F20" s="421"/>
      <c r="G20" s="422"/>
      <c r="H20" s="422"/>
      <c r="I20" s="422"/>
      <c r="J20" s="422"/>
      <c r="K20" s="422"/>
      <c r="L20" s="422"/>
      <c r="M20" s="422"/>
      <c r="N20" s="422"/>
      <c r="O20" s="422"/>
      <c r="P20" s="422"/>
      <c r="Q20" s="422"/>
      <c r="R20" s="422"/>
      <c r="S20" s="422"/>
    </row>
    <row r="21" spans="2:19" ht="15.75" customHeight="1" thickTop="1" x14ac:dyDescent="0.2">
      <c r="B21" s="421"/>
      <c r="C21" s="423" t="s">
        <v>1558</v>
      </c>
      <c r="D21" s="424"/>
      <c r="E21" s="424"/>
      <c r="F21" s="424"/>
      <c r="G21" s="424"/>
      <c r="H21" s="424"/>
      <c r="I21" s="424"/>
      <c r="J21" s="424"/>
      <c r="K21" s="424"/>
      <c r="L21" s="424"/>
      <c r="M21" s="424"/>
      <c r="N21" s="424"/>
      <c r="O21" s="424"/>
      <c r="P21" s="424"/>
      <c r="Q21" s="424"/>
      <c r="R21" s="425"/>
      <c r="S21" s="422"/>
    </row>
    <row r="22" spans="2:19" ht="15.75" customHeight="1" x14ac:dyDescent="0.2">
      <c r="B22" s="421"/>
      <c r="C22" s="886"/>
      <c r="D22" s="887"/>
      <c r="E22" s="887"/>
      <c r="F22" s="887"/>
      <c r="G22" s="887"/>
      <c r="H22" s="887"/>
      <c r="I22" s="887"/>
      <c r="J22" s="887"/>
      <c r="K22" s="887"/>
      <c r="L22" s="887"/>
      <c r="M22" s="887"/>
      <c r="N22" s="887"/>
      <c r="O22" s="887"/>
      <c r="P22" s="887"/>
      <c r="Q22" s="887"/>
      <c r="R22" s="888"/>
      <c r="S22" s="422"/>
    </row>
    <row r="23" spans="2:19" ht="15.75" customHeight="1" thickBot="1" x14ac:dyDescent="0.25">
      <c r="B23" s="421"/>
      <c r="C23" s="889"/>
      <c r="D23" s="890"/>
      <c r="E23" s="890"/>
      <c r="F23" s="890"/>
      <c r="G23" s="890"/>
      <c r="H23" s="890"/>
      <c r="I23" s="890"/>
      <c r="J23" s="890"/>
      <c r="K23" s="890"/>
      <c r="L23" s="890"/>
      <c r="M23" s="890"/>
      <c r="N23" s="890"/>
      <c r="O23" s="890"/>
      <c r="P23" s="890"/>
      <c r="Q23" s="890"/>
      <c r="R23" s="891"/>
      <c r="S23" s="422"/>
    </row>
    <row r="24" spans="2:19" ht="14.25" thickTop="1" x14ac:dyDescent="0.2">
      <c r="B24" s="52" t="s">
        <v>1559</v>
      </c>
      <c r="D24" s="426" t="s">
        <v>1534</v>
      </c>
    </row>
    <row r="25" spans="2:19" ht="49.5" customHeight="1" x14ac:dyDescent="0.2">
      <c r="B25" s="52"/>
      <c r="D25" s="914" t="s">
        <v>1560</v>
      </c>
      <c r="E25" s="914"/>
      <c r="F25" s="914"/>
      <c r="G25" s="914"/>
      <c r="H25" s="914"/>
      <c r="I25" s="914"/>
      <c r="J25" s="914"/>
      <c r="K25" s="914"/>
      <c r="L25" s="914"/>
      <c r="M25" s="914"/>
      <c r="N25" s="914"/>
      <c r="O25" s="914"/>
      <c r="P25" s="914"/>
      <c r="Q25" s="914"/>
      <c r="R25" s="914"/>
      <c r="S25" s="914"/>
    </row>
    <row r="26" spans="2:19" x14ac:dyDescent="0.2">
      <c r="B26" s="52"/>
      <c r="D26" s="899" t="s">
        <v>1039</v>
      </c>
      <c r="E26" s="899"/>
      <c r="F26" s="899"/>
      <c r="G26" s="899"/>
      <c r="H26" s="899"/>
      <c r="I26" s="899"/>
      <c r="J26" s="899"/>
      <c r="K26" s="899"/>
      <c r="L26" s="899"/>
      <c r="M26" s="899"/>
      <c r="N26" s="899"/>
      <c r="O26" s="899"/>
      <c r="P26" s="899"/>
      <c r="Q26" s="899"/>
      <c r="R26" s="899"/>
      <c r="S26" s="899"/>
    </row>
    <row r="27" spans="2:19" ht="24" customHeight="1" x14ac:dyDescent="0.2">
      <c r="B27" s="52"/>
      <c r="D27" s="899" t="s">
        <v>1910</v>
      </c>
      <c r="E27" s="899"/>
      <c r="F27" s="899"/>
      <c r="G27" s="899"/>
      <c r="H27" s="899"/>
      <c r="I27" s="899"/>
      <c r="J27" s="899"/>
      <c r="K27" s="899"/>
      <c r="L27" s="899"/>
      <c r="M27" s="899"/>
      <c r="N27" s="899"/>
      <c r="O27" s="899"/>
      <c r="P27" s="899"/>
      <c r="Q27" s="899"/>
      <c r="R27" s="899"/>
      <c r="S27" s="899"/>
    </row>
    <row r="28" spans="2:19" ht="27" customHeight="1" x14ac:dyDescent="0.2">
      <c r="B28" s="52"/>
      <c r="D28" s="899" t="s">
        <v>1911</v>
      </c>
      <c r="E28" s="899"/>
      <c r="F28" s="899"/>
      <c r="G28" s="899"/>
      <c r="H28" s="899"/>
      <c r="I28" s="899"/>
      <c r="J28" s="899"/>
      <c r="K28" s="899"/>
      <c r="L28" s="899"/>
      <c r="M28" s="899"/>
      <c r="N28" s="899"/>
      <c r="O28" s="899"/>
      <c r="P28" s="899"/>
      <c r="Q28" s="899"/>
      <c r="R28" s="899"/>
      <c r="S28" s="899"/>
    </row>
  </sheetData>
  <mergeCells count="34">
    <mergeCell ref="D27:S27"/>
    <mergeCell ref="D28:S28"/>
    <mergeCell ref="O4:O7"/>
    <mergeCell ref="B19:F19"/>
    <mergeCell ref="D10:F10"/>
    <mergeCell ref="C11:F11"/>
    <mergeCell ref="D9:F9"/>
    <mergeCell ref="B3:F7"/>
    <mergeCell ref="L4:L7"/>
    <mergeCell ref="C16:F16"/>
    <mergeCell ref="D26:S26"/>
    <mergeCell ref="D25:S25"/>
    <mergeCell ref="C8:C10"/>
    <mergeCell ref="C12:C13"/>
    <mergeCell ref="N3:O3"/>
    <mergeCell ref="D13:F13"/>
    <mergeCell ref="C22:R23"/>
    <mergeCell ref="C15:F15"/>
    <mergeCell ref="C17:F17"/>
    <mergeCell ref="B18:F18"/>
    <mergeCell ref="C14:F14"/>
    <mergeCell ref="D12:F12"/>
    <mergeCell ref="N4:N7"/>
    <mergeCell ref="I3:L3"/>
    <mergeCell ref="S3:S7"/>
    <mergeCell ref="P3:P7"/>
    <mergeCell ref="Q3:Q7"/>
    <mergeCell ref="R3:R7"/>
    <mergeCell ref="M3:M7"/>
    <mergeCell ref="I4:I7"/>
    <mergeCell ref="J4:J7"/>
    <mergeCell ref="K4:K7"/>
    <mergeCell ref="H3:H7"/>
    <mergeCell ref="G3:G7"/>
  </mergeCells>
  <phoneticPr fontId="3"/>
  <dataValidations count="1">
    <dataValidation imeMode="hiragana" allowBlank="1" showInputMessage="1" showErrorMessage="1" sqref="C22:R23" xr:uid="{00000000-0002-0000-0400-000000000000}"/>
  </dataValidations>
  <pageMargins left="0.39370078740157483" right="0.39370078740157483" top="0.78740157480314965" bottom="0.59055118110236227" header="0.51181102362204722" footer="0.51181102362204722"/>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autoPageBreaks="0"/>
  </sheetPr>
  <dimension ref="B2:AB92"/>
  <sheetViews>
    <sheetView view="pageBreakPreview" zoomScale="90" zoomScaleNormal="100" zoomScaleSheetLayoutView="90" workbookViewId="0">
      <selection activeCell="S33" sqref="S33"/>
    </sheetView>
  </sheetViews>
  <sheetFormatPr defaultColWidth="9.85546875" defaultRowHeight="13.5" x14ac:dyDescent="0.2"/>
  <cols>
    <col min="1" max="3" width="3.28515625" customWidth="1"/>
    <col min="4" max="5" width="9.85546875" customWidth="1"/>
    <col min="6" max="6" width="7.5703125" customWidth="1"/>
    <col min="7" max="7" width="3.140625" customWidth="1"/>
    <col min="8" max="8" width="7.5703125" customWidth="1"/>
    <col min="9" max="9" width="3.28515625" customWidth="1"/>
    <col min="10" max="10" width="7.5703125" customWidth="1"/>
    <col min="11" max="11" width="3.28515625" customWidth="1"/>
    <col min="12" max="12" width="7.5703125" customWidth="1"/>
    <col min="13" max="13" width="3.28515625" customWidth="1"/>
    <col min="14" max="14" width="7.5703125" customWidth="1"/>
    <col min="15" max="15" width="3.28515625" customWidth="1"/>
    <col min="16" max="16" width="7.5703125" customWidth="1"/>
    <col min="17" max="17" width="3.28515625" customWidth="1"/>
    <col min="18" max="252" width="9.85546875" customWidth="1"/>
  </cols>
  <sheetData>
    <row r="2" spans="2:28" ht="20.100000000000001" customHeight="1" x14ac:dyDescent="0.2">
      <c r="B2" s="37" t="s">
        <v>342</v>
      </c>
      <c r="C2" s="5"/>
      <c r="D2" s="5"/>
      <c r="E2" s="16"/>
      <c r="F2" s="16"/>
      <c r="G2" s="16"/>
      <c r="H2" s="16"/>
      <c r="I2" s="16"/>
      <c r="J2" s="16"/>
      <c r="K2" s="16"/>
      <c r="L2" s="16"/>
      <c r="M2" s="16"/>
      <c r="N2" s="16"/>
      <c r="O2" s="16"/>
      <c r="P2" s="16"/>
      <c r="Q2" s="16"/>
      <c r="R2" s="16"/>
      <c r="S2" s="16"/>
      <c r="T2" s="16"/>
      <c r="U2" s="16"/>
      <c r="V2" s="16"/>
    </row>
    <row r="3" spans="2:28" ht="20.100000000000001" customHeight="1" x14ac:dyDescent="0.2">
      <c r="B3" s="920" t="s">
        <v>343</v>
      </c>
      <c r="C3" s="920"/>
      <c r="D3" s="920"/>
      <c r="E3" s="920"/>
      <c r="F3" s="16"/>
      <c r="G3" s="16"/>
      <c r="H3" s="16"/>
      <c r="I3" s="16"/>
      <c r="J3" s="16"/>
      <c r="K3" s="16"/>
      <c r="L3" s="16"/>
      <c r="M3" s="16"/>
      <c r="O3" s="16"/>
      <c r="P3" s="16"/>
      <c r="Q3" s="126" t="s">
        <v>1912</v>
      </c>
      <c r="R3" s="16"/>
      <c r="S3" s="16"/>
      <c r="T3" s="16"/>
      <c r="U3" s="16"/>
      <c r="V3" s="16"/>
    </row>
    <row r="4" spans="2:28" ht="20.100000000000001" customHeight="1" x14ac:dyDescent="0.2">
      <c r="B4" s="857" t="s">
        <v>359</v>
      </c>
      <c r="C4" s="846"/>
      <c r="D4" s="846"/>
      <c r="E4" s="847"/>
      <c r="F4" s="924" t="s">
        <v>360</v>
      </c>
      <c r="G4" s="845"/>
      <c r="H4" s="845"/>
      <c r="I4" s="845"/>
      <c r="J4" s="845"/>
      <c r="K4" s="845"/>
      <c r="L4" s="845" t="s">
        <v>361</v>
      </c>
      <c r="M4" s="845"/>
      <c r="N4" s="845"/>
      <c r="O4" s="845"/>
      <c r="P4" s="845"/>
      <c r="Q4" s="845"/>
      <c r="R4" s="16"/>
      <c r="S4" s="16"/>
      <c r="T4" s="16"/>
      <c r="U4" s="16"/>
      <c r="V4" s="16"/>
    </row>
    <row r="5" spans="2:28" ht="20.100000000000001" customHeight="1" x14ac:dyDescent="0.2">
      <c r="B5" s="853"/>
      <c r="C5" s="854"/>
      <c r="D5" s="854"/>
      <c r="E5" s="867"/>
      <c r="F5" s="922" t="s">
        <v>362</v>
      </c>
      <c r="G5" s="922"/>
      <c r="H5" s="923" t="s">
        <v>358</v>
      </c>
      <c r="I5" s="923"/>
      <c r="J5" s="923" t="s">
        <v>339</v>
      </c>
      <c r="K5" s="923"/>
      <c r="L5" s="922" t="s">
        <v>362</v>
      </c>
      <c r="M5" s="922"/>
      <c r="N5" s="923" t="s">
        <v>358</v>
      </c>
      <c r="O5" s="923"/>
      <c r="P5" s="923" t="s">
        <v>339</v>
      </c>
      <c r="Q5" s="923"/>
      <c r="R5" s="16"/>
      <c r="S5" s="16"/>
      <c r="T5" s="16"/>
      <c r="U5" s="16"/>
      <c r="V5" s="16"/>
    </row>
    <row r="6" spans="2:28" ht="20.100000000000001" customHeight="1" x14ac:dyDescent="0.2">
      <c r="B6" s="144"/>
      <c r="C6" s="45"/>
      <c r="D6" s="921" t="s">
        <v>344</v>
      </c>
      <c r="E6" s="921"/>
      <c r="F6" s="147"/>
      <c r="G6" s="45" t="s">
        <v>336</v>
      </c>
      <c r="H6" s="148"/>
      <c r="I6" s="45" t="s">
        <v>336</v>
      </c>
      <c r="J6" s="148">
        <f>SUM(F6,H6)</f>
        <v>0</v>
      </c>
      <c r="K6" s="45" t="s">
        <v>336</v>
      </c>
      <c r="L6" s="148"/>
      <c r="M6" s="45" t="s">
        <v>336</v>
      </c>
      <c r="N6" s="148"/>
      <c r="O6" s="45" t="s">
        <v>336</v>
      </c>
      <c r="P6" s="148">
        <f>SUM(L6,N6)</f>
        <v>0</v>
      </c>
      <c r="Q6" s="45" t="s">
        <v>336</v>
      </c>
      <c r="R6" s="16"/>
      <c r="S6" s="16"/>
      <c r="T6" s="16"/>
      <c r="U6" s="16"/>
      <c r="V6" s="16"/>
      <c r="AA6" s="5" t="s">
        <v>344</v>
      </c>
      <c r="AB6" s="5"/>
    </row>
    <row r="7" spans="2:28" ht="20.100000000000001" customHeight="1" x14ac:dyDescent="0.2">
      <c r="B7" s="146"/>
      <c r="C7" s="17"/>
      <c r="D7" s="855" t="s">
        <v>345</v>
      </c>
      <c r="E7" s="856"/>
      <c r="F7" s="149"/>
      <c r="G7" s="21"/>
      <c r="H7" s="23"/>
      <c r="I7" s="21"/>
      <c r="J7" s="23">
        <f>SUM(F7,H7)</f>
        <v>0</v>
      </c>
      <c r="K7" s="21"/>
      <c r="L7" s="23"/>
      <c r="M7" s="21"/>
      <c r="N7" s="23"/>
      <c r="O7" s="21"/>
      <c r="P7" s="23">
        <f>SUM(L7,N7)</f>
        <v>0</v>
      </c>
      <c r="Q7" s="21"/>
      <c r="R7" s="16"/>
      <c r="S7" s="16"/>
      <c r="T7" s="16"/>
      <c r="U7" s="16"/>
      <c r="V7" s="16"/>
      <c r="AA7" s="5" t="s">
        <v>345</v>
      </c>
      <c r="AB7" s="5"/>
    </row>
    <row r="8" spans="2:28" ht="20.100000000000001" customHeight="1" x14ac:dyDescent="0.2">
      <c r="B8" s="146"/>
      <c r="C8" s="17"/>
      <c r="D8" s="855" t="s">
        <v>1374</v>
      </c>
      <c r="E8" s="856"/>
      <c r="F8" s="149"/>
      <c r="G8" s="21"/>
      <c r="H8" s="23"/>
      <c r="I8" s="21"/>
      <c r="J8" s="23">
        <f t="shared" ref="J8:J32" si="0">SUM(F8,H8)</f>
        <v>0</v>
      </c>
      <c r="K8" s="21"/>
      <c r="L8" s="23"/>
      <c r="M8" s="21"/>
      <c r="N8" s="23"/>
      <c r="O8" s="21"/>
      <c r="P8" s="23">
        <f t="shared" ref="P8:P32" si="1">SUM(L8,N8)</f>
        <v>0</v>
      </c>
      <c r="Q8" s="21"/>
      <c r="R8" s="16"/>
      <c r="S8" s="16"/>
      <c r="T8" s="16"/>
      <c r="U8" s="16"/>
      <c r="V8" s="16"/>
      <c r="AA8" s="5" t="s">
        <v>346</v>
      </c>
      <c r="AB8" s="5"/>
    </row>
    <row r="9" spans="2:28" ht="20.100000000000001" customHeight="1" x14ac:dyDescent="0.2">
      <c r="B9" s="865" t="s">
        <v>1219</v>
      </c>
      <c r="C9" s="866"/>
      <c r="D9" s="855" t="s">
        <v>1376</v>
      </c>
      <c r="E9" s="856"/>
      <c r="F9" s="149"/>
      <c r="G9" s="21"/>
      <c r="H9" s="23"/>
      <c r="I9" s="21"/>
      <c r="J9" s="23">
        <f t="shared" si="0"/>
        <v>0</v>
      </c>
      <c r="K9" s="21"/>
      <c r="L9" s="23"/>
      <c r="M9" s="21"/>
      <c r="N9" s="23"/>
      <c r="O9" s="21"/>
      <c r="P9" s="23">
        <f t="shared" si="1"/>
        <v>0</v>
      </c>
      <c r="Q9" s="21"/>
      <c r="R9" s="16"/>
      <c r="V9" s="16"/>
      <c r="AA9" s="5" t="s">
        <v>347</v>
      </c>
      <c r="AB9" s="5"/>
    </row>
    <row r="10" spans="2:28" ht="20.100000000000001" customHeight="1" x14ac:dyDescent="0.2">
      <c r="B10" s="146"/>
      <c r="C10" s="17"/>
      <c r="D10" s="855" t="s">
        <v>1375</v>
      </c>
      <c r="E10" s="856"/>
      <c r="F10" s="149"/>
      <c r="G10" s="21"/>
      <c r="H10" s="23"/>
      <c r="I10" s="21"/>
      <c r="J10" s="23">
        <f t="shared" si="0"/>
        <v>0</v>
      </c>
      <c r="K10" s="21"/>
      <c r="L10" s="23"/>
      <c r="M10" s="21"/>
      <c r="N10" s="23"/>
      <c r="O10" s="21"/>
      <c r="P10" s="23">
        <f t="shared" si="1"/>
        <v>0</v>
      </c>
      <c r="Q10" s="21"/>
      <c r="R10" s="16"/>
      <c r="V10" s="16"/>
      <c r="AA10" s="5" t="s">
        <v>348</v>
      </c>
      <c r="AB10" s="5"/>
    </row>
    <row r="11" spans="2:28" ht="20.100000000000001" customHeight="1" x14ac:dyDescent="0.2">
      <c r="B11" s="146"/>
      <c r="C11" s="17"/>
      <c r="D11" s="855" t="s">
        <v>348</v>
      </c>
      <c r="E11" s="856"/>
      <c r="F11" s="149"/>
      <c r="G11" s="21"/>
      <c r="H11" s="23"/>
      <c r="I11" s="21"/>
      <c r="J11" s="23">
        <f t="shared" si="0"/>
        <v>0</v>
      </c>
      <c r="K11" s="21"/>
      <c r="L11" s="23"/>
      <c r="M11" s="21"/>
      <c r="N11" s="23"/>
      <c r="O11" s="21"/>
      <c r="P11" s="23">
        <f t="shared" si="1"/>
        <v>0</v>
      </c>
      <c r="Q11" s="21"/>
      <c r="R11" s="16"/>
      <c r="V11" s="16"/>
      <c r="AA11" s="5" t="s">
        <v>349</v>
      </c>
      <c r="AB11" s="5"/>
    </row>
    <row r="12" spans="2:28" ht="20.100000000000001" customHeight="1" x14ac:dyDescent="0.2">
      <c r="B12" s="146"/>
      <c r="C12" s="17"/>
      <c r="D12" s="855" t="s">
        <v>349</v>
      </c>
      <c r="E12" s="919"/>
      <c r="F12" s="149"/>
      <c r="G12" s="21"/>
      <c r="H12" s="23"/>
      <c r="I12" s="21"/>
      <c r="J12" s="23">
        <f t="shared" si="0"/>
        <v>0</v>
      </c>
      <c r="K12" s="21"/>
      <c r="L12" s="23"/>
      <c r="M12" s="21"/>
      <c r="N12" s="23"/>
      <c r="O12" s="21"/>
      <c r="P12" s="23">
        <f t="shared" si="1"/>
        <v>0</v>
      </c>
      <c r="Q12" s="21"/>
      <c r="R12" s="16"/>
      <c r="V12" s="16"/>
      <c r="AA12" s="5" t="s">
        <v>350</v>
      </c>
      <c r="AB12" s="5"/>
    </row>
    <row r="13" spans="2:28" ht="20.100000000000001" customHeight="1" x14ac:dyDescent="0.2">
      <c r="B13" s="146"/>
      <c r="C13" s="17"/>
      <c r="D13" s="855" t="s">
        <v>350</v>
      </c>
      <c r="E13" s="919"/>
      <c r="F13" s="149"/>
      <c r="G13" s="21"/>
      <c r="H13" s="23"/>
      <c r="I13" s="21"/>
      <c r="J13" s="23">
        <f t="shared" si="0"/>
        <v>0</v>
      </c>
      <c r="K13" s="21"/>
      <c r="L13" s="23"/>
      <c r="M13" s="21"/>
      <c r="N13" s="23"/>
      <c r="O13" s="21"/>
      <c r="P13" s="23">
        <f t="shared" si="1"/>
        <v>0</v>
      </c>
      <c r="Q13" s="21"/>
      <c r="R13" s="16"/>
      <c r="V13" s="16"/>
      <c r="AA13" s="5" t="s">
        <v>351</v>
      </c>
      <c r="AB13" s="5"/>
    </row>
    <row r="14" spans="2:28" ht="20.100000000000001" customHeight="1" x14ac:dyDescent="0.2">
      <c r="B14" s="146"/>
      <c r="C14" s="17"/>
      <c r="D14" s="855" t="s">
        <v>351</v>
      </c>
      <c r="E14" s="919"/>
      <c r="F14" s="149"/>
      <c r="G14" s="21"/>
      <c r="H14" s="23"/>
      <c r="I14" s="21"/>
      <c r="J14" s="23">
        <f t="shared" si="0"/>
        <v>0</v>
      </c>
      <c r="K14" s="21"/>
      <c r="L14" s="23"/>
      <c r="M14" s="21"/>
      <c r="N14" s="23"/>
      <c r="O14" s="21"/>
      <c r="P14" s="23">
        <f t="shared" si="1"/>
        <v>0</v>
      </c>
      <c r="Q14" s="21"/>
      <c r="R14" s="16"/>
      <c r="V14" s="16"/>
      <c r="AA14" s="5" t="s">
        <v>352</v>
      </c>
      <c r="AB14" s="5"/>
    </row>
    <row r="15" spans="2:28" ht="20.100000000000001" customHeight="1" x14ac:dyDescent="0.2">
      <c r="B15" s="146"/>
      <c r="C15" s="17"/>
      <c r="D15" s="855" t="s">
        <v>352</v>
      </c>
      <c r="E15" s="919"/>
      <c r="F15" s="149"/>
      <c r="G15" s="21"/>
      <c r="H15" s="23"/>
      <c r="I15" s="21"/>
      <c r="J15" s="23">
        <f t="shared" si="0"/>
        <v>0</v>
      </c>
      <c r="K15" s="21"/>
      <c r="L15" s="23"/>
      <c r="M15" s="21"/>
      <c r="N15" s="23"/>
      <c r="O15" s="21"/>
      <c r="P15" s="23">
        <f t="shared" si="1"/>
        <v>0</v>
      </c>
      <c r="Q15" s="21"/>
      <c r="R15" s="16"/>
      <c r="V15" s="16"/>
      <c r="AA15" s="5" t="s">
        <v>353</v>
      </c>
      <c r="AB15" s="5"/>
    </row>
    <row r="16" spans="2:28" ht="20.100000000000001" customHeight="1" x14ac:dyDescent="0.2">
      <c r="B16" s="146"/>
      <c r="C16" s="17"/>
      <c r="D16" s="855" t="s">
        <v>353</v>
      </c>
      <c r="E16" s="919"/>
      <c r="F16" s="149"/>
      <c r="G16" s="21"/>
      <c r="H16" s="23"/>
      <c r="I16" s="21"/>
      <c r="J16" s="23">
        <f t="shared" si="0"/>
        <v>0</v>
      </c>
      <c r="K16" s="21"/>
      <c r="L16" s="23"/>
      <c r="M16" s="21"/>
      <c r="N16" s="23"/>
      <c r="O16" s="21"/>
      <c r="P16" s="23">
        <f t="shared" si="1"/>
        <v>0</v>
      </c>
      <c r="Q16" s="21"/>
      <c r="R16" s="16"/>
      <c r="V16" s="16"/>
      <c r="AA16" s="5" t="s">
        <v>354</v>
      </c>
      <c r="AB16" s="5"/>
    </row>
    <row r="17" spans="2:28" ht="20.100000000000001" customHeight="1" x14ac:dyDescent="0.2">
      <c r="B17" s="865" t="s">
        <v>1220</v>
      </c>
      <c r="C17" s="866"/>
      <c r="D17" s="855" t="s">
        <v>354</v>
      </c>
      <c r="E17" s="919"/>
      <c r="F17" s="149"/>
      <c r="G17" s="21"/>
      <c r="H17" s="23"/>
      <c r="I17" s="21"/>
      <c r="J17" s="23">
        <f t="shared" si="0"/>
        <v>0</v>
      </c>
      <c r="K17" s="21"/>
      <c r="L17" s="23"/>
      <c r="M17" s="21"/>
      <c r="N17" s="23"/>
      <c r="O17" s="21"/>
      <c r="P17" s="23">
        <f t="shared" si="1"/>
        <v>0</v>
      </c>
      <c r="Q17" s="21"/>
      <c r="R17" s="16"/>
      <c r="V17" s="16"/>
      <c r="AA17" s="5" t="s">
        <v>357</v>
      </c>
      <c r="AB17" s="5"/>
    </row>
    <row r="18" spans="2:28" ht="20.100000000000001" customHeight="1" x14ac:dyDescent="0.2">
      <c r="B18" s="146"/>
      <c r="C18" s="17"/>
      <c r="D18" s="855" t="s">
        <v>357</v>
      </c>
      <c r="E18" s="919"/>
      <c r="F18" s="149"/>
      <c r="G18" s="21"/>
      <c r="H18" s="23"/>
      <c r="I18" s="21"/>
      <c r="J18" s="23">
        <f t="shared" si="0"/>
        <v>0</v>
      </c>
      <c r="K18" s="21"/>
      <c r="L18" s="23"/>
      <c r="M18" s="21"/>
      <c r="N18" s="23"/>
      <c r="O18" s="21"/>
      <c r="P18" s="23">
        <f t="shared" si="1"/>
        <v>0</v>
      </c>
      <c r="Q18" s="21"/>
      <c r="R18" s="16"/>
      <c r="V18" s="16"/>
      <c r="AA18" s="5" t="s">
        <v>589</v>
      </c>
      <c r="AB18" s="5"/>
    </row>
    <row r="19" spans="2:28" ht="20.100000000000001" customHeight="1" x14ac:dyDescent="0.2">
      <c r="B19" s="146"/>
      <c r="C19" s="17"/>
      <c r="D19" s="855" t="s">
        <v>355</v>
      </c>
      <c r="E19" s="919"/>
      <c r="F19" s="149"/>
      <c r="G19" s="21"/>
      <c r="H19" s="23"/>
      <c r="I19" s="21"/>
      <c r="J19" s="23">
        <f>SUM(F19,H19)</f>
        <v>0</v>
      </c>
      <c r="K19" s="21"/>
      <c r="L19" s="23"/>
      <c r="M19" s="21"/>
      <c r="N19" s="23"/>
      <c r="O19" s="21"/>
      <c r="P19" s="23">
        <f>SUM(L19,N19)</f>
        <v>0</v>
      </c>
      <c r="Q19" s="21"/>
      <c r="R19" s="16"/>
      <c r="U19" s="16"/>
      <c r="V19" s="16"/>
      <c r="AA19" s="5" t="s">
        <v>589</v>
      </c>
      <c r="AB19" s="5"/>
    </row>
    <row r="20" spans="2:28" ht="20.100000000000001" customHeight="1" x14ac:dyDescent="0.2">
      <c r="B20" s="146"/>
      <c r="C20" s="17"/>
      <c r="D20" s="855"/>
      <c r="E20" s="856"/>
      <c r="F20" s="149"/>
      <c r="G20" s="21"/>
      <c r="H20" s="23"/>
      <c r="I20" s="21"/>
      <c r="J20" s="23"/>
      <c r="K20" s="21"/>
      <c r="L20" s="23"/>
      <c r="M20" s="21"/>
      <c r="N20" s="23"/>
      <c r="O20" s="21"/>
      <c r="P20" s="23"/>
      <c r="Q20" s="21"/>
      <c r="R20" s="16"/>
      <c r="S20" s="16"/>
      <c r="T20" s="16"/>
      <c r="U20" s="16"/>
      <c r="V20" s="16"/>
      <c r="AA20" s="5"/>
      <c r="AB20" s="5"/>
    </row>
    <row r="21" spans="2:28" ht="20.100000000000001" customHeight="1" x14ac:dyDescent="0.2">
      <c r="B21" s="146"/>
      <c r="C21" s="17"/>
      <c r="D21" s="855"/>
      <c r="E21" s="856"/>
      <c r="F21" s="149"/>
      <c r="G21" s="21"/>
      <c r="H21" s="23"/>
      <c r="I21" s="21"/>
      <c r="J21" s="23"/>
      <c r="K21" s="21"/>
      <c r="L21" s="23"/>
      <c r="M21" s="21"/>
      <c r="N21" s="23"/>
      <c r="O21" s="21"/>
      <c r="P21" s="23"/>
      <c r="Q21" s="21"/>
      <c r="R21" s="16"/>
      <c r="S21" s="16"/>
      <c r="T21" s="16"/>
      <c r="U21" s="16"/>
      <c r="V21" s="16"/>
      <c r="AA21" s="5"/>
      <c r="AB21" s="5"/>
    </row>
    <row r="22" spans="2:28" ht="20.100000000000001" customHeight="1" x14ac:dyDescent="0.2">
      <c r="B22" s="146"/>
      <c r="C22" s="17"/>
      <c r="D22" s="855"/>
      <c r="E22" s="856"/>
      <c r="F22" s="149"/>
      <c r="G22" s="21"/>
      <c r="H22" s="23"/>
      <c r="I22" s="21"/>
      <c r="J22" s="23"/>
      <c r="K22" s="21"/>
      <c r="L22" s="23"/>
      <c r="M22" s="21"/>
      <c r="N22" s="23"/>
      <c r="O22" s="21"/>
      <c r="P22" s="23"/>
      <c r="Q22" s="21"/>
      <c r="R22" s="16"/>
      <c r="S22" s="16"/>
      <c r="T22" s="16"/>
      <c r="U22" s="16"/>
      <c r="V22" s="16"/>
      <c r="AA22" s="5"/>
      <c r="AB22" s="5"/>
    </row>
    <row r="23" spans="2:28" ht="20.100000000000001" customHeight="1" x14ac:dyDescent="0.2">
      <c r="B23" s="146"/>
      <c r="C23" s="17"/>
      <c r="D23" s="855"/>
      <c r="E23" s="856"/>
      <c r="F23" s="149"/>
      <c r="G23" s="21"/>
      <c r="H23" s="23"/>
      <c r="I23" s="21"/>
      <c r="J23" s="23"/>
      <c r="K23" s="21"/>
      <c r="L23" s="23"/>
      <c r="M23" s="21"/>
      <c r="N23" s="23"/>
      <c r="O23" s="21"/>
      <c r="P23" s="23"/>
      <c r="Q23" s="21"/>
      <c r="R23" s="16"/>
      <c r="S23" s="16"/>
      <c r="T23" s="16"/>
      <c r="U23" s="16"/>
      <c r="V23" s="16"/>
      <c r="AA23" s="5"/>
      <c r="AB23" s="5"/>
    </row>
    <row r="24" spans="2:28" ht="20.100000000000001" customHeight="1" x14ac:dyDescent="0.2">
      <c r="B24" s="146"/>
      <c r="C24" s="17"/>
      <c r="D24" s="855"/>
      <c r="E24" s="856"/>
      <c r="F24" s="149"/>
      <c r="G24" s="21"/>
      <c r="H24" s="23"/>
      <c r="I24" s="21"/>
      <c r="J24" s="23"/>
      <c r="K24" s="21"/>
      <c r="L24" s="23"/>
      <c r="M24" s="21"/>
      <c r="N24" s="23"/>
      <c r="O24" s="21"/>
      <c r="P24" s="23"/>
      <c r="Q24" s="21"/>
      <c r="R24" s="16"/>
      <c r="S24" s="16"/>
      <c r="T24" s="16"/>
      <c r="U24" s="16"/>
      <c r="V24" s="16"/>
      <c r="AA24" s="5"/>
      <c r="AB24" s="5"/>
    </row>
    <row r="25" spans="2:28" ht="20.100000000000001" customHeight="1" x14ac:dyDescent="0.2">
      <c r="B25" s="146"/>
      <c r="C25" s="17"/>
      <c r="D25" s="855"/>
      <c r="E25" s="856"/>
      <c r="F25" s="149"/>
      <c r="G25" s="21"/>
      <c r="H25" s="23"/>
      <c r="I25" s="21"/>
      <c r="J25" s="23"/>
      <c r="K25" s="21"/>
      <c r="L25" s="23"/>
      <c r="M25" s="21"/>
      <c r="N25" s="23"/>
      <c r="O25" s="21"/>
      <c r="P25" s="23"/>
      <c r="Q25" s="21"/>
      <c r="R25" s="16"/>
      <c r="S25" s="16"/>
      <c r="T25" s="16"/>
      <c r="U25" s="16"/>
      <c r="V25" s="16"/>
      <c r="AA25" s="5"/>
      <c r="AB25" s="5"/>
    </row>
    <row r="26" spans="2:28" ht="20.100000000000001" customHeight="1" x14ac:dyDescent="0.2">
      <c r="B26" s="146"/>
      <c r="C26" s="17"/>
      <c r="D26" s="855"/>
      <c r="E26" s="856"/>
      <c r="F26" s="149"/>
      <c r="G26" s="21"/>
      <c r="H26" s="23"/>
      <c r="I26" s="21"/>
      <c r="J26" s="23"/>
      <c r="K26" s="21"/>
      <c r="L26" s="23"/>
      <c r="M26" s="21"/>
      <c r="N26" s="23"/>
      <c r="O26" s="21"/>
      <c r="P26" s="23"/>
      <c r="Q26" s="21"/>
      <c r="R26" s="16"/>
      <c r="S26" s="16"/>
      <c r="T26" s="16"/>
      <c r="U26" s="16"/>
      <c r="V26" s="16"/>
      <c r="AA26" s="5"/>
      <c r="AB26" s="5"/>
    </row>
    <row r="27" spans="2:28" ht="20.100000000000001" customHeight="1" x14ac:dyDescent="0.2">
      <c r="B27" s="146"/>
      <c r="C27" s="17"/>
      <c r="D27" s="855"/>
      <c r="E27" s="856"/>
      <c r="F27" s="149"/>
      <c r="G27" s="21"/>
      <c r="H27" s="23"/>
      <c r="I27" s="21"/>
      <c r="J27" s="23"/>
      <c r="K27" s="21"/>
      <c r="L27" s="23"/>
      <c r="M27" s="21"/>
      <c r="N27" s="23"/>
      <c r="O27" s="21"/>
      <c r="P27" s="23"/>
      <c r="Q27" s="21"/>
      <c r="R27" s="16"/>
      <c r="S27" s="16"/>
      <c r="T27" s="16"/>
      <c r="U27" s="16"/>
      <c r="V27" s="16"/>
      <c r="AA27" s="5"/>
      <c r="AB27" s="5"/>
    </row>
    <row r="28" spans="2:28" ht="20.100000000000001" customHeight="1" x14ac:dyDescent="0.2">
      <c r="B28" s="146"/>
      <c r="C28" s="17"/>
      <c r="D28" s="855"/>
      <c r="E28" s="856"/>
      <c r="F28" s="149"/>
      <c r="G28" s="21"/>
      <c r="H28" s="23"/>
      <c r="I28" s="21"/>
      <c r="J28" s="23"/>
      <c r="K28" s="21"/>
      <c r="L28" s="23"/>
      <c r="M28" s="21"/>
      <c r="N28" s="23"/>
      <c r="O28" s="21"/>
      <c r="P28" s="23"/>
      <c r="Q28" s="21"/>
      <c r="R28" s="16"/>
      <c r="S28" s="16"/>
      <c r="T28" s="16"/>
      <c r="U28" s="16"/>
      <c r="V28" s="16"/>
      <c r="AA28" s="5"/>
      <c r="AB28" s="5"/>
    </row>
    <row r="29" spans="2:28" ht="20.100000000000001" customHeight="1" x14ac:dyDescent="0.2">
      <c r="B29" s="146"/>
      <c r="C29" s="17"/>
      <c r="D29" s="855"/>
      <c r="E29" s="856"/>
      <c r="F29" s="149"/>
      <c r="G29" s="21"/>
      <c r="H29" s="23"/>
      <c r="I29" s="21"/>
      <c r="J29" s="23"/>
      <c r="K29" s="21"/>
      <c r="L29" s="23"/>
      <c r="M29" s="21"/>
      <c r="N29" s="23"/>
      <c r="O29" s="21"/>
      <c r="P29" s="23"/>
      <c r="Q29" s="21"/>
      <c r="R29" s="16"/>
      <c r="S29" s="16"/>
      <c r="T29" s="16"/>
      <c r="U29" s="16"/>
      <c r="V29" s="16"/>
      <c r="AA29" s="5"/>
      <c r="AB29" s="5"/>
    </row>
    <row r="30" spans="2:28" ht="20.100000000000001" customHeight="1" x14ac:dyDescent="0.2">
      <c r="B30" s="146"/>
      <c r="C30" s="17"/>
      <c r="D30" s="855"/>
      <c r="E30" s="856"/>
      <c r="F30" s="149"/>
      <c r="G30" s="21"/>
      <c r="H30" s="23"/>
      <c r="I30" s="21"/>
      <c r="J30" s="23"/>
      <c r="K30" s="21"/>
      <c r="L30" s="23"/>
      <c r="M30" s="21"/>
      <c r="N30" s="23"/>
      <c r="O30" s="21"/>
      <c r="P30" s="23"/>
      <c r="Q30" s="21"/>
      <c r="R30" s="16"/>
      <c r="S30" s="16"/>
      <c r="T30" s="16"/>
      <c r="U30" s="16"/>
      <c r="V30" s="16"/>
      <c r="AA30" s="5"/>
      <c r="AB30" s="5"/>
    </row>
    <row r="31" spans="2:28" ht="20.100000000000001" customHeight="1" x14ac:dyDescent="0.2">
      <c r="B31" s="146"/>
      <c r="C31" s="17"/>
      <c r="D31" s="855"/>
      <c r="E31" s="856"/>
      <c r="F31" s="149"/>
      <c r="G31" s="21"/>
      <c r="H31" s="23"/>
      <c r="I31" s="21"/>
      <c r="J31" s="23"/>
      <c r="K31" s="21"/>
      <c r="L31" s="23"/>
      <c r="M31" s="21"/>
      <c r="N31" s="23"/>
      <c r="O31" s="21"/>
      <c r="P31" s="23"/>
      <c r="Q31" s="21"/>
      <c r="R31" s="16"/>
      <c r="S31" s="16"/>
      <c r="T31" s="16"/>
      <c r="U31" s="16"/>
      <c r="V31" s="16"/>
      <c r="AA31" s="5"/>
      <c r="AB31" s="5"/>
    </row>
    <row r="32" spans="2:28" ht="20.100000000000001" customHeight="1" x14ac:dyDescent="0.2">
      <c r="B32" s="146"/>
      <c r="C32" s="17"/>
      <c r="D32" s="841" t="s">
        <v>356</v>
      </c>
      <c r="E32" s="858"/>
      <c r="F32" s="149"/>
      <c r="G32" s="21"/>
      <c r="H32" s="23"/>
      <c r="I32" s="21"/>
      <c r="J32" s="23">
        <f t="shared" si="0"/>
        <v>0</v>
      </c>
      <c r="K32" s="21"/>
      <c r="L32" s="23"/>
      <c r="M32" s="21"/>
      <c r="N32" s="23"/>
      <c r="O32" s="21"/>
      <c r="P32" s="23">
        <f t="shared" si="1"/>
        <v>0</v>
      </c>
      <c r="Q32" s="21"/>
      <c r="R32" s="16"/>
      <c r="S32" s="16"/>
      <c r="T32" s="16"/>
      <c r="U32" s="16"/>
      <c r="V32" s="16"/>
      <c r="AA32" s="5" t="s">
        <v>355</v>
      </c>
      <c r="AB32" s="5"/>
    </row>
    <row r="33" spans="2:22" ht="20.100000000000001" customHeight="1" x14ac:dyDescent="0.2">
      <c r="B33" s="926" t="s">
        <v>1221</v>
      </c>
      <c r="C33" s="927"/>
      <c r="D33" s="927"/>
      <c r="E33" s="924"/>
      <c r="F33" s="149">
        <f>SUM(F6:F32)</f>
        <v>0</v>
      </c>
      <c r="G33" s="13"/>
      <c r="H33" s="149">
        <f>SUM(H6:H32)</f>
        <v>0</v>
      </c>
      <c r="I33" s="21"/>
      <c r="J33" s="149">
        <f>SUM(J6:J32)</f>
        <v>0</v>
      </c>
      <c r="K33" s="21"/>
      <c r="L33" s="149">
        <f>SUM(L6:L32)</f>
        <v>0</v>
      </c>
      <c r="M33" s="21"/>
      <c r="N33" s="149">
        <f>SUM(N6:N32)</f>
        <v>0</v>
      </c>
      <c r="O33" s="21"/>
      <c r="P33" s="149">
        <f>SUM(P6:P32)</f>
        <v>0</v>
      </c>
      <c r="Q33" s="21"/>
      <c r="R33" s="16"/>
      <c r="S33" s="16"/>
      <c r="T33" s="16"/>
      <c r="U33" s="16"/>
      <c r="V33" s="16"/>
    </row>
    <row r="34" spans="2:22" ht="20.100000000000001" customHeight="1" x14ac:dyDescent="0.2">
      <c r="B34" s="762" t="s">
        <v>79</v>
      </c>
      <c r="C34" s="28"/>
      <c r="D34" s="28"/>
      <c r="E34" s="28"/>
      <c r="F34" s="22"/>
      <c r="G34" s="5"/>
      <c r="H34" s="22"/>
      <c r="I34" s="5"/>
      <c r="J34" s="22"/>
      <c r="K34" s="5"/>
      <c r="L34" s="22"/>
      <c r="M34" s="5"/>
      <c r="N34" s="22"/>
      <c r="O34" s="5"/>
      <c r="P34" s="22"/>
      <c r="Q34" s="5"/>
      <c r="R34" s="16"/>
      <c r="S34" s="16"/>
      <c r="T34" s="16"/>
      <c r="U34" s="16"/>
      <c r="V34" s="16"/>
    </row>
    <row r="35" spans="2:22" ht="15" customHeight="1" x14ac:dyDescent="0.2">
      <c r="B35" s="5"/>
      <c r="C35" s="16"/>
      <c r="D35" s="16"/>
      <c r="E35" s="16"/>
      <c r="F35" s="16"/>
      <c r="G35" s="16"/>
      <c r="H35" s="16"/>
      <c r="I35" s="16"/>
      <c r="J35" s="16"/>
      <c r="K35" s="16"/>
      <c r="L35" s="16"/>
      <c r="M35" s="16"/>
      <c r="N35" s="16"/>
      <c r="O35" s="16"/>
      <c r="P35" s="16"/>
      <c r="Q35" s="16"/>
      <c r="R35" s="16"/>
      <c r="S35" s="16"/>
      <c r="T35" s="16"/>
      <c r="U35" s="16"/>
      <c r="V35" s="16"/>
    </row>
    <row r="36" spans="2:22" ht="15" customHeight="1" x14ac:dyDescent="0.2">
      <c r="B36" s="187" t="s">
        <v>78</v>
      </c>
      <c r="C36" s="188"/>
      <c r="D36" s="188"/>
      <c r="E36" s="188"/>
      <c r="F36" s="188"/>
      <c r="G36" s="188"/>
      <c r="H36" s="188"/>
      <c r="I36" s="188"/>
      <c r="J36" s="188"/>
      <c r="K36" s="188"/>
      <c r="L36" s="188"/>
      <c r="M36" s="188"/>
      <c r="N36" s="188"/>
      <c r="O36" s="188"/>
      <c r="P36" s="188"/>
      <c r="Q36" s="189"/>
      <c r="R36" s="16"/>
      <c r="S36" s="16"/>
      <c r="T36" s="16"/>
      <c r="U36" s="16"/>
      <c r="V36" s="16"/>
    </row>
    <row r="37" spans="2:22" ht="45.75" customHeight="1" x14ac:dyDescent="0.2">
      <c r="B37" s="19"/>
      <c r="C37" s="925"/>
      <c r="D37" s="925"/>
      <c r="E37" s="925"/>
      <c r="F37" s="925"/>
      <c r="G37" s="925"/>
      <c r="H37" s="925"/>
      <c r="I37" s="925"/>
      <c r="J37" s="925"/>
      <c r="K37" s="925"/>
      <c r="L37" s="925"/>
      <c r="M37" s="925"/>
      <c r="N37" s="925"/>
      <c r="O37" s="925"/>
      <c r="P37" s="925"/>
      <c r="Q37" s="190"/>
      <c r="R37" s="16"/>
      <c r="S37" s="16"/>
      <c r="T37" s="16"/>
      <c r="U37" s="16"/>
      <c r="V37" s="16"/>
    </row>
    <row r="38" spans="2:22" ht="15" customHeight="1" x14ac:dyDescent="0.2">
      <c r="B38" s="16"/>
      <c r="C38" s="16"/>
      <c r="D38" s="16"/>
      <c r="E38" s="16"/>
      <c r="F38" s="16"/>
      <c r="G38" s="16"/>
      <c r="H38" s="16"/>
      <c r="I38" s="16"/>
      <c r="J38" s="16"/>
      <c r="K38" s="16"/>
      <c r="L38" s="16"/>
      <c r="M38" s="16"/>
      <c r="N38" s="16"/>
      <c r="O38" s="16"/>
      <c r="P38" s="16"/>
      <c r="Q38" s="16"/>
      <c r="R38" s="16"/>
      <c r="S38" s="16"/>
      <c r="T38" s="16"/>
      <c r="U38" s="16"/>
      <c r="V38" s="16"/>
    </row>
    <row r="39" spans="2:22" ht="15" customHeight="1" x14ac:dyDescent="0.2">
      <c r="B39" s="5"/>
      <c r="C39" s="16"/>
      <c r="D39" s="16"/>
      <c r="E39" s="16"/>
      <c r="F39" s="16"/>
      <c r="G39" s="16"/>
      <c r="H39" s="16"/>
      <c r="I39" s="16"/>
      <c r="J39" s="16"/>
      <c r="K39" s="16"/>
      <c r="L39" s="16"/>
      <c r="M39" s="16"/>
      <c r="N39" s="16"/>
      <c r="O39" s="16"/>
      <c r="P39" s="16"/>
      <c r="Q39" s="16"/>
      <c r="R39" s="16"/>
      <c r="S39" s="16"/>
      <c r="T39" s="16"/>
      <c r="U39" s="16"/>
      <c r="V39" s="16"/>
    </row>
    <row r="40" spans="2:22" ht="15" customHeight="1" x14ac:dyDescent="0.2">
      <c r="B40" s="16"/>
      <c r="C40" s="16"/>
      <c r="D40" s="16"/>
      <c r="E40" s="16"/>
      <c r="F40" s="16"/>
      <c r="G40" s="16"/>
      <c r="H40" s="16"/>
      <c r="I40" s="16"/>
      <c r="J40" s="16"/>
      <c r="K40" s="16"/>
      <c r="L40" s="16"/>
      <c r="M40" s="16"/>
      <c r="N40" s="16"/>
      <c r="O40" s="16"/>
      <c r="P40" s="16"/>
      <c r="Q40" s="16"/>
      <c r="R40" s="16"/>
      <c r="S40" s="16"/>
      <c r="T40" s="16"/>
      <c r="U40" s="16"/>
      <c r="V40" s="16"/>
    </row>
    <row r="41" spans="2:22" ht="15" customHeight="1" x14ac:dyDescent="0.2">
      <c r="B41" s="5"/>
      <c r="C41" s="16"/>
      <c r="D41" s="16"/>
      <c r="E41" s="16"/>
      <c r="F41" s="16"/>
      <c r="G41" s="16"/>
      <c r="H41" s="16"/>
      <c r="I41" s="16"/>
      <c r="J41" s="16"/>
      <c r="K41" s="16"/>
      <c r="L41" s="16"/>
      <c r="M41" s="16"/>
      <c r="N41" s="16"/>
      <c r="O41" s="16"/>
      <c r="P41" s="16"/>
      <c r="Q41" s="16"/>
      <c r="R41" s="16"/>
      <c r="S41" s="16"/>
      <c r="T41" s="16"/>
      <c r="U41" s="16"/>
      <c r="V41" s="16"/>
    </row>
    <row r="42" spans="2:22" ht="15" customHeight="1" x14ac:dyDescent="0.2">
      <c r="B42" s="16"/>
      <c r="C42" s="16"/>
      <c r="D42" s="16"/>
      <c r="E42" s="16"/>
      <c r="F42" s="16"/>
      <c r="G42" s="16"/>
      <c r="H42" s="16"/>
      <c r="I42" s="16"/>
      <c r="J42" s="16"/>
      <c r="K42" s="16"/>
      <c r="L42" s="16"/>
      <c r="M42" s="16"/>
      <c r="N42" s="16"/>
      <c r="O42" s="16"/>
      <c r="P42" s="16"/>
      <c r="Q42" s="16"/>
      <c r="R42" s="16"/>
      <c r="S42" s="16"/>
      <c r="T42" s="16"/>
      <c r="U42" s="16"/>
      <c r="V42" s="16"/>
    </row>
    <row r="43" spans="2:22" ht="15" customHeight="1" x14ac:dyDescent="0.2">
      <c r="B43" s="5"/>
      <c r="C43" s="16"/>
      <c r="D43" s="16"/>
      <c r="E43" s="16"/>
      <c r="F43" s="16"/>
      <c r="G43" s="16"/>
      <c r="H43" s="16"/>
      <c r="I43" s="16"/>
      <c r="J43" s="16"/>
      <c r="K43" s="16"/>
      <c r="L43" s="16"/>
      <c r="M43" s="16"/>
      <c r="N43" s="16"/>
      <c r="O43" s="16"/>
      <c r="P43" s="16"/>
      <c r="Q43" s="16"/>
      <c r="R43" s="16"/>
      <c r="S43" s="16"/>
      <c r="T43" s="16"/>
      <c r="U43" s="16"/>
      <c r="V43" s="16"/>
    </row>
    <row r="44" spans="2:22" ht="15" customHeight="1" x14ac:dyDescent="0.2">
      <c r="B44" s="5"/>
      <c r="C44" s="16"/>
      <c r="D44" s="16"/>
      <c r="E44" s="16"/>
      <c r="F44" s="16"/>
      <c r="G44" s="16"/>
      <c r="H44" s="16"/>
      <c r="I44" s="16"/>
      <c r="J44" s="16"/>
      <c r="K44" s="16"/>
      <c r="L44" s="16"/>
      <c r="M44" s="16"/>
      <c r="N44" s="16"/>
      <c r="O44" s="16"/>
      <c r="P44" s="16"/>
      <c r="Q44" s="16"/>
      <c r="R44" s="16"/>
      <c r="S44" s="16"/>
      <c r="T44" s="16"/>
      <c r="U44" s="16"/>
      <c r="V44" s="16"/>
    </row>
    <row r="45" spans="2:22" ht="15" customHeight="1" x14ac:dyDescent="0.2">
      <c r="B45" s="5"/>
      <c r="C45" s="16"/>
      <c r="D45" s="16"/>
      <c r="E45" s="16"/>
      <c r="F45" s="16"/>
      <c r="G45" s="16"/>
      <c r="H45" s="16"/>
      <c r="I45" s="16"/>
      <c r="J45" s="16"/>
      <c r="K45" s="16"/>
      <c r="L45" s="16"/>
      <c r="M45" s="16"/>
      <c r="N45" s="16"/>
      <c r="O45" s="16"/>
      <c r="P45" s="16"/>
      <c r="Q45" s="16"/>
      <c r="R45" s="16"/>
      <c r="S45" s="16"/>
      <c r="T45" s="16"/>
      <c r="U45" s="16"/>
      <c r="V45" s="16"/>
    </row>
    <row r="46" spans="2:22" ht="15" customHeight="1" x14ac:dyDescent="0.2">
      <c r="B46" s="5"/>
      <c r="C46" s="16"/>
      <c r="D46" s="16"/>
      <c r="E46" s="16"/>
      <c r="F46" s="16"/>
      <c r="G46" s="16"/>
      <c r="H46" s="16"/>
      <c r="I46" s="16"/>
      <c r="J46" s="16"/>
      <c r="K46" s="16"/>
      <c r="L46" s="16"/>
      <c r="M46" s="16"/>
      <c r="N46" s="16"/>
      <c r="O46" s="16"/>
      <c r="P46" s="16"/>
      <c r="Q46" s="16"/>
      <c r="R46" s="16"/>
      <c r="S46" s="16"/>
      <c r="T46" s="16"/>
      <c r="U46" s="16"/>
      <c r="V46" s="16"/>
    </row>
    <row r="47" spans="2:22" ht="15" customHeight="1" x14ac:dyDescent="0.2">
      <c r="B47" s="5"/>
      <c r="C47" s="16"/>
      <c r="D47" s="16"/>
      <c r="E47" s="16"/>
      <c r="F47" s="16"/>
      <c r="G47" s="16"/>
      <c r="H47" s="16"/>
      <c r="I47" s="16"/>
      <c r="J47" s="16"/>
      <c r="K47" s="16"/>
      <c r="L47" s="16"/>
      <c r="M47" s="16"/>
      <c r="N47" s="16"/>
      <c r="O47" s="16"/>
      <c r="P47" s="16"/>
      <c r="Q47" s="16"/>
      <c r="R47" s="16"/>
      <c r="S47" s="16"/>
      <c r="T47" s="16"/>
      <c r="U47" s="16"/>
      <c r="V47" s="16"/>
    </row>
    <row r="48" spans="2:22" ht="15" customHeight="1" x14ac:dyDescent="0.2">
      <c r="B48" s="5"/>
      <c r="C48" s="16"/>
      <c r="D48" s="16"/>
      <c r="E48" s="16"/>
      <c r="F48" s="16"/>
      <c r="G48" s="16"/>
      <c r="H48" s="16"/>
      <c r="I48" s="16"/>
      <c r="J48" s="16"/>
      <c r="K48" s="16"/>
      <c r="L48" s="16"/>
      <c r="M48" s="16"/>
      <c r="N48" s="16"/>
      <c r="O48" s="16"/>
      <c r="P48" s="16"/>
      <c r="Q48" s="16"/>
      <c r="R48" s="16"/>
      <c r="S48" s="16"/>
      <c r="T48" s="16"/>
      <c r="U48" s="16"/>
      <c r="V48" s="16"/>
    </row>
    <row r="49" spans="2:22" ht="15" customHeight="1" x14ac:dyDescent="0.2">
      <c r="B49" s="5"/>
      <c r="C49" s="16"/>
      <c r="D49" s="16"/>
      <c r="E49" s="16"/>
      <c r="F49" s="16"/>
      <c r="G49" s="16"/>
      <c r="H49" s="16"/>
      <c r="I49" s="16"/>
      <c r="J49" s="16"/>
      <c r="K49" s="16"/>
      <c r="L49" s="16"/>
      <c r="M49" s="16"/>
      <c r="N49" s="16"/>
      <c r="O49" s="16"/>
      <c r="P49" s="16"/>
      <c r="Q49" s="16"/>
      <c r="R49" s="16"/>
      <c r="S49" s="16"/>
      <c r="T49" s="16"/>
      <c r="U49" s="16"/>
      <c r="V49" s="16"/>
    </row>
    <row r="50" spans="2:22" ht="15" customHeight="1" x14ac:dyDescent="0.2">
      <c r="B50" s="5"/>
      <c r="C50" s="16"/>
      <c r="D50" s="16"/>
      <c r="E50" s="16"/>
      <c r="F50" s="16"/>
      <c r="G50" s="16"/>
      <c r="H50" s="16"/>
      <c r="I50" s="16"/>
      <c r="J50" s="16"/>
      <c r="K50" s="16"/>
      <c r="L50" s="16"/>
      <c r="M50" s="16"/>
      <c r="N50" s="16"/>
      <c r="O50" s="16"/>
      <c r="P50" s="16"/>
      <c r="Q50" s="16"/>
      <c r="R50" s="16"/>
      <c r="S50" s="16"/>
      <c r="T50" s="16"/>
      <c r="U50" s="16"/>
      <c r="V50" s="16"/>
    </row>
    <row r="51" spans="2:22" ht="15" customHeight="1" x14ac:dyDescent="0.2">
      <c r="B51" s="5"/>
      <c r="C51" s="16"/>
      <c r="D51" s="16"/>
      <c r="E51" s="16"/>
      <c r="F51" s="16"/>
      <c r="G51" s="16"/>
      <c r="H51" s="16"/>
      <c r="I51" s="16"/>
      <c r="J51" s="16"/>
      <c r="K51" s="16"/>
      <c r="L51" s="16"/>
      <c r="M51" s="16"/>
      <c r="N51" s="16"/>
      <c r="O51" s="16"/>
      <c r="P51" s="16"/>
      <c r="Q51" s="16"/>
      <c r="R51" s="16"/>
      <c r="S51" s="16"/>
      <c r="T51" s="16"/>
      <c r="U51" s="16"/>
      <c r="V51" s="16"/>
    </row>
    <row r="52" spans="2:22" ht="15" customHeight="1" x14ac:dyDescent="0.2">
      <c r="B52" s="5"/>
      <c r="C52" s="16"/>
      <c r="D52" s="16"/>
      <c r="E52" s="16"/>
      <c r="F52" s="16"/>
      <c r="G52" s="16"/>
      <c r="H52" s="16"/>
      <c r="I52" s="16"/>
      <c r="J52" s="16"/>
      <c r="K52" s="16"/>
      <c r="L52" s="16"/>
      <c r="M52" s="16"/>
      <c r="N52" s="16"/>
      <c r="O52" s="16"/>
      <c r="P52" s="16"/>
      <c r="Q52" s="16"/>
      <c r="R52" s="16"/>
      <c r="S52" s="16"/>
      <c r="T52" s="16"/>
      <c r="U52" s="16"/>
      <c r="V52" s="16"/>
    </row>
    <row r="53" spans="2:22" ht="15" customHeight="1" x14ac:dyDescent="0.2">
      <c r="B53" s="5"/>
      <c r="C53" s="16"/>
      <c r="D53" s="16"/>
      <c r="E53" s="16"/>
      <c r="F53" s="16"/>
      <c r="G53" s="16"/>
      <c r="H53" s="16"/>
      <c r="I53" s="16"/>
      <c r="J53" s="16"/>
      <c r="K53" s="16"/>
      <c r="L53" s="16"/>
      <c r="M53" s="16"/>
      <c r="N53" s="16"/>
      <c r="O53" s="16"/>
      <c r="P53" s="16"/>
      <c r="Q53" s="16"/>
      <c r="R53" s="16"/>
      <c r="S53" s="16"/>
      <c r="T53" s="16"/>
      <c r="U53" s="16"/>
      <c r="V53" s="16"/>
    </row>
    <row r="54" spans="2:22" ht="15" customHeight="1" x14ac:dyDescent="0.2">
      <c r="B54" s="5"/>
      <c r="C54" s="16"/>
      <c r="D54" s="16"/>
      <c r="E54" s="16"/>
      <c r="F54" s="16"/>
      <c r="G54" s="16"/>
      <c r="H54" s="16"/>
      <c r="I54" s="16"/>
      <c r="J54" s="16"/>
      <c r="K54" s="16"/>
      <c r="L54" s="16"/>
      <c r="M54" s="16"/>
      <c r="N54" s="16"/>
      <c r="O54" s="16"/>
      <c r="P54" s="16"/>
      <c r="Q54" s="16"/>
      <c r="R54" s="16"/>
      <c r="S54" s="16"/>
      <c r="T54" s="16"/>
      <c r="U54" s="16"/>
      <c r="V54" s="16"/>
    </row>
    <row r="55" spans="2:22" ht="15" customHeight="1" x14ac:dyDescent="0.2">
      <c r="B55" s="5"/>
      <c r="C55" s="16"/>
      <c r="D55" s="16"/>
      <c r="E55" s="16"/>
      <c r="F55" s="16"/>
      <c r="G55" s="16"/>
      <c r="H55" s="16"/>
      <c r="I55" s="16"/>
      <c r="J55" s="16"/>
      <c r="K55" s="16"/>
      <c r="L55" s="16"/>
      <c r="M55" s="16"/>
      <c r="N55" s="16"/>
      <c r="O55" s="16"/>
      <c r="P55" s="16"/>
      <c r="Q55" s="16"/>
      <c r="R55" s="16"/>
      <c r="S55" s="16"/>
      <c r="T55" s="16"/>
      <c r="U55" s="16"/>
      <c r="V55" s="16"/>
    </row>
    <row r="56" spans="2:22" ht="15" customHeight="1" x14ac:dyDescent="0.2">
      <c r="B56" s="16"/>
      <c r="C56" s="16"/>
      <c r="D56" s="16"/>
      <c r="E56" s="16"/>
      <c r="F56" s="16"/>
      <c r="G56" s="16"/>
      <c r="H56" s="16"/>
      <c r="I56" s="16"/>
      <c r="J56" s="16"/>
      <c r="K56" s="16"/>
      <c r="L56" s="16"/>
      <c r="M56" s="16"/>
      <c r="N56" s="16"/>
      <c r="O56" s="16"/>
      <c r="P56" s="16"/>
      <c r="Q56" s="16"/>
      <c r="R56" s="16"/>
      <c r="S56" s="16"/>
      <c r="T56" s="16"/>
      <c r="U56" s="16"/>
      <c r="V56" s="16"/>
    </row>
    <row r="57" spans="2:22" ht="15" customHeight="1" x14ac:dyDescent="0.2">
      <c r="B57" s="5"/>
      <c r="C57" s="16"/>
      <c r="D57" s="16"/>
      <c r="E57" s="16"/>
      <c r="F57" s="16"/>
      <c r="G57" s="16"/>
      <c r="H57" s="16"/>
      <c r="I57" s="16"/>
      <c r="J57" s="16"/>
      <c r="K57" s="16"/>
      <c r="L57" s="16"/>
      <c r="M57" s="16"/>
      <c r="N57" s="16"/>
      <c r="O57" s="16"/>
      <c r="P57" s="16"/>
      <c r="Q57" s="16"/>
      <c r="R57" s="16"/>
      <c r="S57" s="16"/>
      <c r="T57" s="16"/>
      <c r="U57" s="16"/>
      <c r="V57" s="16"/>
    </row>
    <row r="58" spans="2:22" ht="15" customHeight="1" x14ac:dyDescent="0.2">
      <c r="B58" s="16"/>
      <c r="C58" s="16"/>
      <c r="D58" s="16"/>
      <c r="E58" s="16"/>
      <c r="F58" s="16"/>
      <c r="G58" s="16"/>
      <c r="H58" s="16"/>
      <c r="I58" s="16"/>
      <c r="J58" s="16"/>
      <c r="K58" s="16"/>
      <c r="L58" s="16"/>
      <c r="M58" s="16"/>
      <c r="N58" s="16"/>
      <c r="O58" s="16"/>
      <c r="P58" s="16"/>
      <c r="Q58" s="16"/>
      <c r="R58" s="16"/>
      <c r="S58" s="16"/>
      <c r="T58" s="16"/>
      <c r="U58" s="16"/>
      <c r="V58" s="16"/>
    </row>
    <row r="59" spans="2:22" ht="15" customHeight="1" x14ac:dyDescent="0.2">
      <c r="B59" s="5"/>
      <c r="C59" s="16"/>
      <c r="D59" s="16"/>
      <c r="E59" s="16"/>
      <c r="F59" s="16"/>
      <c r="G59" s="16"/>
      <c r="H59" s="16"/>
      <c r="I59" s="16"/>
      <c r="J59" s="16"/>
      <c r="K59" s="16"/>
      <c r="L59" s="16"/>
      <c r="M59" s="16"/>
      <c r="N59" s="16"/>
      <c r="O59" s="16"/>
      <c r="P59" s="16"/>
      <c r="Q59" s="16"/>
      <c r="R59" s="16"/>
      <c r="S59" s="16"/>
      <c r="T59" s="16"/>
      <c r="U59" s="16"/>
      <c r="V59" s="16"/>
    </row>
    <row r="60" spans="2:22" ht="15" customHeight="1" x14ac:dyDescent="0.2">
      <c r="B60" s="16"/>
      <c r="C60" s="16"/>
      <c r="D60" s="16"/>
      <c r="E60" s="16"/>
      <c r="F60" s="16"/>
      <c r="G60" s="16"/>
      <c r="H60" s="16"/>
      <c r="I60" s="16"/>
      <c r="J60" s="16"/>
      <c r="K60" s="16"/>
      <c r="L60" s="16"/>
      <c r="M60" s="16"/>
      <c r="N60" s="16"/>
      <c r="O60" s="16"/>
      <c r="P60" s="16"/>
      <c r="Q60" s="16"/>
      <c r="R60" s="16"/>
      <c r="S60" s="16"/>
      <c r="T60" s="16"/>
      <c r="U60" s="16"/>
      <c r="V60" s="16"/>
    </row>
    <row r="61" spans="2:22" ht="15" customHeight="1" x14ac:dyDescent="0.2">
      <c r="B61" s="5"/>
      <c r="C61" s="16"/>
      <c r="D61" s="16"/>
      <c r="E61" s="16"/>
      <c r="F61" s="16"/>
      <c r="G61" s="16"/>
      <c r="H61" s="16"/>
      <c r="I61" s="16"/>
      <c r="J61" s="16"/>
      <c r="K61" s="16"/>
      <c r="L61" s="16"/>
      <c r="M61" s="16"/>
      <c r="N61" s="16"/>
      <c r="O61" s="16"/>
      <c r="P61" s="16"/>
      <c r="Q61" s="16"/>
      <c r="R61" s="16"/>
      <c r="S61" s="16"/>
      <c r="T61" s="16"/>
      <c r="U61" s="16"/>
      <c r="V61" s="16"/>
    </row>
    <row r="62" spans="2:22" ht="15" customHeight="1" x14ac:dyDescent="0.2">
      <c r="B62" s="16"/>
      <c r="C62" s="16"/>
      <c r="D62" s="16"/>
      <c r="E62" s="16"/>
      <c r="F62" s="16"/>
      <c r="G62" s="16"/>
      <c r="H62" s="16"/>
      <c r="I62" s="16"/>
      <c r="J62" s="16"/>
      <c r="K62" s="16"/>
      <c r="L62" s="16"/>
      <c r="M62" s="16"/>
      <c r="N62" s="16"/>
      <c r="O62" s="16"/>
      <c r="P62" s="16"/>
      <c r="Q62" s="16"/>
      <c r="R62" s="16"/>
      <c r="S62" s="16"/>
      <c r="T62" s="16"/>
      <c r="U62" s="16"/>
      <c r="V62" s="16"/>
    </row>
    <row r="63" spans="2:22" ht="15" customHeight="1" x14ac:dyDescent="0.2">
      <c r="B63" s="5"/>
      <c r="C63" s="16"/>
      <c r="D63" s="16"/>
      <c r="E63" s="16"/>
      <c r="F63" s="16"/>
      <c r="G63" s="16"/>
      <c r="H63" s="16"/>
      <c r="I63" s="16"/>
      <c r="J63" s="16"/>
      <c r="K63" s="16"/>
      <c r="L63" s="16"/>
      <c r="M63" s="16"/>
      <c r="N63" s="16"/>
      <c r="O63" s="16"/>
      <c r="P63" s="16"/>
      <c r="Q63" s="16"/>
      <c r="R63" s="16"/>
      <c r="S63" s="16"/>
      <c r="T63" s="16"/>
      <c r="U63" s="16"/>
      <c r="V63" s="16"/>
    </row>
    <row r="64" spans="2:22" ht="15" customHeight="1" x14ac:dyDescent="0.2">
      <c r="B64" s="16"/>
      <c r="C64" s="16"/>
      <c r="D64" s="16"/>
      <c r="E64" s="16"/>
      <c r="F64" s="16"/>
      <c r="G64" s="16"/>
      <c r="H64" s="16"/>
      <c r="I64" s="16"/>
      <c r="J64" s="16"/>
      <c r="K64" s="16"/>
      <c r="L64" s="16"/>
      <c r="M64" s="16"/>
      <c r="N64" s="16"/>
      <c r="O64" s="16"/>
      <c r="P64" s="16"/>
      <c r="Q64" s="16"/>
      <c r="R64" s="16"/>
      <c r="S64" s="16"/>
      <c r="T64" s="16"/>
      <c r="U64" s="16"/>
      <c r="V64" s="16"/>
    </row>
    <row r="65" spans="2:22" ht="15" customHeight="1" x14ac:dyDescent="0.2">
      <c r="B65" s="5"/>
      <c r="C65" s="16"/>
      <c r="D65" s="16"/>
      <c r="E65" s="16"/>
      <c r="F65" s="16"/>
      <c r="G65" s="16"/>
      <c r="H65" s="16"/>
      <c r="I65" s="16"/>
      <c r="J65" s="16"/>
      <c r="K65" s="16"/>
      <c r="L65" s="16"/>
      <c r="M65" s="16"/>
      <c r="N65" s="16"/>
      <c r="O65" s="16"/>
      <c r="P65" s="16"/>
      <c r="Q65" s="16"/>
      <c r="R65" s="16"/>
      <c r="S65" s="16"/>
      <c r="T65" s="16"/>
      <c r="U65" s="16"/>
      <c r="V65" s="16"/>
    </row>
    <row r="66" spans="2:22" ht="15" customHeight="1" x14ac:dyDescent="0.2">
      <c r="B66" s="16"/>
      <c r="C66" s="16"/>
      <c r="D66" s="16"/>
      <c r="E66" s="16"/>
      <c r="F66" s="16"/>
      <c r="G66" s="16"/>
      <c r="H66" s="16"/>
      <c r="I66" s="16"/>
      <c r="J66" s="16"/>
      <c r="K66" s="16"/>
      <c r="L66" s="16"/>
      <c r="M66" s="16"/>
      <c r="N66" s="16"/>
      <c r="O66" s="16"/>
      <c r="P66" s="16"/>
      <c r="Q66" s="16"/>
      <c r="R66" s="16"/>
      <c r="S66" s="16"/>
      <c r="T66" s="16"/>
      <c r="U66" s="16"/>
      <c r="V66" s="16"/>
    </row>
    <row r="67" spans="2:22" ht="15" customHeight="1" x14ac:dyDescent="0.2">
      <c r="B67" s="5"/>
      <c r="C67" s="16"/>
      <c r="D67" s="16"/>
      <c r="E67" s="16"/>
      <c r="F67" s="16"/>
      <c r="G67" s="16"/>
      <c r="H67" s="16"/>
      <c r="I67" s="16"/>
      <c r="J67" s="16"/>
      <c r="K67" s="16"/>
      <c r="L67" s="16"/>
      <c r="M67" s="16"/>
      <c r="N67" s="16"/>
      <c r="O67" s="16"/>
      <c r="P67" s="16"/>
      <c r="Q67" s="16"/>
      <c r="R67" s="16"/>
      <c r="S67" s="16"/>
      <c r="T67" s="16"/>
      <c r="U67" s="16"/>
      <c r="V67" s="16"/>
    </row>
    <row r="68" spans="2:22" ht="15" customHeight="1" x14ac:dyDescent="0.2">
      <c r="B68" s="16"/>
      <c r="C68" s="16"/>
      <c r="D68" s="16"/>
      <c r="E68" s="16"/>
      <c r="F68" s="16"/>
      <c r="G68" s="16"/>
      <c r="H68" s="16"/>
      <c r="I68" s="16"/>
      <c r="J68" s="16"/>
      <c r="K68" s="16"/>
      <c r="L68" s="16"/>
      <c r="M68" s="16"/>
      <c r="N68" s="16"/>
      <c r="O68" s="16"/>
      <c r="P68" s="16"/>
      <c r="Q68" s="16"/>
      <c r="R68" s="16"/>
      <c r="S68" s="16"/>
      <c r="T68" s="16"/>
      <c r="U68" s="16"/>
      <c r="V68" s="16"/>
    </row>
    <row r="69" spans="2:22" ht="15" customHeight="1" x14ac:dyDescent="0.2">
      <c r="B69" s="5"/>
      <c r="C69" s="16"/>
      <c r="D69" s="16"/>
      <c r="E69" s="16"/>
      <c r="F69" s="16"/>
      <c r="G69" s="16"/>
      <c r="H69" s="16"/>
      <c r="I69" s="16"/>
      <c r="J69" s="16"/>
      <c r="K69" s="16"/>
      <c r="L69" s="16"/>
      <c r="M69" s="16"/>
      <c r="N69" s="16"/>
      <c r="O69" s="16"/>
      <c r="P69" s="16"/>
      <c r="Q69" s="16"/>
      <c r="R69" s="16"/>
      <c r="S69" s="16"/>
      <c r="T69" s="16"/>
      <c r="U69" s="16"/>
      <c r="V69" s="16"/>
    </row>
    <row r="70" spans="2:22" ht="15" customHeight="1" x14ac:dyDescent="0.2">
      <c r="B70" s="5"/>
      <c r="C70" s="16"/>
      <c r="D70" s="16"/>
      <c r="E70" s="16"/>
      <c r="F70" s="16"/>
      <c r="G70" s="16"/>
      <c r="H70" s="16"/>
      <c r="I70" s="16"/>
      <c r="J70" s="16"/>
      <c r="K70" s="16"/>
      <c r="L70" s="16"/>
      <c r="M70" s="16"/>
      <c r="N70" s="16"/>
      <c r="O70" s="16"/>
      <c r="P70" s="16"/>
      <c r="Q70" s="16"/>
      <c r="R70" s="16"/>
      <c r="S70" s="16"/>
      <c r="T70" s="16"/>
      <c r="U70" s="16"/>
      <c r="V70" s="16"/>
    </row>
    <row r="71" spans="2:22" ht="15" customHeight="1" x14ac:dyDescent="0.2">
      <c r="B71" s="16"/>
      <c r="C71" s="16"/>
      <c r="D71" s="16"/>
      <c r="E71" s="16"/>
      <c r="F71" s="16"/>
      <c r="G71" s="16"/>
      <c r="H71" s="16"/>
      <c r="I71" s="16"/>
      <c r="J71" s="16"/>
      <c r="K71" s="16"/>
      <c r="L71" s="16"/>
      <c r="M71" s="16"/>
      <c r="N71" s="16"/>
      <c r="O71" s="16"/>
      <c r="P71" s="16"/>
      <c r="Q71" s="16"/>
      <c r="R71" s="16"/>
      <c r="S71" s="16"/>
      <c r="T71" s="16"/>
      <c r="U71" s="16"/>
      <c r="V71" s="16"/>
    </row>
    <row r="72" spans="2:22" ht="15" customHeight="1" x14ac:dyDescent="0.2">
      <c r="B72" s="5"/>
      <c r="C72" s="16"/>
      <c r="D72" s="16"/>
      <c r="E72" s="16"/>
      <c r="F72" s="16"/>
      <c r="G72" s="16"/>
      <c r="H72" s="16"/>
      <c r="I72" s="16"/>
      <c r="J72" s="16"/>
      <c r="K72" s="16"/>
      <c r="L72" s="16"/>
      <c r="M72" s="16"/>
      <c r="N72" s="16"/>
      <c r="O72" s="16"/>
      <c r="P72" s="16"/>
      <c r="Q72" s="16"/>
      <c r="R72" s="16"/>
      <c r="S72" s="16"/>
      <c r="T72" s="16"/>
      <c r="U72" s="16"/>
      <c r="V72" s="16"/>
    </row>
    <row r="73" spans="2:22" ht="15" customHeight="1" x14ac:dyDescent="0.2">
      <c r="B73" s="16"/>
      <c r="C73" s="16"/>
      <c r="D73" s="16"/>
      <c r="E73" s="16"/>
      <c r="F73" s="16"/>
      <c r="G73" s="16"/>
      <c r="H73" s="16"/>
      <c r="I73" s="16"/>
      <c r="J73" s="16"/>
      <c r="K73" s="16"/>
      <c r="L73" s="16"/>
      <c r="M73" s="16"/>
      <c r="N73" s="16"/>
      <c r="O73" s="16"/>
      <c r="P73" s="16"/>
      <c r="Q73" s="16"/>
      <c r="R73" s="16"/>
      <c r="S73" s="16"/>
      <c r="T73" s="16"/>
      <c r="U73" s="16"/>
      <c r="V73" s="16"/>
    </row>
    <row r="74" spans="2:22" ht="15" customHeight="1" x14ac:dyDescent="0.2">
      <c r="B74" s="5"/>
      <c r="C74" s="16"/>
      <c r="D74" s="16"/>
      <c r="E74" s="16"/>
      <c r="F74" s="16"/>
      <c r="G74" s="16"/>
      <c r="H74" s="16"/>
      <c r="I74" s="16"/>
      <c r="J74" s="16"/>
      <c r="K74" s="16"/>
      <c r="L74" s="16"/>
      <c r="M74" s="16"/>
      <c r="N74" s="16"/>
      <c r="O74" s="16"/>
      <c r="P74" s="16"/>
      <c r="Q74" s="16"/>
      <c r="R74" s="16"/>
      <c r="S74" s="16"/>
      <c r="T74" s="16"/>
      <c r="U74" s="16"/>
      <c r="V74" s="16"/>
    </row>
    <row r="75" spans="2:22" ht="15" customHeight="1" x14ac:dyDescent="0.2">
      <c r="B75" s="16"/>
      <c r="C75" s="16"/>
      <c r="D75" s="16"/>
      <c r="E75" s="16"/>
      <c r="F75" s="16"/>
      <c r="G75" s="16"/>
      <c r="H75" s="16"/>
      <c r="I75" s="16"/>
      <c r="J75" s="16"/>
      <c r="K75" s="16"/>
      <c r="L75" s="16"/>
      <c r="M75" s="16"/>
      <c r="N75" s="16"/>
      <c r="O75" s="16"/>
      <c r="P75" s="16"/>
      <c r="Q75" s="16"/>
      <c r="R75" s="16"/>
      <c r="S75" s="16"/>
      <c r="T75" s="16"/>
      <c r="U75" s="16"/>
      <c r="V75" s="16"/>
    </row>
    <row r="76" spans="2:22" ht="15" customHeight="1" x14ac:dyDescent="0.2">
      <c r="B76" s="5"/>
      <c r="C76" s="16"/>
      <c r="D76" s="16"/>
      <c r="E76" s="16"/>
      <c r="F76" s="16"/>
      <c r="G76" s="16"/>
      <c r="H76" s="16"/>
      <c r="I76" s="16"/>
      <c r="J76" s="16"/>
      <c r="K76" s="16"/>
      <c r="L76" s="16"/>
      <c r="M76" s="16"/>
      <c r="N76" s="16"/>
      <c r="O76" s="16"/>
      <c r="P76" s="16"/>
      <c r="Q76" s="16"/>
      <c r="R76" s="16"/>
      <c r="S76" s="16"/>
      <c r="T76" s="16"/>
      <c r="U76" s="16"/>
      <c r="V76" s="16"/>
    </row>
    <row r="77" spans="2:22" ht="15" customHeight="1" x14ac:dyDescent="0.2">
      <c r="B77" s="16"/>
      <c r="C77" s="16"/>
      <c r="D77" s="16"/>
      <c r="E77" s="16"/>
      <c r="F77" s="16"/>
      <c r="G77" s="16"/>
      <c r="H77" s="16"/>
      <c r="I77" s="16"/>
      <c r="J77" s="16"/>
      <c r="K77" s="16"/>
      <c r="L77" s="16"/>
      <c r="M77" s="16"/>
      <c r="N77" s="16"/>
      <c r="O77" s="16"/>
      <c r="P77" s="16"/>
      <c r="Q77" s="16"/>
      <c r="R77" s="16"/>
      <c r="S77" s="16"/>
      <c r="T77" s="16"/>
      <c r="U77" s="16"/>
      <c r="V77" s="16"/>
    </row>
    <row r="78" spans="2:22" ht="15" customHeight="1" x14ac:dyDescent="0.2">
      <c r="B78" s="5"/>
      <c r="C78" s="16"/>
      <c r="D78" s="16"/>
      <c r="E78" s="16"/>
      <c r="F78" s="16"/>
      <c r="G78" s="16"/>
      <c r="H78" s="16"/>
      <c r="I78" s="16"/>
      <c r="J78" s="16"/>
      <c r="K78" s="16"/>
      <c r="L78" s="16"/>
      <c r="M78" s="16"/>
      <c r="N78" s="16"/>
      <c r="O78" s="16"/>
      <c r="P78" s="16"/>
      <c r="Q78" s="16"/>
      <c r="R78" s="16"/>
      <c r="S78" s="16"/>
      <c r="T78" s="16"/>
      <c r="U78" s="16"/>
      <c r="V78" s="16"/>
    </row>
    <row r="79" spans="2:22" ht="15" customHeight="1" x14ac:dyDescent="0.2">
      <c r="B79" s="16"/>
      <c r="C79" s="16"/>
      <c r="D79" s="16"/>
      <c r="E79" s="16"/>
      <c r="F79" s="16"/>
      <c r="G79" s="16"/>
      <c r="H79" s="16"/>
      <c r="I79" s="16"/>
      <c r="J79" s="16"/>
      <c r="K79" s="16"/>
      <c r="L79" s="16"/>
      <c r="M79" s="16"/>
      <c r="N79" s="16"/>
      <c r="O79" s="16"/>
      <c r="P79" s="16"/>
      <c r="Q79" s="16"/>
      <c r="R79" s="16"/>
      <c r="S79" s="16"/>
      <c r="T79" s="16"/>
      <c r="U79" s="16"/>
      <c r="V79" s="16"/>
    </row>
    <row r="80" spans="2:22" ht="15" x14ac:dyDescent="0.2">
      <c r="B80" s="5"/>
      <c r="C80" s="16"/>
      <c r="D80" s="16"/>
      <c r="E80" s="16"/>
      <c r="F80" s="16"/>
      <c r="G80" s="16"/>
      <c r="H80" s="16"/>
      <c r="I80" s="16"/>
      <c r="J80" s="16"/>
      <c r="K80" s="16"/>
      <c r="L80" s="16"/>
      <c r="M80" s="16"/>
      <c r="N80" s="16"/>
      <c r="O80" s="16"/>
      <c r="P80" s="16"/>
      <c r="Q80" s="16"/>
      <c r="R80" s="16"/>
      <c r="S80" s="16"/>
      <c r="T80" s="16"/>
      <c r="U80" s="16"/>
      <c r="V80" s="16"/>
    </row>
    <row r="81" spans="2:22" ht="15" x14ac:dyDescent="0.2">
      <c r="B81" s="5"/>
      <c r="C81" s="16"/>
      <c r="D81" s="16"/>
      <c r="E81" s="16"/>
      <c r="F81" s="16"/>
      <c r="G81" s="16"/>
      <c r="H81" s="16"/>
      <c r="I81" s="16"/>
      <c r="J81" s="16"/>
      <c r="K81" s="16"/>
      <c r="L81" s="16"/>
      <c r="M81" s="16"/>
      <c r="N81" s="16"/>
      <c r="O81" s="16"/>
      <c r="P81" s="16"/>
      <c r="Q81" s="16"/>
      <c r="R81" s="16"/>
      <c r="S81" s="16"/>
      <c r="T81" s="16"/>
      <c r="U81" s="16"/>
      <c r="V81" s="16"/>
    </row>
    <row r="82" spans="2:22" ht="15" x14ac:dyDescent="0.2">
      <c r="B82" s="5"/>
      <c r="C82" s="16"/>
      <c r="D82" s="16"/>
      <c r="E82" s="16"/>
      <c r="F82" s="16"/>
      <c r="G82" s="16"/>
      <c r="H82" s="16"/>
      <c r="I82" s="16"/>
      <c r="J82" s="16"/>
      <c r="K82" s="16"/>
      <c r="L82" s="16"/>
      <c r="M82" s="16"/>
      <c r="N82" s="16"/>
      <c r="O82" s="16"/>
      <c r="P82" s="16"/>
      <c r="Q82" s="16"/>
      <c r="R82" s="16"/>
      <c r="S82" s="16"/>
      <c r="T82" s="16"/>
      <c r="U82" s="16"/>
      <c r="V82" s="16"/>
    </row>
    <row r="83" spans="2:22" ht="15" x14ac:dyDescent="0.2">
      <c r="B83" s="5"/>
      <c r="C83" s="16"/>
      <c r="D83" s="16"/>
      <c r="E83" s="16"/>
      <c r="F83" s="16"/>
      <c r="G83" s="16"/>
      <c r="H83" s="16"/>
      <c r="I83" s="16"/>
      <c r="J83" s="16"/>
      <c r="K83" s="16"/>
      <c r="L83" s="16"/>
      <c r="M83" s="16"/>
      <c r="N83" s="16"/>
      <c r="O83" s="16"/>
      <c r="P83" s="16"/>
      <c r="Q83" s="16"/>
      <c r="R83" s="16"/>
      <c r="S83" s="16"/>
      <c r="T83" s="16"/>
      <c r="U83" s="16"/>
      <c r="V83" s="16"/>
    </row>
    <row r="84" spans="2:22" ht="15" x14ac:dyDescent="0.2">
      <c r="B84" s="5"/>
      <c r="C84" s="16"/>
      <c r="D84" s="16"/>
      <c r="E84" s="16"/>
      <c r="F84" s="16"/>
      <c r="G84" s="16"/>
      <c r="H84" s="16"/>
      <c r="I84" s="16"/>
      <c r="J84" s="16"/>
      <c r="K84" s="16"/>
      <c r="L84" s="16"/>
      <c r="M84" s="16"/>
      <c r="N84" s="16"/>
      <c r="O84" s="16"/>
      <c r="P84" s="16"/>
      <c r="Q84" s="16"/>
      <c r="R84" s="16"/>
      <c r="S84" s="16"/>
      <c r="T84" s="16"/>
      <c r="U84" s="16"/>
      <c r="V84" s="16"/>
    </row>
    <row r="85" spans="2:22" ht="15" x14ac:dyDescent="0.2">
      <c r="B85" s="5"/>
      <c r="C85" s="16"/>
      <c r="D85" s="16"/>
      <c r="E85" s="16"/>
      <c r="F85" s="16"/>
      <c r="G85" s="16"/>
      <c r="H85" s="16"/>
      <c r="I85" s="16"/>
      <c r="J85" s="16"/>
      <c r="K85" s="16"/>
      <c r="L85" s="16"/>
      <c r="M85" s="16"/>
      <c r="N85" s="16"/>
      <c r="O85" s="16"/>
      <c r="P85" s="16"/>
      <c r="Q85" s="16"/>
      <c r="R85" s="16"/>
      <c r="S85" s="16"/>
      <c r="T85" s="16"/>
      <c r="U85" s="16"/>
      <c r="V85" s="16"/>
    </row>
    <row r="86" spans="2:22" ht="12" customHeight="1" x14ac:dyDescent="0.2">
      <c r="B86" s="16"/>
      <c r="C86" s="16"/>
      <c r="D86" s="16"/>
      <c r="E86" s="16"/>
      <c r="F86" s="16"/>
      <c r="G86" s="16"/>
      <c r="H86" s="16"/>
      <c r="I86" s="16"/>
      <c r="J86" s="16"/>
      <c r="K86" s="16"/>
      <c r="L86" s="16"/>
      <c r="M86" s="16"/>
      <c r="N86" s="16"/>
      <c r="O86" s="16"/>
      <c r="P86" s="16"/>
      <c r="Q86" s="16"/>
      <c r="R86" s="16"/>
      <c r="S86" s="16"/>
      <c r="T86" s="16"/>
      <c r="U86" s="16"/>
      <c r="V86" s="16"/>
    </row>
    <row r="87" spans="2:22" ht="15" x14ac:dyDescent="0.2">
      <c r="B87" s="16"/>
      <c r="C87" s="16"/>
      <c r="D87" s="16"/>
      <c r="E87" s="16"/>
      <c r="F87" s="16"/>
      <c r="G87" s="16"/>
      <c r="H87" s="16"/>
      <c r="I87" s="16"/>
      <c r="J87" s="16"/>
      <c r="K87" s="16"/>
      <c r="L87" s="16"/>
      <c r="M87" s="16"/>
      <c r="N87" s="16"/>
      <c r="O87" s="16"/>
      <c r="P87" s="16"/>
      <c r="Q87" s="16"/>
      <c r="R87" s="16"/>
      <c r="S87" s="16"/>
      <c r="T87" s="16"/>
      <c r="U87" s="16"/>
      <c r="V87" s="16"/>
    </row>
    <row r="88" spans="2:22" ht="15" x14ac:dyDescent="0.2">
      <c r="B88" s="16"/>
      <c r="C88" s="16"/>
      <c r="D88" s="16"/>
      <c r="E88" s="16"/>
      <c r="F88" s="16"/>
      <c r="G88" s="16"/>
      <c r="H88" s="16"/>
      <c r="I88" s="16"/>
      <c r="J88" s="16"/>
      <c r="K88" s="16"/>
      <c r="L88" s="16"/>
      <c r="M88" s="16"/>
      <c r="N88" s="16"/>
      <c r="O88" s="16"/>
      <c r="P88" s="16"/>
      <c r="Q88" s="16"/>
      <c r="R88" s="16"/>
      <c r="S88" s="16"/>
      <c r="T88" s="16"/>
      <c r="U88" s="16"/>
      <c r="V88" s="16"/>
    </row>
    <row r="89" spans="2:22" ht="15" x14ac:dyDescent="0.2">
      <c r="B89" s="16"/>
      <c r="C89" s="16"/>
      <c r="D89" s="16"/>
      <c r="E89" s="16"/>
      <c r="F89" s="16"/>
      <c r="G89" s="16"/>
      <c r="H89" s="16"/>
      <c r="I89" s="16"/>
      <c r="J89" s="16"/>
      <c r="K89" s="16"/>
      <c r="L89" s="16"/>
      <c r="M89" s="16"/>
      <c r="N89" s="16"/>
      <c r="O89" s="16"/>
      <c r="P89" s="16"/>
      <c r="Q89" s="16"/>
      <c r="R89" s="16"/>
      <c r="S89" s="16"/>
      <c r="T89" s="16"/>
      <c r="U89" s="16"/>
      <c r="V89" s="16"/>
    </row>
    <row r="90" spans="2:22" ht="15" x14ac:dyDescent="0.2">
      <c r="B90" s="16"/>
      <c r="C90" s="16"/>
      <c r="D90" s="16"/>
      <c r="E90" s="16"/>
      <c r="F90" s="16"/>
      <c r="G90" s="16"/>
      <c r="H90" s="16"/>
      <c r="I90" s="16"/>
      <c r="J90" s="16"/>
      <c r="K90" s="16"/>
      <c r="L90" s="16"/>
      <c r="M90" s="16"/>
      <c r="N90" s="16"/>
      <c r="O90" s="16"/>
      <c r="P90" s="16"/>
      <c r="Q90" s="16"/>
      <c r="R90" s="16"/>
      <c r="S90" s="16"/>
      <c r="T90" s="16"/>
      <c r="U90" s="16"/>
      <c r="V90" s="16"/>
    </row>
    <row r="91" spans="2:22" ht="15" x14ac:dyDescent="0.2">
      <c r="B91" s="16"/>
      <c r="C91" s="16"/>
      <c r="D91" s="16"/>
      <c r="E91" s="16"/>
      <c r="F91" s="16"/>
      <c r="G91" s="16"/>
      <c r="H91" s="16"/>
      <c r="I91" s="16"/>
      <c r="J91" s="16"/>
      <c r="K91" s="16"/>
      <c r="L91" s="16"/>
      <c r="M91" s="16"/>
      <c r="N91" s="16"/>
      <c r="O91" s="16"/>
      <c r="P91" s="16"/>
      <c r="Q91" s="16"/>
      <c r="R91" s="16"/>
      <c r="S91" s="16"/>
      <c r="T91" s="16"/>
      <c r="U91" s="16"/>
      <c r="V91" s="16"/>
    </row>
    <row r="92" spans="2:22" ht="15" x14ac:dyDescent="0.2">
      <c r="B92" s="16"/>
      <c r="C92" s="16"/>
      <c r="D92" s="16"/>
      <c r="E92" s="16"/>
      <c r="F92" s="16"/>
      <c r="G92" s="16"/>
      <c r="H92" s="16"/>
      <c r="I92" s="16"/>
      <c r="J92" s="16"/>
      <c r="K92" s="16"/>
      <c r="L92" s="16"/>
      <c r="M92" s="16"/>
      <c r="N92" s="16"/>
      <c r="O92" s="16"/>
      <c r="P92" s="16"/>
      <c r="Q92" s="16"/>
      <c r="R92" s="16"/>
      <c r="S92" s="16"/>
      <c r="T92" s="16"/>
      <c r="U92" s="16"/>
      <c r="V92" s="16"/>
    </row>
  </sheetData>
  <mergeCells count="41">
    <mergeCell ref="C37:P37"/>
    <mergeCell ref="B33:E33"/>
    <mergeCell ref="B17:C17"/>
    <mergeCell ref="F5:G5"/>
    <mergeCell ref="H5:I5"/>
    <mergeCell ref="B9:C9"/>
    <mergeCell ref="D19:E19"/>
    <mergeCell ref="D32:E32"/>
    <mergeCell ref="D15:E15"/>
    <mergeCell ref="D16:E16"/>
    <mergeCell ref="D8:E8"/>
    <mergeCell ref="D11:E11"/>
    <mergeCell ref="D31:E31"/>
    <mergeCell ref="D20:E20"/>
    <mergeCell ref="D21:E21"/>
    <mergeCell ref="D22:E22"/>
    <mergeCell ref="L4:Q4"/>
    <mergeCell ref="B4:E5"/>
    <mergeCell ref="L5:M5"/>
    <mergeCell ref="N5:O5"/>
    <mergeCell ref="P5:Q5"/>
    <mergeCell ref="J5:K5"/>
    <mergeCell ref="F4:K4"/>
    <mergeCell ref="B3:E3"/>
    <mergeCell ref="D6:E6"/>
    <mergeCell ref="D7:E7"/>
    <mergeCell ref="D14:E14"/>
    <mergeCell ref="D17:E17"/>
    <mergeCell ref="D12:E12"/>
    <mergeCell ref="D13:E13"/>
    <mergeCell ref="D10:E10"/>
    <mergeCell ref="D9:E9"/>
    <mergeCell ref="D18:E18"/>
    <mergeCell ref="D30:E30"/>
    <mergeCell ref="D23:E23"/>
    <mergeCell ref="D24:E24"/>
    <mergeCell ref="D25:E25"/>
    <mergeCell ref="D26:E26"/>
    <mergeCell ref="D27:E27"/>
    <mergeCell ref="D28:E28"/>
    <mergeCell ref="D29:E29"/>
  </mergeCells>
  <phoneticPr fontId="3"/>
  <dataValidations count="1">
    <dataValidation imeMode="hiragana" allowBlank="1" showInputMessage="1" showErrorMessage="1" sqref="E11 D11:D19 C37:P37 D20:E32 D6:E10" xr:uid="{00000000-0002-0000-0500-000000000000}"/>
  </dataValidations>
  <pageMargins left="0.74803149606299213" right="0.23622047244094491" top="0.82677165354330717" bottom="0.51181102362204722" header="0" footer="0.27559055118110237"/>
  <pageSetup paperSize="9" scale="84" fitToWidth="0" fitToHeight="0" orientation="portrait" r:id="rId1"/>
  <headerFooter alignWithMargins="0">
    <oddFooter>&amp;C&amp;"ＭＳ Ｐ明朝,標準"&amp;12－４－</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autoPageBreaks="0"/>
  </sheetPr>
  <dimension ref="B2:AH46"/>
  <sheetViews>
    <sheetView view="pageBreakPreview" topLeftCell="A20" zoomScale="90" zoomScaleNormal="100" zoomScaleSheetLayoutView="90" workbookViewId="0">
      <selection activeCell="K42" sqref="K42"/>
    </sheetView>
  </sheetViews>
  <sheetFormatPr defaultColWidth="9.85546875" defaultRowHeight="13.5" x14ac:dyDescent="0.2"/>
  <cols>
    <col min="1" max="1" width="3.28515625" customWidth="1"/>
    <col min="2" max="2" width="3.7109375" customWidth="1"/>
    <col min="3" max="3" width="11.28515625" customWidth="1"/>
    <col min="4" max="4" width="10.7109375" customWidth="1"/>
    <col min="5" max="6" width="4.7109375" customWidth="1"/>
    <col min="7" max="15" width="3.7109375" customWidth="1"/>
    <col min="16" max="17" width="9.85546875" customWidth="1"/>
    <col min="18" max="18" width="7.5703125" customWidth="1"/>
    <col min="19" max="22" width="4.140625" customWidth="1"/>
    <col min="23" max="23" width="3.140625" customWidth="1"/>
    <col min="24" max="24" width="1.7109375" customWidth="1"/>
    <col min="25" max="25" width="4.140625" customWidth="1"/>
    <col min="26" max="26" width="3.42578125" customWidth="1"/>
  </cols>
  <sheetData>
    <row r="2" spans="2:34" ht="23.1" customHeight="1" x14ac:dyDescent="0.25">
      <c r="B2" s="5" t="s">
        <v>1227</v>
      </c>
      <c r="C2" s="5"/>
      <c r="D2" s="5"/>
      <c r="E2" s="5"/>
      <c r="F2" s="5"/>
      <c r="G2" s="5"/>
      <c r="H2" s="5"/>
      <c r="I2" s="5"/>
      <c r="J2" s="5"/>
      <c r="K2" s="5"/>
      <c r="L2" s="5"/>
      <c r="M2" s="5"/>
      <c r="N2" s="35" t="str">
        <f>"（"&amp;表紙!$A$1&amp;表紙!$B$1-1&amp;"年度）"</f>
        <v>（令和6年度）</v>
      </c>
      <c r="O2" s="5"/>
      <c r="P2" s="5" t="s">
        <v>911</v>
      </c>
      <c r="Q2" s="5"/>
      <c r="R2" s="5"/>
      <c r="S2" s="5"/>
      <c r="T2" s="5"/>
      <c r="U2" s="5"/>
      <c r="V2" s="5"/>
      <c r="W2" s="5"/>
      <c r="X2" s="5"/>
      <c r="Y2" s="5"/>
      <c r="Z2" s="5"/>
      <c r="AA2" s="5"/>
      <c r="AB2" s="5"/>
      <c r="AC2" s="5"/>
      <c r="AD2" s="5"/>
      <c r="AE2" s="5"/>
      <c r="AF2" s="5"/>
      <c r="AG2" s="9"/>
    </row>
    <row r="3" spans="2:34" ht="23.1" customHeight="1" x14ac:dyDescent="0.25">
      <c r="B3" s="855" t="s">
        <v>1228</v>
      </c>
      <c r="C3" s="856"/>
      <c r="D3" s="151" t="s">
        <v>1230</v>
      </c>
      <c r="E3" s="855" t="s">
        <v>1233</v>
      </c>
      <c r="F3" s="919"/>
      <c r="G3" s="926" t="s">
        <v>1234</v>
      </c>
      <c r="H3" s="927"/>
      <c r="I3" s="927"/>
      <c r="J3" s="924"/>
      <c r="K3" s="926" t="s">
        <v>1235</v>
      </c>
      <c r="L3" s="927"/>
      <c r="M3" s="927"/>
      <c r="N3" s="924"/>
      <c r="O3" s="5"/>
      <c r="P3" s="926" t="s">
        <v>933</v>
      </c>
      <c r="Q3" s="924"/>
      <c r="R3" s="926" t="s">
        <v>932</v>
      </c>
      <c r="S3" s="927"/>
      <c r="T3" s="927"/>
      <c r="U3" s="927"/>
      <c r="V3" s="927"/>
      <c r="W3" s="927"/>
      <c r="X3" s="927"/>
      <c r="Y3" s="924"/>
      <c r="Z3" s="5"/>
      <c r="AA3" s="5"/>
      <c r="AB3" s="5"/>
      <c r="AC3" s="5"/>
      <c r="AD3" s="5"/>
      <c r="AE3" s="5"/>
      <c r="AF3" s="5"/>
      <c r="AG3" s="9"/>
    </row>
    <row r="4" spans="2:34" ht="23.1" customHeight="1" x14ac:dyDescent="0.25">
      <c r="B4" s="855" t="s">
        <v>344</v>
      </c>
      <c r="C4" s="919"/>
      <c r="D4" s="18"/>
      <c r="E4" s="932"/>
      <c r="F4" s="933"/>
      <c r="G4" s="954"/>
      <c r="H4" s="955"/>
      <c r="I4" s="955"/>
      <c r="J4" s="956"/>
      <c r="K4" s="954"/>
      <c r="L4" s="955"/>
      <c r="M4" s="955"/>
      <c r="N4" s="956"/>
      <c r="O4" s="5"/>
      <c r="P4" s="841" t="s">
        <v>927</v>
      </c>
      <c r="Q4" s="842"/>
      <c r="R4" s="128" t="s">
        <v>27</v>
      </c>
      <c r="S4" s="122"/>
      <c r="T4" s="44" t="s">
        <v>1225</v>
      </c>
      <c r="U4" s="122"/>
      <c r="V4" s="44" t="s">
        <v>1226</v>
      </c>
      <c r="W4" s="962"/>
      <c r="X4" s="962"/>
      <c r="Y4" s="127" t="s">
        <v>341</v>
      </c>
      <c r="Z4" s="5"/>
      <c r="AA4" s="5"/>
      <c r="AB4" s="5"/>
      <c r="AC4" s="5"/>
      <c r="AD4" s="5"/>
      <c r="AE4" s="5"/>
      <c r="AF4" s="5"/>
      <c r="AG4" s="9"/>
    </row>
    <row r="5" spans="2:34" ht="23.1" customHeight="1" x14ac:dyDescent="0.25">
      <c r="B5" s="855" t="s">
        <v>345</v>
      </c>
      <c r="C5" s="919"/>
      <c r="D5" s="21"/>
      <c r="E5" s="934"/>
      <c r="F5" s="935"/>
      <c r="G5" s="936"/>
      <c r="H5" s="937"/>
      <c r="I5" s="937"/>
      <c r="J5" s="938"/>
      <c r="K5" s="936"/>
      <c r="L5" s="937"/>
      <c r="M5" s="937"/>
      <c r="N5" s="938"/>
      <c r="O5" s="5"/>
      <c r="P5" s="843" t="s">
        <v>928</v>
      </c>
      <c r="Q5" s="844"/>
      <c r="R5" s="19"/>
      <c r="S5" s="7"/>
      <c r="T5" s="7"/>
      <c r="U5" s="7"/>
      <c r="V5" s="7"/>
      <c r="W5" s="7"/>
      <c r="X5" s="7"/>
      <c r="Y5" s="18"/>
      <c r="Z5" s="5"/>
      <c r="AA5" s="5"/>
      <c r="AB5" s="5"/>
      <c r="AC5" s="5"/>
      <c r="AD5" s="5"/>
      <c r="AE5" s="5"/>
      <c r="AF5" s="5"/>
      <c r="AG5" s="9"/>
    </row>
    <row r="6" spans="2:34" ht="23.1" customHeight="1" x14ac:dyDescent="0.25">
      <c r="B6" s="855" t="s">
        <v>1374</v>
      </c>
      <c r="C6" s="919"/>
      <c r="D6" s="21"/>
      <c r="E6" s="934"/>
      <c r="F6" s="935"/>
      <c r="G6" s="936"/>
      <c r="H6" s="937"/>
      <c r="I6" s="937"/>
      <c r="J6" s="938"/>
      <c r="K6" s="936"/>
      <c r="L6" s="937"/>
      <c r="M6" s="937"/>
      <c r="N6" s="938"/>
      <c r="O6" s="5"/>
      <c r="P6" s="841" t="s">
        <v>929</v>
      </c>
      <c r="Q6" s="842"/>
      <c r="R6" s="146" t="s">
        <v>27</v>
      </c>
      <c r="S6" s="33"/>
      <c r="T6" s="28" t="s">
        <v>1225</v>
      </c>
      <c r="U6" s="33"/>
      <c r="V6" s="28" t="s">
        <v>1226</v>
      </c>
      <c r="W6" s="962"/>
      <c r="X6" s="962"/>
      <c r="Y6" s="20" t="s">
        <v>341</v>
      </c>
      <c r="Z6" s="5"/>
      <c r="AA6" s="5"/>
      <c r="AB6" s="5"/>
      <c r="AC6" s="5"/>
      <c r="AD6" s="5"/>
      <c r="AE6" s="5"/>
      <c r="AF6" s="5"/>
      <c r="AG6" s="9"/>
    </row>
    <row r="7" spans="2:34" ht="23.1" customHeight="1" x14ac:dyDescent="0.25">
      <c r="B7" s="957" t="s">
        <v>351</v>
      </c>
      <c r="C7" s="958"/>
      <c r="D7" s="21"/>
      <c r="E7" s="934"/>
      <c r="F7" s="935"/>
      <c r="G7" s="936"/>
      <c r="H7" s="937"/>
      <c r="I7" s="937"/>
      <c r="J7" s="938"/>
      <c r="K7" s="936"/>
      <c r="L7" s="937"/>
      <c r="M7" s="937"/>
      <c r="N7" s="938"/>
      <c r="O7" s="5"/>
      <c r="P7" s="843" t="s">
        <v>928</v>
      </c>
      <c r="Q7" s="844"/>
      <c r="R7" s="19" t="s">
        <v>931</v>
      </c>
      <c r="S7" s="34"/>
      <c r="T7" s="24" t="s">
        <v>1225</v>
      </c>
      <c r="U7" s="34"/>
      <c r="V7" s="24" t="s">
        <v>1226</v>
      </c>
      <c r="W7" s="963"/>
      <c r="X7" s="963"/>
      <c r="Y7" s="46" t="s">
        <v>341</v>
      </c>
      <c r="Z7" s="5"/>
      <c r="AA7" s="5"/>
      <c r="AB7" s="5"/>
      <c r="AC7" s="5"/>
      <c r="AD7" s="5"/>
      <c r="AE7" s="5"/>
      <c r="AF7" s="5"/>
      <c r="AG7" s="9"/>
    </row>
    <row r="8" spans="2:34" ht="23.1" customHeight="1" x14ac:dyDescent="0.25">
      <c r="B8" s="841" t="s">
        <v>349</v>
      </c>
      <c r="C8" s="842"/>
      <c r="D8" s="17"/>
      <c r="E8" s="934"/>
      <c r="F8" s="935"/>
      <c r="G8" s="936"/>
      <c r="H8" s="937"/>
      <c r="I8" s="937"/>
      <c r="J8" s="938"/>
      <c r="K8" s="936"/>
      <c r="L8" s="937"/>
      <c r="M8" s="937"/>
      <c r="N8" s="938"/>
      <c r="O8" s="5"/>
      <c r="P8" s="964" t="s">
        <v>340</v>
      </c>
      <c r="Q8" s="965"/>
      <c r="R8" s="146" t="s">
        <v>27</v>
      </c>
      <c r="S8" s="33"/>
      <c r="T8" s="28" t="s">
        <v>1225</v>
      </c>
      <c r="U8" s="33"/>
      <c r="V8" s="28" t="s">
        <v>1226</v>
      </c>
      <c r="W8" s="962"/>
      <c r="X8" s="962"/>
      <c r="Y8" s="20" t="s">
        <v>341</v>
      </c>
      <c r="Z8" s="5"/>
      <c r="AA8" s="5"/>
      <c r="AB8" s="5"/>
      <c r="AC8" s="5"/>
      <c r="AD8" s="5"/>
      <c r="AE8" s="5"/>
      <c r="AF8" s="5"/>
      <c r="AG8" s="9"/>
    </row>
    <row r="9" spans="2:34" ht="23.1" customHeight="1" x14ac:dyDescent="0.25">
      <c r="B9" s="952"/>
      <c r="C9" s="953"/>
      <c r="D9" s="21"/>
      <c r="E9" s="934"/>
      <c r="F9" s="935"/>
      <c r="G9" s="936"/>
      <c r="H9" s="937"/>
      <c r="I9" s="937"/>
      <c r="J9" s="938"/>
      <c r="K9" s="936"/>
      <c r="L9" s="937"/>
      <c r="M9" s="937"/>
      <c r="N9" s="938"/>
      <c r="O9" s="5"/>
      <c r="P9" s="853" t="s">
        <v>934</v>
      </c>
      <c r="Q9" s="867"/>
      <c r="R9" s="19"/>
      <c r="S9" s="7"/>
      <c r="T9" s="7"/>
      <c r="U9" s="7"/>
      <c r="V9" s="7"/>
      <c r="W9" s="7"/>
      <c r="X9" s="7"/>
      <c r="Y9" s="18"/>
      <c r="Z9" s="5"/>
      <c r="AA9" s="5"/>
      <c r="AB9" s="5"/>
      <c r="AC9" s="5"/>
      <c r="AD9" s="5"/>
      <c r="AE9" s="5"/>
      <c r="AF9" s="5"/>
      <c r="AG9" s="9"/>
    </row>
    <row r="10" spans="2:34" ht="23.1" customHeight="1" x14ac:dyDescent="0.25">
      <c r="B10" s="952"/>
      <c r="C10" s="953"/>
      <c r="D10" s="21"/>
      <c r="E10" s="934"/>
      <c r="F10" s="935"/>
      <c r="G10" s="936"/>
      <c r="H10" s="937"/>
      <c r="I10" s="937"/>
      <c r="J10" s="938"/>
      <c r="K10" s="936"/>
      <c r="L10" s="937"/>
      <c r="M10" s="937"/>
      <c r="N10" s="938"/>
      <c r="O10" s="5"/>
      <c r="P10" s="855" t="s">
        <v>930</v>
      </c>
      <c r="Q10" s="919"/>
      <c r="R10" s="961"/>
      <c r="S10" s="941"/>
      <c r="T10" s="941"/>
      <c r="U10" s="941"/>
      <c r="V10" s="927" t="s">
        <v>935</v>
      </c>
      <c r="W10" s="927"/>
      <c r="X10" s="927"/>
      <c r="Y10" s="924"/>
      <c r="Z10" s="5"/>
      <c r="AA10" s="5"/>
      <c r="AB10" s="5"/>
      <c r="AC10" s="5"/>
      <c r="AD10" s="5"/>
      <c r="AE10" s="5"/>
      <c r="AF10" s="5"/>
      <c r="AG10" s="9"/>
    </row>
    <row r="11" spans="2:34" ht="23.1" customHeight="1" x14ac:dyDescent="0.25">
      <c r="B11" s="843"/>
      <c r="C11" s="844"/>
      <c r="D11" s="32" t="s">
        <v>1231</v>
      </c>
      <c r="E11" s="934"/>
      <c r="F11" s="935"/>
      <c r="G11" s="936"/>
      <c r="H11" s="937"/>
      <c r="I11" s="937"/>
      <c r="J11" s="938"/>
      <c r="K11" s="936"/>
      <c r="L11" s="937"/>
      <c r="M11" s="937"/>
      <c r="N11" s="938"/>
      <c r="O11" s="5"/>
      <c r="P11" s="5"/>
      <c r="Q11" s="5"/>
      <c r="R11" s="35"/>
      <c r="S11" s="35"/>
      <c r="T11" s="35"/>
      <c r="U11" s="35"/>
      <c r="V11" s="28"/>
      <c r="W11" s="28"/>
      <c r="X11" s="28"/>
      <c r="Y11" s="28"/>
      <c r="Z11" s="5"/>
      <c r="AA11" s="5"/>
      <c r="AB11" s="5"/>
      <c r="AC11" s="5"/>
      <c r="AD11" s="5"/>
      <c r="AE11" s="5"/>
      <c r="AF11" s="5"/>
      <c r="AG11" s="9"/>
    </row>
    <row r="12" spans="2:34" ht="23.1" customHeight="1" x14ac:dyDescent="0.25">
      <c r="B12" s="855" t="s">
        <v>350</v>
      </c>
      <c r="C12" s="919"/>
      <c r="D12" s="21"/>
      <c r="E12" s="934"/>
      <c r="F12" s="935"/>
      <c r="G12" s="936"/>
      <c r="H12" s="937"/>
      <c r="I12" s="937"/>
      <c r="J12" s="938"/>
      <c r="K12" s="936"/>
      <c r="L12" s="937"/>
      <c r="M12" s="937"/>
      <c r="N12" s="938"/>
      <c r="O12" s="5"/>
      <c r="P12" s="5" t="s">
        <v>912</v>
      </c>
      <c r="Q12" s="5"/>
      <c r="R12" s="5"/>
      <c r="S12" s="5"/>
      <c r="T12" s="5"/>
      <c r="U12" s="5"/>
      <c r="V12" s="5"/>
      <c r="W12" s="5"/>
      <c r="X12" s="5"/>
      <c r="Y12" s="5"/>
      <c r="Z12" s="5"/>
      <c r="AA12" s="5"/>
      <c r="AB12" s="5"/>
      <c r="AC12" s="5"/>
      <c r="AD12" s="5"/>
      <c r="AE12" s="5"/>
      <c r="AF12" s="5"/>
      <c r="AG12" s="9"/>
    </row>
    <row r="13" spans="2:34" ht="23.1" customHeight="1" x14ac:dyDescent="0.25">
      <c r="B13" s="957" t="s">
        <v>352</v>
      </c>
      <c r="C13" s="958"/>
      <c r="D13" s="21"/>
      <c r="E13" s="934"/>
      <c r="F13" s="935"/>
      <c r="G13" s="936"/>
      <c r="H13" s="937"/>
      <c r="I13" s="937"/>
      <c r="J13" s="938"/>
      <c r="K13" s="936"/>
      <c r="L13" s="937"/>
      <c r="M13" s="937"/>
      <c r="N13" s="938"/>
      <c r="O13" s="5"/>
      <c r="P13" s="5" t="s">
        <v>913</v>
      </c>
      <c r="Q13" s="5"/>
      <c r="R13" s="5"/>
      <c r="S13" s="5"/>
      <c r="T13" s="5"/>
      <c r="U13" s="5"/>
      <c r="V13" s="5"/>
      <c r="W13" s="5"/>
      <c r="X13" s="5"/>
      <c r="Y13" s="5"/>
      <c r="Z13" s="5"/>
      <c r="AA13" s="5"/>
      <c r="AB13" s="5"/>
      <c r="AC13" s="5"/>
      <c r="AD13" s="5"/>
      <c r="AE13" s="5"/>
      <c r="AF13" s="5"/>
      <c r="AG13" s="9"/>
    </row>
    <row r="14" spans="2:34" ht="23.1" customHeight="1" x14ac:dyDescent="0.25">
      <c r="B14" s="855" t="s">
        <v>354</v>
      </c>
      <c r="C14" s="919"/>
      <c r="D14" s="21"/>
      <c r="E14" s="934"/>
      <c r="F14" s="935"/>
      <c r="G14" s="936"/>
      <c r="H14" s="937"/>
      <c r="I14" s="937"/>
      <c r="J14" s="938"/>
      <c r="K14" s="936"/>
      <c r="L14" s="937"/>
      <c r="M14" s="937"/>
      <c r="N14" s="938"/>
      <c r="O14" s="5"/>
      <c r="P14" s="845" t="s">
        <v>936</v>
      </c>
      <c r="Q14" s="845"/>
      <c r="R14" s="845"/>
      <c r="S14" s="845" t="s">
        <v>939</v>
      </c>
      <c r="T14" s="845"/>
      <c r="U14" s="845"/>
      <c r="V14" s="845"/>
      <c r="W14" s="845"/>
      <c r="X14" s="845"/>
      <c r="Y14" s="5"/>
      <c r="Z14" s="5"/>
      <c r="AA14" s="5"/>
      <c r="AB14" s="5"/>
      <c r="AC14" s="5"/>
      <c r="AD14" s="5"/>
      <c r="AE14" s="5"/>
      <c r="AF14" s="5"/>
      <c r="AG14" s="9"/>
    </row>
    <row r="15" spans="2:34" ht="23.1" customHeight="1" x14ac:dyDescent="0.2">
      <c r="B15" s="855" t="s">
        <v>357</v>
      </c>
      <c r="C15" s="919"/>
      <c r="D15" s="21"/>
      <c r="E15" s="934"/>
      <c r="F15" s="935"/>
      <c r="G15" s="936"/>
      <c r="H15" s="937"/>
      <c r="I15" s="937"/>
      <c r="J15" s="938"/>
      <c r="K15" s="936"/>
      <c r="L15" s="937"/>
      <c r="M15" s="937"/>
      <c r="N15" s="938"/>
      <c r="O15" s="5"/>
      <c r="P15" s="848" t="s">
        <v>914</v>
      </c>
      <c r="Q15" s="848"/>
      <c r="R15" s="848"/>
      <c r="S15" s="15"/>
      <c r="T15" s="13" t="s">
        <v>937</v>
      </c>
      <c r="U15" s="13"/>
      <c r="V15" s="13" t="s">
        <v>938</v>
      </c>
      <c r="W15" s="13"/>
      <c r="X15" s="21"/>
      <c r="Y15" s="5"/>
      <c r="Z15" s="5"/>
      <c r="AA15" s="5"/>
      <c r="AB15" s="5"/>
      <c r="AC15" s="5"/>
      <c r="AD15" s="5"/>
      <c r="AE15" s="5"/>
      <c r="AF15" s="5"/>
      <c r="AG15" s="16" t="s">
        <v>937</v>
      </c>
      <c r="AH15" s="1"/>
    </row>
    <row r="16" spans="2:34" ht="23.1" customHeight="1" x14ac:dyDescent="0.2">
      <c r="B16" s="855"/>
      <c r="C16" s="919"/>
      <c r="D16" s="21"/>
      <c r="E16" s="934"/>
      <c r="F16" s="935"/>
      <c r="G16" s="936"/>
      <c r="H16" s="937"/>
      <c r="I16" s="937"/>
      <c r="J16" s="938"/>
      <c r="K16" s="936"/>
      <c r="L16" s="937"/>
      <c r="M16" s="937"/>
      <c r="N16" s="938"/>
      <c r="O16" s="5"/>
      <c r="P16" s="848" t="s">
        <v>915</v>
      </c>
      <c r="Q16" s="848"/>
      <c r="R16" s="848"/>
      <c r="S16" s="15"/>
      <c r="T16" s="13" t="s">
        <v>937</v>
      </c>
      <c r="U16" s="13"/>
      <c r="V16" s="13" t="s">
        <v>938</v>
      </c>
      <c r="W16" s="13"/>
      <c r="X16" s="21"/>
      <c r="Y16" s="5"/>
      <c r="Z16" s="5"/>
      <c r="AA16" s="5"/>
      <c r="AB16" s="5"/>
      <c r="AC16" s="5"/>
      <c r="AD16" s="5"/>
      <c r="AE16" s="5"/>
      <c r="AF16" s="5"/>
      <c r="AG16" s="16" t="s">
        <v>938</v>
      </c>
      <c r="AH16" s="1"/>
    </row>
    <row r="17" spans="2:33" ht="23.1" customHeight="1" x14ac:dyDescent="0.25">
      <c r="B17" s="843" t="s">
        <v>1229</v>
      </c>
      <c r="C17" s="844"/>
      <c r="D17" s="145" t="s">
        <v>1232</v>
      </c>
      <c r="E17" s="934"/>
      <c r="F17" s="935"/>
      <c r="G17" s="936"/>
      <c r="H17" s="937"/>
      <c r="I17" s="937"/>
      <c r="J17" s="938"/>
      <c r="K17" s="936"/>
      <c r="L17" s="937"/>
      <c r="M17" s="937"/>
      <c r="N17" s="938"/>
      <c r="O17" s="5"/>
      <c r="P17" s="848" t="s">
        <v>916</v>
      </c>
      <c r="Q17" s="848"/>
      <c r="R17" s="848"/>
      <c r="S17" s="15"/>
      <c r="T17" s="13" t="s">
        <v>937</v>
      </c>
      <c r="U17" s="13"/>
      <c r="V17" s="13" t="s">
        <v>938</v>
      </c>
      <c r="W17" s="13"/>
      <c r="X17" s="21"/>
      <c r="Y17" s="5"/>
      <c r="Z17" s="5"/>
      <c r="AA17" s="5"/>
      <c r="AB17" s="5"/>
      <c r="AC17" s="5"/>
      <c r="AD17" s="5"/>
      <c r="AE17" s="5"/>
      <c r="AF17" s="5"/>
      <c r="AG17" s="9"/>
    </row>
    <row r="18" spans="2:33" ht="23.1" customHeight="1" x14ac:dyDescent="0.25">
      <c r="B18" s="25" t="s">
        <v>79</v>
      </c>
      <c r="C18" s="5"/>
      <c r="D18" s="5"/>
      <c r="E18" s="5"/>
      <c r="F18" s="5"/>
      <c r="G18" s="5"/>
      <c r="H18" s="5"/>
      <c r="I18" s="5"/>
      <c r="J18" s="5"/>
      <c r="K18" s="5"/>
      <c r="L18" s="5"/>
      <c r="M18" s="5"/>
      <c r="N18" s="5"/>
      <c r="O18" s="5"/>
      <c r="P18" s="848" t="s">
        <v>917</v>
      </c>
      <c r="Q18" s="848"/>
      <c r="R18" s="848"/>
      <c r="S18" s="15"/>
      <c r="T18" s="13" t="s">
        <v>937</v>
      </c>
      <c r="U18" s="13"/>
      <c r="V18" s="13" t="s">
        <v>938</v>
      </c>
      <c r="W18" s="13"/>
      <c r="X18" s="21"/>
      <c r="Y18" s="5"/>
      <c r="Z18" s="5"/>
      <c r="AA18" s="5"/>
      <c r="AB18" s="5"/>
      <c r="AC18" s="5"/>
      <c r="AD18" s="5"/>
      <c r="AE18" s="5"/>
      <c r="AF18" s="5"/>
      <c r="AG18" s="9"/>
    </row>
    <row r="19" spans="2:33" ht="23.1" customHeight="1" x14ac:dyDescent="0.25">
      <c r="B19" s="5" t="s">
        <v>1236</v>
      </c>
      <c r="C19" s="5"/>
      <c r="D19" s="5"/>
      <c r="E19" s="5"/>
      <c r="F19" s="5"/>
      <c r="G19" s="5"/>
      <c r="H19" s="5"/>
      <c r="I19" s="5"/>
      <c r="J19" s="5"/>
      <c r="K19" s="5"/>
      <c r="L19" s="5"/>
      <c r="M19" s="5"/>
      <c r="N19" s="5"/>
      <c r="O19" s="5"/>
      <c r="P19" s="848" t="s">
        <v>918</v>
      </c>
      <c r="Q19" s="848"/>
      <c r="R19" s="848"/>
      <c r="S19" s="15"/>
      <c r="T19" s="13" t="s">
        <v>937</v>
      </c>
      <c r="U19" s="13"/>
      <c r="V19" s="13" t="s">
        <v>938</v>
      </c>
      <c r="W19" s="13"/>
      <c r="X19" s="21"/>
      <c r="Y19" s="5"/>
      <c r="Z19" s="5"/>
      <c r="AA19" s="5"/>
      <c r="AB19" s="5"/>
      <c r="AC19" s="5"/>
      <c r="AD19" s="5"/>
      <c r="AE19" s="5"/>
      <c r="AF19" s="5"/>
      <c r="AG19" s="9"/>
    </row>
    <row r="20" spans="2:33" ht="23.1" customHeight="1" x14ac:dyDescent="0.25">
      <c r="B20" s="923" t="s">
        <v>28</v>
      </c>
      <c r="C20" s="926" t="s">
        <v>1237</v>
      </c>
      <c r="D20" s="927"/>
      <c r="E20" s="927"/>
      <c r="F20" s="927"/>
      <c r="G20" s="927"/>
      <c r="H20" s="15"/>
      <c r="I20" s="13" t="s">
        <v>1872</v>
      </c>
      <c r="J20" s="13"/>
      <c r="K20" s="13" t="s">
        <v>486</v>
      </c>
      <c r="L20" s="13"/>
      <c r="M20" s="13" t="s">
        <v>1873</v>
      </c>
      <c r="N20" s="21"/>
      <c r="O20" s="5"/>
      <c r="P20" s="27"/>
      <c r="Q20" s="27"/>
      <c r="R20" s="27"/>
      <c r="S20" s="28"/>
      <c r="T20" s="28"/>
      <c r="U20" s="28"/>
      <c r="V20" s="28"/>
      <c r="W20" s="28"/>
      <c r="X20" s="28"/>
      <c r="Y20" s="5"/>
      <c r="Z20" s="5"/>
      <c r="AA20" s="5"/>
      <c r="AB20" s="5"/>
      <c r="AC20" s="5"/>
      <c r="AD20" s="5"/>
      <c r="AE20" s="5"/>
      <c r="AF20" s="5"/>
      <c r="AG20" s="9"/>
    </row>
    <row r="21" spans="2:33" ht="23.1" customHeight="1" x14ac:dyDescent="0.25">
      <c r="B21" s="929"/>
      <c r="C21" s="926" t="s">
        <v>945</v>
      </c>
      <c r="D21" s="927"/>
      <c r="E21" s="927"/>
      <c r="F21" s="941"/>
      <c r="G21" s="941"/>
      <c r="H21" s="36"/>
      <c r="I21" s="26" t="s">
        <v>1225</v>
      </c>
      <c r="J21" s="36"/>
      <c r="K21" s="26" t="s">
        <v>1226</v>
      </c>
      <c r="L21" s="36"/>
      <c r="M21" s="26" t="s">
        <v>341</v>
      </c>
      <c r="N21" s="29"/>
      <c r="O21" s="5"/>
      <c r="P21" s="5" t="s">
        <v>919</v>
      </c>
      <c r="Q21" s="5"/>
      <c r="R21" s="5"/>
      <c r="S21" s="5"/>
      <c r="T21" s="5"/>
      <c r="U21" s="5"/>
      <c r="V21" s="5"/>
      <c r="W21" s="5"/>
      <c r="X21" s="5"/>
      <c r="Y21" s="5"/>
      <c r="Z21" s="5"/>
      <c r="AA21" s="5"/>
      <c r="AB21" s="5"/>
      <c r="AC21" s="5"/>
      <c r="AD21" s="5"/>
      <c r="AE21" s="5"/>
      <c r="AF21" s="5"/>
      <c r="AG21" s="9"/>
    </row>
    <row r="22" spans="2:33" ht="23.1" customHeight="1" x14ac:dyDescent="0.25">
      <c r="B22" s="929"/>
      <c r="C22" s="926" t="s">
        <v>1239</v>
      </c>
      <c r="D22" s="927"/>
      <c r="E22" s="927"/>
      <c r="F22" s="927"/>
      <c r="G22" s="924"/>
      <c r="H22" s="926" t="s">
        <v>1238</v>
      </c>
      <c r="I22" s="927"/>
      <c r="J22" s="927"/>
      <c r="K22" s="927"/>
      <c r="L22" s="927"/>
      <c r="M22" s="927"/>
      <c r="N22" s="924"/>
      <c r="O22" s="5"/>
      <c r="P22" s="845" t="s">
        <v>936</v>
      </c>
      <c r="Q22" s="845"/>
      <c r="R22" s="845"/>
      <c r="S22" s="845" t="s">
        <v>939</v>
      </c>
      <c r="T22" s="845"/>
      <c r="U22" s="845"/>
      <c r="V22" s="845"/>
      <c r="W22" s="845"/>
      <c r="X22" s="845"/>
      <c r="Y22" s="5"/>
      <c r="Z22" s="5"/>
      <c r="AA22" s="5"/>
      <c r="AB22" s="5"/>
      <c r="AC22" s="5"/>
      <c r="AD22" s="5"/>
      <c r="AE22" s="5"/>
      <c r="AF22" s="5"/>
      <c r="AG22" s="9"/>
    </row>
    <row r="23" spans="2:33" ht="23.1" customHeight="1" x14ac:dyDescent="0.25">
      <c r="B23" s="929"/>
      <c r="C23" s="946"/>
      <c r="D23" s="947"/>
      <c r="E23" s="947"/>
      <c r="F23" s="947"/>
      <c r="G23" s="948"/>
      <c r="H23" s="946"/>
      <c r="I23" s="947"/>
      <c r="J23" s="947"/>
      <c r="K23" s="947"/>
      <c r="L23" s="947"/>
      <c r="M23" s="947"/>
      <c r="N23" s="948"/>
      <c r="O23" s="5"/>
      <c r="P23" s="848" t="s">
        <v>920</v>
      </c>
      <c r="Q23" s="848"/>
      <c r="R23" s="848"/>
      <c r="S23" s="15"/>
      <c r="T23" s="13" t="s">
        <v>937</v>
      </c>
      <c r="U23" s="13"/>
      <c r="V23" s="13" t="s">
        <v>938</v>
      </c>
      <c r="W23" s="13"/>
      <c r="X23" s="21"/>
      <c r="Y23" s="5"/>
      <c r="Z23" s="5"/>
      <c r="AA23" s="5"/>
      <c r="AB23" s="5"/>
      <c r="AC23" s="5"/>
      <c r="AD23" s="5"/>
      <c r="AE23" s="5"/>
      <c r="AF23" s="5"/>
      <c r="AG23" s="9"/>
    </row>
    <row r="24" spans="2:33" ht="23.1" customHeight="1" x14ac:dyDescent="0.25">
      <c r="B24" s="929"/>
      <c r="C24" s="949"/>
      <c r="D24" s="950"/>
      <c r="E24" s="950"/>
      <c r="F24" s="950"/>
      <c r="G24" s="951"/>
      <c r="H24" s="949"/>
      <c r="I24" s="950"/>
      <c r="J24" s="950"/>
      <c r="K24" s="950"/>
      <c r="L24" s="950"/>
      <c r="M24" s="950"/>
      <c r="N24" s="951"/>
      <c r="O24" s="5"/>
      <c r="P24" s="968" t="s">
        <v>1046</v>
      </c>
      <c r="Q24" s="969"/>
      <c r="R24" s="969"/>
      <c r="S24" s="15"/>
      <c r="T24" s="13" t="s">
        <v>937</v>
      </c>
      <c r="U24" s="13"/>
      <c r="V24" s="13" t="s">
        <v>938</v>
      </c>
      <c r="W24" s="13"/>
      <c r="X24" s="21"/>
      <c r="Y24" s="5"/>
      <c r="Z24" s="5"/>
      <c r="AA24" s="5"/>
      <c r="AB24" s="5"/>
      <c r="AC24" s="5"/>
      <c r="AD24" s="5"/>
      <c r="AE24" s="5"/>
      <c r="AF24" s="5"/>
      <c r="AG24" s="9"/>
    </row>
    <row r="25" spans="2:33" ht="23.1" customHeight="1" x14ac:dyDescent="0.25">
      <c r="B25" s="923" t="s">
        <v>29</v>
      </c>
      <c r="C25" s="926" t="s">
        <v>1240</v>
      </c>
      <c r="D25" s="927"/>
      <c r="E25" s="927"/>
      <c r="F25" s="927"/>
      <c r="G25" s="927"/>
      <c r="H25" s="15"/>
      <c r="I25" s="13" t="s">
        <v>1872</v>
      </c>
      <c r="J25" s="13"/>
      <c r="K25" s="13" t="s">
        <v>486</v>
      </c>
      <c r="L25" s="13"/>
      <c r="M25" s="13" t="s">
        <v>1873</v>
      </c>
      <c r="N25" s="21"/>
      <c r="O25" s="5"/>
      <c r="P25" s="841" t="s">
        <v>921</v>
      </c>
      <c r="Q25" s="858"/>
      <c r="R25" s="842"/>
      <c r="S25" s="15"/>
      <c r="T25" s="13" t="s">
        <v>1872</v>
      </c>
      <c r="U25" s="26" t="s">
        <v>486</v>
      </c>
      <c r="V25" s="13" t="s">
        <v>1873</v>
      </c>
      <c r="W25" s="13"/>
      <c r="X25" s="397"/>
      <c r="Y25" s="5"/>
      <c r="Z25" s="5"/>
      <c r="AA25" s="5"/>
      <c r="AB25" s="5"/>
      <c r="AC25" s="5"/>
      <c r="AD25" s="5"/>
      <c r="AE25" s="5"/>
      <c r="AF25" s="5"/>
      <c r="AG25" s="9"/>
    </row>
    <row r="26" spans="2:33" ht="23.1" customHeight="1" x14ac:dyDescent="0.25">
      <c r="B26" s="929"/>
      <c r="C26" s="926" t="s">
        <v>908</v>
      </c>
      <c r="D26" s="927"/>
      <c r="E26" s="927"/>
      <c r="F26" s="941"/>
      <c r="G26" s="941"/>
      <c r="H26" s="156"/>
      <c r="I26" s="24" t="s">
        <v>1225</v>
      </c>
      <c r="J26" s="156"/>
      <c r="K26" s="24" t="s">
        <v>1226</v>
      </c>
      <c r="L26" s="156"/>
      <c r="M26" s="24" t="s">
        <v>341</v>
      </c>
      <c r="N26" s="46"/>
      <c r="O26" s="5"/>
      <c r="P26" s="154"/>
      <c r="Q26" s="7"/>
      <c r="R26" s="18"/>
      <c r="S26" s="966" t="s">
        <v>941</v>
      </c>
      <c r="T26" s="967"/>
      <c r="U26" s="927"/>
      <c r="V26" s="927"/>
      <c r="W26" s="927"/>
      <c r="X26" s="155" t="s">
        <v>942</v>
      </c>
      <c r="Y26" s="25"/>
      <c r="Z26" s="5"/>
      <c r="AA26" s="5"/>
      <c r="AB26" s="5"/>
      <c r="AC26" s="5"/>
      <c r="AD26" s="5"/>
      <c r="AE26" s="5"/>
      <c r="AF26" s="5"/>
      <c r="AG26" s="9"/>
    </row>
    <row r="27" spans="2:33" ht="23.1" customHeight="1" x14ac:dyDescent="0.25">
      <c r="B27" s="944"/>
      <c r="C27" s="926" t="s">
        <v>909</v>
      </c>
      <c r="D27" s="927"/>
      <c r="E27" s="927"/>
      <c r="F27" s="941"/>
      <c r="G27" s="941"/>
      <c r="H27" s="156"/>
      <c r="I27" s="24" t="s">
        <v>1225</v>
      </c>
      <c r="J27" s="156"/>
      <c r="K27" s="24" t="s">
        <v>1226</v>
      </c>
      <c r="L27" s="156"/>
      <c r="M27" s="24" t="s">
        <v>341</v>
      </c>
      <c r="N27" s="29"/>
      <c r="O27" s="5"/>
      <c r="P27" s="5"/>
      <c r="Q27" s="5"/>
      <c r="R27" s="5"/>
      <c r="S27" s="5"/>
      <c r="T27" s="5"/>
      <c r="U27" s="5"/>
      <c r="V27" s="5"/>
      <c r="W27" s="5"/>
      <c r="X27" s="5"/>
      <c r="Y27" s="5"/>
      <c r="Z27" s="5"/>
      <c r="AA27" s="5"/>
      <c r="AB27" s="5"/>
      <c r="AC27" s="5"/>
      <c r="AD27" s="5"/>
      <c r="AE27" s="5"/>
      <c r="AF27" s="5"/>
      <c r="AG27" s="9"/>
    </row>
    <row r="28" spans="2:33" ht="23.1" customHeight="1" x14ac:dyDescent="0.25">
      <c r="B28" s="929" t="s">
        <v>906</v>
      </c>
      <c r="C28" s="853" t="s">
        <v>233</v>
      </c>
      <c r="D28" s="854"/>
      <c r="E28" s="854"/>
      <c r="F28" s="854"/>
      <c r="G28" s="867"/>
      <c r="H28" s="853" t="s">
        <v>910</v>
      </c>
      <c r="I28" s="854"/>
      <c r="J28" s="854"/>
      <c r="K28" s="854"/>
      <c r="L28" s="854"/>
      <c r="M28" s="854"/>
      <c r="N28" s="867"/>
      <c r="O28" s="5"/>
      <c r="Z28" s="5"/>
      <c r="AA28" s="5"/>
      <c r="AB28" s="5"/>
      <c r="AC28" s="5"/>
      <c r="AD28" s="5"/>
      <c r="AE28" s="5"/>
      <c r="AF28" s="5"/>
      <c r="AG28" s="9"/>
    </row>
    <row r="29" spans="2:33" ht="23.1" customHeight="1" x14ac:dyDescent="0.25">
      <c r="B29" s="929"/>
      <c r="C29" s="855" t="s">
        <v>234</v>
      </c>
      <c r="D29" s="856"/>
      <c r="E29" s="856"/>
      <c r="F29" s="856"/>
      <c r="G29" s="919"/>
      <c r="H29" s="939"/>
      <c r="I29" s="940"/>
      <c r="J29" s="26" t="s">
        <v>1225</v>
      </c>
      <c r="K29" s="36"/>
      <c r="L29" s="26" t="s">
        <v>1226</v>
      </c>
      <c r="M29" s="36"/>
      <c r="N29" s="29" t="s">
        <v>341</v>
      </c>
      <c r="O29" s="5"/>
      <c r="Z29" s="5"/>
      <c r="AA29" s="5"/>
      <c r="AB29" s="5"/>
      <c r="AC29" s="5"/>
      <c r="AD29" s="5"/>
      <c r="AE29" s="5"/>
      <c r="AF29" s="5"/>
      <c r="AG29" s="9"/>
    </row>
    <row r="30" spans="2:33" ht="23.1" customHeight="1" x14ac:dyDescent="0.25">
      <c r="B30" s="929"/>
      <c r="C30" s="841" t="s">
        <v>235</v>
      </c>
      <c r="D30" s="858"/>
      <c r="E30" s="858"/>
      <c r="F30" s="858"/>
      <c r="G30" s="842"/>
      <c r="H30" s="942"/>
      <c r="I30" s="943"/>
      <c r="J30" s="28" t="s">
        <v>1225</v>
      </c>
      <c r="K30" s="157"/>
      <c r="L30" s="28" t="s">
        <v>1226</v>
      </c>
      <c r="M30" s="157"/>
      <c r="N30" s="127" t="s">
        <v>341</v>
      </c>
      <c r="O30" s="5"/>
      <c r="Z30" s="5"/>
      <c r="AA30" s="5"/>
      <c r="AB30" s="5"/>
      <c r="AC30" s="5"/>
      <c r="AD30" s="5"/>
      <c r="AE30" s="5"/>
      <c r="AF30" s="5"/>
      <c r="AG30" s="9"/>
    </row>
    <row r="31" spans="2:33" ht="23.1" customHeight="1" x14ac:dyDescent="0.25">
      <c r="B31" s="923" t="s">
        <v>907</v>
      </c>
      <c r="C31" s="926" t="s">
        <v>236</v>
      </c>
      <c r="D31" s="927"/>
      <c r="E31" s="927"/>
      <c r="F31" s="927"/>
      <c r="G31" s="927"/>
      <c r="H31" s="15"/>
      <c r="I31" s="13" t="s">
        <v>1872</v>
      </c>
      <c r="J31" s="13"/>
      <c r="K31" s="13" t="s">
        <v>486</v>
      </c>
      <c r="L31" s="13"/>
      <c r="M31" s="13" t="s">
        <v>1873</v>
      </c>
      <c r="N31" s="21"/>
      <c r="O31" s="5"/>
      <c r="Z31" s="5"/>
      <c r="AA31" s="5"/>
      <c r="AB31" s="5"/>
      <c r="AC31" s="5"/>
      <c r="AD31" s="5"/>
      <c r="AE31" s="5"/>
      <c r="AF31" s="5"/>
      <c r="AG31" s="9"/>
    </row>
    <row r="32" spans="2:33" ht="23.1" customHeight="1" x14ac:dyDescent="0.25">
      <c r="B32" s="944"/>
      <c r="C32" s="926" t="s">
        <v>909</v>
      </c>
      <c r="D32" s="927"/>
      <c r="E32" s="927"/>
      <c r="F32" s="941"/>
      <c r="G32" s="941"/>
      <c r="H32" s="156"/>
      <c r="I32" s="24" t="s">
        <v>1225</v>
      </c>
      <c r="J32" s="156"/>
      <c r="K32" s="24" t="s">
        <v>1226</v>
      </c>
      <c r="L32" s="156"/>
      <c r="M32" s="24" t="s">
        <v>341</v>
      </c>
      <c r="N32" s="29"/>
      <c r="O32" s="5"/>
      <c r="Z32" s="5"/>
      <c r="AA32" s="5"/>
      <c r="AB32" s="5"/>
      <c r="AC32" s="5"/>
      <c r="AD32" s="5"/>
      <c r="AE32" s="5"/>
      <c r="AF32" s="5"/>
      <c r="AG32" s="9"/>
    </row>
    <row r="33" spans="2:33" ht="13.5" customHeight="1" x14ac:dyDescent="0.25">
      <c r="B33" s="31" t="s">
        <v>337</v>
      </c>
      <c r="C33" s="945" t="s">
        <v>992</v>
      </c>
      <c r="D33" s="945"/>
      <c r="E33" s="945"/>
      <c r="F33" s="945"/>
      <c r="G33" s="945"/>
      <c r="H33" s="945"/>
      <c r="I33" s="30" t="s">
        <v>922</v>
      </c>
      <c r="J33" s="959" t="s">
        <v>994</v>
      </c>
      <c r="K33" s="959"/>
      <c r="L33" s="959"/>
      <c r="M33" s="959"/>
      <c r="N33" s="959"/>
      <c r="O33" s="5"/>
      <c r="P33" s="5"/>
      <c r="Q33" s="5"/>
      <c r="R33" s="5"/>
      <c r="S33" s="5"/>
      <c r="T33" s="5"/>
      <c r="U33" s="5"/>
      <c r="V33" s="5"/>
      <c r="W33" s="5"/>
      <c r="X33" s="5"/>
      <c r="Y33" s="5"/>
      <c r="Z33" s="5"/>
      <c r="AA33" s="5"/>
      <c r="AB33" s="5"/>
      <c r="AC33" s="5"/>
      <c r="AD33" s="5"/>
      <c r="AE33" s="5"/>
      <c r="AF33" s="5"/>
      <c r="AG33" s="9"/>
    </row>
    <row r="34" spans="2:33" ht="13.5" customHeight="1" x14ac:dyDescent="0.25">
      <c r="B34" s="5"/>
      <c r="C34" s="945" t="s">
        <v>993</v>
      </c>
      <c r="D34" s="945"/>
      <c r="E34" s="945"/>
      <c r="F34" s="945"/>
      <c r="G34" s="945"/>
      <c r="H34" s="945"/>
      <c r="I34" s="30" t="s">
        <v>923</v>
      </c>
      <c r="J34" s="960" t="s">
        <v>1312</v>
      </c>
      <c r="K34" s="960"/>
      <c r="L34" s="960"/>
      <c r="M34" s="960"/>
      <c r="N34" s="960"/>
      <c r="O34" s="960"/>
      <c r="P34" s="960"/>
      <c r="Q34" s="960"/>
      <c r="R34" s="960"/>
      <c r="S34" s="5"/>
      <c r="T34" s="5"/>
      <c r="U34" s="5"/>
      <c r="V34" s="5"/>
      <c r="W34" s="5"/>
      <c r="X34" s="5"/>
      <c r="Y34" s="5"/>
      <c r="Z34" s="5"/>
      <c r="AA34" s="5"/>
      <c r="AB34" s="5"/>
      <c r="AC34" s="5"/>
      <c r="AD34" s="5"/>
      <c r="AE34" s="5"/>
      <c r="AF34" s="5"/>
      <c r="AG34" s="9"/>
    </row>
    <row r="35" spans="2:33" ht="13.5" customHeight="1" x14ac:dyDescent="0.25">
      <c r="B35" s="5"/>
      <c r="C35" s="697"/>
      <c r="D35" s="697"/>
      <c r="E35" s="697"/>
      <c r="F35" s="697"/>
      <c r="G35" s="697"/>
      <c r="H35" s="697"/>
      <c r="I35" s="30"/>
      <c r="J35" s="2"/>
      <c r="K35" s="2"/>
      <c r="L35" s="2"/>
      <c r="M35" s="2"/>
      <c r="N35" s="2"/>
      <c r="O35" s="2"/>
      <c r="P35" s="2"/>
      <c r="Q35" s="2"/>
      <c r="R35" s="2"/>
      <c r="S35" s="5"/>
      <c r="T35" s="5"/>
      <c r="U35" s="5"/>
      <c r="V35" s="5"/>
      <c r="W35" s="5"/>
      <c r="X35" s="5"/>
      <c r="Y35" s="5"/>
      <c r="Z35" s="5"/>
      <c r="AA35" s="5"/>
      <c r="AB35" s="5"/>
      <c r="AC35" s="5"/>
      <c r="AD35" s="5"/>
      <c r="AE35" s="5"/>
      <c r="AF35" s="5"/>
      <c r="AG35" s="9"/>
    </row>
    <row r="36" spans="2:33" s="9" customFormat="1" ht="23.1" customHeight="1" x14ac:dyDescent="0.25">
      <c r="B36" s="5" t="s">
        <v>126</v>
      </c>
      <c r="C36" s="27"/>
      <c r="D36" s="27"/>
      <c r="E36" s="27"/>
      <c r="F36" s="27"/>
      <c r="G36" s="27"/>
      <c r="H36" s="27"/>
      <c r="I36" s="27"/>
      <c r="J36" s="27"/>
      <c r="K36" s="27"/>
      <c r="L36" s="27"/>
      <c r="M36" s="28"/>
      <c r="N36" s="5"/>
      <c r="O36" s="5"/>
      <c r="P36" s="5"/>
      <c r="Q36" s="5"/>
      <c r="R36" s="5"/>
      <c r="S36" s="5"/>
      <c r="T36" s="5"/>
      <c r="U36" s="5"/>
      <c r="V36" s="5"/>
      <c r="W36" s="5"/>
      <c r="X36" s="5"/>
      <c r="Y36" s="5"/>
      <c r="Z36" s="5"/>
      <c r="AA36" s="5"/>
      <c r="AB36" s="5"/>
      <c r="AC36" s="5"/>
      <c r="AD36" s="5"/>
      <c r="AE36" s="5"/>
      <c r="AF36" s="5"/>
    </row>
    <row r="37" spans="2:33" s="9" customFormat="1" ht="15.75" x14ac:dyDescent="0.25">
      <c r="B37" s="5"/>
      <c r="C37" s="5" t="str">
        <f>表紙!$A$1&amp;表紙!$B$1-1&amp;"年度以降の立入検査の有無"</f>
        <v>令和6年度以降の立入検査の有無</v>
      </c>
      <c r="D37" s="5"/>
      <c r="E37" s="5"/>
      <c r="F37" s="5"/>
      <c r="G37" s="5"/>
      <c r="H37" s="5"/>
      <c r="I37" s="5"/>
      <c r="J37" s="5"/>
      <c r="K37" s="5"/>
      <c r="L37" s="5" t="s">
        <v>1872</v>
      </c>
      <c r="M37" s="5" t="s">
        <v>1434</v>
      </c>
      <c r="N37" s="5" t="s">
        <v>1873</v>
      </c>
      <c r="Q37" s="5"/>
      <c r="R37" s="5"/>
      <c r="S37" s="5"/>
      <c r="T37" s="5"/>
      <c r="U37" s="5"/>
      <c r="V37" s="5"/>
      <c r="W37" s="5"/>
      <c r="X37" s="5"/>
      <c r="Y37" s="5"/>
      <c r="Z37" s="5"/>
      <c r="AA37" s="5"/>
      <c r="AB37" s="5"/>
      <c r="AC37" s="5"/>
      <c r="AD37" s="5"/>
      <c r="AE37" s="5"/>
      <c r="AF37" s="5"/>
    </row>
    <row r="38" spans="2:33" s="9" customFormat="1" ht="15.75" x14ac:dyDescent="0.25">
      <c r="C38" s="16" t="s">
        <v>1433</v>
      </c>
      <c r="H38" s="35" t="str">
        <f>表紙!$A$1</f>
        <v>令和</v>
      </c>
      <c r="J38" s="16" t="s">
        <v>1225</v>
      </c>
      <c r="L38" s="16" t="s">
        <v>175</v>
      </c>
      <c r="N38" s="16" t="s">
        <v>1049</v>
      </c>
    </row>
    <row r="39" spans="2:33" s="9" customFormat="1" ht="15.75" x14ac:dyDescent="0.25">
      <c r="D39" s="16" t="s">
        <v>1432</v>
      </c>
      <c r="J39" s="35"/>
      <c r="L39" s="16"/>
      <c r="N39" s="16"/>
      <c r="P39" s="16"/>
    </row>
    <row r="40" spans="2:33" s="9" customFormat="1" ht="43.5" customHeight="1" x14ac:dyDescent="0.25">
      <c r="D40" s="930"/>
      <c r="E40" s="931"/>
      <c r="F40" s="931"/>
      <c r="G40" s="931"/>
      <c r="H40" s="931"/>
      <c r="I40" s="931"/>
      <c r="J40" s="931"/>
      <c r="K40" s="931"/>
      <c r="L40" s="931"/>
      <c r="M40" s="931"/>
      <c r="N40" s="931"/>
      <c r="O40" s="931"/>
      <c r="P40" s="931"/>
      <c r="Q40" s="931"/>
      <c r="R40" s="931"/>
      <c r="S40" s="931"/>
      <c r="T40" s="931"/>
      <c r="U40" s="931"/>
      <c r="V40" s="931"/>
      <c r="W40" s="931"/>
      <c r="X40" s="931"/>
    </row>
    <row r="41" spans="2:33" s="9" customFormat="1" ht="15.75" x14ac:dyDescent="0.25"/>
    <row r="42" spans="2:33" s="9" customFormat="1" ht="15.75" x14ac:dyDescent="0.25">
      <c r="B42" s="5" t="s">
        <v>1427</v>
      </c>
      <c r="N42" s="35" t="str">
        <f>"（"&amp;表紙!$A$1&amp;表紙!$B$1-1&amp;"年度）"</f>
        <v>（令和6年度）</v>
      </c>
    </row>
    <row r="43" spans="2:33" s="9" customFormat="1" ht="15.75" x14ac:dyDescent="0.25">
      <c r="B43" s="845" t="s">
        <v>908</v>
      </c>
      <c r="C43" s="845"/>
      <c r="D43" s="845"/>
      <c r="E43" s="848" t="s">
        <v>943</v>
      </c>
      <c r="F43" s="848"/>
      <c r="G43" s="848"/>
      <c r="H43" s="848"/>
      <c r="I43" s="848"/>
      <c r="J43" s="848" t="s">
        <v>944</v>
      </c>
      <c r="K43" s="848"/>
      <c r="L43" s="848"/>
      <c r="M43" s="848"/>
      <c r="N43" s="848"/>
    </row>
    <row r="44" spans="2:33" s="9" customFormat="1" ht="15.75" x14ac:dyDescent="0.25">
      <c r="B44" s="848" t="s">
        <v>924</v>
      </c>
      <c r="C44" s="848"/>
      <c r="D44" s="848"/>
      <c r="E44" s="928"/>
      <c r="F44" s="928"/>
      <c r="G44" s="928"/>
      <c r="H44" s="928"/>
      <c r="I44" s="14" t="s">
        <v>341</v>
      </c>
      <c r="J44" s="928"/>
      <c r="K44" s="928"/>
      <c r="L44" s="928"/>
      <c r="M44" s="928"/>
      <c r="N44" s="14" t="s">
        <v>341</v>
      </c>
    </row>
    <row r="45" spans="2:33" s="9" customFormat="1" ht="15.75" x14ac:dyDescent="0.25">
      <c r="B45" s="848" t="s">
        <v>925</v>
      </c>
      <c r="C45" s="848"/>
      <c r="D45" s="848"/>
      <c r="E45" s="928"/>
      <c r="F45" s="928"/>
      <c r="G45" s="928"/>
      <c r="H45" s="928"/>
      <c r="I45" s="14" t="s">
        <v>341</v>
      </c>
      <c r="J45" s="928"/>
      <c r="K45" s="928"/>
      <c r="L45" s="928"/>
      <c r="M45" s="928"/>
      <c r="N45" s="14" t="s">
        <v>341</v>
      </c>
    </row>
    <row r="46" spans="2:33" s="9" customFormat="1" ht="15.75" x14ac:dyDescent="0.25">
      <c r="B46" s="848" t="s">
        <v>926</v>
      </c>
      <c r="C46" s="848"/>
      <c r="D46" s="848"/>
      <c r="E46" s="928" t="str">
        <f>IF(ISERROR(E45*100/E44),"",E45*100/E44)</f>
        <v/>
      </c>
      <c r="F46" s="928"/>
      <c r="G46" s="928" t="e">
        <f>G45*100/G44</f>
        <v>#DIV/0!</v>
      </c>
      <c r="H46" s="928"/>
      <c r="I46" s="14" t="s">
        <v>1428</v>
      </c>
      <c r="J46" s="928" t="str">
        <f>IF(ISERROR(J45*100/J44),"",J45*100/J44)</f>
        <v/>
      </c>
      <c r="K46" s="928"/>
      <c r="L46" s="928" t="e">
        <f>L45*100/L44</f>
        <v>#DIV/0!</v>
      </c>
      <c r="M46" s="928"/>
      <c r="N46" s="14" t="s">
        <v>1428</v>
      </c>
    </row>
  </sheetData>
  <mergeCells count="127">
    <mergeCell ref="S26:T26"/>
    <mergeCell ref="S14:X14"/>
    <mergeCell ref="S22:X22"/>
    <mergeCell ref="P19:R19"/>
    <mergeCell ref="P14:R14"/>
    <mergeCell ref="U26:W26"/>
    <mergeCell ref="P25:R25"/>
    <mergeCell ref="P23:R23"/>
    <mergeCell ref="P24:R24"/>
    <mergeCell ref="P22:R22"/>
    <mergeCell ref="R3:Y3"/>
    <mergeCell ref="V10:Y10"/>
    <mergeCell ref="R10:U10"/>
    <mergeCell ref="W4:X4"/>
    <mergeCell ref="W6:X6"/>
    <mergeCell ref="W7:X7"/>
    <mergeCell ref="W8:X8"/>
    <mergeCell ref="P17:R17"/>
    <mergeCell ref="P18:R18"/>
    <mergeCell ref="P15:R15"/>
    <mergeCell ref="P16:R16"/>
    <mergeCell ref="P7:Q7"/>
    <mergeCell ref="P8:Q8"/>
    <mergeCell ref="P9:Q9"/>
    <mergeCell ref="P10:Q10"/>
    <mergeCell ref="E11:F11"/>
    <mergeCell ref="J33:N33"/>
    <mergeCell ref="J34:R34"/>
    <mergeCell ref="C31:G31"/>
    <mergeCell ref="P3:Q3"/>
    <mergeCell ref="P4:Q4"/>
    <mergeCell ref="P5:Q5"/>
    <mergeCell ref="K3:N3"/>
    <mergeCell ref="K4:N4"/>
    <mergeCell ref="K5:N5"/>
    <mergeCell ref="P6:Q6"/>
    <mergeCell ref="G9:J9"/>
    <mergeCell ref="G10:J10"/>
    <mergeCell ref="E7:F7"/>
    <mergeCell ref="B3:C3"/>
    <mergeCell ref="B4:C4"/>
    <mergeCell ref="B5:C5"/>
    <mergeCell ref="B6:C6"/>
    <mergeCell ref="E8:F8"/>
    <mergeCell ref="E9:F9"/>
    <mergeCell ref="E10:F10"/>
    <mergeCell ref="B25:B27"/>
    <mergeCell ref="G11:J11"/>
    <mergeCell ref="G12:J12"/>
    <mergeCell ref="F27:G27"/>
    <mergeCell ref="B20:B24"/>
    <mergeCell ref="C23:G24"/>
    <mergeCell ref="H23:N24"/>
    <mergeCell ref="H22:N22"/>
    <mergeCell ref="G13:J13"/>
    <mergeCell ref="B8:C11"/>
    <mergeCell ref="B14:C14"/>
    <mergeCell ref="G3:J3"/>
    <mergeCell ref="G4:J4"/>
    <mergeCell ref="G5:J5"/>
    <mergeCell ref="G6:J6"/>
    <mergeCell ref="B7:C7"/>
    <mergeCell ref="B12:C12"/>
    <mergeCell ref="B13:C13"/>
    <mergeCell ref="G7:J7"/>
    <mergeCell ref="G8:J8"/>
    <mergeCell ref="F21:G21"/>
    <mergeCell ref="G15:J15"/>
    <mergeCell ref="G16:J16"/>
    <mergeCell ref="E16:F16"/>
    <mergeCell ref="E17:F17"/>
    <mergeCell ref="C20:G20"/>
    <mergeCell ref="K16:N16"/>
    <mergeCell ref="K17:N17"/>
    <mergeCell ref="K14:N14"/>
    <mergeCell ref="K15:N15"/>
    <mergeCell ref="C26:E26"/>
    <mergeCell ref="K12:N12"/>
    <mergeCell ref="K13:N13"/>
    <mergeCell ref="B15:C16"/>
    <mergeCell ref="B17:C17"/>
    <mergeCell ref="C22:G22"/>
    <mergeCell ref="C25:G25"/>
    <mergeCell ref="C21:E21"/>
    <mergeCell ref="G17:J17"/>
    <mergeCell ref="E3:F3"/>
    <mergeCell ref="E4:F4"/>
    <mergeCell ref="E5:F5"/>
    <mergeCell ref="E6:F6"/>
    <mergeCell ref="E14:F14"/>
    <mergeCell ref="E15:F15"/>
    <mergeCell ref="B43:D43"/>
    <mergeCell ref="K6:N6"/>
    <mergeCell ref="K7:N7"/>
    <mergeCell ref="K8:N8"/>
    <mergeCell ref="K9:N9"/>
    <mergeCell ref="K10:N10"/>
    <mergeCell ref="K11:N11"/>
    <mergeCell ref="C27:E27"/>
    <mergeCell ref="H29:I29"/>
    <mergeCell ref="F26:G26"/>
    <mergeCell ref="H30:I30"/>
    <mergeCell ref="B31:B32"/>
    <mergeCell ref="C33:H33"/>
    <mergeCell ref="C34:H34"/>
    <mergeCell ref="F32:G32"/>
    <mergeCell ref="E12:F12"/>
    <mergeCell ref="E13:F13"/>
    <mergeCell ref="G14:J14"/>
    <mergeCell ref="E45:H45"/>
    <mergeCell ref="B28:B30"/>
    <mergeCell ref="C29:G29"/>
    <mergeCell ref="C30:G30"/>
    <mergeCell ref="C32:E32"/>
    <mergeCell ref="B45:D45"/>
    <mergeCell ref="E46:H46"/>
    <mergeCell ref="D40:X40"/>
    <mergeCell ref="J43:N43"/>
    <mergeCell ref="J44:M44"/>
    <mergeCell ref="J45:M45"/>
    <mergeCell ref="E43:I43"/>
    <mergeCell ref="E44:H44"/>
    <mergeCell ref="B46:D46"/>
    <mergeCell ref="J46:M46"/>
    <mergeCell ref="B44:D44"/>
    <mergeCell ref="C28:G28"/>
    <mergeCell ref="H28:N28"/>
  </mergeCells>
  <phoneticPr fontId="3"/>
  <dataValidations count="2">
    <dataValidation type="list" allowBlank="1" showInputMessage="1" showErrorMessage="1" sqref="U26:W26" xr:uid="{00000000-0002-0000-0600-000000000000}">
      <formula1>有無</formula1>
    </dataValidation>
    <dataValidation imeMode="hiragana" allowBlank="1" showInputMessage="1" showErrorMessage="1" sqref="C23:N24" xr:uid="{00000000-0002-0000-0600-000001000000}"/>
  </dataValidations>
  <pageMargins left="0.74791666666666667" right="0.22777777777777777" top="0.82638888888888895" bottom="0.51180555555555562" header="0" footer="0.27"/>
  <pageSetup paperSize="9" scale="77" fitToWidth="0" fitToHeight="0" orientation="portrait" r:id="rId1"/>
  <headerFooter alignWithMargins="0">
    <oddFooter>&amp;C&amp;"ＭＳ Ｐ明朝,標準"&amp;13－５－</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autoPageBreaks="0"/>
  </sheetPr>
  <dimension ref="C1:AY99"/>
  <sheetViews>
    <sheetView view="pageBreakPreview" topLeftCell="B5" zoomScale="60" zoomScaleNormal="50" workbookViewId="0">
      <selection activeCell="P4" sqref="P4:Q6"/>
    </sheetView>
  </sheetViews>
  <sheetFormatPr defaultColWidth="9.85546875" defaultRowHeight="20.25" x14ac:dyDescent="0.3"/>
  <cols>
    <col min="1" max="1" width="3.42578125" customWidth="1"/>
    <col min="2" max="2" width="16.7109375" customWidth="1"/>
    <col min="3" max="3" width="4.140625" customWidth="1"/>
    <col min="4" max="4" width="9.7109375" customWidth="1"/>
    <col min="5" max="5" width="5.140625" style="131" customWidth="1"/>
    <col min="6" max="6" width="20.7109375" customWidth="1"/>
    <col min="7" max="7" width="4.7109375" style="132" customWidth="1"/>
    <col min="8" max="8" width="4.7109375" style="76" customWidth="1"/>
    <col min="9" max="9" width="13.7109375" style="76" customWidth="1"/>
    <col min="10" max="10" width="4" style="76" customWidth="1"/>
    <col min="11" max="15" width="4.140625" style="76" customWidth="1"/>
    <col min="16" max="17" width="9.140625" style="76" customWidth="1"/>
    <col min="18" max="18" width="7.140625" style="76" customWidth="1"/>
    <col min="19" max="19" width="4" style="76" customWidth="1"/>
    <col min="20" max="20" width="7.140625" style="76" customWidth="1"/>
    <col min="21" max="21" width="11.85546875" style="76" customWidth="1"/>
    <col min="22" max="22" width="3.140625" style="76" customWidth="1"/>
    <col min="23" max="23" width="11.85546875" style="76" customWidth="1"/>
    <col min="24" max="24" width="3.140625" style="76" customWidth="1"/>
    <col min="25" max="25" width="11.85546875" style="76" customWidth="1"/>
    <col min="26" max="26" width="3.140625" style="76" customWidth="1"/>
    <col min="27" max="27" width="11.85546875" style="76" customWidth="1"/>
    <col min="28" max="28" width="3.140625" style="76" customWidth="1"/>
    <col min="29" max="29" width="11.85546875" style="76" customWidth="1"/>
    <col min="30" max="30" width="3.140625" style="76" customWidth="1"/>
    <col min="31" max="31" width="11.85546875" style="76" customWidth="1"/>
    <col min="32" max="32" width="5.7109375" style="76" customWidth="1"/>
    <col min="33" max="33" width="14" style="76" customWidth="1"/>
    <col min="34" max="34" width="3.140625" style="76" customWidth="1"/>
    <col min="35" max="35" width="11.85546875" style="76" customWidth="1"/>
    <col min="36" max="36" width="3.140625" style="76" customWidth="1"/>
    <col min="37" max="37" width="14.140625" style="76" customWidth="1"/>
    <col min="38" max="38" width="3.42578125" style="76" customWidth="1"/>
    <col min="39" max="39" width="17.42578125" customWidth="1"/>
  </cols>
  <sheetData>
    <row r="1" spans="3:51" ht="21" x14ac:dyDescent="0.3">
      <c r="D1" s="38" t="s">
        <v>1377</v>
      </c>
    </row>
    <row r="2" spans="3:51" ht="33" customHeight="1" x14ac:dyDescent="0.2">
      <c r="D2" s="38" t="s">
        <v>1378</v>
      </c>
      <c r="E2" s="43"/>
      <c r="F2" s="38"/>
      <c r="G2" s="57"/>
      <c r="H2" s="54"/>
      <c r="I2" s="54"/>
      <c r="J2" s="54"/>
      <c r="K2" s="54"/>
      <c r="L2" s="54"/>
      <c r="M2" s="54"/>
      <c r="N2" s="54"/>
      <c r="O2" s="54"/>
      <c r="P2" s="54"/>
      <c r="Q2" s="54"/>
      <c r="R2" s="54"/>
      <c r="S2" s="54"/>
      <c r="T2" s="54"/>
      <c r="U2" s="54"/>
      <c r="V2" s="54"/>
      <c r="W2" s="54"/>
      <c r="X2" s="54"/>
      <c r="Y2" s="54"/>
      <c r="Z2" s="54"/>
      <c r="AA2" s="54"/>
      <c r="AB2" s="54"/>
      <c r="AC2" s="54"/>
      <c r="AD2" s="54"/>
      <c r="AE2" s="54"/>
      <c r="AF2" s="54"/>
      <c r="AG2" s="54"/>
      <c r="AH2" s="158"/>
      <c r="AI2" s="158"/>
      <c r="AJ2" s="158"/>
      <c r="AK2" s="158"/>
      <c r="AL2" s="159"/>
      <c r="AM2" s="5"/>
      <c r="AN2" s="5"/>
      <c r="AO2" s="5"/>
      <c r="AP2" s="5"/>
      <c r="AQ2" s="5"/>
    </row>
    <row r="3" spans="3:51" ht="33" customHeight="1" x14ac:dyDescent="0.2">
      <c r="D3" s="1003" t="s">
        <v>657</v>
      </c>
      <c r="E3" s="994" t="s">
        <v>555</v>
      </c>
      <c r="F3" s="160"/>
      <c r="G3" s="1003" t="s">
        <v>658</v>
      </c>
      <c r="H3" s="1003" t="s">
        <v>659</v>
      </c>
      <c r="I3" s="975" t="s">
        <v>946</v>
      </c>
      <c r="J3" s="161"/>
      <c r="K3" s="162"/>
      <c r="L3" s="162"/>
      <c r="M3" s="162"/>
      <c r="N3" s="162"/>
      <c r="O3" s="163"/>
      <c r="P3" s="1011" t="s">
        <v>532</v>
      </c>
      <c r="Q3" s="993"/>
      <c r="R3" s="993"/>
      <c r="S3" s="993"/>
      <c r="T3" s="1012"/>
      <c r="U3" s="763"/>
      <c r="V3" s="993" t="s">
        <v>1913</v>
      </c>
      <c r="W3" s="993"/>
      <c r="X3" s="993"/>
      <c r="Y3" s="993"/>
      <c r="Z3" s="993"/>
      <c r="AA3" s="993"/>
      <c r="AB3" s="993"/>
      <c r="AC3" s="993"/>
      <c r="AD3" s="993"/>
      <c r="AE3" s="759" t="s">
        <v>1948</v>
      </c>
      <c r="AF3" s="764">
        <f>表紙!B1</f>
        <v>7</v>
      </c>
      <c r="AG3" s="764" t="s">
        <v>1914</v>
      </c>
      <c r="AH3" s="764" t="s">
        <v>48</v>
      </c>
      <c r="AI3" s="764"/>
      <c r="AJ3" s="765"/>
      <c r="AK3" s="997" t="s">
        <v>533</v>
      </c>
      <c r="AL3" s="1008"/>
      <c r="AM3" s="1023" t="s">
        <v>340</v>
      </c>
      <c r="AN3" s="39"/>
      <c r="AO3" s="39"/>
      <c r="AP3" s="39"/>
      <c r="AQ3" s="39"/>
    </row>
    <row r="4" spans="3:51" ht="33" customHeight="1" x14ac:dyDescent="0.2">
      <c r="D4" s="1004"/>
      <c r="E4" s="995"/>
      <c r="F4" s="40"/>
      <c r="G4" s="1004"/>
      <c r="H4" s="1004"/>
      <c r="I4" s="1007"/>
      <c r="J4" s="56"/>
      <c r="K4" s="57"/>
      <c r="L4" s="57"/>
      <c r="M4" s="57"/>
      <c r="N4" s="57"/>
      <c r="O4" s="58"/>
      <c r="P4" s="989" t="str">
        <f>表紙!B1&amp;"/4月分"</f>
        <v>7/4月分</v>
      </c>
      <c r="Q4" s="1013"/>
      <c r="R4" s="997" t="s">
        <v>1474</v>
      </c>
      <c r="S4" s="998"/>
      <c r="T4" s="1008"/>
      <c r="U4" s="1000" t="s">
        <v>534</v>
      </c>
      <c r="V4" s="1000"/>
      <c r="W4" s="997" t="s">
        <v>535</v>
      </c>
      <c r="X4" s="998"/>
      <c r="Y4" s="997" t="s">
        <v>536</v>
      </c>
      <c r="Z4" s="998"/>
      <c r="AA4" s="997" t="s">
        <v>537</v>
      </c>
      <c r="AB4" s="998"/>
      <c r="AC4" s="997" t="s">
        <v>538</v>
      </c>
      <c r="AD4" s="998"/>
      <c r="AE4" s="997" t="s">
        <v>539</v>
      </c>
      <c r="AF4" s="998"/>
      <c r="AG4" s="997" t="s">
        <v>540</v>
      </c>
      <c r="AH4" s="998"/>
      <c r="AI4" s="997" t="s">
        <v>541</v>
      </c>
      <c r="AJ4" s="998"/>
      <c r="AK4" s="999"/>
      <c r="AL4" s="1009"/>
      <c r="AM4" s="1023"/>
      <c r="AN4" s="39"/>
      <c r="AO4" s="39"/>
      <c r="AP4" s="39"/>
      <c r="AQ4" s="39"/>
    </row>
    <row r="5" spans="3:51" ht="16.5" customHeight="1" x14ac:dyDescent="0.2">
      <c r="D5" s="1004"/>
      <c r="E5" s="995"/>
      <c r="F5" s="1006" t="s">
        <v>542</v>
      </c>
      <c r="G5" s="1004"/>
      <c r="H5" s="1004"/>
      <c r="I5" s="1007"/>
      <c r="J5" s="999" t="s">
        <v>543</v>
      </c>
      <c r="K5" s="1000"/>
      <c r="L5" s="1000"/>
      <c r="M5" s="1000"/>
      <c r="N5" s="1000"/>
      <c r="O5" s="1009"/>
      <c r="P5" s="973"/>
      <c r="Q5" s="1014"/>
      <c r="R5" s="999"/>
      <c r="S5" s="1000"/>
      <c r="T5" s="1009"/>
      <c r="U5" s="1000"/>
      <c r="V5" s="1000"/>
      <c r="W5" s="999"/>
      <c r="X5" s="1000"/>
      <c r="Y5" s="999"/>
      <c r="Z5" s="1000"/>
      <c r="AA5" s="999"/>
      <c r="AB5" s="1000"/>
      <c r="AC5" s="999"/>
      <c r="AD5" s="1000"/>
      <c r="AE5" s="999"/>
      <c r="AF5" s="1000"/>
      <c r="AG5" s="999"/>
      <c r="AH5" s="1000"/>
      <c r="AI5" s="999" t="s">
        <v>544</v>
      </c>
      <c r="AJ5" s="1009"/>
      <c r="AK5" s="999"/>
      <c r="AL5" s="1009"/>
      <c r="AM5" s="1023"/>
      <c r="AN5" s="39"/>
      <c r="AO5" s="39"/>
      <c r="AP5" s="39"/>
      <c r="AQ5" s="39"/>
    </row>
    <row r="6" spans="3:51" ht="16.5" customHeight="1" x14ac:dyDescent="0.2">
      <c r="D6" s="1004"/>
      <c r="E6" s="995"/>
      <c r="F6" s="1006"/>
      <c r="G6" s="1004"/>
      <c r="H6" s="1004"/>
      <c r="I6" s="1007" t="s">
        <v>545</v>
      </c>
      <c r="J6" s="999"/>
      <c r="K6" s="1000"/>
      <c r="L6" s="1000"/>
      <c r="M6" s="1000"/>
      <c r="N6" s="1000"/>
      <c r="O6" s="1009"/>
      <c r="P6" s="1015"/>
      <c r="Q6" s="1016"/>
      <c r="R6" s="999"/>
      <c r="S6" s="1000"/>
      <c r="T6" s="1009"/>
      <c r="U6" s="1000"/>
      <c r="V6" s="1000"/>
      <c r="W6" s="999"/>
      <c r="X6" s="1000"/>
      <c r="Y6" s="999"/>
      <c r="Z6" s="1000"/>
      <c r="AA6" s="999"/>
      <c r="AB6" s="1000"/>
      <c r="AC6" s="999"/>
      <c r="AD6" s="1000"/>
      <c r="AE6" s="999"/>
      <c r="AF6" s="1000"/>
      <c r="AG6" s="999"/>
      <c r="AH6" s="1000"/>
      <c r="AI6" s="1001"/>
      <c r="AJ6" s="1010"/>
      <c r="AK6" s="999"/>
      <c r="AL6" s="1009"/>
      <c r="AM6" s="1023"/>
      <c r="AN6" s="39"/>
      <c r="AO6" s="39"/>
      <c r="AP6" s="39"/>
      <c r="AQ6" s="39"/>
    </row>
    <row r="7" spans="3:51" ht="25.5" customHeight="1" x14ac:dyDescent="0.2">
      <c r="D7" s="1004"/>
      <c r="E7" s="995"/>
      <c r="F7" s="40"/>
      <c r="G7" s="1004"/>
      <c r="H7" s="1004"/>
      <c r="I7" s="1007"/>
      <c r="J7" s="56"/>
      <c r="K7" s="57"/>
      <c r="L7" s="57"/>
      <c r="M7" s="57"/>
      <c r="N7" s="57"/>
      <c r="O7" s="58"/>
      <c r="P7" s="973" t="str">
        <f>表紙!B1-1&amp;"/4月分"</f>
        <v>6/4月分</v>
      </c>
      <c r="Q7" s="1014"/>
      <c r="R7" s="999"/>
      <c r="S7" s="1000"/>
      <c r="T7" s="1009"/>
      <c r="U7" s="1000"/>
      <c r="V7" s="1000"/>
      <c r="W7" s="999" t="s">
        <v>544</v>
      </c>
      <c r="X7" s="1000"/>
      <c r="Y7" s="999"/>
      <c r="Z7" s="1000"/>
      <c r="AA7" s="999"/>
      <c r="AB7" s="1000"/>
      <c r="AC7" s="999"/>
      <c r="AD7" s="1000"/>
      <c r="AE7" s="999" t="s">
        <v>546</v>
      </c>
      <c r="AF7" s="1000"/>
      <c r="AG7" s="999" t="s">
        <v>544</v>
      </c>
      <c r="AH7" s="1000"/>
      <c r="AI7" s="999"/>
      <c r="AJ7" s="1000"/>
      <c r="AK7" s="999"/>
      <c r="AL7" s="1009"/>
      <c r="AM7" s="1023"/>
      <c r="AN7" s="39"/>
      <c r="AO7" s="39"/>
      <c r="AP7" s="39"/>
      <c r="AQ7" s="39"/>
    </row>
    <row r="8" spans="3:51" ht="25.5" customHeight="1" x14ac:dyDescent="0.2">
      <c r="D8" s="1005"/>
      <c r="E8" s="996"/>
      <c r="F8" s="164"/>
      <c r="G8" s="1005"/>
      <c r="H8" s="1005"/>
      <c r="I8" s="976"/>
      <c r="J8" s="165"/>
      <c r="K8" s="166"/>
      <c r="L8" s="166"/>
      <c r="M8" s="166"/>
      <c r="N8" s="166"/>
      <c r="O8" s="167"/>
      <c r="P8" s="1017"/>
      <c r="Q8" s="1018"/>
      <c r="R8" s="1001"/>
      <c r="S8" s="1002"/>
      <c r="T8" s="1010"/>
      <c r="U8" s="1002"/>
      <c r="V8" s="1002"/>
      <c r="W8" s="1001"/>
      <c r="X8" s="1002"/>
      <c r="Y8" s="1001"/>
      <c r="Z8" s="1002"/>
      <c r="AA8" s="1001"/>
      <c r="AB8" s="1002"/>
      <c r="AC8" s="1001"/>
      <c r="AD8" s="1002"/>
      <c r="AE8" s="1001"/>
      <c r="AF8" s="1002"/>
      <c r="AG8" s="1001"/>
      <c r="AH8" s="1002"/>
      <c r="AI8" s="1001"/>
      <c r="AJ8" s="1002"/>
      <c r="AK8" s="1001"/>
      <c r="AL8" s="1010"/>
      <c r="AM8" s="1023"/>
      <c r="AN8" s="39"/>
      <c r="AO8" s="39"/>
      <c r="AP8" s="39"/>
      <c r="AQ8" s="39"/>
    </row>
    <row r="9" spans="3:51" ht="25.5" customHeight="1" x14ac:dyDescent="0.2">
      <c r="C9" s="972">
        <v>1</v>
      </c>
      <c r="D9" s="977" t="s">
        <v>344</v>
      </c>
      <c r="E9" s="1024" t="s">
        <v>559</v>
      </c>
      <c r="F9" s="979"/>
      <c r="G9" s="975"/>
      <c r="H9" s="981"/>
      <c r="I9" s="65"/>
      <c r="J9" s="989" t="s">
        <v>1224</v>
      </c>
      <c r="K9" s="990"/>
      <c r="L9" s="134"/>
      <c r="M9" s="990"/>
      <c r="N9" s="990"/>
      <c r="O9" s="168"/>
      <c r="P9" s="985"/>
      <c r="Q9" s="986"/>
      <c r="R9" s="169"/>
      <c r="S9" s="67" t="s">
        <v>547</v>
      </c>
      <c r="T9" s="170"/>
      <c r="U9" s="1019"/>
      <c r="V9" s="134" t="s">
        <v>548</v>
      </c>
      <c r="W9" s="991"/>
      <c r="X9" s="134" t="s">
        <v>548</v>
      </c>
      <c r="Y9" s="991"/>
      <c r="Z9" s="134" t="s">
        <v>548</v>
      </c>
      <c r="AA9" s="991"/>
      <c r="AB9" s="134" t="s">
        <v>548</v>
      </c>
      <c r="AC9" s="991"/>
      <c r="AD9" s="134" t="s">
        <v>548</v>
      </c>
      <c r="AE9" s="991"/>
      <c r="AF9" s="134" t="s">
        <v>548</v>
      </c>
      <c r="AG9" s="991"/>
      <c r="AH9" s="134" t="s">
        <v>548</v>
      </c>
      <c r="AI9" s="991"/>
      <c r="AJ9" s="134" t="s">
        <v>548</v>
      </c>
      <c r="AK9" s="1019">
        <f>SUM(P9,U9,W9,Y9,AA9,AC9,AE9,AG9,AI9)</f>
        <v>0</v>
      </c>
      <c r="AL9" s="133" t="s">
        <v>548</v>
      </c>
      <c r="AM9" s="1022"/>
      <c r="AN9" s="39"/>
      <c r="AO9" s="39"/>
      <c r="AP9" s="39"/>
      <c r="AQ9" s="39"/>
      <c r="AW9" s="1" t="s">
        <v>559</v>
      </c>
      <c r="AX9" s="1" t="s">
        <v>556</v>
      </c>
      <c r="AY9" s="1"/>
    </row>
    <row r="10" spans="3:51" ht="25.5" customHeight="1" x14ac:dyDescent="0.2">
      <c r="C10" s="972"/>
      <c r="D10" s="978"/>
      <c r="E10" s="1025"/>
      <c r="F10" s="980"/>
      <c r="G10" s="976"/>
      <c r="H10" s="982"/>
      <c r="I10" s="55"/>
      <c r="J10" s="71"/>
      <c r="K10" s="72" t="s">
        <v>1225</v>
      </c>
      <c r="L10" s="73"/>
      <c r="M10" s="72" t="s">
        <v>1226</v>
      </c>
      <c r="N10" s="73"/>
      <c r="O10" s="74" t="s">
        <v>341</v>
      </c>
      <c r="P10" s="987"/>
      <c r="Q10" s="988"/>
      <c r="R10" s="62"/>
      <c r="S10" s="63" t="s">
        <v>549</v>
      </c>
      <c r="T10" s="64"/>
      <c r="U10" s="1020"/>
      <c r="V10" s="60"/>
      <c r="W10" s="992"/>
      <c r="X10" s="60"/>
      <c r="Y10" s="992"/>
      <c r="Z10" s="60"/>
      <c r="AA10" s="992"/>
      <c r="AB10" s="60"/>
      <c r="AC10" s="992"/>
      <c r="AD10" s="60"/>
      <c r="AE10" s="992"/>
      <c r="AF10" s="60"/>
      <c r="AG10" s="992"/>
      <c r="AH10" s="60"/>
      <c r="AI10" s="992"/>
      <c r="AJ10" s="60"/>
      <c r="AK10" s="1021"/>
      <c r="AL10" s="61"/>
      <c r="AM10" s="1022"/>
      <c r="AN10" s="39"/>
      <c r="AO10" s="39"/>
      <c r="AP10" s="39"/>
      <c r="AQ10" s="39"/>
      <c r="AW10" s="1" t="s">
        <v>557</v>
      </c>
      <c r="AX10" s="1" t="s">
        <v>558</v>
      </c>
      <c r="AY10" s="1"/>
    </row>
    <row r="11" spans="3:51" ht="25.5" customHeight="1" x14ac:dyDescent="0.2">
      <c r="C11" s="972">
        <v>2</v>
      </c>
      <c r="D11" s="977"/>
      <c r="E11" s="983"/>
      <c r="F11" s="979"/>
      <c r="G11" s="975"/>
      <c r="H11" s="981"/>
      <c r="I11" s="65"/>
      <c r="J11" s="973" t="s">
        <v>1224</v>
      </c>
      <c r="K11" s="974"/>
      <c r="L11" s="59"/>
      <c r="M11" s="974"/>
      <c r="N11" s="974"/>
      <c r="O11" s="61"/>
      <c r="P11" s="985"/>
      <c r="Q11" s="986"/>
      <c r="R11" s="66"/>
      <c r="S11" s="67" t="s">
        <v>547</v>
      </c>
      <c r="T11" s="68"/>
      <c r="U11" s="970"/>
      <c r="V11" s="69"/>
      <c r="W11" s="971"/>
      <c r="X11" s="69"/>
      <c r="Y11" s="971"/>
      <c r="Z11" s="69"/>
      <c r="AA11" s="971"/>
      <c r="AB11" s="69"/>
      <c r="AC11" s="971"/>
      <c r="AD11" s="69"/>
      <c r="AE11" s="971"/>
      <c r="AF11" s="69"/>
      <c r="AG11" s="971"/>
      <c r="AH11" s="69"/>
      <c r="AI11" s="971"/>
      <c r="AJ11" s="69"/>
      <c r="AK11" s="1019">
        <f>SUM(P11,U11,W11,Y11,AA11,AC11,AE11,AG11,AI11)</f>
        <v>0</v>
      </c>
      <c r="AL11" s="168"/>
      <c r="AM11" s="1022"/>
      <c r="AN11" s="39"/>
      <c r="AO11" s="39"/>
      <c r="AP11" s="39"/>
      <c r="AQ11" s="39"/>
    </row>
    <row r="12" spans="3:51" ht="25.5" customHeight="1" x14ac:dyDescent="0.2">
      <c r="C12" s="972"/>
      <c r="D12" s="978"/>
      <c r="E12" s="984"/>
      <c r="F12" s="980"/>
      <c r="G12" s="976"/>
      <c r="H12" s="982"/>
      <c r="I12" s="70"/>
      <c r="J12" s="71"/>
      <c r="K12" s="72" t="s">
        <v>1225</v>
      </c>
      <c r="L12" s="73"/>
      <c r="M12" s="72" t="s">
        <v>1226</v>
      </c>
      <c r="N12" s="73"/>
      <c r="O12" s="74" t="s">
        <v>341</v>
      </c>
      <c r="P12" s="987"/>
      <c r="Q12" s="988"/>
      <c r="R12" s="62"/>
      <c r="S12" s="63" t="s">
        <v>549</v>
      </c>
      <c r="T12" s="64"/>
      <c r="U12" s="970"/>
      <c r="V12" s="72"/>
      <c r="W12" s="971"/>
      <c r="X12" s="72"/>
      <c r="Y12" s="971"/>
      <c r="Z12" s="72"/>
      <c r="AA12" s="971"/>
      <c r="AB12" s="72"/>
      <c r="AC12" s="971"/>
      <c r="AD12" s="72"/>
      <c r="AE12" s="971"/>
      <c r="AF12" s="72"/>
      <c r="AG12" s="971"/>
      <c r="AH12" s="72"/>
      <c r="AI12" s="971"/>
      <c r="AJ12" s="72"/>
      <c r="AK12" s="1020"/>
      <c r="AL12" s="74"/>
      <c r="AM12" s="1022"/>
      <c r="AN12" s="39"/>
      <c r="AO12" s="39"/>
      <c r="AP12" s="39"/>
      <c r="AQ12" s="39"/>
    </row>
    <row r="13" spans="3:51" ht="25.5" customHeight="1" x14ac:dyDescent="0.2">
      <c r="C13" s="972">
        <v>3</v>
      </c>
      <c r="D13" s="977"/>
      <c r="E13" s="983"/>
      <c r="F13" s="979"/>
      <c r="G13" s="975"/>
      <c r="H13" s="981"/>
      <c r="I13" s="65"/>
      <c r="J13" s="973" t="s">
        <v>1224</v>
      </c>
      <c r="K13" s="974"/>
      <c r="L13" s="59"/>
      <c r="M13" s="974"/>
      <c r="N13" s="974"/>
      <c r="O13" s="61"/>
      <c r="P13" s="985"/>
      <c r="Q13" s="986"/>
      <c r="R13" s="66"/>
      <c r="S13" s="67" t="s">
        <v>547</v>
      </c>
      <c r="T13" s="68"/>
      <c r="U13" s="970"/>
      <c r="V13" s="69"/>
      <c r="W13" s="971"/>
      <c r="X13" s="69"/>
      <c r="Y13" s="971"/>
      <c r="Z13" s="69"/>
      <c r="AA13" s="971"/>
      <c r="AB13" s="69"/>
      <c r="AC13" s="971"/>
      <c r="AD13" s="69"/>
      <c r="AE13" s="971"/>
      <c r="AF13" s="69"/>
      <c r="AG13" s="971"/>
      <c r="AH13" s="69"/>
      <c r="AI13" s="971"/>
      <c r="AJ13" s="69"/>
      <c r="AK13" s="1019">
        <f>SUM(P13,U13,W13,Y13,AA13,AC13,AE13,AG13,AI13)</f>
        <v>0</v>
      </c>
      <c r="AL13" s="168"/>
      <c r="AM13" s="1022"/>
      <c r="AN13" s="39"/>
      <c r="AO13" s="39"/>
      <c r="AP13" s="39"/>
      <c r="AQ13" s="39"/>
    </row>
    <row r="14" spans="3:51" ht="25.5" customHeight="1" x14ac:dyDescent="0.2">
      <c r="C14" s="972"/>
      <c r="D14" s="978"/>
      <c r="E14" s="984"/>
      <c r="F14" s="980"/>
      <c r="G14" s="976"/>
      <c r="H14" s="982"/>
      <c r="I14" s="70"/>
      <c r="J14" s="71"/>
      <c r="K14" s="72" t="s">
        <v>1225</v>
      </c>
      <c r="L14" s="73"/>
      <c r="M14" s="72" t="s">
        <v>1226</v>
      </c>
      <c r="N14" s="73"/>
      <c r="O14" s="74" t="s">
        <v>341</v>
      </c>
      <c r="P14" s="987"/>
      <c r="Q14" s="988"/>
      <c r="R14" s="62"/>
      <c r="S14" s="63" t="s">
        <v>549</v>
      </c>
      <c r="T14" s="64"/>
      <c r="U14" s="970"/>
      <c r="V14" s="72"/>
      <c r="W14" s="971"/>
      <c r="X14" s="72"/>
      <c r="Y14" s="971"/>
      <c r="Z14" s="72"/>
      <c r="AA14" s="971"/>
      <c r="AB14" s="72"/>
      <c r="AC14" s="971"/>
      <c r="AD14" s="72"/>
      <c r="AE14" s="971"/>
      <c r="AF14" s="72"/>
      <c r="AG14" s="971"/>
      <c r="AH14" s="72"/>
      <c r="AI14" s="971"/>
      <c r="AJ14" s="72"/>
      <c r="AK14" s="1020"/>
      <c r="AL14" s="74"/>
      <c r="AM14" s="1022"/>
      <c r="AN14" s="39"/>
      <c r="AO14" s="39"/>
      <c r="AP14" s="39"/>
      <c r="AQ14" s="39"/>
    </row>
    <row r="15" spans="3:51" ht="25.5" customHeight="1" x14ac:dyDescent="0.2">
      <c r="C15" s="972">
        <v>4</v>
      </c>
      <c r="D15" s="977"/>
      <c r="E15" s="983"/>
      <c r="F15" s="979"/>
      <c r="G15" s="975"/>
      <c r="H15" s="981"/>
      <c r="I15" s="65"/>
      <c r="J15" s="973" t="s">
        <v>1224</v>
      </c>
      <c r="K15" s="974"/>
      <c r="L15" s="59"/>
      <c r="M15" s="974"/>
      <c r="N15" s="974"/>
      <c r="O15" s="61"/>
      <c r="P15" s="985"/>
      <c r="Q15" s="986"/>
      <c r="R15" s="66"/>
      <c r="S15" s="67" t="s">
        <v>547</v>
      </c>
      <c r="T15" s="68"/>
      <c r="U15" s="970"/>
      <c r="V15" s="69"/>
      <c r="W15" s="971"/>
      <c r="X15" s="69"/>
      <c r="Y15" s="971"/>
      <c r="Z15" s="69"/>
      <c r="AA15" s="971"/>
      <c r="AB15" s="69"/>
      <c r="AC15" s="971"/>
      <c r="AD15" s="69"/>
      <c r="AE15" s="971"/>
      <c r="AF15" s="69"/>
      <c r="AG15" s="971"/>
      <c r="AH15" s="69"/>
      <c r="AI15" s="971"/>
      <c r="AJ15" s="69"/>
      <c r="AK15" s="1019">
        <f>SUM(P15,U15,W15,Y15,AA15,AC15,AE15,AG15,AI15)</f>
        <v>0</v>
      </c>
      <c r="AL15" s="168"/>
      <c r="AM15" s="1022"/>
      <c r="AN15" s="39"/>
      <c r="AO15" s="39"/>
      <c r="AP15" s="39"/>
      <c r="AQ15" s="39"/>
    </row>
    <row r="16" spans="3:51" ht="25.5" customHeight="1" x14ac:dyDescent="0.2">
      <c r="C16" s="972"/>
      <c r="D16" s="978"/>
      <c r="E16" s="984"/>
      <c r="F16" s="980"/>
      <c r="G16" s="976"/>
      <c r="H16" s="982"/>
      <c r="I16" s="70"/>
      <c r="J16" s="71"/>
      <c r="K16" s="72" t="s">
        <v>1225</v>
      </c>
      <c r="L16" s="73"/>
      <c r="M16" s="72" t="s">
        <v>1226</v>
      </c>
      <c r="N16" s="73"/>
      <c r="O16" s="74" t="s">
        <v>341</v>
      </c>
      <c r="P16" s="987"/>
      <c r="Q16" s="988"/>
      <c r="R16" s="62"/>
      <c r="S16" s="63" t="s">
        <v>549</v>
      </c>
      <c r="T16" s="64"/>
      <c r="U16" s="970"/>
      <c r="V16" s="72"/>
      <c r="W16" s="971"/>
      <c r="X16" s="72"/>
      <c r="Y16" s="971"/>
      <c r="Z16" s="72"/>
      <c r="AA16" s="971"/>
      <c r="AB16" s="72"/>
      <c r="AC16" s="971"/>
      <c r="AD16" s="72"/>
      <c r="AE16" s="971"/>
      <c r="AF16" s="72"/>
      <c r="AG16" s="971"/>
      <c r="AH16" s="72"/>
      <c r="AI16" s="971"/>
      <c r="AJ16" s="72"/>
      <c r="AK16" s="1020"/>
      <c r="AL16" s="74"/>
      <c r="AM16" s="1022"/>
      <c r="AN16" s="39"/>
      <c r="AO16" s="39"/>
      <c r="AP16" s="39"/>
      <c r="AQ16" s="39"/>
    </row>
    <row r="17" spans="3:43" ht="25.5" customHeight="1" x14ac:dyDescent="0.2">
      <c r="C17" s="972">
        <v>5</v>
      </c>
      <c r="D17" s="977"/>
      <c r="E17" s="983"/>
      <c r="F17" s="979"/>
      <c r="G17" s="975"/>
      <c r="H17" s="981"/>
      <c r="I17" s="65"/>
      <c r="J17" s="973" t="s">
        <v>1224</v>
      </c>
      <c r="K17" s="974"/>
      <c r="L17" s="59"/>
      <c r="M17" s="974"/>
      <c r="N17" s="974"/>
      <c r="O17" s="61"/>
      <c r="P17" s="985"/>
      <c r="Q17" s="986"/>
      <c r="R17" s="66"/>
      <c r="S17" s="67" t="s">
        <v>547</v>
      </c>
      <c r="T17" s="68"/>
      <c r="U17" s="970"/>
      <c r="V17" s="69"/>
      <c r="W17" s="971"/>
      <c r="X17" s="69"/>
      <c r="Y17" s="971"/>
      <c r="Z17" s="69"/>
      <c r="AA17" s="971"/>
      <c r="AB17" s="69"/>
      <c r="AC17" s="971"/>
      <c r="AD17" s="69"/>
      <c r="AE17" s="971"/>
      <c r="AF17" s="69"/>
      <c r="AG17" s="971"/>
      <c r="AH17" s="69"/>
      <c r="AI17" s="971"/>
      <c r="AJ17" s="69"/>
      <c r="AK17" s="1019">
        <f>SUM(P17,U17,W17,Y17,AA17,AC17,AE17,AG17,AI17)</f>
        <v>0</v>
      </c>
      <c r="AL17" s="168"/>
      <c r="AM17" s="1022"/>
      <c r="AN17" s="39"/>
      <c r="AO17" s="39"/>
      <c r="AP17" s="39"/>
      <c r="AQ17" s="39"/>
    </row>
    <row r="18" spans="3:43" ht="25.5" customHeight="1" x14ac:dyDescent="0.2">
      <c r="C18" s="972"/>
      <c r="D18" s="978"/>
      <c r="E18" s="984"/>
      <c r="F18" s="980"/>
      <c r="G18" s="976"/>
      <c r="H18" s="982"/>
      <c r="I18" s="70"/>
      <c r="J18" s="71"/>
      <c r="K18" s="72" t="s">
        <v>1225</v>
      </c>
      <c r="L18" s="73"/>
      <c r="M18" s="72" t="s">
        <v>1226</v>
      </c>
      <c r="N18" s="73"/>
      <c r="O18" s="74" t="s">
        <v>341</v>
      </c>
      <c r="P18" s="987"/>
      <c r="Q18" s="988"/>
      <c r="R18" s="62"/>
      <c r="S18" s="63" t="s">
        <v>549</v>
      </c>
      <c r="T18" s="64"/>
      <c r="U18" s="970"/>
      <c r="V18" s="72"/>
      <c r="W18" s="971"/>
      <c r="X18" s="72"/>
      <c r="Y18" s="971"/>
      <c r="Z18" s="72"/>
      <c r="AA18" s="971"/>
      <c r="AB18" s="72"/>
      <c r="AC18" s="971"/>
      <c r="AD18" s="72"/>
      <c r="AE18" s="971"/>
      <c r="AF18" s="72"/>
      <c r="AG18" s="971"/>
      <c r="AH18" s="72"/>
      <c r="AI18" s="971"/>
      <c r="AJ18" s="72"/>
      <c r="AK18" s="1020"/>
      <c r="AL18" s="74"/>
      <c r="AM18" s="1022"/>
      <c r="AN18" s="39"/>
      <c r="AO18" s="39"/>
      <c r="AP18" s="39"/>
      <c r="AQ18" s="39"/>
    </row>
    <row r="19" spans="3:43" ht="25.5" customHeight="1" x14ac:dyDescent="0.2">
      <c r="C19" s="972">
        <v>6</v>
      </c>
      <c r="D19" s="977"/>
      <c r="E19" s="983"/>
      <c r="F19" s="979"/>
      <c r="G19" s="975"/>
      <c r="H19" s="981"/>
      <c r="I19" s="65"/>
      <c r="J19" s="973" t="s">
        <v>1224</v>
      </c>
      <c r="K19" s="974"/>
      <c r="L19" s="59"/>
      <c r="M19" s="974"/>
      <c r="N19" s="974"/>
      <c r="O19" s="61"/>
      <c r="P19" s="985"/>
      <c r="Q19" s="986"/>
      <c r="R19" s="66"/>
      <c r="S19" s="67" t="s">
        <v>547</v>
      </c>
      <c r="T19" s="68"/>
      <c r="U19" s="970"/>
      <c r="V19" s="69"/>
      <c r="W19" s="971"/>
      <c r="X19" s="69"/>
      <c r="Y19" s="971"/>
      <c r="Z19" s="69"/>
      <c r="AA19" s="971"/>
      <c r="AB19" s="69"/>
      <c r="AC19" s="971"/>
      <c r="AD19" s="69"/>
      <c r="AE19" s="971"/>
      <c r="AF19" s="69"/>
      <c r="AG19" s="971"/>
      <c r="AH19" s="69"/>
      <c r="AI19" s="971"/>
      <c r="AJ19" s="69"/>
      <c r="AK19" s="1019">
        <f>SUM(P19,U19,W19,Y19,AA19,AC19,AE19,AG19,AI19)</f>
        <v>0</v>
      </c>
      <c r="AL19" s="168"/>
      <c r="AM19" s="1022"/>
      <c r="AN19" s="39"/>
      <c r="AO19" s="39"/>
      <c r="AP19" s="39"/>
      <c r="AQ19" s="39"/>
    </row>
    <row r="20" spans="3:43" ht="25.5" customHeight="1" x14ac:dyDescent="0.2">
      <c r="C20" s="972"/>
      <c r="D20" s="978"/>
      <c r="E20" s="984"/>
      <c r="F20" s="980"/>
      <c r="G20" s="976"/>
      <c r="H20" s="982"/>
      <c r="I20" s="70"/>
      <c r="J20" s="71"/>
      <c r="K20" s="72" t="s">
        <v>1225</v>
      </c>
      <c r="L20" s="73"/>
      <c r="M20" s="72" t="s">
        <v>1226</v>
      </c>
      <c r="N20" s="73"/>
      <c r="O20" s="74" t="s">
        <v>341</v>
      </c>
      <c r="P20" s="987"/>
      <c r="Q20" s="988"/>
      <c r="R20" s="62"/>
      <c r="S20" s="63" t="s">
        <v>549</v>
      </c>
      <c r="T20" s="64"/>
      <c r="U20" s="970"/>
      <c r="V20" s="72"/>
      <c r="W20" s="971"/>
      <c r="X20" s="72"/>
      <c r="Y20" s="971"/>
      <c r="Z20" s="72"/>
      <c r="AA20" s="971"/>
      <c r="AB20" s="72"/>
      <c r="AC20" s="971"/>
      <c r="AD20" s="72"/>
      <c r="AE20" s="971"/>
      <c r="AF20" s="72"/>
      <c r="AG20" s="971"/>
      <c r="AH20" s="72"/>
      <c r="AI20" s="971"/>
      <c r="AJ20" s="72"/>
      <c r="AK20" s="1020"/>
      <c r="AL20" s="74"/>
      <c r="AM20" s="1022"/>
      <c r="AN20" s="39"/>
      <c r="AO20" s="39"/>
      <c r="AP20" s="39"/>
      <c r="AQ20" s="39"/>
    </row>
    <row r="21" spans="3:43" ht="25.5" customHeight="1" x14ac:dyDescent="0.2">
      <c r="C21" s="972">
        <v>7</v>
      </c>
      <c r="D21" s="977"/>
      <c r="E21" s="983"/>
      <c r="F21" s="979"/>
      <c r="G21" s="975"/>
      <c r="H21" s="981"/>
      <c r="I21" s="65"/>
      <c r="J21" s="973" t="s">
        <v>1224</v>
      </c>
      <c r="K21" s="974"/>
      <c r="L21" s="59"/>
      <c r="M21" s="974"/>
      <c r="N21" s="974"/>
      <c r="O21" s="61"/>
      <c r="P21" s="985"/>
      <c r="Q21" s="986"/>
      <c r="R21" s="66"/>
      <c r="S21" s="67" t="s">
        <v>547</v>
      </c>
      <c r="T21" s="68"/>
      <c r="U21" s="970"/>
      <c r="V21" s="69"/>
      <c r="W21" s="971"/>
      <c r="X21" s="69"/>
      <c r="Y21" s="971"/>
      <c r="Z21" s="69"/>
      <c r="AA21" s="971"/>
      <c r="AB21" s="69"/>
      <c r="AC21" s="971"/>
      <c r="AD21" s="69"/>
      <c r="AE21" s="971"/>
      <c r="AF21" s="69"/>
      <c r="AG21" s="971"/>
      <c r="AH21" s="69"/>
      <c r="AI21" s="971"/>
      <c r="AJ21" s="69"/>
      <c r="AK21" s="1019">
        <f>SUM(P21,U21,W21,Y21,AA21,AC21,AE21,AG21,AI21)</f>
        <v>0</v>
      </c>
      <c r="AL21" s="168"/>
      <c r="AM21" s="1022"/>
      <c r="AN21" s="39"/>
      <c r="AO21" s="39"/>
      <c r="AP21" s="39"/>
      <c r="AQ21" s="39"/>
    </row>
    <row r="22" spans="3:43" ht="25.5" customHeight="1" x14ac:dyDescent="0.2">
      <c r="C22" s="972"/>
      <c r="D22" s="978"/>
      <c r="E22" s="984"/>
      <c r="F22" s="980"/>
      <c r="G22" s="976"/>
      <c r="H22" s="982"/>
      <c r="I22" s="70"/>
      <c r="J22" s="71"/>
      <c r="K22" s="72" t="s">
        <v>1225</v>
      </c>
      <c r="L22" s="73"/>
      <c r="M22" s="72" t="s">
        <v>1226</v>
      </c>
      <c r="N22" s="73"/>
      <c r="O22" s="74" t="s">
        <v>341</v>
      </c>
      <c r="P22" s="987"/>
      <c r="Q22" s="988"/>
      <c r="R22" s="62"/>
      <c r="S22" s="63" t="s">
        <v>549</v>
      </c>
      <c r="T22" s="64"/>
      <c r="U22" s="970"/>
      <c r="V22" s="72"/>
      <c r="W22" s="971"/>
      <c r="X22" s="72"/>
      <c r="Y22" s="971"/>
      <c r="Z22" s="72"/>
      <c r="AA22" s="971"/>
      <c r="AB22" s="72"/>
      <c r="AC22" s="971"/>
      <c r="AD22" s="72"/>
      <c r="AE22" s="971"/>
      <c r="AF22" s="72"/>
      <c r="AG22" s="971"/>
      <c r="AH22" s="72"/>
      <c r="AI22" s="971"/>
      <c r="AJ22" s="72"/>
      <c r="AK22" s="1020"/>
      <c r="AL22" s="74"/>
      <c r="AM22" s="1022"/>
      <c r="AN22" s="39"/>
      <c r="AO22" s="39"/>
      <c r="AP22" s="39"/>
      <c r="AQ22" s="39"/>
    </row>
    <row r="23" spans="3:43" ht="25.5" customHeight="1" x14ac:dyDescent="0.2">
      <c r="C23" s="972">
        <v>8</v>
      </c>
      <c r="D23" s="977"/>
      <c r="E23" s="983"/>
      <c r="F23" s="979"/>
      <c r="G23" s="975"/>
      <c r="H23" s="981"/>
      <c r="I23" s="65"/>
      <c r="J23" s="973" t="s">
        <v>1224</v>
      </c>
      <c r="K23" s="974"/>
      <c r="L23" s="59"/>
      <c r="M23" s="974"/>
      <c r="N23" s="974"/>
      <c r="O23" s="61"/>
      <c r="P23" s="985"/>
      <c r="Q23" s="986"/>
      <c r="R23" s="66"/>
      <c r="S23" s="67" t="s">
        <v>547</v>
      </c>
      <c r="T23" s="68"/>
      <c r="U23" s="970"/>
      <c r="V23" s="69"/>
      <c r="W23" s="971"/>
      <c r="X23" s="69"/>
      <c r="Y23" s="971"/>
      <c r="Z23" s="69"/>
      <c r="AA23" s="971"/>
      <c r="AB23" s="69"/>
      <c r="AC23" s="971"/>
      <c r="AD23" s="69"/>
      <c r="AE23" s="971"/>
      <c r="AF23" s="69"/>
      <c r="AG23" s="971"/>
      <c r="AH23" s="69"/>
      <c r="AI23" s="971"/>
      <c r="AJ23" s="69"/>
      <c r="AK23" s="1019">
        <f>SUM(P23,U23,W23,Y23,AA23,AC23,AE23,AG23,AI23)</f>
        <v>0</v>
      </c>
      <c r="AL23" s="168"/>
      <c r="AM23" s="1022"/>
      <c r="AN23" s="39"/>
      <c r="AO23" s="39"/>
      <c r="AP23" s="39"/>
      <c r="AQ23" s="39"/>
    </row>
    <row r="24" spans="3:43" ht="25.5" customHeight="1" x14ac:dyDescent="0.2">
      <c r="C24" s="972"/>
      <c r="D24" s="978"/>
      <c r="E24" s="984"/>
      <c r="F24" s="980"/>
      <c r="G24" s="976"/>
      <c r="H24" s="982"/>
      <c r="I24" s="70"/>
      <c r="J24" s="71"/>
      <c r="K24" s="72" t="s">
        <v>1225</v>
      </c>
      <c r="L24" s="73"/>
      <c r="M24" s="72" t="s">
        <v>1226</v>
      </c>
      <c r="N24" s="73"/>
      <c r="O24" s="74" t="s">
        <v>341</v>
      </c>
      <c r="P24" s="987"/>
      <c r="Q24" s="988"/>
      <c r="R24" s="62"/>
      <c r="S24" s="63" t="s">
        <v>549</v>
      </c>
      <c r="T24" s="64"/>
      <c r="U24" s="970"/>
      <c r="V24" s="72"/>
      <c r="W24" s="971"/>
      <c r="X24" s="72"/>
      <c r="Y24" s="971"/>
      <c r="Z24" s="72"/>
      <c r="AA24" s="971"/>
      <c r="AB24" s="72"/>
      <c r="AC24" s="971"/>
      <c r="AD24" s="72"/>
      <c r="AE24" s="971"/>
      <c r="AF24" s="72"/>
      <c r="AG24" s="971"/>
      <c r="AH24" s="72"/>
      <c r="AI24" s="971"/>
      <c r="AJ24" s="72"/>
      <c r="AK24" s="1020"/>
      <c r="AL24" s="74"/>
      <c r="AM24" s="1022"/>
      <c r="AN24" s="39"/>
      <c r="AO24" s="39"/>
      <c r="AP24" s="39"/>
      <c r="AQ24" s="39"/>
    </row>
    <row r="25" spans="3:43" ht="25.5" customHeight="1" x14ac:dyDescent="0.2">
      <c r="C25" s="972">
        <v>9</v>
      </c>
      <c r="D25" s="977"/>
      <c r="E25" s="983"/>
      <c r="F25" s="979"/>
      <c r="G25" s="975"/>
      <c r="H25" s="981"/>
      <c r="I25" s="65"/>
      <c r="J25" s="973" t="s">
        <v>1224</v>
      </c>
      <c r="K25" s="974"/>
      <c r="L25" s="59"/>
      <c r="M25" s="974"/>
      <c r="N25" s="974"/>
      <c r="O25" s="61"/>
      <c r="P25" s="985"/>
      <c r="Q25" s="986"/>
      <c r="R25" s="66"/>
      <c r="S25" s="67" t="s">
        <v>547</v>
      </c>
      <c r="T25" s="68"/>
      <c r="U25" s="970"/>
      <c r="V25" s="69"/>
      <c r="W25" s="971"/>
      <c r="X25" s="69"/>
      <c r="Y25" s="971"/>
      <c r="Z25" s="69"/>
      <c r="AA25" s="971"/>
      <c r="AB25" s="69"/>
      <c r="AC25" s="971"/>
      <c r="AD25" s="69"/>
      <c r="AE25" s="971"/>
      <c r="AF25" s="69"/>
      <c r="AG25" s="971"/>
      <c r="AH25" s="69"/>
      <c r="AI25" s="971"/>
      <c r="AJ25" s="69"/>
      <c r="AK25" s="1019">
        <f>SUM(P25,U25,W25,Y25,AA25,AC25,AE25,AG25,AI25)</f>
        <v>0</v>
      </c>
      <c r="AL25" s="168"/>
      <c r="AM25" s="1022"/>
      <c r="AN25" s="39"/>
      <c r="AO25" s="39"/>
      <c r="AP25" s="39"/>
      <c r="AQ25" s="39"/>
    </row>
    <row r="26" spans="3:43" ht="25.5" customHeight="1" x14ac:dyDescent="0.2">
      <c r="C26" s="972"/>
      <c r="D26" s="978"/>
      <c r="E26" s="984"/>
      <c r="F26" s="980"/>
      <c r="G26" s="976"/>
      <c r="H26" s="982"/>
      <c r="I26" s="70"/>
      <c r="J26" s="71"/>
      <c r="K26" s="72" t="s">
        <v>1225</v>
      </c>
      <c r="L26" s="73"/>
      <c r="M26" s="72" t="s">
        <v>1226</v>
      </c>
      <c r="N26" s="73"/>
      <c r="O26" s="74" t="s">
        <v>341</v>
      </c>
      <c r="P26" s="987"/>
      <c r="Q26" s="988"/>
      <c r="R26" s="62"/>
      <c r="S26" s="63" t="s">
        <v>549</v>
      </c>
      <c r="T26" s="64"/>
      <c r="U26" s="970"/>
      <c r="V26" s="72"/>
      <c r="W26" s="971"/>
      <c r="X26" s="72"/>
      <c r="Y26" s="971"/>
      <c r="Z26" s="72"/>
      <c r="AA26" s="971"/>
      <c r="AB26" s="72"/>
      <c r="AC26" s="971"/>
      <c r="AD26" s="72"/>
      <c r="AE26" s="971"/>
      <c r="AF26" s="72"/>
      <c r="AG26" s="971"/>
      <c r="AH26" s="72"/>
      <c r="AI26" s="971"/>
      <c r="AJ26" s="72"/>
      <c r="AK26" s="1020"/>
      <c r="AL26" s="74"/>
      <c r="AM26" s="1022"/>
      <c r="AN26" s="39"/>
      <c r="AO26" s="39"/>
      <c r="AP26" s="39"/>
      <c r="AQ26" s="39"/>
    </row>
    <row r="27" spans="3:43" ht="25.5" customHeight="1" x14ac:dyDescent="0.2">
      <c r="C27" s="972">
        <v>10</v>
      </c>
      <c r="D27" s="977"/>
      <c r="E27" s="983"/>
      <c r="F27" s="979"/>
      <c r="G27" s="975"/>
      <c r="H27" s="981"/>
      <c r="I27" s="65"/>
      <c r="J27" s="973" t="s">
        <v>1224</v>
      </c>
      <c r="K27" s="974"/>
      <c r="L27" s="59"/>
      <c r="M27" s="974"/>
      <c r="N27" s="974"/>
      <c r="O27" s="61"/>
      <c r="P27" s="985"/>
      <c r="Q27" s="986"/>
      <c r="R27" s="66"/>
      <c r="S27" s="67" t="s">
        <v>547</v>
      </c>
      <c r="T27" s="68"/>
      <c r="U27" s="970"/>
      <c r="V27" s="69"/>
      <c r="W27" s="971"/>
      <c r="X27" s="69"/>
      <c r="Y27" s="971"/>
      <c r="Z27" s="69"/>
      <c r="AA27" s="971"/>
      <c r="AB27" s="69"/>
      <c r="AC27" s="971"/>
      <c r="AD27" s="69"/>
      <c r="AE27" s="971"/>
      <c r="AF27" s="69"/>
      <c r="AG27" s="971"/>
      <c r="AH27" s="69"/>
      <c r="AI27" s="971"/>
      <c r="AJ27" s="69"/>
      <c r="AK27" s="1019">
        <f>SUM(P27,U27,W27,Y27,AA27,AC27,AE27,AG27,AI27)</f>
        <v>0</v>
      </c>
      <c r="AL27" s="168"/>
      <c r="AM27" s="1022"/>
      <c r="AN27" s="39"/>
      <c r="AO27" s="39"/>
      <c r="AP27" s="39"/>
      <c r="AQ27" s="39"/>
    </row>
    <row r="28" spans="3:43" ht="25.5" customHeight="1" x14ac:dyDescent="0.2">
      <c r="C28" s="972"/>
      <c r="D28" s="978"/>
      <c r="E28" s="984"/>
      <c r="F28" s="980"/>
      <c r="G28" s="976"/>
      <c r="H28" s="982"/>
      <c r="I28" s="70"/>
      <c r="J28" s="71"/>
      <c r="K28" s="72" t="s">
        <v>1225</v>
      </c>
      <c r="L28" s="73"/>
      <c r="M28" s="72" t="s">
        <v>1226</v>
      </c>
      <c r="N28" s="73"/>
      <c r="O28" s="74" t="s">
        <v>341</v>
      </c>
      <c r="P28" s="987"/>
      <c r="Q28" s="988"/>
      <c r="R28" s="62"/>
      <c r="S28" s="63" t="s">
        <v>549</v>
      </c>
      <c r="T28" s="64"/>
      <c r="U28" s="970"/>
      <c r="V28" s="72"/>
      <c r="W28" s="971"/>
      <c r="X28" s="72"/>
      <c r="Y28" s="971"/>
      <c r="Z28" s="72"/>
      <c r="AA28" s="971"/>
      <c r="AB28" s="72"/>
      <c r="AC28" s="971"/>
      <c r="AD28" s="72"/>
      <c r="AE28" s="971"/>
      <c r="AF28" s="72"/>
      <c r="AG28" s="971"/>
      <c r="AH28" s="72"/>
      <c r="AI28" s="971"/>
      <c r="AJ28" s="72"/>
      <c r="AK28" s="1020"/>
      <c r="AL28" s="74"/>
      <c r="AM28" s="1022"/>
      <c r="AN28" s="39"/>
      <c r="AO28" s="39"/>
      <c r="AP28" s="39"/>
      <c r="AQ28" s="39"/>
    </row>
    <row r="29" spans="3:43" ht="25.5" customHeight="1" x14ac:dyDescent="0.2">
      <c r="C29" s="972">
        <v>11</v>
      </c>
      <c r="D29" s="977"/>
      <c r="E29" s="983"/>
      <c r="F29" s="979"/>
      <c r="G29" s="975"/>
      <c r="H29" s="981"/>
      <c r="I29" s="65"/>
      <c r="J29" s="973" t="s">
        <v>1224</v>
      </c>
      <c r="K29" s="974"/>
      <c r="L29" s="59"/>
      <c r="M29" s="974"/>
      <c r="N29" s="974"/>
      <c r="O29" s="61"/>
      <c r="P29" s="985"/>
      <c r="Q29" s="986"/>
      <c r="R29" s="66"/>
      <c r="S29" s="67" t="s">
        <v>547</v>
      </c>
      <c r="T29" s="68"/>
      <c r="U29" s="970"/>
      <c r="V29" s="69"/>
      <c r="W29" s="971"/>
      <c r="X29" s="69"/>
      <c r="Y29" s="971"/>
      <c r="Z29" s="69"/>
      <c r="AA29" s="971"/>
      <c r="AB29" s="69"/>
      <c r="AC29" s="971"/>
      <c r="AD29" s="69"/>
      <c r="AE29" s="971"/>
      <c r="AF29" s="69"/>
      <c r="AG29" s="971"/>
      <c r="AH29" s="69"/>
      <c r="AI29" s="971"/>
      <c r="AJ29" s="69"/>
      <c r="AK29" s="1019">
        <f>SUM(P29,U29,W29,Y29,AA29,AC29,AE29,AG29,AI29)</f>
        <v>0</v>
      </c>
      <c r="AL29" s="168"/>
      <c r="AM29" s="1022"/>
      <c r="AN29" s="39"/>
      <c r="AO29" s="39"/>
      <c r="AP29" s="39"/>
      <c r="AQ29" s="39"/>
    </row>
    <row r="30" spans="3:43" ht="25.5" customHeight="1" x14ac:dyDescent="0.2">
      <c r="C30" s="972"/>
      <c r="D30" s="978"/>
      <c r="E30" s="984"/>
      <c r="F30" s="980"/>
      <c r="G30" s="976"/>
      <c r="H30" s="982"/>
      <c r="I30" s="70"/>
      <c r="J30" s="71"/>
      <c r="K30" s="72" t="s">
        <v>1225</v>
      </c>
      <c r="L30" s="73"/>
      <c r="M30" s="72" t="s">
        <v>1226</v>
      </c>
      <c r="N30" s="73"/>
      <c r="O30" s="74" t="s">
        <v>341</v>
      </c>
      <c r="P30" s="987"/>
      <c r="Q30" s="988"/>
      <c r="R30" s="62"/>
      <c r="S30" s="63" t="s">
        <v>549</v>
      </c>
      <c r="T30" s="64"/>
      <c r="U30" s="970"/>
      <c r="V30" s="72"/>
      <c r="W30" s="971"/>
      <c r="X30" s="72"/>
      <c r="Y30" s="971"/>
      <c r="Z30" s="72"/>
      <c r="AA30" s="971"/>
      <c r="AB30" s="72"/>
      <c r="AC30" s="971"/>
      <c r="AD30" s="72"/>
      <c r="AE30" s="971"/>
      <c r="AF30" s="72"/>
      <c r="AG30" s="971"/>
      <c r="AH30" s="72"/>
      <c r="AI30" s="971"/>
      <c r="AJ30" s="72"/>
      <c r="AK30" s="1020"/>
      <c r="AL30" s="74"/>
      <c r="AM30" s="1022"/>
      <c r="AN30" s="39"/>
      <c r="AO30" s="39"/>
      <c r="AP30" s="39"/>
      <c r="AQ30" s="39"/>
    </row>
    <row r="31" spans="3:43" ht="23.1" customHeight="1" x14ac:dyDescent="0.2">
      <c r="C31" s="39"/>
      <c r="D31" s="41" t="s">
        <v>550</v>
      </c>
      <c r="E31" s="130"/>
      <c r="F31" s="42" t="s">
        <v>551</v>
      </c>
      <c r="G31" s="57"/>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39"/>
      <c r="AN31" s="39"/>
      <c r="AO31" s="39"/>
      <c r="AP31" s="39"/>
      <c r="AQ31" s="39"/>
    </row>
    <row r="32" spans="3:43" ht="23.1" customHeight="1" x14ac:dyDescent="0.2">
      <c r="C32" s="39"/>
      <c r="D32" s="42"/>
      <c r="E32" s="43"/>
      <c r="F32" s="42" t="s">
        <v>1473</v>
      </c>
      <c r="G32" s="57"/>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39"/>
      <c r="AN32" s="39"/>
      <c r="AO32" s="39"/>
      <c r="AP32" s="39"/>
      <c r="AQ32" s="39"/>
    </row>
    <row r="33" spans="3:43" ht="18.75" x14ac:dyDescent="0.2">
      <c r="C33" s="39"/>
      <c r="D33" s="39"/>
      <c r="E33" s="43"/>
      <c r="F33" s="129" t="s">
        <v>560</v>
      </c>
      <c r="G33" s="57"/>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39"/>
      <c r="AN33" s="39"/>
      <c r="AO33" s="39"/>
      <c r="AP33" s="39"/>
      <c r="AQ33" s="39"/>
    </row>
    <row r="34" spans="3:43" ht="18.75" x14ac:dyDescent="0.2">
      <c r="C34" s="39"/>
      <c r="D34" s="39"/>
      <c r="E34" s="43"/>
      <c r="F34" s="129" t="s">
        <v>561</v>
      </c>
      <c r="G34" s="57"/>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39"/>
      <c r="AN34" s="39"/>
      <c r="AO34" s="39"/>
      <c r="AP34" s="39"/>
      <c r="AQ34" s="39"/>
    </row>
    <row r="35" spans="3:43" ht="18.75" x14ac:dyDescent="0.2">
      <c r="C35" s="39"/>
      <c r="D35" s="39"/>
      <c r="E35" s="43"/>
      <c r="F35" s="129" t="str">
        <f>"５「本俸」欄の４月分の給与は、"&amp;表紙!$B$1-1&amp;"年度及び"&amp;表紙!$B$1&amp;"年度中に採用した者については、初任給の本俸額を記入すること。また、給料表による等級号俸を（例2-3 ）上段に記入すること。"</f>
        <v>５「本俸」欄の４月分の給与は、6年度及び7年度中に採用した者については、初任給の本俸額を記入すること。また、給料表による等級号俸を（例2-3 ）上段に記入すること。</v>
      </c>
      <c r="G35" s="57"/>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39"/>
      <c r="AN35" s="39"/>
      <c r="AO35" s="39"/>
      <c r="AP35" s="39"/>
      <c r="AQ35" s="39"/>
    </row>
    <row r="36" spans="3:43" ht="18.75" x14ac:dyDescent="0.2">
      <c r="C36" s="39"/>
      <c r="D36" s="39"/>
      <c r="E36" s="43"/>
      <c r="F36" s="129" t="s">
        <v>562</v>
      </c>
      <c r="G36" s="57"/>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39"/>
      <c r="AN36" s="39"/>
      <c r="AO36" s="39"/>
      <c r="AP36" s="39"/>
      <c r="AQ36" s="39"/>
    </row>
    <row r="37" spans="3:43" ht="18.75" x14ac:dyDescent="0.2">
      <c r="C37" s="39"/>
      <c r="D37" s="39"/>
      <c r="E37" s="43"/>
      <c r="F37" s="129" t="s">
        <v>563</v>
      </c>
      <c r="G37" s="57"/>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39"/>
      <c r="AN37" s="39"/>
      <c r="AO37" s="39"/>
      <c r="AP37" s="39"/>
      <c r="AQ37" s="39"/>
    </row>
    <row r="38" spans="3:43" ht="18.75" x14ac:dyDescent="0.2">
      <c r="C38" s="39"/>
      <c r="D38" s="39"/>
      <c r="E38" s="43"/>
      <c r="F38" s="129" t="s">
        <v>564</v>
      </c>
      <c r="G38" s="57"/>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39"/>
      <c r="AN38" s="39"/>
      <c r="AO38" s="39"/>
      <c r="AP38" s="39"/>
      <c r="AQ38" s="39"/>
    </row>
    <row r="39" spans="3:43" ht="18.75" x14ac:dyDescent="0.2">
      <c r="C39" s="39"/>
      <c r="D39" s="39"/>
      <c r="E39" s="43"/>
      <c r="F39" s="129" t="s">
        <v>1472</v>
      </c>
      <c r="G39" s="57"/>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39"/>
      <c r="AN39" s="39"/>
      <c r="AO39" s="39"/>
      <c r="AP39" s="39"/>
      <c r="AQ39" s="39"/>
    </row>
    <row r="40" spans="3:43" ht="18.75" x14ac:dyDescent="0.2">
      <c r="C40" s="39"/>
      <c r="D40" s="39"/>
      <c r="E40" s="43"/>
      <c r="F40" s="129"/>
      <c r="G40" s="57"/>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39"/>
      <c r="AN40" s="39"/>
      <c r="AO40" s="39"/>
      <c r="AP40" s="39"/>
      <c r="AQ40" s="39"/>
    </row>
    <row r="41" spans="3:43" ht="18.75" x14ac:dyDescent="0.2">
      <c r="C41" s="39"/>
      <c r="D41" s="39"/>
      <c r="E41" s="43"/>
      <c r="G41" s="57"/>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39"/>
      <c r="AN41" s="39"/>
      <c r="AO41" s="39"/>
      <c r="AP41" s="39"/>
      <c r="AQ41" s="39"/>
    </row>
    <row r="42" spans="3:43" ht="18.75" x14ac:dyDescent="0.2">
      <c r="C42" s="39"/>
      <c r="D42" s="39"/>
      <c r="E42" s="43"/>
      <c r="G42" s="57"/>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39"/>
      <c r="AN42" s="39"/>
      <c r="AO42" s="39"/>
      <c r="AP42" s="39"/>
      <c r="AQ42" s="39"/>
    </row>
    <row r="43" spans="3:43" ht="18.75" x14ac:dyDescent="0.2">
      <c r="C43" s="39"/>
      <c r="D43" s="39"/>
      <c r="E43" s="43"/>
      <c r="G43" s="57"/>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39"/>
      <c r="AN43" s="39"/>
      <c r="AO43" s="39"/>
      <c r="AP43" s="39"/>
      <c r="AQ43" s="39"/>
    </row>
    <row r="44" spans="3:43" ht="18.75" x14ac:dyDescent="0.2">
      <c r="C44" s="39"/>
      <c r="D44" s="39"/>
      <c r="E44" s="43"/>
      <c r="G44" s="57"/>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39"/>
      <c r="AN44" s="39"/>
      <c r="AO44" s="39"/>
      <c r="AP44" s="39"/>
      <c r="AQ44" s="39"/>
    </row>
    <row r="45" spans="3:43" ht="18.75" x14ac:dyDescent="0.2">
      <c r="C45" s="39"/>
      <c r="D45" s="39"/>
      <c r="E45" s="43"/>
      <c r="G45" s="57"/>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39"/>
      <c r="AN45" s="39"/>
      <c r="AO45" s="39"/>
      <c r="AP45" s="39"/>
      <c r="AQ45" s="39"/>
    </row>
    <row r="46" spans="3:43" ht="18.75" x14ac:dyDescent="0.2">
      <c r="C46" s="39"/>
      <c r="D46" s="39"/>
      <c r="E46" s="43"/>
      <c r="G46" s="57"/>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39"/>
      <c r="AN46" s="39"/>
      <c r="AO46" s="39"/>
      <c r="AP46" s="39"/>
      <c r="AQ46" s="39"/>
    </row>
    <row r="47" spans="3:43" ht="18.75" x14ac:dyDescent="0.2">
      <c r="C47" s="39"/>
      <c r="D47" s="39"/>
      <c r="E47" s="43"/>
      <c r="G47" s="57"/>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39"/>
      <c r="AN47" s="39"/>
      <c r="AO47" s="39"/>
      <c r="AP47" s="39"/>
      <c r="AQ47" s="39"/>
    </row>
    <row r="48" spans="3:43" ht="18.75" x14ac:dyDescent="0.2">
      <c r="C48" s="39"/>
      <c r="D48" s="39"/>
      <c r="E48" s="43"/>
      <c r="F48" s="42"/>
      <c r="G48" s="57"/>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39"/>
      <c r="AN48" s="39"/>
      <c r="AO48" s="39"/>
      <c r="AP48" s="39"/>
      <c r="AQ48" s="39"/>
    </row>
    <row r="49" spans="3:43" ht="18.75" x14ac:dyDescent="0.2">
      <c r="C49" s="39"/>
      <c r="D49" s="39"/>
      <c r="E49" s="43"/>
      <c r="F49" s="39"/>
      <c r="G49" s="57"/>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39"/>
      <c r="AN49" s="39"/>
      <c r="AO49" s="39"/>
      <c r="AP49" s="39"/>
      <c r="AQ49" s="39"/>
    </row>
    <row r="50" spans="3:43" ht="18.75" x14ac:dyDescent="0.2">
      <c r="C50" s="39"/>
      <c r="D50" s="39"/>
      <c r="E50" s="43"/>
      <c r="F50" s="39"/>
      <c r="G50" s="57"/>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39"/>
      <c r="AN50" s="39"/>
      <c r="AO50" s="39"/>
      <c r="AP50" s="39"/>
      <c r="AQ50" s="39"/>
    </row>
    <row r="51" spans="3:43" ht="18.75" x14ac:dyDescent="0.2">
      <c r="C51" s="39"/>
      <c r="D51" s="39"/>
      <c r="E51" s="43"/>
      <c r="F51" s="39"/>
      <c r="G51" s="57"/>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39"/>
      <c r="AN51" s="39"/>
      <c r="AO51" s="39"/>
      <c r="AP51" s="39"/>
      <c r="AQ51" s="39"/>
    </row>
    <row r="52" spans="3:43" ht="18.75" x14ac:dyDescent="0.2">
      <c r="C52" s="39"/>
      <c r="D52" s="39"/>
      <c r="E52" s="43"/>
      <c r="F52" s="39"/>
      <c r="G52" s="57"/>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39"/>
      <c r="AN52" s="39"/>
      <c r="AO52" s="39"/>
      <c r="AP52" s="39"/>
      <c r="AQ52" s="39"/>
    </row>
    <row r="53" spans="3:43" ht="18.75" x14ac:dyDescent="0.2">
      <c r="C53" s="39"/>
      <c r="D53" s="39"/>
      <c r="E53" s="43"/>
      <c r="F53" s="39"/>
      <c r="G53" s="57"/>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39"/>
      <c r="AN53" s="39"/>
      <c r="AO53" s="39"/>
      <c r="AP53" s="39"/>
      <c r="AQ53" s="39"/>
    </row>
    <row r="54" spans="3:43" ht="18.75" x14ac:dyDescent="0.2">
      <c r="C54" s="39"/>
      <c r="D54" s="39"/>
      <c r="E54" s="43"/>
      <c r="F54" s="39"/>
      <c r="G54" s="57"/>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39"/>
      <c r="AN54" s="39"/>
      <c r="AO54" s="39"/>
      <c r="AP54" s="39"/>
      <c r="AQ54" s="39"/>
    </row>
    <row r="55" spans="3:43" ht="18.75" x14ac:dyDescent="0.2">
      <c r="C55" s="39"/>
      <c r="D55" s="39"/>
      <c r="E55" s="43"/>
      <c r="F55" s="39"/>
      <c r="G55" s="57"/>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39"/>
      <c r="AN55" s="39"/>
      <c r="AO55" s="39"/>
      <c r="AP55" s="39"/>
      <c r="AQ55" s="39"/>
    </row>
    <row r="56" spans="3:43" ht="18.75" x14ac:dyDescent="0.2">
      <c r="C56" s="39"/>
      <c r="D56" s="39"/>
      <c r="E56" s="43"/>
      <c r="F56" s="39"/>
      <c r="G56" s="57"/>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39"/>
      <c r="AN56" s="39"/>
      <c r="AO56" s="39"/>
      <c r="AP56" s="39"/>
      <c r="AQ56" s="39"/>
    </row>
    <row r="57" spans="3:43" ht="18.75" x14ac:dyDescent="0.2">
      <c r="C57" s="39"/>
      <c r="D57" s="39"/>
      <c r="E57" s="43"/>
      <c r="F57" s="39"/>
      <c r="G57" s="57"/>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39"/>
      <c r="AN57" s="39"/>
      <c r="AO57" s="39"/>
      <c r="AP57" s="39"/>
      <c r="AQ57" s="39"/>
    </row>
    <row r="58" spans="3:43" ht="18.75" x14ac:dyDescent="0.2">
      <c r="C58" s="39"/>
      <c r="D58" s="39"/>
      <c r="E58" s="43"/>
      <c r="F58" s="39"/>
      <c r="G58" s="57"/>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39"/>
      <c r="AN58" s="39"/>
      <c r="AO58" s="39"/>
      <c r="AP58" s="39"/>
      <c r="AQ58" s="39"/>
    </row>
    <row r="59" spans="3:43" ht="18.75" x14ac:dyDescent="0.2">
      <c r="C59" s="39"/>
      <c r="D59" s="39"/>
      <c r="E59" s="43"/>
      <c r="F59" s="39"/>
      <c r="G59" s="57"/>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39"/>
      <c r="AN59" s="39"/>
      <c r="AO59" s="39"/>
      <c r="AP59" s="39"/>
      <c r="AQ59" s="39"/>
    </row>
    <row r="60" spans="3:43" ht="18.75" x14ac:dyDescent="0.2">
      <c r="C60" s="39"/>
      <c r="D60" s="39"/>
      <c r="E60" s="43"/>
      <c r="F60" s="39"/>
      <c r="G60" s="57"/>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39"/>
      <c r="AN60" s="39"/>
      <c r="AO60" s="39"/>
      <c r="AP60" s="39"/>
      <c r="AQ60" s="39"/>
    </row>
    <row r="61" spans="3:43" ht="18.75" x14ac:dyDescent="0.2">
      <c r="C61" s="39"/>
      <c r="D61" s="39"/>
      <c r="E61" s="43"/>
      <c r="F61" s="39"/>
      <c r="G61" s="57"/>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39"/>
      <c r="AN61" s="39"/>
      <c r="AO61" s="39"/>
      <c r="AP61" s="39"/>
      <c r="AQ61" s="39"/>
    </row>
    <row r="62" spans="3:43" ht="18.75" x14ac:dyDescent="0.2">
      <c r="C62" s="39"/>
      <c r="D62" s="39"/>
      <c r="E62" s="43"/>
      <c r="F62" s="39"/>
      <c r="G62" s="57"/>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39"/>
      <c r="AN62" s="39"/>
      <c r="AO62" s="39"/>
      <c r="AP62" s="39"/>
      <c r="AQ62" s="39"/>
    </row>
    <row r="63" spans="3:43" ht="18.75" x14ac:dyDescent="0.2">
      <c r="C63" s="39"/>
      <c r="D63" s="39"/>
      <c r="E63" s="43"/>
      <c r="F63" s="39"/>
      <c r="G63" s="57"/>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39"/>
      <c r="AN63" s="39"/>
      <c r="AO63" s="39"/>
      <c r="AP63" s="39"/>
      <c r="AQ63" s="39"/>
    </row>
    <row r="64" spans="3:43" ht="18.75" x14ac:dyDescent="0.2">
      <c r="C64" s="39"/>
      <c r="D64" s="39"/>
      <c r="E64" s="43"/>
      <c r="F64" s="39"/>
      <c r="G64" s="57"/>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39"/>
      <c r="AN64" s="39"/>
      <c r="AO64" s="39"/>
      <c r="AP64" s="39"/>
      <c r="AQ64" s="39"/>
    </row>
    <row r="65" spans="3:43" ht="18.75" x14ac:dyDescent="0.2">
      <c r="C65" s="39"/>
      <c r="D65" s="39"/>
      <c r="E65" s="43"/>
      <c r="F65" s="39"/>
      <c r="G65" s="57"/>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39"/>
      <c r="AN65" s="39"/>
      <c r="AO65" s="39"/>
      <c r="AP65" s="39"/>
      <c r="AQ65" s="39"/>
    </row>
    <row r="66" spans="3:43" ht="18.75" x14ac:dyDescent="0.2">
      <c r="C66" s="39"/>
      <c r="D66" s="39"/>
      <c r="E66" s="43"/>
      <c r="F66" s="39"/>
      <c r="G66" s="57"/>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39"/>
      <c r="AN66" s="39"/>
      <c r="AO66" s="39"/>
      <c r="AP66" s="39"/>
      <c r="AQ66" s="39"/>
    </row>
    <row r="67" spans="3:43" ht="18.75" x14ac:dyDescent="0.2">
      <c r="C67" s="39"/>
      <c r="D67" s="39"/>
      <c r="E67" s="43"/>
      <c r="F67" s="39"/>
      <c r="G67" s="57"/>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39"/>
      <c r="AN67" s="39"/>
      <c r="AO67" s="39"/>
      <c r="AP67" s="39"/>
      <c r="AQ67" s="39"/>
    </row>
    <row r="68" spans="3:43" ht="18.75" x14ac:dyDescent="0.2">
      <c r="C68" s="39"/>
      <c r="D68" s="39"/>
      <c r="E68" s="43"/>
      <c r="F68" s="39"/>
      <c r="G68" s="57"/>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39"/>
      <c r="AN68" s="39"/>
      <c r="AO68" s="39"/>
      <c r="AP68" s="39"/>
      <c r="AQ68" s="39"/>
    </row>
    <row r="69" spans="3:43" ht="18.75" x14ac:dyDescent="0.2">
      <c r="C69" s="39"/>
      <c r="D69" s="39"/>
      <c r="E69" s="43"/>
      <c r="F69" s="39"/>
      <c r="G69" s="57"/>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39"/>
      <c r="AN69" s="39"/>
      <c r="AO69" s="39"/>
      <c r="AP69" s="39"/>
      <c r="AQ69" s="39"/>
    </row>
    <row r="70" spans="3:43" ht="18.75" x14ac:dyDescent="0.2">
      <c r="C70" s="39"/>
      <c r="D70" s="39"/>
      <c r="E70" s="43"/>
      <c r="F70" s="39"/>
      <c r="G70" s="57"/>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39"/>
      <c r="AN70" s="39"/>
      <c r="AO70" s="39"/>
      <c r="AP70" s="39"/>
      <c r="AQ70" s="39"/>
    </row>
    <row r="71" spans="3:43" ht="18.75" x14ac:dyDescent="0.2">
      <c r="C71" s="39"/>
      <c r="D71" s="39"/>
      <c r="E71" s="43"/>
      <c r="F71" s="39"/>
      <c r="G71" s="57"/>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39"/>
      <c r="AN71" s="39"/>
      <c r="AO71" s="39"/>
      <c r="AP71" s="39"/>
      <c r="AQ71" s="39"/>
    </row>
    <row r="72" spans="3:43" ht="18.75" x14ac:dyDescent="0.2">
      <c r="C72" s="39"/>
      <c r="D72" s="39"/>
      <c r="E72" s="43"/>
      <c r="F72" s="39"/>
      <c r="G72" s="57"/>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39"/>
      <c r="AN72" s="39"/>
      <c r="AO72" s="39"/>
      <c r="AP72" s="39"/>
      <c r="AQ72" s="39"/>
    </row>
    <row r="73" spans="3:43" ht="18.75" x14ac:dyDescent="0.2">
      <c r="C73" s="39"/>
      <c r="D73" s="39"/>
      <c r="E73" s="43"/>
      <c r="F73" s="39"/>
      <c r="G73" s="57"/>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39"/>
      <c r="AN73" s="39"/>
      <c r="AO73" s="39"/>
      <c r="AP73" s="39"/>
      <c r="AQ73" s="39"/>
    </row>
    <row r="74" spans="3:43" ht="18.75" x14ac:dyDescent="0.2">
      <c r="C74" s="39"/>
      <c r="D74" s="39"/>
      <c r="E74" s="43"/>
      <c r="F74" s="39"/>
      <c r="G74" s="57"/>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39"/>
      <c r="AN74" s="39"/>
      <c r="AO74" s="39"/>
      <c r="AP74" s="39"/>
      <c r="AQ74" s="39"/>
    </row>
    <row r="75" spans="3:43" ht="18.75" x14ac:dyDescent="0.2">
      <c r="C75" s="39"/>
      <c r="D75" s="39"/>
      <c r="E75" s="43"/>
      <c r="F75" s="39"/>
      <c r="G75" s="57"/>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39"/>
      <c r="AN75" s="39"/>
      <c r="AO75" s="39"/>
      <c r="AP75" s="39"/>
      <c r="AQ75" s="39"/>
    </row>
    <row r="76" spans="3:43" ht="18.75" x14ac:dyDescent="0.2">
      <c r="C76" s="39"/>
      <c r="D76" s="39"/>
      <c r="E76" s="43"/>
      <c r="F76" s="39"/>
      <c r="G76" s="57"/>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39"/>
      <c r="AN76" s="39"/>
      <c r="AO76" s="39"/>
      <c r="AP76" s="39"/>
      <c r="AQ76" s="39"/>
    </row>
    <row r="77" spans="3:43" ht="18.75" x14ac:dyDescent="0.2">
      <c r="C77" s="39"/>
      <c r="D77" s="39"/>
      <c r="E77" s="43"/>
      <c r="F77" s="39"/>
      <c r="G77" s="57"/>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39"/>
      <c r="AN77" s="39"/>
      <c r="AO77" s="39"/>
      <c r="AP77" s="39"/>
      <c r="AQ77" s="39"/>
    </row>
    <row r="78" spans="3:43" ht="18.75" x14ac:dyDescent="0.2">
      <c r="C78" s="39"/>
      <c r="D78" s="39"/>
      <c r="E78" s="43"/>
      <c r="F78" s="39"/>
      <c r="G78" s="57"/>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39"/>
      <c r="AN78" s="39"/>
      <c r="AO78" s="39"/>
      <c r="AP78" s="39"/>
      <c r="AQ78" s="39"/>
    </row>
    <row r="79" spans="3:43" ht="18.75" x14ac:dyDescent="0.2">
      <c r="C79" s="39"/>
      <c r="D79" s="39"/>
      <c r="E79" s="43"/>
      <c r="F79" s="39"/>
      <c r="G79" s="57"/>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39"/>
      <c r="AN79" s="39"/>
      <c r="AO79" s="39"/>
      <c r="AP79" s="39"/>
      <c r="AQ79" s="39"/>
    </row>
    <row r="80" spans="3:43" ht="18.75" x14ac:dyDescent="0.2">
      <c r="C80" s="39"/>
      <c r="D80" s="39"/>
      <c r="E80" s="43"/>
      <c r="F80" s="39"/>
      <c r="G80" s="57"/>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39"/>
      <c r="AN80" s="39"/>
      <c r="AO80" s="39"/>
      <c r="AP80" s="39"/>
      <c r="AQ80" s="39"/>
    </row>
    <row r="81" spans="3:43" ht="18.75" x14ac:dyDescent="0.2">
      <c r="C81" s="39"/>
      <c r="D81" s="39"/>
      <c r="E81" s="43"/>
      <c r="F81" s="39"/>
      <c r="G81" s="57"/>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39"/>
      <c r="AN81" s="39"/>
      <c r="AO81" s="39"/>
      <c r="AP81" s="39"/>
      <c r="AQ81" s="39"/>
    </row>
    <row r="82" spans="3:43" ht="18.75" x14ac:dyDescent="0.2">
      <c r="C82" s="39"/>
      <c r="D82" s="39"/>
      <c r="E82" s="43"/>
      <c r="F82" s="39"/>
      <c r="G82" s="57"/>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39"/>
      <c r="AN82" s="39"/>
      <c r="AO82" s="39"/>
      <c r="AP82" s="39"/>
      <c r="AQ82" s="39"/>
    </row>
    <row r="83" spans="3:43" ht="18.75" x14ac:dyDescent="0.2">
      <c r="C83" s="39"/>
      <c r="D83" s="39"/>
      <c r="E83" s="43"/>
      <c r="F83" s="39"/>
      <c r="G83" s="57"/>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39"/>
      <c r="AN83" s="39"/>
      <c r="AO83" s="39"/>
      <c r="AP83" s="39"/>
      <c r="AQ83" s="39"/>
    </row>
    <row r="84" spans="3:43" ht="18.75" x14ac:dyDescent="0.2">
      <c r="C84" s="39"/>
      <c r="D84" s="39"/>
      <c r="E84" s="43"/>
      <c r="F84" s="39"/>
      <c r="G84" s="57"/>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39"/>
      <c r="AN84" s="39"/>
      <c r="AO84" s="39"/>
      <c r="AP84" s="39"/>
      <c r="AQ84" s="39"/>
    </row>
    <row r="85" spans="3:43" ht="18.75" x14ac:dyDescent="0.2">
      <c r="C85" s="39"/>
      <c r="D85" s="39"/>
      <c r="E85" s="43"/>
      <c r="F85" s="39"/>
      <c r="G85" s="57"/>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39"/>
      <c r="AN85" s="39"/>
      <c r="AO85" s="39"/>
      <c r="AP85" s="39"/>
      <c r="AQ85" s="39"/>
    </row>
    <row r="86" spans="3:43" ht="18.75" x14ac:dyDescent="0.2">
      <c r="C86" s="39"/>
      <c r="D86" s="39"/>
      <c r="E86" s="43"/>
      <c r="F86" s="39"/>
      <c r="G86" s="57"/>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39"/>
      <c r="AN86" s="39"/>
      <c r="AO86" s="39"/>
      <c r="AP86" s="39"/>
      <c r="AQ86" s="39"/>
    </row>
    <row r="87" spans="3:43" ht="18.75" x14ac:dyDescent="0.2">
      <c r="C87" s="39"/>
      <c r="D87" s="39"/>
      <c r="E87" s="43"/>
      <c r="F87" s="39"/>
      <c r="G87" s="57"/>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39"/>
      <c r="AN87" s="39"/>
      <c r="AO87" s="39"/>
      <c r="AP87" s="39"/>
      <c r="AQ87" s="39"/>
    </row>
    <row r="88" spans="3:43" ht="18.75" x14ac:dyDescent="0.2">
      <c r="C88" s="39"/>
      <c r="D88" s="39"/>
      <c r="E88" s="43"/>
      <c r="F88" s="39"/>
      <c r="G88" s="57"/>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39"/>
      <c r="AN88" s="39"/>
      <c r="AO88" s="39"/>
      <c r="AP88" s="39"/>
      <c r="AQ88" s="39"/>
    </row>
    <row r="89" spans="3:43" ht="18.75" x14ac:dyDescent="0.2">
      <c r="C89" s="39"/>
      <c r="D89" s="39"/>
      <c r="E89" s="43"/>
      <c r="F89" s="39"/>
      <c r="G89" s="57"/>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39"/>
      <c r="AN89" s="39"/>
      <c r="AO89" s="39"/>
      <c r="AP89" s="39"/>
      <c r="AQ89" s="39"/>
    </row>
    <row r="90" spans="3:43" ht="18.75" x14ac:dyDescent="0.2">
      <c r="C90" s="39"/>
      <c r="D90" s="39"/>
      <c r="E90" s="43"/>
      <c r="F90" s="39"/>
      <c r="G90" s="57"/>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39"/>
      <c r="AN90" s="39"/>
      <c r="AO90" s="39"/>
      <c r="AP90" s="39"/>
      <c r="AQ90" s="39"/>
    </row>
    <row r="91" spans="3:43" ht="18.75" x14ac:dyDescent="0.2">
      <c r="C91" s="39"/>
      <c r="D91" s="39"/>
      <c r="E91" s="43"/>
      <c r="F91" s="39"/>
      <c r="G91" s="57"/>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39"/>
      <c r="AN91" s="39"/>
      <c r="AO91" s="39"/>
      <c r="AP91" s="39"/>
      <c r="AQ91" s="39"/>
    </row>
    <row r="92" spans="3:43" ht="18.75" x14ac:dyDescent="0.2">
      <c r="C92" s="39"/>
      <c r="D92" s="39"/>
      <c r="E92" s="43"/>
      <c r="F92" s="39"/>
      <c r="G92" s="57"/>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39"/>
      <c r="AN92" s="39"/>
      <c r="AO92" s="39"/>
      <c r="AP92" s="39"/>
      <c r="AQ92" s="39"/>
    </row>
    <row r="93" spans="3:43" ht="18.75" x14ac:dyDescent="0.2">
      <c r="C93" s="39"/>
      <c r="D93" s="39"/>
      <c r="E93" s="43"/>
      <c r="F93" s="39"/>
      <c r="G93" s="57"/>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39"/>
      <c r="AN93" s="39"/>
      <c r="AO93" s="39"/>
      <c r="AP93" s="39"/>
      <c r="AQ93" s="39"/>
    </row>
    <row r="94" spans="3:43" ht="18.75" x14ac:dyDescent="0.2">
      <c r="C94" s="39"/>
      <c r="D94" s="39"/>
      <c r="E94" s="43"/>
      <c r="F94" s="39"/>
      <c r="G94" s="57"/>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39"/>
      <c r="AN94" s="39"/>
      <c r="AO94" s="39"/>
      <c r="AP94" s="39"/>
      <c r="AQ94" s="39"/>
    </row>
    <row r="95" spans="3:43" ht="18.75" x14ac:dyDescent="0.2">
      <c r="C95" s="39"/>
      <c r="D95" s="39"/>
      <c r="E95" s="43"/>
      <c r="F95" s="39"/>
      <c r="G95" s="57"/>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39"/>
      <c r="AN95" s="39"/>
      <c r="AO95" s="39"/>
      <c r="AP95" s="39"/>
      <c r="AQ95" s="39"/>
    </row>
    <row r="96" spans="3:43" ht="18.75" x14ac:dyDescent="0.2">
      <c r="C96" s="39"/>
      <c r="D96" s="39"/>
      <c r="E96" s="43"/>
      <c r="F96" s="39"/>
      <c r="G96" s="57"/>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39"/>
      <c r="AN96" s="39"/>
      <c r="AO96" s="39"/>
      <c r="AP96" s="39"/>
      <c r="AQ96" s="39"/>
    </row>
    <row r="97" spans="3:43" ht="18.75" x14ac:dyDescent="0.2">
      <c r="C97" s="39"/>
      <c r="D97" s="39"/>
      <c r="E97" s="43"/>
      <c r="F97" s="39"/>
      <c r="G97" s="57"/>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39"/>
      <c r="AN97" s="39"/>
      <c r="AO97" s="39"/>
      <c r="AP97" s="39"/>
      <c r="AQ97" s="39"/>
    </row>
    <row r="98" spans="3:43" ht="18.75" x14ac:dyDescent="0.2">
      <c r="C98" s="39"/>
      <c r="D98" s="39"/>
      <c r="E98" s="43"/>
      <c r="F98" s="39"/>
      <c r="G98" s="57"/>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39"/>
      <c r="AN98" s="39"/>
      <c r="AO98" s="39"/>
      <c r="AP98" s="39"/>
      <c r="AQ98" s="39"/>
    </row>
    <row r="99" spans="3:43" ht="18.75" x14ac:dyDescent="0.2">
      <c r="C99" s="39"/>
      <c r="D99" s="39"/>
      <c r="E99" s="43"/>
      <c r="F99" s="39"/>
      <c r="G99" s="57"/>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39"/>
      <c r="AN99" s="39"/>
      <c r="AO99" s="39"/>
      <c r="AP99" s="39"/>
      <c r="AQ99" s="39"/>
    </row>
  </sheetData>
  <mergeCells count="248">
    <mergeCell ref="J5:O6"/>
    <mergeCell ref="I6:I8"/>
    <mergeCell ref="P29:Q29"/>
    <mergeCell ref="J29:K29"/>
    <mergeCell ref="M29:N29"/>
    <mergeCell ref="AC25:AC26"/>
    <mergeCell ref="W19:W20"/>
    <mergeCell ref="AI27:AI28"/>
    <mergeCell ref="AK27:AK28"/>
    <mergeCell ref="Y23:Y24"/>
    <mergeCell ref="AA23:AA24"/>
    <mergeCell ref="AC23:AC24"/>
    <mergeCell ref="AE23:AE24"/>
    <mergeCell ref="Y27:Y28"/>
    <mergeCell ref="AK29:AK30"/>
    <mergeCell ref="AE29:AE30"/>
    <mergeCell ref="AG25:AG26"/>
    <mergeCell ref="P21:Q21"/>
    <mergeCell ref="P28:Q28"/>
    <mergeCell ref="AI25:AI26"/>
    <mergeCell ref="AK25:AK26"/>
    <mergeCell ref="AE27:AE28"/>
    <mergeCell ref="AG27:AG28"/>
    <mergeCell ref="AE25:AE26"/>
    <mergeCell ref="AM29:AM30"/>
    <mergeCell ref="AM3:AM8"/>
    <mergeCell ref="AM9:AM10"/>
    <mergeCell ref="AM11:AM12"/>
    <mergeCell ref="AM13:AM14"/>
    <mergeCell ref="AM15:AM16"/>
    <mergeCell ref="AM17:AM18"/>
    <mergeCell ref="E25:E26"/>
    <mergeCell ref="D21:D22"/>
    <mergeCell ref="E9:E10"/>
    <mergeCell ref="J11:K11"/>
    <mergeCell ref="AM19:AM20"/>
    <mergeCell ref="AM21:AM22"/>
    <mergeCell ref="AM23:AM24"/>
    <mergeCell ref="AM25:AM26"/>
    <mergeCell ref="AM27:AM28"/>
    <mergeCell ref="G25:G26"/>
    <mergeCell ref="E13:E14"/>
    <mergeCell ref="E15:E16"/>
    <mergeCell ref="P15:Q15"/>
    <mergeCell ref="J15:K15"/>
    <mergeCell ref="M15:N15"/>
    <mergeCell ref="H27:H28"/>
    <mergeCell ref="E27:E28"/>
    <mergeCell ref="H25:H26"/>
    <mergeCell ref="H21:H22"/>
    <mergeCell ref="E21:E22"/>
    <mergeCell ref="G13:G14"/>
    <mergeCell ref="P27:Q27"/>
    <mergeCell ref="P18:Q18"/>
    <mergeCell ref="P26:Q26"/>
    <mergeCell ref="F13:F14"/>
    <mergeCell ref="F17:F18"/>
    <mergeCell ref="D19:D20"/>
    <mergeCell ref="F19:F20"/>
    <mergeCell ref="D23:D24"/>
    <mergeCell ref="H13:H14"/>
    <mergeCell ref="D15:D16"/>
    <mergeCell ref="F15:F16"/>
    <mergeCell ref="M23:N23"/>
    <mergeCell ref="E19:E20"/>
    <mergeCell ref="F21:F22"/>
    <mergeCell ref="G21:G22"/>
    <mergeCell ref="F23:F24"/>
    <mergeCell ref="G23:G24"/>
    <mergeCell ref="H23:H24"/>
    <mergeCell ref="E23:E24"/>
    <mergeCell ref="AG29:AG30"/>
    <mergeCell ref="AI29:AI30"/>
    <mergeCell ref="Y29:Y30"/>
    <mergeCell ref="AA29:AA30"/>
    <mergeCell ref="AC29:AC30"/>
    <mergeCell ref="AA27:AA28"/>
    <mergeCell ref="AC27:AC28"/>
    <mergeCell ref="Y25:Y26"/>
    <mergeCell ref="AA25:AA26"/>
    <mergeCell ref="AG19:AG20"/>
    <mergeCell ref="AI19:AI20"/>
    <mergeCell ref="AK19:AK20"/>
    <mergeCell ref="AK21:AK22"/>
    <mergeCell ref="AA19:AA20"/>
    <mergeCell ref="AC19:AC20"/>
    <mergeCell ref="AE19:AE20"/>
    <mergeCell ref="AG23:AG24"/>
    <mergeCell ref="AI23:AI24"/>
    <mergeCell ref="AE21:AE22"/>
    <mergeCell ref="AG21:AG22"/>
    <mergeCell ref="AI21:AI22"/>
    <mergeCell ref="AK23:AK24"/>
    <mergeCell ref="AA21:AA22"/>
    <mergeCell ref="AC21:AC22"/>
    <mergeCell ref="AK15:AK16"/>
    <mergeCell ref="Y17:Y18"/>
    <mergeCell ref="AA17:AA18"/>
    <mergeCell ref="AC17:AC18"/>
    <mergeCell ref="AE17:AE18"/>
    <mergeCell ref="AC15:AC16"/>
    <mergeCell ref="AE15:AE16"/>
    <mergeCell ref="AG15:AG16"/>
    <mergeCell ref="AI15:AI16"/>
    <mergeCell ref="AG17:AG18"/>
    <mergeCell ref="AI17:AI18"/>
    <mergeCell ref="AK17:AK18"/>
    <mergeCell ref="AK13:AK14"/>
    <mergeCell ref="AI13:AI14"/>
    <mergeCell ref="AG13:AG14"/>
    <mergeCell ref="AE13:AE14"/>
    <mergeCell ref="AK11:AK12"/>
    <mergeCell ref="AG9:AG10"/>
    <mergeCell ref="AC11:AC12"/>
    <mergeCell ref="AE11:AE12"/>
    <mergeCell ref="AG11:AG12"/>
    <mergeCell ref="AI11:AI12"/>
    <mergeCell ref="AK9:AK10"/>
    <mergeCell ref="AC13:AC14"/>
    <mergeCell ref="AK3:AL8"/>
    <mergeCell ref="AC4:AD8"/>
    <mergeCell ref="AE4:AF6"/>
    <mergeCell ref="AE7:AF8"/>
    <mergeCell ref="AG4:AH6"/>
    <mergeCell ref="R4:T8"/>
    <mergeCell ref="AA9:AA10"/>
    <mergeCell ref="AC9:AC10"/>
    <mergeCell ref="AE9:AE10"/>
    <mergeCell ref="Y9:Y10"/>
    <mergeCell ref="AI5:AJ6"/>
    <mergeCell ref="AI9:AI10"/>
    <mergeCell ref="AI7:AJ8"/>
    <mergeCell ref="AI4:AJ4"/>
    <mergeCell ref="P3:T3"/>
    <mergeCell ref="P4:Q6"/>
    <mergeCell ref="P7:Q8"/>
    <mergeCell ref="U4:V8"/>
    <mergeCell ref="U9:U10"/>
    <mergeCell ref="AG7:AH8"/>
    <mergeCell ref="W4:X6"/>
    <mergeCell ref="AA4:AB8"/>
    <mergeCell ref="AA11:AA12"/>
    <mergeCell ref="W9:W10"/>
    <mergeCell ref="V3:AD3"/>
    <mergeCell ref="D9:D10"/>
    <mergeCell ref="F9:F10"/>
    <mergeCell ref="G9:G10"/>
    <mergeCell ref="H9:H10"/>
    <mergeCell ref="E3:E8"/>
    <mergeCell ref="E11:E12"/>
    <mergeCell ref="M9:N9"/>
    <mergeCell ref="W11:W12"/>
    <mergeCell ref="Y4:Z8"/>
    <mergeCell ref="W7:X8"/>
    <mergeCell ref="Y11:Y12"/>
    <mergeCell ref="D3:D8"/>
    <mergeCell ref="G3:G8"/>
    <mergeCell ref="H3:H8"/>
    <mergeCell ref="F5:F6"/>
    <mergeCell ref="I3:I5"/>
    <mergeCell ref="D11:D12"/>
    <mergeCell ref="F11:F12"/>
    <mergeCell ref="G11:G12"/>
    <mergeCell ref="H11:H12"/>
    <mergeCell ref="P11:Q11"/>
    <mergeCell ref="C9:C10"/>
    <mergeCell ref="C11:C12"/>
    <mergeCell ref="U11:U12"/>
    <mergeCell ref="P9:Q9"/>
    <mergeCell ref="P10:Q10"/>
    <mergeCell ref="J9:K9"/>
    <mergeCell ref="W25:W26"/>
    <mergeCell ref="W23:W24"/>
    <mergeCell ref="W21:W22"/>
    <mergeCell ref="P19:Q19"/>
    <mergeCell ref="G15:G16"/>
    <mergeCell ref="H15:H16"/>
    <mergeCell ref="E17:E18"/>
    <mergeCell ref="D17:D18"/>
    <mergeCell ref="G17:G18"/>
    <mergeCell ref="H17:H18"/>
    <mergeCell ref="F25:F26"/>
    <mergeCell ref="H19:H20"/>
    <mergeCell ref="P12:Q12"/>
    <mergeCell ref="M11:N11"/>
    <mergeCell ref="P22:Q22"/>
    <mergeCell ref="P23:Q23"/>
    <mergeCell ref="J19:K19"/>
    <mergeCell ref="M19:N19"/>
    <mergeCell ref="Y21:Y22"/>
    <mergeCell ref="C29:C30"/>
    <mergeCell ref="U13:U14"/>
    <mergeCell ref="U15:U16"/>
    <mergeCell ref="U17:U18"/>
    <mergeCell ref="D13:D14"/>
    <mergeCell ref="C17:C18"/>
    <mergeCell ref="C15:C16"/>
    <mergeCell ref="C13:C14"/>
    <mergeCell ref="P16:Q16"/>
    <mergeCell ref="P17:Q17"/>
    <mergeCell ref="P30:Q30"/>
    <mergeCell ref="M25:N25"/>
    <mergeCell ref="J27:K27"/>
    <mergeCell ref="M27:N27"/>
    <mergeCell ref="M17:N17"/>
    <mergeCell ref="U19:U20"/>
    <mergeCell ref="J25:K25"/>
    <mergeCell ref="P24:Q24"/>
    <mergeCell ref="P25:Q25"/>
    <mergeCell ref="W17:W18"/>
    <mergeCell ref="W15:W16"/>
    <mergeCell ref="W13:W14"/>
    <mergeCell ref="J21:K21"/>
    <mergeCell ref="AA13:AA14"/>
    <mergeCell ref="Y15:Y16"/>
    <mergeCell ref="AA15:AA16"/>
    <mergeCell ref="Y13:Y14"/>
    <mergeCell ref="Y19:Y20"/>
    <mergeCell ref="P13:Q13"/>
    <mergeCell ref="P14:Q14"/>
    <mergeCell ref="P20:Q20"/>
    <mergeCell ref="J13:K13"/>
    <mergeCell ref="M13:N13"/>
    <mergeCell ref="J17:K17"/>
    <mergeCell ref="U29:U30"/>
    <mergeCell ref="W29:W30"/>
    <mergeCell ref="W27:W28"/>
    <mergeCell ref="U23:U24"/>
    <mergeCell ref="U25:U26"/>
    <mergeCell ref="U27:U28"/>
    <mergeCell ref="U21:U22"/>
    <mergeCell ref="C25:C26"/>
    <mergeCell ref="C19:C20"/>
    <mergeCell ref="C21:C22"/>
    <mergeCell ref="C23:C24"/>
    <mergeCell ref="C27:C28"/>
    <mergeCell ref="J23:K23"/>
    <mergeCell ref="G19:G20"/>
    <mergeCell ref="M21:N21"/>
    <mergeCell ref="D29:D30"/>
    <mergeCell ref="F29:F30"/>
    <mergeCell ref="G29:G30"/>
    <mergeCell ref="H29:H30"/>
    <mergeCell ref="E29:E30"/>
    <mergeCell ref="D27:D28"/>
    <mergeCell ref="F27:F28"/>
    <mergeCell ref="G27:G28"/>
    <mergeCell ref="D25:D26"/>
  </mergeCells>
  <phoneticPr fontId="3"/>
  <dataValidations count="4">
    <dataValidation type="list" allowBlank="1" showInputMessage="1" showErrorMessage="1" sqref="E9:E30" xr:uid="{00000000-0002-0000-0700-000000000000}">
      <formula1>$AW$9:$AW$10</formula1>
    </dataValidation>
    <dataValidation type="list" allowBlank="1" showInputMessage="1" showErrorMessage="1" sqref="G9:G30" xr:uid="{00000000-0002-0000-0700-000001000000}">
      <formula1>$AX$9:$AX$10</formula1>
    </dataValidation>
    <dataValidation imeMode="hiragana" allowBlank="1" showInputMessage="1" showErrorMessage="1" sqref="F48:F65536 I30:I65536 F1:F40 I1:I8 I10 I12 I14 I16 I18 I20 I22 I24 I26 I28 G3:H3 D9:D65536 D1:D3" xr:uid="{00000000-0002-0000-0700-000002000000}"/>
    <dataValidation type="list" imeMode="hiragana" allowBlank="1" showInputMessage="1" showErrorMessage="1" sqref="I9 I11 I13 I15 I17 I19 I21 I23 I25 I27 I29" xr:uid="{00000000-0002-0000-0700-000003000000}">
      <formula1>有無</formula1>
    </dataValidation>
  </dataValidations>
  <pageMargins left="0.19685039370078741" right="0.70866141732283472" top="0.62992125984251968" bottom="0.39370078740157483" header="0" footer="0"/>
  <pageSetup paperSize="9" scale="48" fitToWidth="0" fitToHeight="0"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'1(2)土地・建物・設備'!$U$43:$U$45</xm:f>
          </x14:formula1>
          <xm:sqref>J9:K9 J11:K11 J13:K13 J15:K15 J17:K17 J19:K19 J21:K21 J23:K23 J25:K25 J27:K27 J29:K29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AT100"/>
  <sheetViews>
    <sheetView view="pageBreakPreview" zoomScale="80" zoomScaleNormal="75" zoomScaleSheetLayoutView="80" workbookViewId="0">
      <selection activeCell="I49" sqref="I49"/>
    </sheetView>
  </sheetViews>
  <sheetFormatPr defaultRowHeight="15.75" x14ac:dyDescent="0.25"/>
  <cols>
    <col min="1" max="1" width="2.7109375" style="9" customWidth="1"/>
    <col min="2" max="2" width="3.5703125" style="9" customWidth="1"/>
    <col min="3" max="3" width="16.140625" style="9" customWidth="1"/>
    <col min="4" max="4" width="19.28515625" style="9" customWidth="1"/>
    <col min="5" max="5" width="7" style="9" customWidth="1"/>
    <col min="6" max="6" width="7.28515625" style="9" customWidth="1"/>
    <col min="7" max="13" width="5.5703125" style="9" customWidth="1"/>
    <col min="14" max="14" width="4" style="9" customWidth="1"/>
    <col min="15" max="15" width="2.42578125" style="9" customWidth="1"/>
    <col min="16" max="16" width="4" style="9" customWidth="1"/>
    <col min="17" max="17" width="2.42578125" style="9" customWidth="1"/>
    <col min="18" max="18" width="4" style="9" customWidth="1"/>
    <col min="19" max="19" width="2.42578125" style="9" customWidth="1"/>
    <col min="20" max="20" width="3.28515625" style="9" customWidth="1"/>
    <col min="21" max="21" width="2.42578125" style="9" customWidth="1"/>
    <col min="22" max="22" width="9.140625" style="9"/>
    <col min="23" max="23" width="2.5703125" style="9" customWidth="1"/>
    <col min="24" max="24" width="2" style="9" customWidth="1"/>
    <col min="25" max="25" width="11.7109375" style="9" customWidth="1"/>
    <col min="26" max="26" width="8.7109375" style="9" customWidth="1"/>
    <col min="27" max="28" width="2" style="9" customWidth="1"/>
    <col min="29" max="29" width="9.85546875" style="9" customWidth="1"/>
    <col min="30" max="16384" width="9.140625" style="9"/>
  </cols>
  <sheetData>
    <row r="2" spans="2:46" ht="24" customHeight="1" x14ac:dyDescent="0.25">
      <c r="B2" s="5" t="s">
        <v>1384</v>
      </c>
      <c r="C2" s="5"/>
      <c r="D2" s="5"/>
      <c r="E2" s="5"/>
      <c r="F2" s="5"/>
      <c r="G2" s="5"/>
      <c r="H2" s="5"/>
      <c r="I2" s="5"/>
      <c r="J2" s="5"/>
      <c r="K2" s="5"/>
      <c r="L2" s="5"/>
      <c r="M2" s="5"/>
      <c r="N2" s="5"/>
      <c r="O2" s="5"/>
      <c r="P2" s="5"/>
      <c r="Q2" s="5"/>
      <c r="R2" s="5"/>
      <c r="S2" s="5"/>
      <c r="T2" s="5"/>
      <c r="U2" s="5"/>
      <c r="V2" s="5"/>
      <c r="W2" s="5"/>
      <c r="X2" s="5"/>
      <c r="Y2" s="5"/>
      <c r="Z2" s="16"/>
      <c r="AA2" s="16"/>
      <c r="AB2" s="16"/>
      <c r="AC2" s="126" t="s">
        <v>1912</v>
      </c>
      <c r="AD2" s="5"/>
      <c r="AE2" s="5"/>
      <c r="AF2" s="5"/>
      <c r="AG2" s="5"/>
      <c r="AH2" s="5"/>
      <c r="AI2" s="5"/>
      <c r="AJ2" s="5"/>
      <c r="AK2" s="5"/>
      <c r="AL2" s="5"/>
      <c r="AM2" s="5"/>
      <c r="AN2" s="5"/>
      <c r="AO2" s="5"/>
      <c r="AP2" s="5"/>
      <c r="AQ2" s="5"/>
      <c r="AR2" s="5"/>
      <c r="AS2" s="5"/>
      <c r="AT2" s="5"/>
    </row>
    <row r="3" spans="2:46" ht="24" customHeight="1" x14ac:dyDescent="0.25">
      <c r="B3" s="857" t="s">
        <v>552</v>
      </c>
      <c r="C3" s="847"/>
      <c r="D3" s="923" t="s">
        <v>553</v>
      </c>
      <c r="E3" s="923" t="s">
        <v>554</v>
      </c>
      <c r="F3" s="846" t="s">
        <v>1475</v>
      </c>
      <c r="G3" s="846"/>
      <c r="H3" s="857" t="s">
        <v>1476</v>
      </c>
      <c r="I3" s="846"/>
      <c r="J3" s="846"/>
      <c r="K3" s="846"/>
      <c r="L3" s="846"/>
      <c r="M3" s="847"/>
      <c r="N3" s="857" t="s">
        <v>1477</v>
      </c>
      <c r="O3" s="846"/>
      <c r="P3" s="846"/>
      <c r="Q3" s="846"/>
      <c r="R3" s="847"/>
      <c r="S3" s="1047" t="s">
        <v>1915</v>
      </c>
      <c r="T3" s="1048"/>
      <c r="U3" s="1048"/>
      <c r="V3" s="1048"/>
      <c r="W3" s="1048"/>
      <c r="X3" s="1049"/>
      <c r="Y3" s="857" t="s">
        <v>1478</v>
      </c>
      <c r="Z3" s="857" t="s">
        <v>1479</v>
      </c>
      <c r="AA3" s="846"/>
      <c r="AB3" s="846"/>
      <c r="AC3" s="847"/>
      <c r="AD3" s="5"/>
      <c r="AE3" s="5"/>
      <c r="AF3" s="5"/>
      <c r="AG3" s="5"/>
      <c r="AH3" s="5"/>
      <c r="AI3" s="5"/>
      <c r="AJ3" s="5"/>
      <c r="AK3" s="5"/>
      <c r="AL3" s="5"/>
      <c r="AM3" s="5"/>
      <c r="AN3" s="5"/>
      <c r="AO3" s="5"/>
      <c r="AP3" s="5"/>
      <c r="AQ3" s="5"/>
      <c r="AR3" s="5"/>
      <c r="AS3" s="5"/>
      <c r="AT3" s="5"/>
    </row>
    <row r="4" spans="2:46" ht="12" customHeight="1" x14ac:dyDescent="0.25">
      <c r="B4" s="865"/>
      <c r="C4" s="866"/>
      <c r="D4" s="929"/>
      <c r="E4" s="929"/>
      <c r="F4" s="922"/>
      <c r="G4" s="922"/>
      <c r="H4" s="865"/>
      <c r="I4" s="922"/>
      <c r="J4" s="922"/>
      <c r="K4" s="922"/>
      <c r="L4" s="922"/>
      <c r="M4" s="866"/>
      <c r="N4" s="865"/>
      <c r="O4" s="922"/>
      <c r="P4" s="922"/>
      <c r="Q4" s="922"/>
      <c r="R4" s="866"/>
      <c r="S4" s="1050"/>
      <c r="T4" s="1051"/>
      <c r="U4" s="1051"/>
      <c r="V4" s="1051"/>
      <c r="W4" s="1051"/>
      <c r="X4" s="1052"/>
      <c r="Y4" s="865"/>
      <c r="Z4" s="1043"/>
      <c r="AA4" s="1044"/>
      <c r="AB4" s="1044"/>
      <c r="AC4" s="1045"/>
      <c r="AD4" s="5"/>
      <c r="AE4" s="5"/>
      <c r="AF4" s="5"/>
      <c r="AG4" s="5"/>
      <c r="AH4" s="5"/>
      <c r="AI4" s="5"/>
      <c r="AJ4" s="5"/>
      <c r="AK4" s="5"/>
      <c r="AL4" s="5"/>
      <c r="AM4" s="5"/>
      <c r="AN4" s="5"/>
      <c r="AO4" s="5"/>
      <c r="AP4" s="5"/>
      <c r="AQ4" s="5"/>
      <c r="AR4" s="5"/>
      <c r="AS4" s="5"/>
      <c r="AT4" s="5"/>
    </row>
    <row r="5" spans="2:46" ht="12" customHeight="1" x14ac:dyDescent="0.25">
      <c r="B5" s="1027" t="s">
        <v>1480</v>
      </c>
      <c r="C5" s="1028"/>
      <c r="D5" s="929"/>
      <c r="E5" s="929"/>
      <c r="F5" s="922"/>
      <c r="G5" s="922"/>
      <c r="H5" s="865" t="s">
        <v>1481</v>
      </c>
      <c r="I5" s="922"/>
      <c r="J5" s="922"/>
      <c r="K5" s="922"/>
      <c r="L5" s="922"/>
      <c r="M5" s="866"/>
      <c r="N5" s="865"/>
      <c r="O5" s="922"/>
      <c r="P5" s="922"/>
      <c r="Q5" s="922"/>
      <c r="R5" s="866"/>
      <c r="S5" s="146"/>
      <c r="T5" s="5"/>
      <c r="U5" s="5"/>
      <c r="V5" s="5"/>
      <c r="W5" s="5"/>
      <c r="X5" s="17"/>
      <c r="Y5" s="865" t="s">
        <v>1482</v>
      </c>
      <c r="Z5" s="865" t="s">
        <v>1483</v>
      </c>
      <c r="AA5" s="922"/>
      <c r="AB5" s="922"/>
      <c r="AC5" s="866"/>
      <c r="AD5" s="5"/>
      <c r="AE5" s="5"/>
      <c r="AF5" s="5"/>
      <c r="AG5" s="5"/>
      <c r="AH5" s="5"/>
      <c r="AI5" s="5"/>
      <c r="AJ5" s="5"/>
      <c r="AK5" s="5"/>
      <c r="AL5" s="5"/>
      <c r="AM5" s="5"/>
      <c r="AN5" s="5"/>
      <c r="AO5" s="5"/>
      <c r="AP5" s="5"/>
      <c r="AQ5" s="5"/>
      <c r="AR5" s="5"/>
      <c r="AS5" s="5"/>
      <c r="AT5" s="5"/>
    </row>
    <row r="6" spans="2:46" ht="24" customHeight="1" x14ac:dyDescent="0.25">
      <c r="B6" s="853"/>
      <c r="C6" s="867"/>
      <c r="D6" s="944"/>
      <c r="E6" s="944"/>
      <c r="F6" s="854"/>
      <c r="G6" s="854"/>
      <c r="H6" s="853"/>
      <c r="I6" s="854"/>
      <c r="J6" s="854"/>
      <c r="K6" s="854"/>
      <c r="L6" s="854"/>
      <c r="M6" s="867"/>
      <c r="N6" s="853"/>
      <c r="O6" s="854"/>
      <c r="P6" s="854"/>
      <c r="Q6" s="854"/>
      <c r="R6" s="867"/>
      <c r="S6" s="853" t="s">
        <v>1484</v>
      </c>
      <c r="T6" s="854"/>
      <c r="U6" s="854"/>
      <c r="V6" s="854"/>
      <c r="W6" s="854"/>
      <c r="X6" s="867"/>
      <c r="Y6" s="853"/>
      <c r="Z6" s="853"/>
      <c r="AA6" s="854"/>
      <c r="AB6" s="854"/>
      <c r="AC6" s="867"/>
      <c r="AD6" s="5"/>
      <c r="AE6" s="5"/>
      <c r="AF6" s="5"/>
      <c r="AG6" s="5"/>
      <c r="AH6" s="5"/>
      <c r="AI6" s="5"/>
      <c r="AJ6" s="5"/>
      <c r="AK6" s="5"/>
      <c r="AL6" s="5"/>
      <c r="AM6" s="5"/>
      <c r="AN6" s="5"/>
      <c r="AO6" s="5"/>
      <c r="AP6" s="5"/>
      <c r="AQ6" s="5"/>
      <c r="AR6" s="5"/>
      <c r="AS6" s="5"/>
      <c r="AT6" s="5"/>
    </row>
    <row r="7" spans="2:46" ht="18.75" customHeight="1" x14ac:dyDescent="0.25">
      <c r="B7" s="1029" t="s">
        <v>1243</v>
      </c>
      <c r="C7" s="1030"/>
      <c r="D7" s="923"/>
      <c r="E7" s="923"/>
      <c r="F7" s="857"/>
      <c r="G7" s="44" t="s">
        <v>338</v>
      </c>
      <c r="H7" s="857"/>
      <c r="I7" s="846"/>
      <c r="J7" s="846"/>
      <c r="K7" s="846"/>
      <c r="L7" s="846"/>
      <c r="M7" s="847"/>
      <c r="N7" s="654"/>
      <c r="O7" s="686" t="s">
        <v>1252</v>
      </c>
      <c r="P7" s="654"/>
      <c r="Q7" s="686" t="s">
        <v>1252</v>
      </c>
      <c r="R7" s="654"/>
      <c r="S7" s="144"/>
      <c r="T7" s="11" t="s">
        <v>1253</v>
      </c>
      <c r="U7" s="846"/>
      <c r="V7" s="846"/>
      <c r="W7" s="11" t="s">
        <v>1254</v>
      </c>
      <c r="X7" s="45"/>
      <c r="Y7" s="865"/>
      <c r="Z7" s="865"/>
      <c r="AA7" s="922"/>
      <c r="AB7" s="922"/>
      <c r="AC7" s="866"/>
      <c r="AD7" s="5"/>
      <c r="AE7" s="5"/>
      <c r="AF7" s="5"/>
      <c r="AG7" s="5"/>
      <c r="AH7" s="5"/>
      <c r="AI7" s="5"/>
      <c r="AJ7" s="5"/>
      <c r="AK7" s="5"/>
      <c r="AL7" s="5"/>
      <c r="AM7" s="5"/>
      <c r="AN7" s="5"/>
      <c r="AO7" s="5"/>
      <c r="AP7" s="5"/>
      <c r="AQ7" s="5"/>
      <c r="AR7" s="5"/>
      <c r="AS7" s="5"/>
      <c r="AT7" s="5"/>
    </row>
    <row r="8" spans="2:46" ht="7.5" customHeight="1" x14ac:dyDescent="0.25">
      <c r="B8" s="1037"/>
      <c r="C8" s="1038"/>
      <c r="D8" s="929"/>
      <c r="E8" s="929"/>
      <c r="F8" s="865"/>
      <c r="G8" s="28"/>
      <c r="H8" s="865"/>
      <c r="I8" s="922"/>
      <c r="J8" s="922"/>
      <c r="K8" s="922"/>
      <c r="L8" s="922"/>
      <c r="M8" s="866"/>
      <c r="N8" s="922" t="s">
        <v>1255</v>
      </c>
      <c r="O8" s="922"/>
      <c r="P8" s="922"/>
      <c r="Q8" s="922"/>
      <c r="R8" s="922"/>
      <c r="S8" s="146"/>
      <c r="T8" s="5"/>
      <c r="U8" s="5"/>
      <c r="V8" s="5"/>
      <c r="W8" s="5"/>
      <c r="X8" s="17"/>
      <c r="Y8" s="865"/>
      <c r="Z8" s="1043"/>
      <c r="AA8" s="1044"/>
      <c r="AB8" s="1044"/>
      <c r="AC8" s="1045"/>
      <c r="AD8" s="5"/>
      <c r="AE8" s="5"/>
      <c r="AF8" s="5"/>
      <c r="AG8" s="5"/>
      <c r="AH8" s="5"/>
      <c r="AI8" s="5"/>
      <c r="AJ8" s="5"/>
      <c r="AK8" s="5"/>
      <c r="AL8" s="5"/>
      <c r="AM8" s="5"/>
      <c r="AN8" s="5"/>
      <c r="AO8" s="5"/>
      <c r="AP8" s="5"/>
      <c r="AQ8" s="5"/>
      <c r="AR8" s="5"/>
      <c r="AS8" s="5"/>
      <c r="AT8" s="5"/>
    </row>
    <row r="9" spans="2:46" ht="7.5" customHeight="1" x14ac:dyDescent="0.25">
      <c r="B9" s="1033"/>
      <c r="C9" s="1034"/>
      <c r="D9" s="929"/>
      <c r="E9" s="929"/>
      <c r="F9" s="865"/>
      <c r="G9" s="5"/>
      <c r="H9" s="865"/>
      <c r="I9" s="922"/>
      <c r="J9" s="922"/>
      <c r="K9" s="922"/>
      <c r="L9" s="922"/>
      <c r="M9" s="866"/>
      <c r="N9" s="922"/>
      <c r="O9" s="922"/>
      <c r="P9" s="922"/>
      <c r="Q9" s="922"/>
      <c r="R9" s="922"/>
      <c r="S9" s="146"/>
      <c r="T9" s="5"/>
      <c r="U9" s="5"/>
      <c r="W9" s="5"/>
      <c r="X9" s="17"/>
      <c r="Y9" s="865"/>
      <c r="Z9" s="865"/>
      <c r="AA9" s="922"/>
      <c r="AB9" s="922"/>
      <c r="AC9" s="866"/>
      <c r="AD9" s="5"/>
      <c r="AE9" s="5"/>
      <c r="AF9" s="5"/>
      <c r="AG9" s="5"/>
      <c r="AH9" s="5"/>
      <c r="AI9" s="5"/>
      <c r="AJ9" s="5"/>
      <c r="AK9" s="5"/>
      <c r="AL9" s="5"/>
      <c r="AM9" s="5"/>
      <c r="AN9" s="5"/>
      <c r="AO9" s="5"/>
      <c r="AP9" s="5"/>
      <c r="AQ9" s="5"/>
      <c r="AR9" s="5"/>
      <c r="AS9" s="5"/>
      <c r="AT9" s="5"/>
    </row>
    <row r="10" spans="2:46" ht="18.75" customHeight="1" x14ac:dyDescent="0.25">
      <c r="B10" s="1035"/>
      <c r="C10" s="1036"/>
      <c r="D10" s="944"/>
      <c r="E10" s="944"/>
      <c r="F10" s="853"/>
      <c r="G10" s="7"/>
      <c r="H10" s="853"/>
      <c r="I10" s="854"/>
      <c r="J10" s="854"/>
      <c r="K10" s="854"/>
      <c r="L10" s="854"/>
      <c r="M10" s="867"/>
      <c r="N10" s="242"/>
      <c r="O10" s="687" t="s">
        <v>1176</v>
      </c>
      <c r="P10" s="242"/>
      <c r="Q10" s="687" t="s">
        <v>1176</v>
      </c>
      <c r="R10" s="242"/>
      <c r="S10" s="19"/>
      <c r="T10" s="1046"/>
      <c r="U10" s="1046"/>
      <c r="V10" s="1046"/>
      <c r="W10" s="854" t="s">
        <v>548</v>
      </c>
      <c r="X10" s="867"/>
      <c r="Y10" s="853"/>
      <c r="Z10" s="853"/>
      <c r="AA10" s="854"/>
      <c r="AB10" s="854"/>
      <c r="AC10" s="867"/>
      <c r="AD10" s="5"/>
      <c r="AE10" s="5"/>
      <c r="AF10" s="5"/>
      <c r="AG10" s="5"/>
      <c r="AH10" s="5"/>
      <c r="AI10" s="5"/>
      <c r="AJ10" s="5"/>
      <c r="AK10" s="5"/>
      <c r="AL10" s="5"/>
      <c r="AM10" s="5"/>
      <c r="AN10" s="5"/>
      <c r="AO10" s="5"/>
      <c r="AP10" s="5"/>
      <c r="AQ10" s="5"/>
      <c r="AR10" s="5"/>
      <c r="AS10" s="5"/>
      <c r="AT10" s="5"/>
    </row>
    <row r="11" spans="2:46" ht="18.75" customHeight="1" x14ac:dyDescent="0.25">
      <c r="B11" s="1029"/>
      <c r="C11" s="1030"/>
      <c r="D11" s="923"/>
      <c r="E11" s="923"/>
      <c r="F11" s="857"/>
      <c r="G11" s="44" t="s">
        <v>338</v>
      </c>
      <c r="H11" s="857"/>
      <c r="I11" s="846"/>
      <c r="J11" s="846"/>
      <c r="K11" s="846"/>
      <c r="L11" s="846"/>
      <c r="M11" s="847"/>
      <c r="N11" s="654"/>
      <c r="O11" s="686" t="s">
        <v>1252</v>
      </c>
      <c r="P11" s="654"/>
      <c r="Q11" s="686" t="s">
        <v>1252</v>
      </c>
      <c r="R11" s="654"/>
      <c r="S11" s="144"/>
      <c r="T11" s="11" t="s">
        <v>1253</v>
      </c>
      <c r="U11" s="846"/>
      <c r="V11" s="846"/>
      <c r="W11" s="11" t="s">
        <v>1256</v>
      </c>
      <c r="X11" s="45"/>
      <c r="Y11" s="865"/>
      <c r="Z11" s="865"/>
      <c r="AA11" s="922"/>
      <c r="AB11" s="922"/>
      <c r="AC11" s="866"/>
      <c r="AD11" s="5"/>
      <c r="AE11" s="5"/>
      <c r="AF11" s="5"/>
      <c r="AG11" s="5"/>
      <c r="AH11" s="5"/>
      <c r="AI11" s="5"/>
      <c r="AJ11" s="5"/>
      <c r="AK11" s="5"/>
      <c r="AL11" s="5"/>
      <c r="AM11" s="5"/>
      <c r="AN11" s="5"/>
      <c r="AO11" s="5"/>
      <c r="AP11" s="5"/>
      <c r="AQ11" s="5"/>
      <c r="AR11" s="5"/>
      <c r="AS11" s="5"/>
      <c r="AT11" s="5"/>
    </row>
    <row r="12" spans="2:46" ht="7.5" customHeight="1" x14ac:dyDescent="0.25">
      <c r="B12" s="1037"/>
      <c r="C12" s="1038"/>
      <c r="D12" s="929"/>
      <c r="E12" s="929"/>
      <c r="F12" s="865"/>
      <c r="G12" s="28"/>
      <c r="H12" s="865"/>
      <c r="I12" s="922"/>
      <c r="J12" s="922"/>
      <c r="K12" s="922"/>
      <c r="L12" s="922"/>
      <c r="M12" s="866"/>
      <c r="N12" s="922" t="s">
        <v>1257</v>
      </c>
      <c r="O12" s="922"/>
      <c r="P12" s="922"/>
      <c r="Q12" s="922"/>
      <c r="R12" s="922"/>
      <c r="S12" s="146"/>
      <c r="T12" s="5"/>
      <c r="U12" s="5"/>
      <c r="V12" s="5"/>
      <c r="W12" s="5"/>
      <c r="X12" s="17"/>
      <c r="Y12" s="865"/>
      <c r="Z12" s="1043"/>
      <c r="AA12" s="1044"/>
      <c r="AB12" s="1044"/>
      <c r="AC12" s="1045"/>
      <c r="AD12" s="5"/>
      <c r="AE12" s="5"/>
      <c r="AF12" s="5"/>
      <c r="AG12" s="5"/>
      <c r="AH12" s="5"/>
      <c r="AI12" s="5"/>
      <c r="AJ12" s="5"/>
      <c r="AK12" s="5"/>
      <c r="AL12" s="5"/>
      <c r="AM12" s="5"/>
      <c r="AN12" s="5"/>
      <c r="AO12" s="5"/>
      <c r="AP12" s="5"/>
      <c r="AQ12" s="5"/>
      <c r="AR12" s="5"/>
      <c r="AS12" s="5"/>
      <c r="AT12" s="5"/>
    </row>
    <row r="13" spans="2:46" ht="7.5" customHeight="1" x14ac:dyDescent="0.25">
      <c r="B13" s="1033"/>
      <c r="C13" s="1034"/>
      <c r="D13" s="929"/>
      <c r="E13" s="929"/>
      <c r="F13" s="865"/>
      <c r="G13" s="5"/>
      <c r="H13" s="865"/>
      <c r="I13" s="922"/>
      <c r="J13" s="922"/>
      <c r="K13" s="922"/>
      <c r="L13" s="922"/>
      <c r="M13" s="866"/>
      <c r="N13" s="922"/>
      <c r="O13" s="922"/>
      <c r="P13" s="922"/>
      <c r="Q13" s="922"/>
      <c r="R13" s="922"/>
      <c r="S13" s="146"/>
      <c r="T13" s="5"/>
      <c r="U13" s="5"/>
      <c r="W13" s="5"/>
      <c r="X13" s="17"/>
      <c r="Y13" s="865"/>
      <c r="Z13" s="865"/>
      <c r="AA13" s="922"/>
      <c r="AB13" s="922"/>
      <c r="AC13" s="866"/>
      <c r="AD13" s="5"/>
      <c r="AE13" s="5"/>
      <c r="AF13" s="5"/>
      <c r="AG13" s="5"/>
      <c r="AH13" s="5"/>
      <c r="AI13" s="5"/>
      <c r="AJ13" s="5"/>
      <c r="AK13" s="5"/>
      <c r="AL13" s="5"/>
      <c r="AM13" s="5"/>
      <c r="AN13" s="5"/>
      <c r="AO13" s="5"/>
      <c r="AP13" s="5"/>
      <c r="AQ13" s="5"/>
      <c r="AR13" s="5"/>
      <c r="AS13" s="5"/>
      <c r="AT13" s="5"/>
    </row>
    <row r="14" spans="2:46" ht="18.75" customHeight="1" x14ac:dyDescent="0.25">
      <c r="B14" s="1035"/>
      <c r="C14" s="1036"/>
      <c r="D14" s="944"/>
      <c r="E14" s="944"/>
      <c r="F14" s="853"/>
      <c r="G14" s="7"/>
      <c r="H14" s="853"/>
      <c r="I14" s="854"/>
      <c r="J14" s="854"/>
      <c r="K14" s="854"/>
      <c r="L14" s="854"/>
      <c r="M14" s="867"/>
      <c r="N14" s="242"/>
      <c r="O14" s="687" t="s">
        <v>1252</v>
      </c>
      <c r="P14" s="242"/>
      <c r="Q14" s="687" t="s">
        <v>1252</v>
      </c>
      <c r="R14" s="242"/>
      <c r="S14" s="19"/>
      <c r="T14" s="1046"/>
      <c r="U14" s="1046"/>
      <c r="V14" s="1046"/>
      <c r="W14" s="854" t="s">
        <v>548</v>
      </c>
      <c r="X14" s="867"/>
      <c r="Y14" s="853"/>
      <c r="Z14" s="853"/>
      <c r="AA14" s="854"/>
      <c r="AB14" s="854"/>
      <c r="AC14" s="867"/>
      <c r="AD14" s="5"/>
      <c r="AE14" s="5"/>
      <c r="AF14" s="5"/>
      <c r="AG14" s="5"/>
      <c r="AH14" s="5"/>
      <c r="AI14" s="5"/>
      <c r="AJ14" s="5"/>
      <c r="AK14" s="5"/>
      <c r="AL14" s="5"/>
      <c r="AM14" s="5"/>
      <c r="AN14" s="5"/>
      <c r="AO14" s="5"/>
      <c r="AP14" s="5"/>
      <c r="AQ14" s="5"/>
      <c r="AR14" s="5"/>
      <c r="AS14" s="5"/>
      <c r="AT14" s="5"/>
    </row>
    <row r="15" spans="2:46" ht="18.75" customHeight="1" x14ac:dyDescent="0.25">
      <c r="B15" s="1029"/>
      <c r="C15" s="1030"/>
      <c r="D15" s="923"/>
      <c r="E15" s="923"/>
      <c r="F15" s="857"/>
      <c r="G15" s="44" t="s">
        <v>338</v>
      </c>
      <c r="H15" s="857"/>
      <c r="I15" s="846"/>
      <c r="J15" s="846"/>
      <c r="K15" s="846"/>
      <c r="L15" s="846"/>
      <c r="M15" s="847"/>
      <c r="N15" s="654"/>
      <c r="O15" s="686" t="s">
        <v>1252</v>
      </c>
      <c r="P15" s="654"/>
      <c r="Q15" s="686" t="s">
        <v>1252</v>
      </c>
      <c r="R15" s="654"/>
      <c r="S15" s="144"/>
      <c r="T15" s="11" t="s">
        <v>1253</v>
      </c>
      <c r="U15" s="846"/>
      <c r="V15" s="846"/>
      <c r="W15" s="11" t="s">
        <v>1256</v>
      </c>
      <c r="X15" s="45"/>
      <c r="Y15" s="865"/>
      <c r="Z15" s="865"/>
      <c r="AA15" s="922"/>
      <c r="AB15" s="922"/>
      <c r="AC15" s="866"/>
      <c r="AD15" s="5"/>
      <c r="AE15" s="5"/>
      <c r="AF15" s="5"/>
      <c r="AG15" s="5"/>
      <c r="AH15" s="5"/>
      <c r="AI15" s="5"/>
      <c r="AJ15" s="5"/>
      <c r="AK15" s="5"/>
      <c r="AL15" s="5"/>
      <c r="AM15" s="5"/>
      <c r="AN15" s="5"/>
      <c r="AO15" s="5"/>
      <c r="AP15" s="5"/>
      <c r="AQ15" s="5"/>
      <c r="AR15" s="5"/>
      <c r="AS15" s="5"/>
      <c r="AT15" s="5"/>
    </row>
    <row r="16" spans="2:46" ht="7.5" customHeight="1" x14ac:dyDescent="0.25">
      <c r="B16" s="1037"/>
      <c r="C16" s="1038"/>
      <c r="D16" s="929"/>
      <c r="E16" s="929"/>
      <c r="F16" s="865"/>
      <c r="G16" s="28"/>
      <c r="H16" s="865"/>
      <c r="I16" s="922"/>
      <c r="J16" s="922"/>
      <c r="K16" s="922"/>
      <c r="L16" s="922"/>
      <c r="M16" s="866"/>
      <c r="N16" s="922" t="s">
        <v>1257</v>
      </c>
      <c r="O16" s="922"/>
      <c r="P16" s="922"/>
      <c r="Q16" s="922"/>
      <c r="R16" s="922"/>
      <c r="S16" s="146"/>
      <c r="T16" s="5"/>
      <c r="U16" s="5"/>
      <c r="V16" s="5"/>
      <c r="W16" s="5"/>
      <c r="X16" s="17"/>
      <c r="Y16" s="865"/>
      <c r="Z16" s="1043"/>
      <c r="AA16" s="1044"/>
      <c r="AB16" s="1044"/>
      <c r="AC16" s="1045"/>
      <c r="AD16" s="5"/>
      <c r="AE16" s="5"/>
      <c r="AF16" s="5"/>
      <c r="AG16" s="5"/>
      <c r="AH16" s="5"/>
      <c r="AI16" s="5"/>
      <c r="AJ16" s="5"/>
      <c r="AK16" s="5"/>
      <c r="AL16" s="5"/>
      <c r="AM16" s="5"/>
      <c r="AN16" s="5"/>
      <c r="AO16" s="5"/>
      <c r="AP16" s="5"/>
      <c r="AQ16" s="5"/>
      <c r="AR16" s="5"/>
      <c r="AS16" s="5"/>
      <c r="AT16" s="5"/>
    </row>
    <row r="17" spans="2:46" ht="7.5" customHeight="1" x14ac:dyDescent="0.25">
      <c r="B17" s="1033"/>
      <c r="C17" s="1034"/>
      <c r="D17" s="929"/>
      <c r="E17" s="929"/>
      <c r="F17" s="865"/>
      <c r="G17" s="5"/>
      <c r="H17" s="865"/>
      <c r="I17" s="922"/>
      <c r="J17" s="922"/>
      <c r="K17" s="922"/>
      <c r="L17" s="922"/>
      <c r="M17" s="866"/>
      <c r="N17" s="922"/>
      <c r="O17" s="922"/>
      <c r="P17" s="922"/>
      <c r="Q17" s="922"/>
      <c r="R17" s="922"/>
      <c r="S17" s="146"/>
      <c r="T17" s="5"/>
      <c r="U17" s="5"/>
      <c r="W17" s="5"/>
      <c r="X17" s="17"/>
      <c r="Y17" s="865"/>
      <c r="Z17" s="865"/>
      <c r="AA17" s="922"/>
      <c r="AB17" s="922"/>
      <c r="AC17" s="866"/>
      <c r="AD17" s="5"/>
      <c r="AE17" s="5"/>
      <c r="AF17" s="5"/>
      <c r="AG17" s="5"/>
      <c r="AH17" s="5"/>
      <c r="AI17" s="5"/>
      <c r="AJ17" s="5"/>
      <c r="AK17" s="5"/>
      <c r="AL17" s="5"/>
      <c r="AM17" s="5"/>
      <c r="AN17" s="5"/>
      <c r="AO17" s="5"/>
      <c r="AP17" s="5"/>
      <c r="AQ17" s="5"/>
      <c r="AR17" s="5"/>
      <c r="AS17" s="5"/>
      <c r="AT17" s="5"/>
    </row>
    <row r="18" spans="2:46" ht="18.75" customHeight="1" x14ac:dyDescent="0.25">
      <c r="B18" s="1035"/>
      <c r="C18" s="1036"/>
      <c r="D18" s="944"/>
      <c r="E18" s="944"/>
      <c r="F18" s="853"/>
      <c r="G18" s="7"/>
      <c r="H18" s="853"/>
      <c r="I18" s="854"/>
      <c r="J18" s="854"/>
      <c r="K18" s="854"/>
      <c r="L18" s="854"/>
      <c r="M18" s="867"/>
      <c r="N18" s="242"/>
      <c r="O18" s="687" t="s">
        <v>1252</v>
      </c>
      <c r="P18" s="242"/>
      <c r="Q18" s="687" t="s">
        <v>1252</v>
      </c>
      <c r="R18" s="242"/>
      <c r="S18" s="19"/>
      <c r="T18" s="1046"/>
      <c r="U18" s="1046"/>
      <c r="V18" s="1046"/>
      <c r="W18" s="854" t="s">
        <v>548</v>
      </c>
      <c r="X18" s="867"/>
      <c r="Y18" s="853"/>
      <c r="Z18" s="853"/>
      <c r="AA18" s="854"/>
      <c r="AB18" s="854"/>
      <c r="AC18" s="867"/>
      <c r="AD18" s="5"/>
      <c r="AE18" s="5"/>
      <c r="AF18" s="5"/>
      <c r="AG18" s="5"/>
      <c r="AH18" s="5"/>
      <c r="AI18" s="5"/>
      <c r="AJ18" s="5"/>
      <c r="AK18" s="5"/>
      <c r="AL18" s="5"/>
      <c r="AM18" s="5"/>
      <c r="AN18" s="5"/>
      <c r="AO18" s="5"/>
      <c r="AP18" s="5"/>
      <c r="AQ18" s="5"/>
      <c r="AR18" s="5"/>
      <c r="AS18" s="5"/>
      <c r="AT18" s="5"/>
    </row>
    <row r="19" spans="2:46" ht="18.75" customHeight="1" x14ac:dyDescent="0.25">
      <c r="B19" s="1029"/>
      <c r="C19" s="1030"/>
      <c r="D19" s="923"/>
      <c r="E19" s="923"/>
      <c r="F19" s="857"/>
      <c r="G19" s="44" t="s">
        <v>338</v>
      </c>
      <c r="H19" s="857"/>
      <c r="I19" s="846"/>
      <c r="J19" s="846"/>
      <c r="K19" s="846"/>
      <c r="L19" s="846"/>
      <c r="M19" s="847"/>
      <c r="N19" s="654"/>
      <c r="O19" s="686" t="s">
        <v>1252</v>
      </c>
      <c r="P19" s="654"/>
      <c r="Q19" s="686" t="s">
        <v>1252</v>
      </c>
      <c r="R19" s="654"/>
      <c r="S19" s="144"/>
      <c r="T19" s="11" t="s">
        <v>1253</v>
      </c>
      <c r="U19" s="846"/>
      <c r="V19" s="846"/>
      <c r="W19" s="11" t="s">
        <v>1256</v>
      </c>
      <c r="X19" s="45"/>
      <c r="Y19" s="865"/>
      <c r="Z19" s="865"/>
      <c r="AA19" s="922"/>
      <c r="AB19" s="922"/>
      <c r="AC19" s="866"/>
      <c r="AD19" s="5"/>
      <c r="AE19" s="5"/>
      <c r="AF19" s="5"/>
      <c r="AG19" s="5"/>
      <c r="AH19" s="5"/>
      <c r="AI19" s="5"/>
      <c r="AJ19" s="5"/>
      <c r="AK19" s="5"/>
      <c r="AL19" s="5"/>
      <c r="AM19" s="5"/>
      <c r="AN19" s="5"/>
      <c r="AO19" s="5"/>
      <c r="AP19" s="5"/>
      <c r="AQ19" s="5"/>
      <c r="AR19" s="5"/>
      <c r="AS19" s="5"/>
      <c r="AT19" s="5"/>
    </row>
    <row r="20" spans="2:46" ht="7.5" customHeight="1" x14ac:dyDescent="0.25">
      <c r="B20" s="1037"/>
      <c r="C20" s="1038"/>
      <c r="D20" s="929"/>
      <c r="E20" s="929"/>
      <c r="F20" s="865"/>
      <c r="G20" s="28"/>
      <c r="H20" s="865"/>
      <c r="I20" s="922"/>
      <c r="J20" s="922"/>
      <c r="K20" s="922"/>
      <c r="L20" s="922"/>
      <c r="M20" s="866"/>
      <c r="N20" s="922" t="s">
        <v>1257</v>
      </c>
      <c r="O20" s="922"/>
      <c r="P20" s="922"/>
      <c r="Q20" s="922"/>
      <c r="R20" s="922"/>
      <c r="S20" s="146"/>
      <c r="T20" s="5"/>
      <c r="U20" s="5"/>
      <c r="V20" s="5"/>
      <c r="W20" s="5"/>
      <c r="X20" s="17"/>
      <c r="Y20" s="865"/>
      <c r="Z20" s="1043"/>
      <c r="AA20" s="1044"/>
      <c r="AB20" s="1044"/>
      <c r="AC20" s="1045"/>
      <c r="AD20" s="5"/>
      <c r="AE20" s="5"/>
      <c r="AF20" s="5"/>
      <c r="AG20" s="5"/>
      <c r="AH20" s="5"/>
      <c r="AI20" s="5"/>
      <c r="AJ20" s="5"/>
      <c r="AK20" s="5"/>
      <c r="AL20" s="5"/>
      <c r="AM20" s="5"/>
      <c r="AN20" s="5"/>
      <c r="AO20" s="5"/>
      <c r="AP20" s="5"/>
      <c r="AQ20" s="5"/>
      <c r="AR20" s="5"/>
      <c r="AS20" s="5"/>
      <c r="AT20" s="5"/>
    </row>
    <row r="21" spans="2:46" ht="7.5" customHeight="1" x14ac:dyDescent="0.25">
      <c r="B21" s="1033"/>
      <c r="C21" s="1034"/>
      <c r="D21" s="929"/>
      <c r="E21" s="929"/>
      <c r="F21" s="865"/>
      <c r="G21" s="5"/>
      <c r="H21" s="865"/>
      <c r="I21" s="922"/>
      <c r="J21" s="922"/>
      <c r="K21" s="922"/>
      <c r="L21" s="922"/>
      <c r="M21" s="866"/>
      <c r="N21" s="922"/>
      <c r="O21" s="922"/>
      <c r="P21" s="922"/>
      <c r="Q21" s="922"/>
      <c r="R21" s="922"/>
      <c r="S21" s="146"/>
      <c r="T21" s="5"/>
      <c r="U21" s="5"/>
      <c r="W21" s="5"/>
      <c r="X21" s="17"/>
      <c r="Y21" s="865"/>
      <c r="Z21" s="865"/>
      <c r="AA21" s="922"/>
      <c r="AB21" s="922"/>
      <c r="AC21" s="866"/>
      <c r="AD21" s="5"/>
      <c r="AE21" s="5"/>
      <c r="AF21" s="5"/>
      <c r="AG21" s="5"/>
      <c r="AH21" s="5"/>
      <c r="AI21" s="5"/>
      <c r="AJ21" s="5"/>
      <c r="AK21" s="5"/>
      <c r="AL21" s="5"/>
      <c r="AM21" s="5"/>
      <c r="AN21" s="5"/>
      <c r="AO21" s="5"/>
      <c r="AP21" s="5"/>
      <c r="AQ21" s="5"/>
      <c r="AR21" s="5"/>
      <c r="AS21" s="5"/>
      <c r="AT21" s="5"/>
    </row>
    <row r="22" spans="2:46" ht="18.75" customHeight="1" x14ac:dyDescent="0.25">
      <c r="B22" s="1035"/>
      <c r="C22" s="1036"/>
      <c r="D22" s="944"/>
      <c r="E22" s="944"/>
      <c r="F22" s="853"/>
      <c r="G22" s="7"/>
      <c r="H22" s="853"/>
      <c r="I22" s="854"/>
      <c r="J22" s="854"/>
      <c r="K22" s="854"/>
      <c r="L22" s="854"/>
      <c r="M22" s="867"/>
      <c r="N22" s="242"/>
      <c r="O22" s="687" t="s">
        <v>1252</v>
      </c>
      <c r="P22" s="242"/>
      <c r="Q22" s="687" t="s">
        <v>1252</v>
      </c>
      <c r="R22" s="242"/>
      <c r="S22" s="19"/>
      <c r="T22" s="1046"/>
      <c r="U22" s="1046"/>
      <c r="V22" s="1046"/>
      <c r="W22" s="854" t="s">
        <v>548</v>
      </c>
      <c r="X22" s="867"/>
      <c r="Y22" s="853"/>
      <c r="Z22" s="853"/>
      <c r="AA22" s="854"/>
      <c r="AB22" s="854"/>
      <c r="AC22" s="867"/>
      <c r="AD22" s="5"/>
      <c r="AE22" s="5"/>
      <c r="AF22" s="5"/>
      <c r="AG22" s="5"/>
      <c r="AH22" s="5"/>
      <c r="AI22" s="5"/>
      <c r="AJ22" s="5"/>
      <c r="AK22" s="5"/>
      <c r="AL22" s="5"/>
      <c r="AM22" s="5"/>
      <c r="AN22" s="5"/>
      <c r="AO22" s="5"/>
      <c r="AP22" s="5"/>
      <c r="AQ22" s="5"/>
      <c r="AR22" s="5"/>
      <c r="AS22" s="5"/>
      <c r="AT22" s="5"/>
    </row>
    <row r="23" spans="2:46" ht="18.75" customHeight="1" x14ac:dyDescent="0.25">
      <c r="B23" s="1029"/>
      <c r="C23" s="1030"/>
      <c r="D23" s="923"/>
      <c r="E23" s="923"/>
      <c r="F23" s="857"/>
      <c r="G23" s="44" t="s">
        <v>338</v>
      </c>
      <c r="H23" s="857"/>
      <c r="I23" s="846"/>
      <c r="J23" s="846"/>
      <c r="K23" s="846"/>
      <c r="L23" s="846"/>
      <c r="M23" s="847"/>
      <c r="N23" s="654"/>
      <c r="O23" s="686" t="s">
        <v>1252</v>
      </c>
      <c r="P23" s="654"/>
      <c r="Q23" s="686" t="s">
        <v>1252</v>
      </c>
      <c r="R23" s="654"/>
      <c r="S23" s="144"/>
      <c r="T23" s="11" t="s">
        <v>1253</v>
      </c>
      <c r="U23" s="846"/>
      <c r="V23" s="846"/>
      <c r="W23" s="11" t="s">
        <v>1256</v>
      </c>
      <c r="X23" s="45"/>
      <c r="Y23" s="865"/>
      <c r="Z23" s="865"/>
      <c r="AA23" s="922"/>
      <c r="AB23" s="922"/>
      <c r="AC23" s="866"/>
      <c r="AD23" s="5"/>
      <c r="AE23" s="5"/>
      <c r="AF23" s="5"/>
      <c r="AG23" s="5"/>
      <c r="AH23" s="5"/>
      <c r="AI23" s="5"/>
      <c r="AJ23" s="5"/>
      <c r="AK23" s="5"/>
      <c r="AL23" s="5"/>
      <c r="AM23" s="5"/>
      <c r="AN23" s="5"/>
      <c r="AO23" s="5"/>
      <c r="AP23" s="5"/>
      <c r="AQ23" s="5"/>
      <c r="AR23" s="5"/>
      <c r="AS23" s="5"/>
      <c r="AT23" s="5"/>
    </row>
    <row r="24" spans="2:46" ht="7.5" customHeight="1" x14ac:dyDescent="0.25">
      <c r="B24" s="1037"/>
      <c r="C24" s="1038"/>
      <c r="D24" s="929"/>
      <c r="E24" s="929"/>
      <c r="F24" s="865"/>
      <c r="G24" s="28"/>
      <c r="H24" s="865"/>
      <c r="I24" s="922"/>
      <c r="J24" s="922"/>
      <c r="K24" s="922"/>
      <c r="L24" s="922"/>
      <c r="M24" s="866"/>
      <c r="N24" s="922" t="s">
        <v>1257</v>
      </c>
      <c r="O24" s="922"/>
      <c r="P24" s="922"/>
      <c r="Q24" s="922"/>
      <c r="R24" s="922"/>
      <c r="S24" s="146"/>
      <c r="T24" s="5"/>
      <c r="U24" s="5"/>
      <c r="V24" s="5"/>
      <c r="W24" s="5"/>
      <c r="X24" s="17"/>
      <c r="Y24" s="865"/>
      <c r="Z24" s="1043"/>
      <c r="AA24" s="1044"/>
      <c r="AB24" s="1044"/>
      <c r="AC24" s="1045"/>
      <c r="AD24" s="5"/>
      <c r="AE24" s="5"/>
      <c r="AF24" s="5"/>
      <c r="AG24" s="5"/>
      <c r="AH24" s="5"/>
      <c r="AI24" s="5"/>
      <c r="AJ24" s="5"/>
      <c r="AK24" s="5"/>
      <c r="AL24" s="5"/>
      <c r="AM24" s="5"/>
      <c r="AN24" s="5"/>
      <c r="AO24" s="5"/>
      <c r="AP24" s="5"/>
      <c r="AQ24" s="5"/>
      <c r="AR24" s="5"/>
      <c r="AS24" s="5"/>
      <c r="AT24" s="5"/>
    </row>
    <row r="25" spans="2:46" ht="7.5" customHeight="1" x14ac:dyDescent="0.25">
      <c r="B25" s="1033"/>
      <c r="C25" s="1034"/>
      <c r="D25" s="929"/>
      <c r="E25" s="929"/>
      <c r="F25" s="865"/>
      <c r="G25" s="5"/>
      <c r="H25" s="865"/>
      <c r="I25" s="922"/>
      <c r="J25" s="922"/>
      <c r="K25" s="922"/>
      <c r="L25" s="922"/>
      <c r="M25" s="866"/>
      <c r="N25" s="922"/>
      <c r="O25" s="922"/>
      <c r="P25" s="922"/>
      <c r="Q25" s="922"/>
      <c r="R25" s="922"/>
      <c r="S25" s="146"/>
      <c r="T25" s="5"/>
      <c r="U25" s="5"/>
      <c r="W25" s="5"/>
      <c r="X25" s="17"/>
      <c r="Y25" s="865"/>
      <c r="Z25" s="865"/>
      <c r="AA25" s="922"/>
      <c r="AB25" s="922"/>
      <c r="AC25" s="866"/>
      <c r="AD25" s="5"/>
      <c r="AE25" s="5"/>
      <c r="AF25" s="5"/>
      <c r="AG25" s="5"/>
      <c r="AH25" s="5"/>
      <c r="AI25" s="5"/>
      <c r="AJ25" s="5"/>
      <c r="AK25" s="5"/>
      <c r="AL25" s="5"/>
      <c r="AM25" s="5"/>
      <c r="AN25" s="5"/>
      <c r="AO25" s="5"/>
      <c r="AP25" s="5"/>
      <c r="AQ25" s="5"/>
      <c r="AR25" s="5"/>
      <c r="AS25" s="5"/>
      <c r="AT25" s="5"/>
    </row>
    <row r="26" spans="2:46" ht="18.75" customHeight="1" x14ac:dyDescent="0.25">
      <c r="B26" s="1035"/>
      <c r="C26" s="1036"/>
      <c r="D26" s="944"/>
      <c r="E26" s="944"/>
      <c r="F26" s="853"/>
      <c r="G26" s="7"/>
      <c r="H26" s="853"/>
      <c r="I26" s="854"/>
      <c r="J26" s="854"/>
      <c r="K26" s="854"/>
      <c r="L26" s="854"/>
      <c r="M26" s="867"/>
      <c r="N26" s="242"/>
      <c r="O26" s="687" t="s">
        <v>1252</v>
      </c>
      <c r="P26" s="242"/>
      <c r="Q26" s="687" t="s">
        <v>1252</v>
      </c>
      <c r="R26" s="242"/>
      <c r="S26" s="19"/>
      <c r="T26" s="1046"/>
      <c r="U26" s="1046"/>
      <c r="V26" s="1046"/>
      <c r="W26" s="854" t="s">
        <v>548</v>
      </c>
      <c r="X26" s="867"/>
      <c r="Y26" s="853"/>
      <c r="Z26" s="853"/>
      <c r="AA26" s="854"/>
      <c r="AB26" s="854"/>
      <c r="AC26" s="867"/>
      <c r="AD26" s="5"/>
      <c r="AE26" s="5"/>
      <c r="AF26" s="5"/>
      <c r="AG26" s="5"/>
      <c r="AH26" s="5"/>
      <c r="AI26" s="5"/>
      <c r="AJ26" s="5"/>
      <c r="AK26" s="5"/>
      <c r="AL26" s="5"/>
      <c r="AM26" s="5"/>
      <c r="AN26" s="5"/>
      <c r="AO26" s="5"/>
      <c r="AP26" s="5"/>
      <c r="AQ26" s="5"/>
      <c r="AR26" s="5"/>
      <c r="AS26" s="5"/>
      <c r="AT26" s="5"/>
    </row>
    <row r="27" spans="2:46" ht="18.75" customHeight="1" x14ac:dyDescent="0.25">
      <c r="B27" s="1029"/>
      <c r="C27" s="1030"/>
      <c r="D27" s="923"/>
      <c r="E27" s="923"/>
      <c r="F27" s="857"/>
      <c r="G27" s="44" t="s">
        <v>338</v>
      </c>
      <c r="H27" s="857"/>
      <c r="I27" s="846"/>
      <c r="J27" s="846"/>
      <c r="K27" s="846"/>
      <c r="L27" s="846"/>
      <c r="M27" s="847"/>
      <c r="N27" s="654"/>
      <c r="O27" s="686" t="s">
        <v>1252</v>
      </c>
      <c r="P27" s="654"/>
      <c r="Q27" s="686" t="s">
        <v>1252</v>
      </c>
      <c r="R27" s="654"/>
      <c r="S27" s="144"/>
      <c r="T27" s="11" t="s">
        <v>1253</v>
      </c>
      <c r="U27" s="846"/>
      <c r="V27" s="846"/>
      <c r="W27" s="11" t="s">
        <v>1256</v>
      </c>
      <c r="X27" s="45"/>
      <c r="Y27" s="865"/>
      <c r="Z27" s="865"/>
      <c r="AA27" s="922"/>
      <c r="AB27" s="922"/>
      <c r="AC27" s="866"/>
      <c r="AD27" s="5"/>
      <c r="AE27" s="5"/>
      <c r="AF27" s="5"/>
      <c r="AG27" s="5"/>
      <c r="AH27" s="5"/>
      <c r="AI27" s="5"/>
      <c r="AJ27" s="5"/>
      <c r="AK27" s="5"/>
      <c r="AL27" s="5"/>
      <c r="AM27" s="5"/>
      <c r="AN27" s="5"/>
      <c r="AO27" s="5"/>
      <c r="AP27" s="5"/>
      <c r="AQ27" s="5"/>
      <c r="AR27" s="5"/>
      <c r="AS27" s="5"/>
      <c r="AT27" s="5"/>
    </row>
    <row r="28" spans="2:46" ht="7.5" customHeight="1" x14ac:dyDescent="0.25">
      <c r="B28" s="1037"/>
      <c r="C28" s="1038"/>
      <c r="D28" s="929"/>
      <c r="E28" s="929"/>
      <c r="F28" s="865"/>
      <c r="G28" s="28"/>
      <c r="H28" s="865"/>
      <c r="I28" s="922"/>
      <c r="J28" s="922"/>
      <c r="K28" s="922"/>
      <c r="L28" s="922"/>
      <c r="M28" s="866"/>
      <c r="N28" s="922" t="s">
        <v>1257</v>
      </c>
      <c r="O28" s="922"/>
      <c r="P28" s="922"/>
      <c r="Q28" s="922"/>
      <c r="R28" s="922"/>
      <c r="S28" s="146"/>
      <c r="T28" s="5"/>
      <c r="U28" s="5"/>
      <c r="V28" s="5"/>
      <c r="W28" s="5"/>
      <c r="X28" s="17"/>
      <c r="Y28" s="865"/>
      <c r="Z28" s="1043"/>
      <c r="AA28" s="1044"/>
      <c r="AB28" s="1044"/>
      <c r="AC28" s="1045"/>
      <c r="AD28" s="5"/>
      <c r="AE28" s="5"/>
      <c r="AF28" s="5"/>
      <c r="AG28" s="5"/>
      <c r="AH28" s="5"/>
      <c r="AI28" s="5"/>
      <c r="AJ28" s="5"/>
      <c r="AK28" s="5"/>
      <c r="AL28" s="5"/>
      <c r="AM28" s="5"/>
      <c r="AN28" s="5"/>
      <c r="AO28" s="5"/>
      <c r="AP28" s="5"/>
      <c r="AQ28" s="5"/>
      <c r="AR28" s="5"/>
      <c r="AS28" s="5"/>
      <c r="AT28" s="5"/>
    </row>
    <row r="29" spans="2:46" ht="7.5" customHeight="1" x14ac:dyDescent="0.25">
      <c r="B29" s="1033"/>
      <c r="C29" s="1034"/>
      <c r="D29" s="929"/>
      <c r="E29" s="929"/>
      <c r="F29" s="865"/>
      <c r="G29" s="5"/>
      <c r="H29" s="865"/>
      <c r="I29" s="922"/>
      <c r="J29" s="922"/>
      <c r="K29" s="922"/>
      <c r="L29" s="922"/>
      <c r="M29" s="866"/>
      <c r="N29" s="922"/>
      <c r="O29" s="922"/>
      <c r="P29" s="922"/>
      <c r="Q29" s="922"/>
      <c r="R29" s="922"/>
      <c r="S29" s="146"/>
      <c r="T29" s="5"/>
      <c r="U29" s="5"/>
      <c r="W29" s="5"/>
      <c r="X29" s="17"/>
      <c r="Y29" s="865"/>
      <c r="Z29" s="865"/>
      <c r="AA29" s="922"/>
      <c r="AB29" s="922"/>
      <c r="AC29" s="866"/>
      <c r="AD29" s="5"/>
      <c r="AE29" s="5"/>
      <c r="AF29" s="5"/>
      <c r="AG29" s="5"/>
      <c r="AH29" s="5"/>
      <c r="AI29" s="5"/>
      <c r="AJ29" s="5"/>
      <c r="AK29" s="5"/>
      <c r="AL29" s="5"/>
      <c r="AM29" s="5"/>
      <c r="AN29" s="5"/>
      <c r="AO29" s="5"/>
      <c r="AP29" s="5"/>
      <c r="AQ29" s="5"/>
      <c r="AR29" s="5"/>
      <c r="AS29" s="5"/>
      <c r="AT29" s="5"/>
    </row>
    <row r="30" spans="2:46" ht="18.75" customHeight="1" x14ac:dyDescent="0.25">
      <c r="B30" s="1035"/>
      <c r="C30" s="1036"/>
      <c r="D30" s="944"/>
      <c r="E30" s="944"/>
      <c r="F30" s="853"/>
      <c r="G30" s="7"/>
      <c r="H30" s="853"/>
      <c r="I30" s="854"/>
      <c r="J30" s="854"/>
      <c r="K30" s="854"/>
      <c r="L30" s="854"/>
      <c r="M30" s="867"/>
      <c r="N30" s="242"/>
      <c r="O30" s="687" t="s">
        <v>1252</v>
      </c>
      <c r="P30" s="242"/>
      <c r="Q30" s="687" t="s">
        <v>1252</v>
      </c>
      <c r="R30" s="242"/>
      <c r="S30" s="19"/>
      <c r="T30" s="1046"/>
      <c r="U30" s="1046"/>
      <c r="V30" s="1046"/>
      <c r="W30" s="854" t="s">
        <v>548</v>
      </c>
      <c r="X30" s="867"/>
      <c r="Y30" s="853"/>
      <c r="Z30" s="853"/>
      <c r="AA30" s="854"/>
      <c r="AB30" s="854"/>
      <c r="AC30" s="867"/>
      <c r="AD30" s="5"/>
      <c r="AE30" s="5"/>
      <c r="AF30" s="5"/>
      <c r="AG30" s="5"/>
      <c r="AH30" s="5"/>
      <c r="AI30" s="5"/>
      <c r="AJ30" s="5"/>
      <c r="AK30" s="5"/>
      <c r="AL30" s="5"/>
      <c r="AM30" s="5"/>
      <c r="AN30" s="5"/>
      <c r="AO30" s="5"/>
      <c r="AP30" s="5"/>
      <c r="AQ30" s="5"/>
      <c r="AR30" s="5"/>
      <c r="AS30" s="5"/>
      <c r="AT30" s="5"/>
    </row>
    <row r="31" spans="2:46" ht="18.75" customHeight="1" x14ac:dyDescent="0.25">
      <c r="B31" s="1029"/>
      <c r="C31" s="1030"/>
      <c r="D31" s="923"/>
      <c r="E31" s="923"/>
      <c r="F31" s="857"/>
      <c r="G31" s="44" t="s">
        <v>338</v>
      </c>
      <c r="H31" s="857"/>
      <c r="I31" s="846"/>
      <c r="J31" s="846"/>
      <c r="K31" s="846"/>
      <c r="L31" s="846"/>
      <c r="M31" s="847"/>
      <c r="N31" s="654"/>
      <c r="O31" s="686" t="s">
        <v>1252</v>
      </c>
      <c r="P31" s="654"/>
      <c r="Q31" s="686" t="s">
        <v>1252</v>
      </c>
      <c r="R31" s="654"/>
      <c r="S31" s="144"/>
      <c r="T31" s="11" t="s">
        <v>1253</v>
      </c>
      <c r="U31" s="846"/>
      <c r="V31" s="846"/>
      <c r="W31" s="11" t="s">
        <v>1256</v>
      </c>
      <c r="X31" s="45"/>
      <c r="Y31" s="865"/>
      <c r="Z31" s="865"/>
      <c r="AA31" s="922"/>
      <c r="AB31" s="922"/>
      <c r="AC31" s="866"/>
      <c r="AD31" s="5"/>
      <c r="AE31" s="5"/>
      <c r="AF31" s="5"/>
      <c r="AG31" s="5"/>
      <c r="AH31" s="5"/>
      <c r="AI31" s="5"/>
      <c r="AJ31" s="5"/>
      <c r="AK31" s="5"/>
      <c r="AL31" s="5"/>
      <c r="AM31" s="5"/>
      <c r="AN31" s="5"/>
      <c r="AO31" s="5"/>
      <c r="AP31" s="5"/>
      <c r="AQ31" s="5"/>
      <c r="AR31" s="5"/>
      <c r="AS31" s="5"/>
      <c r="AT31" s="5"/>
    </row>
    <row r="32" spans="2:46" ht="7.5" customHeight="1" x14ac:dyDescent="0.25">
      <c r="B32" s="1037"/>
      <c r="C32" s="1038"/>
      <c r="D32" s="929"/>
      <c r="E32" s="929"/>
      <c r="F32" s="865"/>
      <c r="G32" s="28"/>
      <c r="H32" s="865"/>
      <c r="I32" s="922"/>
      <c r="J32" s="922"/>
      <c r="K32" s="922"/>
      <c r="L32" s="922"/>
      <c r="M32" s="866"/>
      <c r="N32" s="922" t="s">
        <v>1257</v>
      </c>
      <c r="O32" s="922"/>
      <c r="P32" s="922"/>
      <c r="Q32" s="922"/>
      <c r="R32" s="922"/>
      <c r="S32" s="146"/>
      <c r="T32" s="5"/>
      <c r="U32" s="5"/>
      <c r="V32" s="5"/>
      <c r="W32" s="5"/>
      <c r="X32" s="17"/>
      <c r="Y32" s="865"/>
      <c r="Z32" s="1043"/>
      <c r="AA32" s="1044"/>
      <c r="AB32" s="1044"/>
      <c r="AC32" s="1045"/>
      <c r="AD32" s="5"/>
      <c r="AE32" s="5"/>
      <c r="AF32" s="5"/>
      <c r="AG32" s="5"/>
      <c r="AH32" s="5"/>
      <c r="AI32" s="5"/>
      <c r="AJ32" s="5"/>
      <c r="AK32" s="5"/>
      <c r="AL32" s="5"/>
      <c r="AM32" s="5"/>
      <c r="AN32" s="5"/>
      <c r="AO32" s="5"/>
      <c r="AP32" s="5"/>
      <c r="AQ32" s="5"/>
      <c r="AR32" s="5"/>
      <c r="AS32" s="5"/>
      <c r="AT32" s="5"/>
    </row>
    <row r="33" spans="2:46" ht="7.5" customHeight="1" x14ac:dyDescent="0.25">
      <c r="B33" s="1033"/>
      <c r="C33" s="1034"/>
      <c r="D33" s="929"/>
      <c r="E33" s="929"/>
      <c r="F33" s="865"/>
      <c r="G33" s="5"/>
      <c r="H33" s="865"/>
      <c r="I33" s="922"/>
      <c r="J33" s="922"/>
      <c r="K33" s="922"/>
      <c r="L33" s="922"/>
      <c r="M33" s="866"/>
      <c r="N33" s="922"/>
      <c r="O33" s="922"/>
      <c r="P33" s="922"/>
      <c r="Q33" s="922"/>
      <c r="R33" s="922"/>
      <c r="S33" s="146"/>
      <c r="T33" s="5"/>
      <c r="U33" s="5"/>
      <c r="W33" s="5"/>
      <c r="X33" s="17"/>
      <c r="Y33" s="865"/>
      <c r="Z33" s="865"/>
      <c r="AA33" s="922"/>
      <c r="AB33" s="922"/>
      <c r="AC33" s="866"/>
      <c r="AD33" s="5"/>
      <c r="AE33" s="5"/>
      <c r="AF33" s="5"/>
      <c r="AG33" s="5"/>
      <c r="AH33" s="5"/>
      <c r="AI33" s="5"/>
      <c r="AJ33" s="5"/>
      <c r="AK33" s="5"/>
      <c r="AL33" s="5"/>
      <c r="AM33" s="5"/>
      <c r="AN33" s="5"/>
      <c r="AO33" s="5"/>
      <c r="AP33" s="5"/>
      <c r="AQ33" s="5"/>
      <c r="AR33" s="5"/>
      <c r="AS33" s="5"/>
      <c r="AT33" s="5"/>
    </row>
    <row r="34" spans="2:46" ht="18.75" customHeight="1" x14ac:dyDescent="0.25">
      <c r="B34" s="1035"/>
      <c r="C34" s="1036"/>
      <c r="D34" s="944"/>
      <c r="E34" s="944"/>
      <c r="F34" s="853"/>
      <c r="G34" s="7"/>
      <c r="H34" s="853"/>
      <c r="I34" s="854"/>
      <c r="J34" s="854"/>
      <c r="K34" s="854"/>
      <c r="L34" s="854"/>
      <c r="M34" s="867"/>
      <c r="N34" s="242"/>
      <c r="O34" s="687" t="s">
        <v>1252</v>
      </c>
      <c r="P34" s="242"/>
      <c r="Q34" s="687" t="s">
        <v>1252</v>
      </c>
      <c r="R34" s="242"/>
      <c r="S34" s="19"/>
      <c r="T34" s="1046"/>
      <c r="U34" s="1046"/>
      <c r="V34" s="1046"/>
      <c r="W34" s="854" t="s">
        <v>548</v>
      </c>
      <c r="X34" s="867"/>
      <c r="Y34" s="853"/>
      <c r="Z34" s="853"/>
      <c r="AA34" s="854"/>
      <c r="AB34" s="854"/>
      <c r="AC34" s="867"/>
      <c r="AD34" s="5"/>
      <c r="AE34" s="5"/>
      <c r="AF34" s="5"/>
      <c r="AG34" s="5"/>
      <c r="AH34" s="5"/>
      <c r="AI34" s="5"/>
      <c r="AJ34" s="5"/>
      <c r="AK34" s="5"/>
      <c r="AL34" s="5"/>
      <c r="AM34" s="5"/>
      <c r="AN34" s="5"/>
      <c r="AO34" s="5"/>
      <c r="AP34" s="5"/>
      <c r="AQ34" s="5"/>
      <c r="AR34" s="5"/>
      <c r="AS34" s="5"/>
      <c r="AT34" s="5"/>
    </row>
    <row r="35" spans="2:46" ht="18.75" customHeight="1" x14ac:dyDescent="0.25">
      <c r="B35" s="1029"/>
      <c r="C35" s="1030"/>
      <c r="D35" s="923"/>
      <c r="E35" s="923"/>
      <c r="F35" s="857"/>
      <c r="G35" s="44" t="s">
        <v>338</v>
      </c>
      <c r="H35" s="857"/>
      <c r="I35" s="846"/>
      <c r="J35" s="846"/>
      <c r="K35" s="846"/>
      <c r="L35" s="846"/>
      <c r="M35" s="847"/>
      <c r="N35" s="654"/>
      <c r="O35" s="686" t="s">
        <v>1252</v>
      </c>
      <c r="P35" s="654"/>
      <c r="Q35" s="686" t="s">
        <v>1252</v>
      </c>
      <c r="R35" s="654"/>
      <c r="S35" s="144"/>
      <c r="T35" s="11" t="s">
        <v>1253</v>
      </c>
      <c r="U35" s="846"/>
      <c r="V35" s="846"/>
      <c r="W35" s="11" t="s">
        <v>1256</v>
      </c>
      <c r="X35" s="45"/>
      <c r="Y35" s="865"/>
      <c r="Z35" s="865"/>
      <c r="AA35" s="922"/>
      <c r="AB35" s="922"/>
      <c r="AC35" s="866"/>
      <c r="AD35" s="5"/>
      <c r="AE35" s="5"/>
      <c r="AF35" s="5"/>
      <c r="AG35" s="5"/>
      <c r="AH35" s="5"/>
      <c r="AI35" s="5"/>
      <c r="AJ35" s="5"/>
      <c r="AK35" s="5"/>
      <c r="AL35" s="5"/>
      <c r="AM35" s="5"/>
      <c r="AN35" s="5"/>
      <c r="AO35" s="5"/>
      <c r="AP35" s="5"/>
      <c r="AQ35" s="5"/>
      <c r="AR35" s="5"/>
      <c r="AS35" s="5"/>
      <c r="AT35" s="5"/>
    </row>
    <row r="36" spans="2:46" ht="7.5" customHeight="1" x14ac:dyDescent="0.25">
      <c r="B36" s="1037"/>
      <c r="C36" s="1038"/>
      <c r="D36" s="929"/>
      <c r="E36" s="929"/>
      <c r="F36" s="865"/>
      <c r="G36" s="28"/>
      <c r="H36" s="865"/>
      <c r="I36" s="922"/>
      <c r="J36" s="922"/>
      <c r="K36" s="922"/>
      <c r="L36" s="922"/>
      <c r="M36" s="866"/>
      <c r="N36" s="922" t="s">
        <v>1257</v>
      </c>
      <c r="O36" s="922"/>
      <c r="P36" s="922"/>
      <c r="Q36" s="922"/>
      <c r="R36" s="922"/>
      <c r="S36" s="146"/>
      <c r="T36" s="5"/>
      <c r="U36" s="5"/>
      <c r="V36" s="5"/>
      <c r="W36" s="5"/>
      <c r="X36" s="17"/>
      <c r="Y36" s="865"/>
      <c r="Z36" s="1043"/>
      <c r="AA36" s="1044"/>
      <c r="AB36" s="1044"/>
      <c r="AC36" s="1045"/>
      <c r="AD36" s="5"/>
      <c r="AE36" s="5"/>
      <c r="AF36" s="5"/>
      <c r="AG36" s="5"/>
      <c r="AH36" s="5"/>
      <c r="AI36" s="5"/>
      <c r="AJ36" s="5"/>
      <c r="AK36" s="5"/>
      <c r="AL36" s="5"/>
      <c r="AM36" s="5"/>
      <c r="AN36" s="5"/>
      <c r="AO36" s="5"/>
      <c r="AP36" s="5"/>
      <c r="AQ36" s="5"/>
      <c r="AR36" s="5"/>
      <c r="AS36" s="5"/>
      <c r="AT36" s="5"/>
    </row>
    <row r="37" spans="2:46" ht="7.5" customHeight="1" x14ac:dyDescent="0.25">
      <c r="B37" s="1033"/>
      <c r="C37" s="1034"/>
      <c r="D37" s="929"/>
      <c r="E37" s="929"/>
      <c r="F37" s="865"/>
      <c r="G37" s="5"/>
      <c r="H37" s="865"/>
      <c r="I37" s="922"/>
      <c r="J37" s="922"/>
      <c r="K37" s="922"/>
      <c r="L37" s="922"/>
      <c r="M37" s="866"/>
      <c r="N37" s="922"/>
      <c r="O37" s="922"/>
      <c r="P37" s="922"/>
      <c r="Q37" s="922"/>
      <c r="R37" s="922"/>
      <c r="S37" s="146"/>
      <c r="T37" s="5"/>
      <c r="U37" s="5"/>
      <c r="W37" s="5"/>
      <c r="X37" s="17"/>
      <c r="Y37" s="865"/>
      <c r="Z37" s="865"/>
      <c r="AA37" s="922"/>
      <c r="AB37" s="922"/>
      <c r="AC37" s="866"/>
      <c r="AD37" s="5"/>
      <c r="AE37" s="5"/>
      <c r="AF37" s="5"/>
      <c r="AG37" s="5"/>
      <c r="AH37" s="5"/>
      <c r="AI37" s="5"/>
      <c r="AJ37" s="5"/>
      <c r="AK37" s="5"/>
      <c r="AL37" s="5"/>
      <c r="AM37" s="5"/>
      <c r="AN37" s="5"/>
      <c r="AO37" s="5"/>
      <c r="AP37" s="5"/>
      <c r="AQ37" s="5"/>
      <c r="AR37" s="5"/>
      <c r="AS37" s="5"/>
      <c r="AT37" s="5"/>
    </row>
    <row r="38" spans="2:46" ht="18.75" customHeight="1" x14ac:dyDescent="0.25">
      <c r="B38" s="1035"/>
      <c r="C38" s="1036"/>
      <c r="D38" s="944"/>
      <c r="E38" s="944"/>
      <c r="F38" s="853"/>
      <c r="G38" s="7"/>
      <c r="H38" s="853"/>
      <c r="I38" s="854"/>
      <c r="J38" s="854"/>
      <c r="K38" s="854"/>
      <c r="L38" s="854"/>
      <c r="M38" s="867"/>
      <c r="N38" s="242"/>
      <c r="O38" s="687" t="s">
        <v>1252</v>
      </c>
      <c r="P38" s="242"/>
      <c r="Q38" s="687" t="s">
        <v>1252</v>
      </c>
      <c r="R38" s="242"/>
      <c r="S38" s="19"/>
      <c r="T38" s="1046"/>
      <c r="U38" s="1046"/>
      <c r="V38" s="1046"/>
      <c r="W38" s="854" t="s">
        <v>548</v>
      </c>
      <c r="X38" s="867"/>
      <c r="Y38" s="853"/>
      <c r="Z38" s="853"/>
      <c r="AA38" s="854"/>
      <c r="AB38" s="854"/>
      <c r="AC38" s="867"/>
      <c r="AD38" s="5"/>
      <c r="AE38" s="5"/>
      <c r="AF38" s="5"/>
      <c r="AG38" s="5"/>
      <c r="AH38" s="5"/>
      <c r="AI38" s="5"/>
      <c r="AJ38" s="5"/>
      <c r="AK38" s="5"/>
      <c r="AL38" s="5"/>
      <c r="AM38" s="5"/>
      <c r="AN38" s="5"/>
      <c r="AO38" s="5"/>
      <c r="AP38" s="5"/>
      <c r="AQ38" s="5"/>
      <c r="AR38" s="5"/>
      <c r="AS38" s="5"/>
      <c r="AT38" s="5"/>
    </row>
    <row r="39" spans="2:46" ht="24" customHeight="1" x14ac:dyDescent="0.25">
      <c r="B39" s="5" t="s">
        <v>1485</v>
      </c>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row>
    <row r="40" spans="2:46" ht="20.25" customHeight="1" x14ac:dyDescent="0.25">
      <c r="B40" s="16"/>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row>
    <row r="41" spans="2:46" ht="24" customHeight="1" x14ac:dyDescent="0.25">
      <c r="B41" s="5" t="s">
        <v>1486</v>
      </c>
      <c r="C41" s="5"/>
      <c r="D41" s="5"/>
      <c r="E41" s="5"/>
      <c r="F41" s="5"/>
      <c r="G41" s="5"/>
      <c r="H41" s="5"/>
      <c r="I41" s="5"/>
      <c r="J41" s="5"/>
      <c r="K41" s="5"/>
      <c r="L41" s="5"/>
      <c r="M41" s="5"/>
      <c r="N41" s="5"/>
      <c r="O41" s="5"/>
      <c r="P41" s="5"/>
      <c r="Q41" s="5"/>
      <c r="R41" s="5"/>
      <c r="S41" s="5"/>
      <c r="T41" s="5"/>
      <c r="U41" s="5"/>
      <c r="V41" s="5"/>
      <c r="W41" s="5"/>
      <c r="X41" s="5"/>
      <c r="Y41" s="5"/>
      <c r="Z41" s="35"/>
      <c r="AA41" s="35"/>
      <c r="AB41" s="35"/>
      <c r="AC41" s="35" t="str">
        <f>"令和"&amp;表紙!$B$1-1&amp;"年度"</f>
        <v>令和6年度</v>
      </c>
      <c r="AD41" s="5"/>
      <c r="AE41" s="5"/>
      <c r="AF41" s="5"/>
      <c r="AG41" s="5"/>
      <c r="AH41" s="5"/>
      <c r="AI41" s="5"/>
      <c r="AJ41" s="5"/>
      <c r="AK41" s="5"/>
      <c r="AL41" s="5"/>
      <c r="AM41" s="5"/>
      <c r="AN41" s="5"/>
      <c r="AO41" s="5"/>
      <c r="AP41" s="5"/>
      <c r="AQ41" s="5"/>
      <c r="AR41" s="5"/>
      <c r="AS41" s="5"/>
      <c r="AT41" s="5"/>
    </row>
    <row r="42" spans="2:46" ht="11.25" customHeight="1" x14ac:dyDescent="0.25">
      <c r="B42" s="857" t="s">
        <v>552</v>
      </c>
      <c r="C42" s="847"/>
      <c r="D42" s="923" t="s">
        <v>553</v>
      </c>
      <c r="E42" s="923" t="s">
        <v>554</v>
      </c>
      <c r="F42" s="846" t="s">
        <v>1475</v>
      </c>
      <c r="G42" s="846"/>
      <c r="H42" s="1047" t="s">
        <v>1487</v>
      </c>
      <c r="I42" s="846"/>
      <c r="J42" s="846"/>
      <c r="K42" s="846"/>
      <c r="L42" s="846"/>
      <c r="M42" s="846"/>
      <c r="N42" s="857" t="s">
        <v>1488</v>
      </c>
      <c r="O42" s="846"/>
      <c r="P42" s="846"/>
      <c r="Q42" s="846"/>
      <c r="R42" s="846"/>
      <c r="S42" s="846"/>
      <c r="T42" s="846"/>
      <c r="U42" s="846"/>
      <c r="V42" s="846"/>
      <c r="W42" s="846"/>
      <c r="X42" s="846"/>
      <c r="Y42" s="846"/>
      <c r="Z42" s="846"/>
      <c r="AA42" s="846"/>
      <c r="AB42" s="846"/>
      <c r="AC42" s="847"/>
      <c r="AD42" s="5"/>
      <c r="AE42" s="5"/>
      <c r="AF42" s="5"/>
      <c r="AG42" s="5"/>
      <c r="AH42" s="5"/>
      <c r="AI42" s="5"/>
      <c r="AJ42" s="5"/>
      <c r="AK42" s="5"/>
      <c r="AL42" s="5"/>
      <c r="AM42" s="5"/>
      <c r="AN42" s="5"/>
      <c r="AO42" s="5"/>
      <c r="AP42" s="5"/>
      <c r="AQ42" s="5"/>
      <c r="AR42" s="5"/>
      <c r="AS42" s="5"/>
      <c r="AT42" s="5"/>
    </row>
    <row r="43" spans="2:46" ht="11.25" customHeight="1" x14ac:dyDescent="0.25">
      <c r="B43" s="865"/>
      <c r="C43" s="866"/>
      <c r="D43" s="929"/>
      <c r="E43" s="929"/>
      <c r="F43" s="922"/>
      <c r="G43" s="922"/>
      <c r="H43" s="865"/>
      <c r="I43" s="922"/>
      <c r="J43" s="922"/>
      <c r="K43" s="922"/>
      <c r="L43" s="922"/>
      <c r="M43" s="922"/>
      <c r="N43" s="865"/>
      <c r="O43" s="922"/>
      <c r="P43" s="922"/>
      <c r="Q43" s="922"/>
      <c r="R43" s="922"/>
      <c r="S43" s="922"/>
      <c r="T43" s="922"/>
      <c r="U43" s="922"/>
      <c r="V43" s="922"/>
      <c r="W43" s="922"/>
      <c r="X43" s="922"/>
      <c r="Y43" s="922"/>
      <c r="Z43" s="922"/>
      <c r="AA43" s="922"/>
      <c r="AB43" s="922"/>
      <c r="AC43" s="866"/>
      <c r="AD43" s="5"/>
      <c r="AE43" s="5"/>
      <c r="AF43" s="5"/>
      <c r="AG43" s="5"/>
      <c r="AH43" s="5"/>
      <c r="AI43" s="5"/>
      <c r="AJ43" s="5"/>
      <c r="AK43" s="5"/>
      <c r="AL43" s="5"/>
      <c r="AM43" s="5"/>
      <c r="AN43" s="5"/>
      <c r="AO43" s="5"/>
      <c r="AP43" s="5"/>
      <c r="AQ43" s="5"/>
      <c r="AR43" s="5"/>
      <c r="AS43" s="5"/>
      <c r="AT43" s="5"/>
    </row>
    <row r="44" spans="2:46" ht="11.25" customHeight="1" x14ac:dyDescent="0.25">
      <c r="B44" s="1027" t="s">
        <v>1480</v>
      </c>
      <c r="C44" s="1028"/>
      <c r="D44" s="929"/>
      <c r="E44" s="929"/>
      <c r="F44" s="922"/>
      <c r="G44" s="922"/>
      <c r="H44" s="865"/>
      <c r="I44" s="922"/>
      <c r="J44" s="922"/>
      <c r="K44" s="922"/>
      <c r="L44" s="922"/>
      <c r="M44" s="922"/>
      <c r="N44" s="865"/>
      <c r="O44" s="922"/>
      <c r="P44" s="922"/>
      <c r="Q44" s="922"/>
      <c r="R44" s="922"/>
      <c r="S44" s="922"/>
      <c r="T44" s="922"/>
      <c r="U44" s="922"/>
      <c r="V44" s="922"/>
      <c r="W44" s="922"/>
      <c r="X44" s="922"/>
      <c r="Y44" s="922"/>
      <c r="Z44" s="922"/>
      <c r="AA44" s="922"/>
      <c r="AB44" s="922"/>
      <c r="AC44" s="866"/>
      <c r="AD44" s="5"/>
      <c r="AE44" s="5"/>
      <c r="AF44" s="5"/>
      <c r="AG44" s="5"/>
      <c r="AH44" s="5"/>
      <c r="AI44" s="5"/>
      <c r="AJ44" s="5"/>
      <c r="AK44" s="5"/>
      <c r="AL44" s="5"/>
      <c r="AM44" s="5"/>
      <c r="AN44" s="5"/>
      <c r="AO44" s="5"/>
      <c r="AP44" s="5"/>
      <c r="AQ44" s="5"/>
      <c r="AR44" s="5"/>
      <c r="AS44" s="5"/>
      <c r="AT44" s="5"/>
    </row>
    <row r="45" spans="2:46" ht="11.25" customHeight="1" x14ac:dyDescent="0.25">
      <c r="B45" s="853"/>
      <c r="C45" s="867"/>
      <c r="D45" s="944"/>
      <c r="E45" s="944"/>
      <c r="F45" s="854"/>
      <c r="G45" s="854"/>
      <c r="H45" s="853"/>
      <c r="I45" s="854"/>
      <c r="J45" s="854"/>
      <c r="K45" s="854"/>
      <c r="L45" s="854"/>
      <c r="M45" s="854"/>
      <c r="N45" s="853"/>
      <c r="O45" s="854"/>
      <c r="P45" s="854"/>
      <c r="Q45" s="854"/>
      <c r="R45" s="854"/>
      <c r="S45" s="854"/>
      <c r="T45" s="854"/>
      <c r="U45" s="854"/>
      <c r="V45" s="854"/>
      <c r="W45" s="854"/>
      <c r="X45" s="854"/>
      <c r="Y45" s="854"/>
      <c r="Z45" s="854"/>
      <c r="AA45" s="854"/>
      <c r="AB45" s="854"/>
      <c r="AC45" s="867"/>
      <c r="AD45" s="5"/>
      <c r="AE45" s="5"/>
      <c r="AF45" s="5"/>
      <c r="AG45" s="5"/>
      <c r="AH45" s="5"/>
      <c r="AI45" s="5"/>
      <c r="AJ45" s="5"/>
      <c r="AK45" s="5"/>
      <c r="AL45" s="5"/>
      <c r="AM45" s="5"/>
      <c r="AN45" s="5"/>
      <c r="AO45" s="5"/>
      <c r="AP45" s="5"/>
      <c r="AQ45" s="5"/>
      <c r="AR45" s="5"/>
      <c r="AS45" s="5"/>
      <c r="AT45" s="5"/>
    </row>
    <row r="46" spans="2:46" ht="18.75" customHeight="1" x14ac:dyDescent="0.25">
      <c r="B46" s="1029"/>
      <c r="C46" s="1030"/>
      <c r="D46" s="923"/>
      <c r="E46" s="923"/>
      <c r="F46" s="11"/>
      <c r="G46" s="44" t="s">
        <v>338</v>
      </c>
      <c r="H46" s="144"/>
      <c r="I46" s="11"/>
      <c r="J46" s="11"/>
      <c r="K46" s="11"/>
      <c r="L46" s="11"/>
      <c r="M46" s="11"/>
      <c r="N46" s="688"/>
      <c r="O46" s="689"/>
      <c r="P46" s="689"/>
      <c r="Q46" s="689"/>
      <c r="R46" s="689"/>
      <c r="S46" s="689"/>
      <c r="T46" s="689"/>
      <c r="U46" s="689"/>
      <c r="V46" s="689"/>
      <c r="W46" s="689"/>
      <c r="X46" s="689"/>
      <c r="Y46" s="689"/>
      <c r="Z46" s="689"/>
      <c r="AA46" s="689"/>
      <c r="AB46" s="1041" t="s">
        <v>1489</v>
      </c>
      <c r="AC46" s="1042"/>
      <c r="AD46" s="5"/>
      <c r="AE46" s="5"/>
      <c r="AF46" s="5"/>
      <c r="AG46" s="5"/>
      <c r="AH46" s="5"/>
      <c r="AI46" s="5"/>
      <c r="AJ46" s="5"/>
      <c r="AK46" s="5"/>
      <c r="AL46" s="5"/>
      <c r="AM46" s="5"/>
      <c r="AN46" s="5"/>
      <c r="AO46" s="5"/>
      <c r="AP46" s="5"/>
      <c r="AQ46" s="5"/>
      <c r="AR46" s="5"/>
      <c r="AS46" s="5"/>
      <c r="AT46" s="5"/>
    </row>
    <row r="47" spans="2:46" ht="9" customHeight="1" x14ac:dyDescent="0.25">
      <c r="B47" s="1031"/>
      <c r="C47" s="1032"/>
      <c r="D47" s="929"/>
      <c r="E47" s="929"/>
      <c r="F47" s="865"/>
      <c r="G47" s="5"/>
      <c r="H47" s="865"/>
      <c r="I47" s="922" t="s">
        <v>1225</v>
      </c>
      <c r="J47" s="922"/>
      <c r="K47" s="922" t="s">
        <v>1226</v>
      </c>
      <c r="L47" s="922"/>
      <c r="M47" s="866" t="s">
        <v>341</v>
      </c>
      <c r="N47" s="865" t="s">
        <v>1490</v>
      </c>
      <c r="O47" s="922"/>
      <c r="P47" s="922"/>
      <c r="Q47" s="922" t="s">
        <v>1258</v>
      </c>
      <c r="R47" s="922" t="s">
        <v>1491</v>
      </c>
      <c r="S47" s="922"/>
      <c r="T47" s="922"/>
      <c r="U47" s="922" t="s">
        <v>1493</v>
      </c>
      <c r="V47" s="922" t="s">
        <v>1492</v>
      </c>
      <c r="W47" s="922"/>
      <c r="X47" s="922"/>
      <c r="Y47" s="922"/>
      <c r="Z47" s="1040"/>
      <c r="AA47" s="850" t="s">
        <v>1259</v>
      </c>
      <c r="AB47" s="922" t="s">
        <v>1260</v>
      </c>
      <c r="AC47" s="866"/>
      <c r="AD47" s="5"/>
      <c r="AE47" s="5"/>
      <c r="AF47" s="5"/>
      <c r="AG47" s="5"/>
      <c r="AH47" s="5"/>
      <c r="AI47" s="5"/>
      <c r="AJ47" s="5"/>
      <c r="AK47" s="5"/>
      <c r="AL47" s="5"/>
      <c r="AM47" s="5"/>
      <c r="AN47" s="5"/>
      <c r="AO47" s="5"/>
      <c r="AP47" s="5"/>
      <c r="AQ47" s="5"/>
      <c r="AR47" s="5"/>
      <c r="AS47" s="5"/>
      <c r="AT47" s="5"/>
    </row>
    <row r="48" spans="2:46" ht="9" customHeight="1" x14ac:dyDescent="0.25">
      <c r="B48" s="1033"/>
      <c r="C48" s="1034"/>
      <c r="D48" s="929"/>
      <c r="E48" s="929"/>
      <c r="F48" s="865"/>
      <c r="G48" s="5"/>
      <c r="H48" s="865"/>
      <c r="I48" s="922"/>
      <c r="J48" s="922"/>
      <c r="K48" s="922"/>
      <c r="L48" s="922"/>
      <c r="M48" s="866"/>
      <c r="N48" s="865"/>
      <c r="O48" s="922"/>
      <c r="P48" s="922"/>
      <c r="Q48" s="922"/>
      <c r="R48" s="922"/>
      <c r="S48" s="922"/>
      <c r="T48" s="922"/>
      <c r="U48" s="922"/>
      <c r="V48" s="922"/>
      <c r="W48" s="922"/>
      <c r="X48" s="922"/>
      <c r="Y48" s="922"/>
      <c r="Z48" s="1040"/>
      <c r="AA48" s="850"/>
      <c r="AB48" s="922"/>
      <c r="AC48" s="866"/>
      <c r="AD48" s="5"/>
      <c r="AE48" s="5"/>
      <c r="AF48" s="5"/>
      <c r="AG48" s="5"/>
      <c r="AH48" s="5"/>
      <c r="AI48" s="5"/>
      <c r="AJ48" s="5"/>
      <c r="AK48" s="5"/>
      <c r="AL48" s="5"/>
      <c r="AM48" s="5"/>
      <c r="AN48" s="5"/>
      <c r="AO48" s="5"/>
      <c r="AP48" s="5"/>
      <c r="AQ48" s="5"/>
      <c r="AR48" s="5"/>
      <c r="AS48" s="5"/>
      <c r="AT48" s="5"/>
    </row>
    <row r="49" spans="2:46" ht="18.75" customHeight="1" x14ac:dyDescent="0.25">
      <c r="B49" s="1035"/>
      <c r="C49" s="1036"/>
      <c r="D49" s="944"/>
      <c r="E49" s="944"/>
      <c r="F49" s="7"/>
      <c r="G49" s="7"/>
      <c r="H49" s="19"/>
      <c r="I49" s="7"/>
      <c r="J49" s="7"/>
      <c r="K49" s="7"/>
      <c r="L49" s="7"/>
      <c r="M49" s="7"/>
      <c r="N49" s="19"/>
      <c r="O49" s="7"/>
      <c r="P49" s="7"/>
      <c r="Q49" s="7"/>
      <c r="R49" s="7"/>
      <c r="S49" s="7"/>
      <c r="T49" s="7"/>
      <c r="U49" s="7"/>
      <c r="V49" s="7"/>
      <c r="W49" s="7"/>
      <c r="X49" s="7"/>
      <c r="Y49" s="7"/>
      <c r="Z49" s="7"/>
      <c r="AA49" s="7"/>
      <c r="AB49" s="851" t="s">
        <v>44</v>
      </c>
      <c r="AC49" s="1039"/>
      <c r="AD49" s="5"/>
      <c r="AE49" s="5"/>
      <c r="AF49" s="5"/>
      <c r="AG49" s="5"/>
      <c r="AH49" s="5"/>
      <c r="AI49" s="5"/>
      <c r="AJ49" s="5"/>
      <c r="AK49" s="5"/>
      <c r="AL49" s="5"/>
      <c r="AM49" s="5"/>
      <c r="AN49" s="5"/>
      <c r="AO49" s="5"/>
      <c r="AP49" s="5"/>
      <c r="AQ49" s="5"/>
      <c r="AR49" s="5"/>
      <c r="AS49" s="5"/>
      <c r="AT49" s="5"/>
    </row>
    <row r="50" spans="2:46" ht="18.75" customHeight="1" x14ac:dyDescent="0.25">
      <c r="B50" s="1029"/>
      <c r="C50" s="1030"/>
      <c r="D50" s="923"/>
      <c r="E50" s="923"/>
      <c r="F50" s="11"/>
      <c r="G50" s="44" t="s">
        <v>338</v>
      </c>
      <c r="H50" s="144"/>
      <c r="I50" s="11"/>
      <c r="J50" s="11"/>
      <c r="K50" s="11"/>
      <c r="L50" s="11"/>
      <c r="M50" s="11"/>
      <c r="N50" s="688"/>
      <c r="O50" s="689"/>
      <c r="P50" s="689"/>
      <c r="Q50" s="689"/>
      <c r="R50" s="689"/>
      <c r="S50" s="689"/>
      <c r="T50" s="689"/>
      <c r="U50" s="689"/>
      <c r="V50" s="689"/>
      <c r="W50" s="689"/>
      <c r="X50" s="689"/>
      <c r="Y50" s="689"/>
      <c r="Z50" s="689"/>
      <c r="AA50" s="689"/>
      <c r="AB50" s="1041" t="s">
        <v>1489</v>
      </c>
      <c r="AC50" s="1042"/>
      <c r="AD50" s="5"/>
      <c r="AE50" s="5"/>
      <c r="AF50" s="5"/>
      <c r="AG50" s="5"/>
      <c r="AH50" s="5"/>
      <c r="AI50" s="5"/>
      <c r="AJ50" s="5"/>
      <c r="AK50" s="5"/>
      <c r="AL50" s="5"/>
      <c r="AM50" s="5"/>
      <c r="AN50" s="5"/>
      <c r="AO50" s="5"/>
      <c r="AP50" s="5"/>
      <c r="AQ50" s="5"/>
      <c r="AR50" s="5"/>
      <c r="AS50" s="5"/>
      <c r="AT50" s="5"/>
    </row>
    <row r="51" spans="2:46" ht="9" customHeight="1" x14ac:dyDescent="0.25">
      <c r="B51" s="1031"/>
      <c r="C51" s="1032"/>
      <c r="D51" s="929"/>
      <c r="E51" s="929"/>
      <c r="F51" s="865"/>
      <c r="G51" s="5"/>
      <c r="H51" s="865"/>
      <c r="I51" s="922" t="s">
        <v>1225</v>
      </c>
      <c r="J51" s="922"/>
      <c r="K51" s="922" t="s">
        <v>1226</v>
      </c>
      <c r="L51" s="922"/>
      <c r="M51" s="866" t="s">
        <v>341</v>
      </c>
      <c r="N51" s="865" t="s">
        <v>1490</v>
      </c>
      <c r="O51" s="922"/>
      <c r="P51" s="922"/>
      <c r="Q51" s="922" t="s">
        <v>1258</v>
      </c>
      <c r="R51" s="922" t="s">
        <v>1491</v>
      </c>
      <c r="S51" s="922"/>
      <c r="T51" s="922"/>
      <c r="U51" s="922" t="s">
        <v>1493</v>
      </c>
      <c r="V51" s="922" t="s">
        <v>1492</v>
      </c>
      <c r="W51" s="922"/>
      <c r="X51" s="922"/>
      <c r="Y51" s="922"/>
      <c r="Z51" s="1040"/>
      <c r="AA51" s="850" t="s">
        <v>1259</v>
      </c>
      <c r="AB51" s="922" t="s">
        <v>1260</v>
      </c>
      <c r="AC51" s="866"/>
      <c r="AD51" s="5"/>
      <c r="AE51" s="5"/>
      <c r="AF51" s="5"/>
      <c r="AG51" s="5"/>
      <c r="AH51" s="5"/>
      <c r="AI51" s="5"/>
      <c r="AJ51" s="5"/>
      <c r="AK51" s="5"/>
      <c r="AL51" s="5"/>
      <c r="AM51" s="5"/>
      <c r="AN51" s="5"/>
      <c r="AO51" s="5"/>
      <c r="AP51" s="5"/>
      <c r="AQ51" s="5"/>
      <c r="AR51" s="5"/>
      <c r="AS51" s="5"/>
      <c r="AT51" s="5"/>
    </row>
    <row r="52" spans="2:46" ht="9" customHeight="1" x14ac:dyDescent="0.25">
      <c r="B52" s="1033"/>
      <c r="C52" s="1034"/>
      <c r="D52" s="929"/>
      <c r="E52" s="929"/>
      <c r="F52" s="865"/>
      <c r="G52" s="5"/>
      <c r="H52" s="865"/>
      <c r="I52" s="922"/>
      <c r="J52" s="922"/>
      <c r="K52" s="922"/>
      <c r="L52" s="922"/>
      <c r="M52" s="866"/>
      <c r="N52" s="865"/>
      <c r="O52" s="922"/>
      <c r="P52" s="922"/>
      <c r="Q52" s="922"/>
      <c r="R52" s="922"/>
      <c r="S52" s="922"/>
      <c r="T52" s="922"/>
      <c r="U52" s="922"/>
      <c r="V52" s="922"/>
      <c r="W52" s="922"/>
      <c r="X52" s="922"/>
      <c r="Y52" s="922"/>
      <c r="Z52" s="1040"/>
      <c r="AA52" s="850"/>
      <c r="AB52" s="922"/>
      <c r="AC52" s="866"/>
      <c r="AD52" s="5"/>
      <c r="AE52" s="5"/>
      <c r="AF52" s="5"/>
      <c r="AG52" s="5"/>
      <c r="AH52" s="5"/>
      <c r="AI52" s="5"/>
      <c r="AJ52" s="5"/>
      <c r="AK52" s="5"/>
      <c r="AL52" s="5"/>
      <c r="AM52" s="5"/>
      <c r="AN52" s="5"/>
      <c r="AO52" s="5"/>
      <c r="AP52" s="5"/>
      <c r="AQ52" s="5"/>
      <c r="AR52" s="5"/>
      <c r="AS52" s="5"/>
      <c r="AT52" s="5"/>
    </row>
    <row r="53" spans="2:46" ht="18.75" customHeight="1" x14ac:dyDescent="0.25">
      <c r="B53" s="1035"/>
      <c r="C53" s="1036"/>
      <c r="D53" s="944"/>
      <c r="E53" s="944"/>
      <c r="F53" s="7"/>
      <c r="G53" s="7"/>
      <c r="H53" s="19"/>
      <c r="I53" s="7"/>
      <c r="J53" s="7"/>
      <c r="K53" s="7"/>
      <c r="L53" s="7"/>
      <c r="M53" s="7"/>
      <c r="N53" s="19"/>
      <c r="O53" s="7"/>
      <c r="P53" s="7"/>
      <c r="Q53" s="7"/>
      <c r="R53" s="7"/>
      <c r="S53" s="7"/>
      <c r="T53" s="7"/>
      <c r="U53" s="7"/>
      <c r="V53" s="7"/>
      <c r="W53" s="7"/>
      <c r="X53" s="7"/>
      <c r="Y53" s="7"/>
      <c r="Z53" s="7"/>
      <c r="AA53" s="7"/>
      <c r="AB53" s="851" t="s">
        <v>44</v>
      </c>
      <c r="AC53" s="1039"/>
      <c r="AD53" s="5"/>
      <c r="AE53" s="5"/>
      <c r="AF53" s="5"/>
      <c r="AG53" s="5"/>
      <c r="AH53" s="5"/>
      <c r="AI53" s="5"/>
      <c r="AJ53" s="5"/>
      <c r="AK53" s="5"/>
      <c r="AL53" s="5"/>
      <c r="AM53" s="5"/>
      <c r="AN53" s="5"/>
      <c r="AO53" s="5"/>
      <c r="AP53" s="5"/>
      <c r="AQ53" s="5"/>
      <c r="AR53" s="5"/>
      <c r="AS53" s="5"/>
      <c r="AT53" s="5"/>
    </row>
    <row r="54" spans="2:46" ht="18.75" customHeight="1" x14ac:dyDescent="0.25">
      <c r="B54" s="1029"/>
      <c r="C54" s="1030"/>
      <c r="D54" s="923"/>
      <c r="E54" s="923"/>
      <c r="F54" s="11"/>
      <c r="G54" s="44" t="s">
        <v>338</v>
      </c>
      <c r="H54" s="144"/>
      <c r="I54" s="11"/>
      <c r="J54" s="11"/>
      <c r="K54" s="11"/>
      <c r="L54" s="11"/>
      <c r="M54" s="11"/>
      <c r="N54" s="688"/>
      <c r="O54" s="689"/>
      <c r="P54" s="689"/>
      <c r="Q54" s="689"/>
      <c r="R54" s="689"/>
      <c r="S54" s="689"/>
      <c r="T54" s="689"/>
      <c r="U54" s="689"/>
      <c r="V54" s="689"/>
      <c r="W54" s="689"/>
      <c r="X54" s="689"/>
      <c r="Y54" s="689"/>
      <c r="Z54" s="689"/>
      <c r="AA54" s="689"/>
      <c r="AB54" s="1041" t="s">
        <v>1489</v>
      </c>
      <c r="AC54" s="1042"/>
      <c r="AD54" s="5"/>
      <c r="AE54" s="5"/>
      <c r="AF54" s="5"/>
      <c r="AG54" s="5"/>
      <c r="AH54" s="5"/>
      <c r="AI54" s="5"/>
      <c r="AJ54" s="5"/>
      <c r="AK54" s="5"/>
      <c r="AL54" s="5"/>
      <c r="AM54" s="5"/>
      <c r="AN54" s="5"/>
      <c r="AO54" s="5"/>
      <c r="AP54" s="5"/>
      <c r="AQ54" s="5"/>
      <c r="AR54" s="5"/>
      <c r="AS54" s="5"/>
      <c r="AT54" s="5"/>
    </row>
    <row r="55" spans="2:46" ht="9" customHeight="1" x14ac:dyDescent="0.25">
      <c r="B55" s="1031"/>
      <c r="C55" s="1032"/>
      <c r="D55" s="929"/>
      <c r="E55" s="929"/>
      <c r="F55" s="865"/>
      <c r="G55" s="5"/>
      <c r="H55" s="865"/>
      <c r="I55" s="922" t="s">
        <v>1225</v>
      </c>
      <c r="J55" s="922"/>
      <c r="K55" s="922" t="s">
        <v>1226</v>
      </c>
      <c r="L55" s="922"/>
      <c r="M55" s="866" t="s">
        <v>341</v>
      </c>
      <c r="N55" s="865" t="s">
        <v>1490</v>
      </c>
      <c r="O55" s="922"/>
      <c r="P55" s="922"/>
      <c r="Q55" s="922" t="s">
        <v>1258</v>
      </c>
      <c r="R55" s="922" t="s">
        <v>1491</v>
      </c>
      <c r="S55" s="922"/>
      <c r="T55" s="922"/>
      <c r="U55" s="922" t="s">
        <v>1493</v>
      </c>
      <c r="V55" s="922" t="s">
        <v>1492</v>
      </c>
      <c r="W55" s="922"/>
      <c r="X55" s="922"/>
      <c r="Y55" s="922"/>
      <c r="Z55" s="1040"/>
      <c r="AA55" s="850" t="s">
        <v>1259</v>
      </c>
      <c r="AB55" s="922" t="s">
        <v>1260</v>
      </c>
      <c r="AC55" s="866"/>
      <c r="AD55" s="5"/>
      <c r="AE55" s="5"/>
      <c r="AF55" s="5"/>
      <c r="AG55" s="5"/>
      <c r="AH55" s="5"/>
      <c r="AI55" s="5"/>
      <c r="AJ55" s="5"/>
      <c r="AK55" s="5"/>
      <c r="AL55" s="5"/>
      <c r="AM55" s="5"/>
      <c r="AN55" s="5"/>
      <c r="AO55" s="5"/>
      <c r="AP55" s="5"/>
      <c r="AQ55" s="5"/>
      <c r="AR55" s="5"/>
      <c r="AS55" s="5"/>
      <c r="AT55" s="5"/>
    </row>
    <row r="56" spans="2:46" ht="9" customHeight="1" x14ac:dyDescent="0.25">
      <c r="B56" s="1033"/>
      <c r="C56" s="1034"/>
      <c r="D56" s="929"/>
      <c r="E56" s="929"/>
      <c r="F56" s="865"/>
      <c r="G56" s="5"/>
      <c r="H56" s="865"/>
      <c r="I56" s="922"/>
      <c r="J56" s="922"/>
      <c r="K56" s="922"/>
      <c r="L56" s="922"/>
      <c r="M56" s="866"/>
      <c r="N56" s="865"/>
      <c r="O56" s="922"/>
      <c r="P56" s="922"/>
      <c r="Q56" s="922"/>
      <c r="R56" s="922"/>
      <c r="S56" s="922"/>
      <c r="T56" s="922"/>
      <c r="U56" s="922"/>
      <c r="V56" s="922"/>
      <c r="W56" s="922"/>
      <c r="X56" s="922"/>
      <c r="Y56" s="922"/>
      <c r="Z56" s="1040"/>
      <c r="AA56" s="850"/>
      <c r="AB56" s="922"/>
      <c r="AC56" s="866"/>
      <c r="AD56" s="5"/>
      <c r="AE56" s="5"/>
      <c r="AF56" s="5"/>
      <c r="AG56" s="5"/>
      <c r="AH56" s="5"/>
      <c r="AI56" s="5"/>
      <c r="AJ56" s="5"/>
      <c r="AK56" s="5"/>
      <c r="AL56" s="5"/>
      <c r="AM56" s="5"/>
      <c r="AN56" s="5"/>
      <c r="AO56" s="5"/>
      <c r="AP56" s="5"/>
      <c r="AQ56" s="5"/>
      <c r="AR56" s="5"/>
      <c r="AS56" s="5"/>
      <c r="AT56" s="5"/>
    </row>
    <row r="57" spans="2:46" ht="18.75" customHeight="1" x14ac:dyDescent="0.25">
      <c r="B57" s="1035"/>
      <c r="C57" s="1036"/>
      <c r="D57" s="944"/>
      <c r="E57" s="944"/>
      <c r="F57" s="7"/>
      <c r="G57" s="7"/>
      <c r="H57" s="19"/>
      <c r="I57" s="7"/>
      <c r="J57" s="7"/>
      <c r="K57" s="7"/>
      <c r="L57" s="7"/>
      <c r="M57" s="7"/>
      <c r="N57" s="19"/>
      <c r="O57" s="7"/>
      <c r="P57" s="7"/>
      <c r="Q57" s="7"/>
      <c r="R57" s="7"/>
      <c r="S57" s="7"/>
      <c r="T57" s="7"/>
      <c r="U57" s="7"/>
      <c r="V57" s="7"/>
      <c r="W57" s="7"/>
      <c r="X57" s="7"/>
      <c r="Y57" s="7"/>
      <c r="Z57" s="7"/>
      <c r="AA57" s="7"/>
      <c r="AB57" s="851" t="s">
        <v>44</v>
      </c>
      <c r="AC57" s="1039"/>
      <c r="AD57" s="5"/>
      <c r="AE57" s="5"/>
      <c r="AF57" s="5"/>
      <c r="AG57" s="5"/>
      <c r="AH57" s="5"/>
      <c r="AI57" s="5"/>
      <c r="AJ57" s="5"/>
      <c r="AK57" s="5"/>
      <c r="AL57" s="5"/>
      <c r="AM57" s="5"/>
      <c r="AN57" s="5"/>
      <c r="AO57" s="5"/>
      <c r="AP57" s="5"/>
      <c r="AQ57" s="5"/>
      <c r="AR57" s="5"/>
      <c r="AS57" s="5"/>
      <c r="AT57" s="5"/>
    </row>
    <row r="58" spans="2:46" ht="18.75" customHeight="1" x14ac:dyDescent="0.25">
      <c r="B58" s="1029"/>
      <c r="C58" s="1030"/>
      <c r="D58" s="923"/>
      <c r="E58" s="923"/>
      <c r="F58" s="11"/>
      <c r="G58" s="44" t="s">
        <v>338</v>
      </c>
      <c r="H58" s="144"/>
      <c r="I58" s="11"/>
      <c r="J58" s="11"/>
      <c r="K58" s="11"/>
      <c r="L58" s="11"/>
      <c r="M58" s="11"/>
      <c r="N58" s="688"/>
      <c r="O58" s="689"/>
      <c r="P58" s="689"/>
      <c r="Q58" s="689"/>
      <c r="R58" s="689"/>
      <c r="S58" s="689"/>
      <c r="T58" s="689"/>
      <c r="U58" s="689"/>
      <c r="V58" s="689"/>
      <c r="W58" s="689"/>
      <c r="X58" s="689"/>
      <c r="Y58" s="689"/>
      <c r="Z58" s="689"/>
      <c r="AA58" s="689"/>
      <c r="AB58" s="1041" t="s">
        <v>1489</v>
      </c>
      <c r="AC58" s="1042"/>
      <c r="AD58" s="5"/>
      <c r="AE58" s="5"/>
      <c r="AF58" s="5"/>
      <c r="AG58" s="5"/>
      <c r="AH58" s="5"/>
      <c r="AI58" s="5"/>
      <c r="AJ58" s="5"/>
      <c r="AK58" s="5"/>
      <c r="AL58" s="5"/>
      <c r="AM58" s="5"/>
      <c r="AN58" s="5"/>
      <c r="AO58" s="5"/>
      <c r="AP58" s="5"/>
      <c r="AQ58" s="5"/>
      <c r="AR58" s="5"/>
      <c r="AS58" s="5"/>
      <c r="AT58" s="5"/>
    </row>
    <row r="59" spans="2:46" ht="9" customHeight="1" x14ac:dyDescent="0.25">
      <c r="B59" s="1031"/>
      <c r="C59" s="1032"/>
      <c r="D59" s="929"/>
      <c r="E59" s="929"/>
      <c r="F59" s="865"/>
      <c r="G59" s="5"/>
      <c r="H59" s="865"/>
      <c r="I59" s="922" t="s">
        <v>1225</v>
      </c>
      <c r="J59" s="922"/>
      <c r="K59" s="922" t="s">
        <v>1226</v>
      </c>
      <c r="L59" s="922"/>
      <c r="M59" s="866" t="s">
        <v>341</v>
      </c>
      <c r="N59" s="865" t="s">
        <v>1490</v>
      </c>
      <c r="O59" s="922"/>
      <c r="P59" s="922"/>
      <c r="Q59" s="922" t="s">
        <v>1258</v>
      </c>
      <c r="R59" s="922" t="s">
        <v>1491</v>
      </c>
      <c r="S59" s="922"/>
      <c r="T59" s="922"/>
      <c r="U59" s="922" t="s">
        <v>1493</v>
      </c>
      <c r="V59" s="922" t="s">
        <v>1492</v>
      </c>
      <c r="W59" s="922"/>
      <c r="X59" s="922"/>
      <c r="Y59" s="922"/>
      <c r="Z59" s="1040"/>
      <c r="AA59" s="850" t="s">
        <v>1259</v>
      </c>
      <c r="AB59" s="922" t="s">
        <v>1260</v>
      </c>
      <c r="AC59" s="866"/>
      <c r="AD59" s="5"/>
      <c r="AE59" s="5"/>
      <c r="AF59" s="5"/>
      <c r="AG59" s="5"/>
      <c r="AH59" s="5"/>
      <c r="AI59" s="5"/>
      <c r="AJ59" s="5"/>
      <c r="AK59" s="5"/>
      <c r="AL59" s="5"/>
      <c r="AM59" s="5"/>
      <c r="AN59" s="5"/>
      <c r="AO59" s="5"/>
      <c r="AP59" s="5"/>
      <c r="AQ59" s="5"/>
      <c r="AR59" s="5"/>
      <c r="AS59" s="5"/>
      <c r="AT59" s="5"/>
    </row>
    <row r="60" spans="2:46" ht="9" customHeight="1" x14ac:dyDescent="0.25">
      <c r="B60" s="1033"/>
      <c r="C60" s="1034"/>
      <c r="D60" s="929"/>
      <c r="E60" s="929"/>
      <c r="F60" s="865"/>
      <c r="G60" s="5"/>
      <c r="H60" s="865"/>
      <c r="I60" s="922"/>
      <c r="J60" s="922"/>
      <c r="K60" s="922"/>
      <c r="L60" s="922"/>
      <c r="M60" s="866"/>
      <c r="N60" s="865"/>
      <c r="O60" s="922"/>
      <c r="P60" s="922"/>
      <c r="Q60" s="922"/>
      <c r="R60" s="922"/>
      <c r="S60" s="922"/>
      <c r="T60" s="922"/>
      <c r="U60" s="922"/>
      <c r="V60" s="922"/>
      <c r="W60" s="922"/>
      <c r="X60" s="922"/>
      <c r="Y60" s="922"/>
      <c r="Z60" s="1040"/>
      <c r="AA60" s="850"/>
      <c r="AB60" s="922"/>
      <c r="AC60" s="866"/>
      <c r="AD60" s="5"/>
      <c r="AE60" s="5"/>
      <c r="AF60" s="5"/>
      <c r="AG60" s="5"/>
      <c r="AH60" s="5"/>
      <c r="AI60" s="5"/>
      <c r="AJ60" s="5"/>
      <c r="AK60" s="5"/>
      <c r="AL60" s="5"/>
      <c r="AM60" s="5"/>
      <c r="AN60" s="5"/>
      <c r="AO60" s="5"/>
      <c r="AP60" s="5"/>
      <c r="AQ60" s="5"/>
      <c r="AR60" s="5"/>
      <c r="AS60" s="5"/>
      <c r="AT60" s="5"/>
    </row>
    <row r="61" spans="2:46" ht="18.75" customHeight="1" x14ac:dyDescent="0.25">
      <c r="B61" s="1035"/>
      <c r="C61" s="1036"/>
      <c r="D61" s="944"/>
      <c r="E61" s="944"/>
      <c r="F61" s="7"/>
      <c r="G61" s="7"/>
      <c r="H61" s="19"/>
      <c r="I61" s="7"/>
      <c r="J61" s="7"/>
      <c r="K61" s="7"/>
      <c r="L61" s="7"/>
      <c r="M61" s="7"/>
      <c r="N61" s="19"/>
      <c r="O61" s="7"/>
      <c r="P61" s="7"/>
      <c r="Q61" s="7"/>
      <c r="R61" s="7"/>
      <c r="S61" s="7"/>
      <c r="T61" s="7"/>
      <c r="U61" s="7"/>
      <c r="V61" s="7"/>
      <c r="W61" s="7"/>
      <c r="X61" s="7"/>
      <c r="Y61" s="7"/>
      <c r="Z61" s="7"/>
      <c r="AA61" s="7"/>
      <c r="AB61" s="851" t="s">
        <v>44</v>
      </c>
      <c r="AC61" s="1039"/>
      <c r="AD61" s="5"/>
      <c r="AE61" s="5"/>
      <c r="AF61" s="5"/>
      <c r="AG61" s="5"/>
      <c r="AH61" s="5"/>
      <c r="AI61" s="5"/>
      <c r="AJ61" s="5"/>
      <c r="AK61" s="5"/>
      <c r="AL61" s="5"/>
      <c r="AM61" s="5"/>
      <c r="AN61" s="5"/>
      <c r="AO61" s="5"/>
      <c r="AP61" s="5"/>
      <c r="AQ61" s="5"/>
      <c r="AR61" s="5"/>
      <c r="AS61" s="5"/>
      <c r="AT61" s="5"/>
    </row>
    <row r="62" spans="2:46" ht="18.75" customHeight="1" x14ac:dyDescent="0.25">
      <c r="B62" s="1029"/>
      <c r="C62" s="1030"/>
      <c r="D62" s="923"/>
      <c r="E62" s="923"/>
      <c r="F62" s="11"/>
      <c r="G62" s="44" t="s">
        <v>338</v>
      </c>
      <c r="H62" s="144"/>
      <c r="I62" s="11"/>
      <c r="J62" s="11"/>
      <c r="K62" s="11"/>
      <c r="L62" s="11"/>
      <c r="M62" s="11"/>
      <c r="N62" s="688"/>
      <c r="O62" s="689"/>
      <c r="P62" s="689"/>
      <c r="Q62" s="689"/>
      <c r="R62" s="689"/>
      <c r="S62" s="689"/>
      <c r="T62" s="689"/>
      <c r="U62" s="689"/>
      <c r="V62" s="689"/>
      <c r="W62" s="689"/>
      <c r="X62" s="689"/>
      <c r="Y62" s="689"/>
      <c r="Z62" s="689"/>
      <c r="AA62" s="689"/>
      <c r="AB62" s="1041" t="s">
        <v>1489</v>
      </c>
      <c r="AC62" s="1042"/>
      <c r="AD62" s="5"/>
      <c r="AE62" s="5"/>
      <c r="AF62" s="5"/>
      <c r="AG62" s="5"/>
      <c r="AH62" s="5"/>
      <c r="AI62" s="5"/>
      <c r="AJ62" s="5"/>
      <c r="AK62" s="5"/>
      <c r="AL62" s="5"/>
      <c r="AM62" s="5"/>
      <c r="AN62" s="5"/>
      <c r="AO62" s="5"/>
      <c r="AP62" s="5"/>
      <c r="AQ62" s="5"/>
      <c r="AR62" s="5"/>
      <c r="AS62" s="5"/>
      <c r="AT62" s="5"/>
    </row>
    <row r="63" spans="2:46" ht="9" customHeight="1" x14ac:dyDescent="0.25">
      <c r="B63" s="1031"/>
      <c r="C63" s="1032"/>
      <c r="D63" s="929"/>
      <c r="E63" s="929"/>
      <c r="F63" s="865"/>
      <c r="G63" s="5"/>
      <c r="H63" s="865"/>
      <c r="I63" s="922" t="s">
        <v>1225</v>
      </c>
      <c r="J63" s="922"/>
      <c r="K63" s="922" t="s">
        <v>1226</v>
      </c>
      <c r="L63" s="922"/>
      <c r="M63" s="866" t="s">
        <v>341</v>
      </c>
      <c r="N63" s="865" t="s">
        <v>1490</v>
      </c>
      <c r="O63" s="922"/>
      <c r="P63" s="922"/>
      <c r="Q63" s="922" t="s">
        <v>1258</v>
      </c>
      <c r="R63" s="922" t="s">
        <v>1491</v>
      </c>
      <c r="S63" s="922"/>
      <c r="T63" s="922"/>
      <c r="U63" s="922" t="s">
        <v>1493</v>
      </c>
      <c r="V63" s="922" t="s">
        <v>1492</v>
      </c>
      <c r="W63" s="922"/>
      <c r="X63" s="922"/>
      <c r="Y63" s="922"/>
      <c r="Z63" s="1040"/>
      <c r="AA63" s="850" t="s">
        <v>1259</v>
      </c>
      <c r="AB63" s="922" t="s">
        <v>1260</v>
      </c>
      <c r="AC63" s="866"/>
      <c r="AD63" s="5"/>
      <c r="AE63" s="5"/>
      <c r="AF63" s="5"/>
      <c r="AG63" s="5"/>
      <c r="AH63" s="5"/>
      <c r="AI63" s="5"/>
      <c r="AJ63" s="5"/>
      <c r="AK63" s="5"/>
      <c r="AL63" s="5"/>
      <c r="AM63" s="5"/>
      <c r="AN63" s="5"/>
      <c r="AO63" s="5"/>
      <c r="AP63" s="5"/>
      <c r="AQ63" s="5"/>
      <c r="AR63" s="5"/>
      <c r="AS63" s="5"/>
      <c r="AT63" s="5"/>
    </row>
    <row r="64" spans="2:46" ht="9" customHeight="1" x14ac:dyDescent="0.25">
      <c r="B64" s="1033"/>
      <c r="C64" s="1034"/>
      <c r="D64" s="929"/>
      <c r="E64" s="929"/>
      <c r="F64" s="865"/>
      <c r="G64" s="5"/>
      <c r="H64" s="865"/>
      <c r="I64" s="922"/>
      <c r="J64" s="922"/>
      <c r="K64" s="922"/>
      <c r="L64" s="922"/>
      <c r="M64" s="866"/>
      <c r="N64" s="865"/>
      <c r="O64" s="922"/>
      <c r="P64" s="922"/>
      <c r="Q64" s="922"/>
      <c r="R64" s="922"/>
      <c r="S64" s="922"/>
      <c r="T64" s="922"/>
      <c r="U64" s="922"/>
      <c r="V64" s="922"/>
      <c r="W64" s="922"/>
      <c r="X64" s="922"/>
      <c r="Y64" s="922"/>
      <c r="Z64" s="1040"/>
      <c r="AA64" s="850"/>
      <c r="AB64" s="922"/>
      <c r="AC64" s="866"/>
      <c r="AD64" s="5"/>
      <c r="AE64" s="5"/>
      <c r="AF64" s="5"/>
      <c r="AG64" s="5"/>
      <c r="AH64" s="5"/>
      <c r="AI64" s="5"/>
      <c r="AJ64" s="5"/>
      <c r="AK64" s="5"/>
      <c r="AL64" s="5"/>
      <c r="AM64" s="5"/>
      <c r="AN64" s="5"/>
      <c r="AO64" s="5"/>
      <c r="AP64" s="5"/>
      <c r="AQ64" s="5"/>
      <c r="AR64" s="5"/>
      <c r="AS64" s="5"/>
      <c r="AT64" s="5"/>
    </row>
    <row r="65" spans="2:46" ht="18.75" customHeight="1" x14ac:dyDescent="0.25">
      <c r="B65" s="1035"/>
      <c r="C65" s="1036"/>
      <c r="D65" s="944"/>
      <c r="E65" s="944"/>
      <c r="F65" s="7"/>
      <c r="G65" s="7"/>
      <c r="H65" s="19"/>
      <c r="I65" s="7"/>
      <c r="J65" s="7"/>
      <c r="K65" s="7"/>
      <c r="L65" s="7"/>
      <c r="M65" s="7"/>
      <c r="N65" s="19"/>
      <c r="O65" s="7"/>
      <c r="P65" s="7"/>
      <c r="Q65" s="7"/>
      <c r="R65" s="7"/>
      <c r="S65" s="7"/>
      <c r="T65" s="7"/>
      <c r="U65" s="7"/>
      <c r="V65" s="7"/>
      <c r="W65" s="7"/>
      <c r="X65" s="7"/>
      <c r="Y65" s="7"/>
      <c r="Z65" s="7"/>
      <c r="AA65" s="7"/>
      <c r="AB65" s="851" t="s">
        <v>44</v>
      </c>
      <c r="AC65" s="1039"/>
      <c r="AD65" s="5"/>
      <c r="AE65" s="5"/>
      <c r="AF65" s="5"/>
      <c r="AG65" s="5"/>
      <c r="AH65" s="5"/>
      <c r="AI65" s="5"/>
      <c r="AJ65" s="5"/>
      <c r="AK65" s="5"/>
      <c r="AL65" s="5"/>
      <c r="AM65" s="5"/>
      <c r="AN65" s="5"/>
      <c r="AO65" s="5"/>
      <c r="AP65" s="5"/>
      <c r="AQ65" s="5"/>
      <c r="AR65" s="5"/>
      <c r="AS65" s="5"/>
      <c r="AT65" s="5"/>
    </row>
    <row r="66" spans="2:46" ht="24" customHeight="1" x14ac:dyDescent="0.25">
      <c r="B66" s="5" t="str">
        <f>"（注）　令和"&amp;表紙!$B$1-1&amp;"年４月１日から令和"&amp;表紙!$B$1&amp;"年３月３１日までに採用・退職等異動（法人内の他施設含む）のあった者全てを記入すること。"</f>
        <v>（注）　令和6年４月１日から令和7年３月３１日までに採用・退職等異動（法人内の他施設含む）のあった者全てを記入すること。</v>
      </c>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row>
    <row r="67" spans="2:46" ht="20.25" customHeight="1" x14ac:dyDescent="0.25">
      <c r="B67" s="16"/>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row>
    <row r="68" spans="2:46" ht="24" customHeight="1" x14ac:dyDescent="0.25">
      <c r="B68" s="5" t="s">
        <v>45</v>
      </c>
      <c r="C68" s="5"/>
      <c r="D68" s="5"/>
      <c r="E68" s="5"/>
      <c r="F68" s="5"/>
      <c r="G68" s="5"/>
      <c r="H68" s="5"/>
      <c r="I68" s="5"/>
      <c r="J68" s="5"/>
      <c r="K68" s="5"/>
      <c r="L68" s="5"/>
      <c r="M68" s="5"/>
      <c r="N68" s="5"/>
      <c r="O68" s="5"/>
      <c r="P68" s="5"/>
      <c r="Q68" s="5"/>
      <c r="R68" s="690" t="s">
        <v>1916</v>
      </c>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row>
    <row r="69" spans="2:46" ht="20.25" customHeight="1" x14ac:dyDescent="0.25">
      <c r="B69" s="5" t="s">
        <v>1244</v>
      </c>
      <c r="C69" s="921" t="s">
        <v>46</v>
      </c>
      <c r="D69" s="921"/>
      <c r="E69" s="5"/>
      <c r="F69" s="25" t="s">
        <v>940</v>
      </c>
      <c r="G69" s="35" t="s">
        <v>47</v>
      </c>
      <c r="H69" s="922"/>
      <c r="I69" s="922"/>
      <c r="J69" s="922"/>
      <c r="K69" s="922"/>
      <c r="L69" s="922"/>
      <c r="M69" s="922"/>
      <c r="N69" s="922"/>
      <c r="O69" s="922"/>
      <c r="P69" s="922"/>
      <c r="Q69" s="922"/>
      <c r="R69" s="922"/>
      <c r="S69" s="922"/>
      <c r="T69" s="922"/>
      <c r="U69" s="922"/>
      <c r="V69" s="922"/>
      <c r="W69" s="922"/>
      <c r="X69" s="25" t="s">
        <v>48</v>
      </c>
      <c r="Y69" s="28"/>
      <c r="Z69" s="5"/>
      <c r="AA69" s="5"/>
      <c r="AB69" s="5"/>
      <c r="AC69" s="5"/>
      <c r="AD69" s="5"/>
      <c r="AE69" s="5"/>
      <c r="AF69" s="5"/>
      <c r="AG69" s="5"/>
      <c r="AH69" s="5"/>
      <c r="AI69" s="5"/>
      <c r="AJ69" s="5"/>
      <c r="AK69" s="5"/>
      <c r="AL69" s="5"/>
      <c r="AM69" s="5"/>
      <c r="AN69" s="5"/>
      <c r="AO69" s="5"/>
      <c r="AP69" s="5"/>
      <c r="AQ69" s="5"/>
      <c r="AR69" s="5"/>
      <c r="AS69" s="5"/>
      <c r="AT69" s="5"/>
    </row>
    <row r="70" spans="2:46" ht="20.25" customHeight="1" x14ac:dyDescent="0.25">
      <c r="B70" s="5" t="s">
        <v>1245</v>
      </c>
      <c r="C70" s="921" t="s">
        <v>49</v>
      </c>
      <c r="D70" s="921"/>
      <c r="E70" s="5"/>
      <c r="F70" s="25" t="s">
        <v>940</v>
      </c>
      <c r="G70" s="35" t="s">
        <v>47</v>
      </c>
      <c r="H70" s="922"/>
      <c r="I70" s="922"/>
      <c r="J70" s="922"/>
      <c r="K70" s="922"/>
      <c r="L70" s="922"/>
      <c r="M70" s="922"/>
      <c r="N70" s="922"/>
      <c r="O70" s="922"/>
      <c r="P70" s="922"/>
      <c r="Q70" s="922"/>
      <c r="R70" s="922"/>
      <c r="S70" s="922"/>
      <c r="T70" s="922"/>
      <c r="U70" s="922"/>
      <c r="V70" s="922"/>
      <c r="W70" s="922"/>
      <c r="X70" s="25" t="s">
        <v>48</v>
      </c>
      <c r="Y70" s="28"/>
      <c r="Z70" s="5"/>
      <c r="AA70" s="5"/>
      <c r="AB70" s="5"/>
      <c r="AC70" s="5"/>
      <c r="AD70" s="5"/>
      <c r="AE70" s="5"/>
      <c r="AF70" s="5"/>
      <c r="AG70" s="5"/>
      <c r="AH70" s="5"/>
      <c r="AI70" s="5"/>
      <c r="AJ70" s="5"/>
      <c r="AK70" s="5"/>
      <c r="AL70" s="5"/>
      <c r="AM70" s="5"/>
      <c r="AN70" s="5"/>
      <c r="AO70" s="5"/>
      <c r="AP70" s="5"/>
      <c r="AQ70" s="5"/>
      <c r="AR70" s="5"/>
      <c r="AS70" s="5"/>
      <c r="AT70" s="5"/>
    </row>
    <row r="71" spans="2:46" ht="20.25" customHeight="1" x14ac:dyDescent="0.25">
      <c r="B71" s="5" t="s">
        <v>1246</v>
      </c>
      <c r="C71" s="921" t="s">
        <v>50</v>
      </c>
      <c r="D71" s="921"/>
      <c r="E71" s="5"/>
      <c r="F71" s="25" t="s">
        <v>940</v>
      </c>
      <c r="G71" s="35" t="s">
        <v>47</v>
      </c>
      <c r="H71" s="922"/>
      <c r="I71" s="922"/>
      <c r="J71" s="922"/>
      <c r="K71" s="922"/>
      <c r="L71" s="922"/>
      <c r="M71" s="922"/>
      <c r="N71" s="922"/>
      <c r="O71" s="922"/>
      <c r="P71" s="922"/>
      <c r="Q71" s="922"/>
      <c r="R71" s="922"/>
      <c r="S71" s="922"/>
      <c r="T71" s="922"/>
      <c r="U71" s="922"/>
      <c r="V71" s="922"/>
      <c r="W71" s="922"/>
      <c r="X71" s="25" t="s">
        <v>48</v>
      </c>
      <c r="Y71" s="28"/>
      <c r="Z71" s="5"/>
      <c r="AA71" s="5"/>
      <c r="AB71" s="5"/>
      <c r="AC71" s="5"/>
      <c r="AD71" s="5"/>
      <c r="AE71" s="5"/>
      <c r="AF71" s="5"/>
      <c r="AG71" s="5"/>
      <c r="AH71" s="5"/>
      <c r="AI71" s="5"/>
      <c r="AJ71" s="5"/>
      <c r="AK71" s="5"/>
      <c r="AL71" s="5"/>
      <c r="AM71" s="5"/>
      <c r="AN71" s="5"/>
      <c r="AO71" s="5"/>
      <c r="AP71" s="5"/>
      <c r="AQ71" s="5"/>
      <c r="AR71" s="5"/>
      <c r="AS71" s="5"/>
      <c r="AT71" s="5"/>
    </row>
    <row r="72" spans="2:46" ht="20.25" customHeight="1" x14ac:dyDescent="0.25">
      <c r="B72" s="5" t="s">
        <v>1247</v>
      </c>
      <c r="C72" s="921" t="s">
        <v>51</v>
      </c>
      <c r="D72" s="921"/>
      <c r="E72" s="5"/>
      <c r="F72" s="25" t="s">
        <v>940</v>
      </c>
      <c r="G72" s="35" t="s">
        <v>47</v>
      </c>
      <c r="H72" s="922"/>
      <c r="I72" s="922"/>
      <c r="J72" s="922"/>
      <c r="K72" s="922"/>
      <c r="L72" s="922"/>
      <c r="M72" s="922"/>
      <c r="N72" s="922"/>
      <c r="O72" s="922"/>
      <c r="P72" s="922"/>
      <c r="Q72" s="922"/>
      <c r="R72" s="922"/>
      <c r="S72" s="922"/>
      <c r="T72" s="922"/>
      <c r="U72" s="922"/>
      <c r="V72" s="922"/>
      <c r="W72" s="922"/>
      <c r="X72" s="25" t="s">
        <v>48</v>
      </c>
      <c r="Y72" s="28"/>
      <c r="Z72" s="5"/>
      <c r="AA72" s="5"/>
      <c r="AB72" s="5"/>
      <c r="AC72" s="5"/>
      <c r="AD72" s="5"/>
      <c r="AE72" s="5"/>
      <c r="AF72" s="5"/>
      <c r="AG72" s="5"/>
      <c r="AH72" s="5"/>
      <c r="AI72" s="5"/>
      <c r="AJ72" s="5"/>
      <c r="AK72" s="5"/>
      <c r="AL72" s="5"/>
      <c r="AM72" s="5"/>
      <c r="AN72" s="5"/>
      <c r="AO72" s="5"/>
      <c r="AP72" s="5"/>
      <c r="AQ72" s="5"/>
      <c r="AR72" s="5"/>
      <c r="AS72" s="5"/>
      <c r="AT72" s="5"/>
    </row>
    <row r="73" spans="2:46" ht="20.25" customHeight="1" x14ac:dyDescent="0.2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row>
    <row r="74" spans="2:46" ht="20.25" customHeight="1" x14ac:dyDescent="0.25">
      <c r="B74" s="5" t="s">
        <v>52</v>
      </c>
      <c r="C74" s="5"/>
      <c r="D74" s="5"/>
      <c r="E74" s="5"/>
      <c r="F74" s="5"/>
      <c r="G74" s="5"/>
      <c r="H74" s="5"/>
      <c r="I74" s="5"/>
      <c r="J74" s="5"/>
      <c r="K74" s="690" t="s">
        <v>1916</v>
      </c>
      <c r="L74" s="5"/>
      <c r="M74" s="5"/>
      <c r="N74" s="5"/>
      <c r="O74" s="5"/>
      <c r="P74" s="5"/>
      <c r="Q74" s="5"/>
      <c r="R74" s="5"/>
      <c r="S74" s="5"/>
      <c r="T74" s="5"/>
      <c r="Z74" s="5"/>
      <c r="AA74" s="5"/>
      <c r="AB74" s="5"/>
      <c r="AC74" s="5"/>
      <c r="AD74" s="5"/>
      <c r="AE74" s="5"/>
      <c r="AF74" s="5"/>
      <c r="AG74" s="5"/>
      <c r="AH74" s="5"/>
      <c r="AI74" s="5"/>
      <c r="AJ74" s="5"/>
      <c r="AK74" s="5"/>
      <c r="AL74" s="5"/>
      <c r="AM74" s="5"/>
      <c r="AN74" s="5"/>
      <c r="AO74" s="5"/>
      <c r="AP74" s="5"/>
      <c r="AQ74" s="5"/>
      <c r="AR74" s="5"/>
      <c r="AS74" s="5"/>
      <c r="AT74" s="5"/>
    </row>
    <row r="75" spans="2:46" ht="20.25" customHeight="1" x14ac:dyDescent="0.25">
      <c r="B75" s="5" t="s">
        <v>1248</v>
      </c>
      <c r="C75" s="921" t="s">
        <v>53</v>
      </c>
      <c r="D75" s="921"/>
      <c r="E75" s="5"/>
      <c r="F75" s="922"/>
      <c r="G75" s="922"/>
      <c r="H75" s="922"/>
      <c r="I75" s="922"/>
      <c r="J75" s="922"/>
      <c r="K75" s="28" t="s">
        <v>336</v>
      </c>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row>
    <row r="76" spans="2:46" ht="20.25" customHeight="1" x14ac:dyDescent="0.25">
      <c r="B76" s="5" t="s">
        <v>1249</v>
      </c>
      <c r="C76" s="921" t="s">
        <v>54</v>
      </c>
      <c r="D76" s="921"/>
      <c r="E76" s="5"/>
      <c r="F76" s="25" t="s">
        <v>1872</v>
      </c>
      <c r="G76" s="5"/>
      <c r="H76" s="28"/>
      <c r="I76" s="5"/>
      <c r="J76" s="3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row>
    <row r="77" spans="2:46" ht="20.25" customHeight="1" x14ac:dyDescent="0.25">
      <c r="B77" s="5" t="s">
        <v>1250</v>
      </c>
      <c r="C77" s="921" t="s">
        <v>55</v>
      </c>
      <c r="D77" s="921"/>
      <c r="E77" s="5"/>
      <c r="F77" s="25" t="s">
        <v>940</v>
      </c>
      <c r="G77" s="5"/>
      <c r="H77" s="28"/>
      <c r="I77" s="5"/>
      <c r="J77" s="3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row>
    <row r="78" spans="2:46" ht="20.25" customHeight="1" x14ac:dyDescent="0.25">
      <c r="B78" s="5" t="s">
        <v>1247</v>
      </c>
      <c r="C78" s="921" t="s">
        <v>56</v>
      </c>
      <c r="D78" s="921"/>
      <c r="E78" s="922" t="str">
        <f>"（令和"&amp;表紙!$B$1-1&amp;"年度の実績を記入）"</f>
        <v>（令和6年度の実績を記入）</v>
      </c>
      <c r="F78" s="922"/>
      <c r="G78" s="922"/>
      <c r="H78" s="922"/>
      <c r="I78" s="922"/>
      <c r="J78" s="922"/>
      <c r="K78" s="922"/>
      <c r="L78" s="922"/>
      <c r="M78" s="922"/>
      <c r="N78" s="922"/>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row>
    <row r="79" spans="2:46" ht="20.25" customHeight="1" x14ac:dyDescent="0.25">
      <c r="B79" s="5"/>
      <c r="C79" s="35" t="s">
        <v>1251</v>
      </c>
      <c r="D79" s="1026"/>
      <c r="E79" s="1026"/>
      <c r="F79" s="1026"/>
      <c r="G79" s="1026"/>
      <c r="H79" s="1026"/>
      <c r="I79" s="1026"/>
      <c r="J79" s="1026"/>
      <c r="K79" s="1026"/>
      <c r="L79" s="1026"/>
      <c r="M79" s="1026"/>
      <c r="N79" s="1026"/>
      <c r="O79" s="1026"/>
      <c r="P79" s="1026"/>
      <c r="Q79" s="1026"/>
      <c r="R79" s="1026"/>
      <c r="S79" s="1026"/>
      <c r="T79" s="1026"/>
      <c r="U79" s="1026"/>
      <c r="V79" s="1026"/>
      <c r="W79" s="1026"/>
      <c r="X79" s="1026"/>
      <c r="Y79" s="1026"/>
      <c r="Z79" s="1026"/>
      <c r="AA79" s="1026"/>
      <c r="AB79" s="1026"/>
      <c r="AC79" s="1026"/>
      <c r="AD79" s="5"/>
      <c r="AE79" s="5"/>
      <c r="AF79" s="5"/>
      <c r="AG79" s="5"/>
      <c r="AH79" s="5"/>
      <c r="AI79" s="5"/>
      <c r="AJ79" s="5"/>
      <c r="AK79" s="5"/>
      <c r="AL79" s="5"/>
      <c r="AM79" s="5"/>
      <c r="AN79" s="5"/>
      <c r="AO79" s="5"/>
      <c r="AP79" s="5"/>
      <c r="AQ79" s="5"/>
      <c r="AR79" s="5"/>
      <c r="AS79" s="5"/>
      <c r="AT79" s="5"/>
    </row>
    <row r="80" spans="2:46" ht="20.25" customHeight="1" x14ac:dyDescent="0.25">
      <c r="B80" s="5"/>
      <c r="C80" s="35" t="s">
        <v>1251</v>
      </c>
      <c r="D80" s="1026"/>
      <c r="E80" s="1026"/>
      <c r="F80" s="1026"/>
      <c r="G80" s="1026"/>
      <c r="H80" s="1026"/>
      <c r="I80" s="1026"/>
      <c r="J80" s="1026"/>
      <c r="K80" s="1026"/>
      <c r="L80" s="1026"/>
      <c r="M80" s="1026"/>
      <c r="N80" s="1026"/>
      <c r="O80" s="1026"/>
      <c r="P80" s="1026"/>
      <c r="Q80" s="1026"/>
      <c r="R80" s="1026"/>
      <c r="S80" s="1026"/>
      <c r="T80" s="1026"/>
      <c r="U80" s="1026"/>
      <c r="V80" s="1026"/>
      <c r="W80" s="1026"/>
      <c r="X80" s="1026"/>
      <c r="Y80" s="1026"/>
      <c r="Z80" s="1026"/>
      <c r="AA80" s="1026"/>
      <c r="AB80" s="1026"/>
      <c r="AC80" s="1026"/>
      <c r="AD80" s="5"/>
      <c r="AE80" s="5"/>
      <c r="AF80" s="5"/>
      <c r="AG80" s="5"/>
      <c r="AH80" s="5"/>
      <c r="AI80" s="5"/>
      <c r="AJ80" s="5"/>
      <c r="AK80" s="5"/>
      <c r="AL80" s="5"/>
      <c r="AM80" s="5"/>
      <c r="AN80" s="5"/>
      <c r="AO80" s="5"/>
      <c r="AP80" s="5"/>
      <c r="AQ80" s="5"/>
      <c r="AR80" s="5"/>
      <c r="AS80" s="5"/>
      <c r="AT80" s="5"/>
    </row>
    <row r="81" spans="2:46" ht="20.25" customHeight="1" x14ac:dyDescent="0.25">
      <c r="B81" s="5"/>
      <c r="C81" s="35" t="s">
        <v>486</v>
      </c>
      <c r="D81" s="1026"/>
      <c r="E81" s="1026"/>
      <c r="F81" s="1026"/>
      <c r="G81" s="1026"/>
      <c r="H81" s="1026"/>
      <c r="I81" s="1026"/>
      <c r="J81" s="1026"/>
      <c r="K81" s="1026"/>
      <c r="L81" s="1026"/>
      <c r="M81" s="1026"/>
      <c r="N81" s="1026"/>
      <c r="O81" s="1026"/>
      <c r="P81" s="1026"/>
      <c r="Q81" s="1026"/>
      <c r="R81" s="1026"/>
      <c r="S81" s="1026"/>
      <c r="T81" s="1026"/>
      <c r="U81" s="1026"/>
      <c r="V81" s="1026"/>
      <c r="W81" s="1026"/>
      <c r="X81" s="1026"/>
      <c r="Y81" s="1026"/>
      <c r="Z81" s="1026"/>
      <c r="AA81" s="1026"/>
      <c r="AB81" s="1026"/>
      <c r="AC81" s="1026"/>
      <c r="AD81" s="5"/>
      <c r="AE81" s="5"/>
      <c r="AF81" s="5"/>
      <c r="AG81" s="5"/>
      <c r="AH81" s="5"/>
      <c r="AI81" s="5"/>
      <c r="AJ81" s="5"/>
      <c r="AK81" s="5"/>
      <c r="AL81" s="5"/>
      <c r="AM81" s="5"/>
      <c r="AN81" s="5"/>
      <c r="AO81" s="5"/>
      <c r="AP81" s="5"/>
      <c r="AQ81" s="5"/>
      <c r="AR81" s="5"/>
      <c r="AS81" s="5"/>
      <c r="AT81" s="5"/>
    </row>
    <row r="82" spans="2:46" ht="30" customHeight="1" x14ac:dyDescent="0.2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row>
    <row r="83" spans="2:46" ht="30" customHeight="1" x14ac:dyDescent="0.2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row>
    <row r="84" spans="2:46" ht="30" customHeight="1" x14ac:dyDescent="0.2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row>
    <row r="85" spans="2:46" ht="30" customHeight="1" x14ac:dyDescent="0.2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row>
    <row r="86" spans="2:46" ht="30" customHeight="1" x14ac:dyDescent="0.2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row>
    <row r="87" spans="2:46" ht="30" customHeight="1" x14ac:dyDescent="0.2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row>
    <row r="88" spans="2:46" ht="30" customHeight="1" x14ac:dyDescent="0.2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row>
    <row r="89" spans="2:46" ht="30" customHeight="1" x14ac:dyDescent="0.2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row>
    <row r="90" spans="2:46" ht="30" customHeight="1" x14ac:dyDescent="0.2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row>
    <row r="91" spans="2:46" ht="30" customHeight="1" x14ac:dyDescent="0.2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row>
    <row r="92" spans="2:46" ht="30" customHeight="1" x14ac:dyDescent="0.2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row>
    <row r="93" spans="2:46" ht="30" customHeight="1" x14ac:dyDescent="0.2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row>
    <row r="94" spans="2:46" ht="30" customHeight="1" x14ac:dyDescent="0.2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row>
    <row r="95" spans="2:46" ht="30" customHeight="1" x14ac:dyDescent="0.2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row>
    <row r="96" spans="2:46" ht="30" customHeight="1" x14ac:dyDescent="0.2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row>
    <row r="97" spans="2:46" ht="30" customHeight="1" x14ac:dyDescent="0.2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row>
    <row r="98" spans="2:46" ht="30" customHeight="1" x14ac:dyDescent="0.2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row>
    <row r="99" spans="2:46" ht="30" customHeight="1" x14ac:dyDescent="0.2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row>
    <row r="100" spans="2:46" ht="30" customHeight="1" x14ac:dyDescent="0.2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row>
  </sheetData>
  <dataConsolidate/>
  <mergeCells count="255">
    <mergeCell ref="N51:P52"/>
    <mergeCell ref="N47:P48"/>
    <mergeCell ref="I47:I48"/>
    <mergeCell ref="K47:K48"/>
    <mergeCell ref="J51:J52"/>
    <mergeCell ref="H42:M45"/>
    <mergeCell ref="K51:K52"/>
    <mergeCell ref="H51:H52"/>
    <mergeCell ref="I51:I52"/>
    <mergeCell ref="F47:F48"/>
    <mergeCell ref="F35:F38"/>
    <mergeCell ref="F27:F30"/>
    <mergeCell ref="D42:D45"/>
    <mergeCell ref="E42:E45"/>
    <mergeCell ref="F42:G45"/>
    <mergeCell ref="H31:M32"/>
    <mergeCell ref="H33:M34"/>
    <mergeCell ref="H29:M30"/>
    <mergeCell ref="H35:M36"/>
    <mergeCell ref="H37:M38"/>
    <mergeCell ref="H47:H48"/>
    <mergeCell ref="F31:F34"/>
    <mergeCell ref="D27:D30"/>
    <mergeCell ref="D35:D38"/>
    <mergeCell ref="H11:M12"/>
    <mergeCell ref="H13:M14"/>
    <mergeCell ref="H15:M16"/>
    <mergeCell ref="H17:M18"/>
    <mergeCell ref="J47:J48"/>
    <mergeCell ref="H19:M20"/>
    <mergeCell ref="H21:M22"/>
    <mergeCell ref="M47:M48"/>
    <mergeCell ref="L47:L48"/>
    <mergeCell ref="H23:M24"/>
    <mergeCell ref="H25:M26"/>
    <mergeCell ref="E15:E18"/>
    <mergeCell ref="E11:E14"/>
    <mergeCell ref="E7:E10"/>
    <mergeCell ref="D7:D10"/>
    <mergeCell ref="D11:D14"/>
    <mergeCell ref="D15:D18"/>
    <mergeCell ref="D31:D34"/>
    <mergeCell ref="D19:D22"/>
    <mergeCell ref="F7:F10"/>
    <mergeCell ref="F11:F14"/>
    <mergeCell ref="F23:F26"/>
    <mergeCell ref="U35:V35"/>
    <mergeCell ref="B21:C22"/>
    <mergeCell ref="B23:C24"/>
    <mergeCell ref="B25:C26"/>
    <mergeCell ref="B37:C38"/>
    <mergeCell ref="E23:E26"/>
    <mergeCell ref="E19:E22"/>
    <mergeCell ref="U23:V23"/>
    <mergeCell ref="N20:R21"/>
    <mergeCell ref="F19:F22"/>
    <mergeCell ref="H27:M28"/>
    <mergeCell ref="E31:E34"/>
    <mergeCell ref="E27:E30"/>
    <mergeCell ref="Y23:Y26"/>
    <mergeCell ref="Y27:Y30"/>
    <mergeCell ref="Z29:AC30"/>
    <mergeCell ref="AB46:AC46"/>
    <mergeCell ref="V47:Y48"/>
    <mergeCell ref="W34:X34"/>
    <mergeCell ref="U31:V31"/>
    <mergeCell ref="N28:R29"/>
    <mergeCell ref="Y31:Y34"/>
    <mergeCell ref="Z31:AC32"/>
    <mergeCell ref="R47:T48"/>
    <mergeCell ref="U47:U48"/>
    <mergeCell ref="T34:V34"/>
    <mergeCell ref="W38:X38"/>
    <mergeCell ref="Z33:AC34"/>
    <mergeCell ref="Z47:Z48"/>
    <mergeCell ref="T38:V38"/>
    <mergeCell ref="Y35:Y38"/>
    <mergeCell ref="N42:AC45"/>
    <mergeCell ref="N36:R37"/>
    <mergeCell ref="Q47:Q48"/>
    <mergeCell ref="Z35:AC36"/>
    <mergeCell ref="Z37:AC38"/>
    <mergeCell ref="N32:R33"/>
    <mergeCell ref="Y5:Y6"/>
    <mergeCell ref="Y7:Y10"/>
    <mergeCell ref="U11:V11"/>
    <mergeCell ref="Z13:AC14"/>
    <mergeCell ref="W22:X22"/>
    <mergeCell ref="T22:V22"/>
    <mergeCell ref="Z15:AC16"/>
    <mergeCell ref="T14:V14"/>
    <mergeCell ref="S3:X4"/>
    <mergeCell ref="T18:V18"/>
    <mergeCell ref="U19:V19"/>
    <mergeCell ref="U15:V15"/>
    <mergeCell ref="W14:X14"/>
    <mergeCell ref="Z17:AC18"/>
    <mergeCell ref="Z3:AC4"/>
    <mergeCell ref="Z5:AC6"/>
    <mergeCell ref="Z7:AC8"/>
    <mergeCell ref="Z9:AC10"/>
    <mergeCell ref="Y3:Y4"/>
    <mergeCell ref="Y11:Y14"/>
    <mergeCell ref="Z11:AC12"/>
    <mergeCell ref="U7:V7"/>
    <mergeCell ref="W10:X10"/>
    <mergeCell ref="W18:X18"/>
    <mergeCell ref="B3:C4"/>
    <mergeCell ref="B5:C6"/>
    <mergeCell ref="S6:X6"/>
    <mergeCell ref="T10:V10"/>
    <mergeCell ref="F3:G6"/>
    <mergeCell ref="H3:M4"/>
    <mergeCell ref="D3:D6"/>
    <mergeCell ref="E3:E6"/>
    <mergeCell ref="N3:R6"/>
    <mergeCell ref="H9:M10"/>
    <mergeCell ref="H5:M6"/>
    <mergeCell ref="H7:M8"/>
    <mergeCell ref="N8:R9"/>
    <mergeCell ref="AB49:AC49"/>
    <mergeCell ref="AB50:AC50"/>
    <mergeCell ref="AA47:AA48"/>
    <mergeCell ref="AB47:AC48"/>
    <mergeCell ref="B48:C49"/>
    <mergeCell ref="N12:R13"/>
    <mergeCell ref="F15:F18"/>
    <mergeCell ref="Z23:AC24"/>
    <mergeCell ref="N24:R25"/>
    <mergeCell ref="Z27:AC28"/>
    <mergeCell ref="Z19:AC20"/>
    <mergeCell ref="Z21:AC22"/>
    <mergeCell ref="D50:D53"/>
    <mergeCell ref="F51:F52"/>
    <mergeCell ref="Z25:AC26"/>
    <mergeCell ref="B11:C12"/>
    <mergeCell ref="W26:X26"/>
    <mergeCell ref="T26:V26"/>
    <mergeCell ref="W30:X30"/>
    <mergeCell ref="U27:V27"/>
    <mergeCell ref="T30:V30"/>
    <mergeCell ref="N16:R17"/>
    <mergeCell ref="Y15:Y18"/>
    <mergeCell ref="Y19:Y22"/>
    <mergeCell ref="R51:T52"/>
    <mergeCell ref="AA51:AA52"/>
    <mergeCell ref="U51:U52"/>
    <mergeCell ref="V51:Y52"/>
    <mergeCell ref="Z51:Z52"/>
    <mergeCell ref="AB54:AC54"/>
    <mergeCell ref="AB53:AC53"/>
    <mergeCell ref="AB51:AC52"/>
    <mergeCell ref="H55:H56"/>
    <mergeCell ref="I55:I56"/>
    <mergeCell ref="J55:J56"/>
    <mergeCell ref="K55:K56"/>
    <mergeCell ref="L55:L56"/>
    <mergeCell ref="M55:M56"/>
    <mergeCell ref="N55:P56"/>
    <mergeCell ref="L51:L52"/>
    <mergeCell ref="M51:M52"/>
    <mergeCell ref="AA55:AA56"/>
    <mergeCell ref="AB55:AC56"/>
    <mergeCell ref="Q55:Q56"/>
    <mergeCell ref="R55:T56"/>
    <mergeCell ref="U55:U56"/>
    <mergeCell ref="V55:Y56"/>
    <mergeCell ref="Q51:Q52"/>
    <mergeCell ref="H59:H60"/>
    <mergeCell ref="I59:I60"/>
    <mergeCell ref="J59:J60"/>
    <mergeCell ref="K59:K60"/>
    <mergeCell ref="L59:L60"/>
    <mergeCell ref="R59:T60"/>
    <mergeCell ref="U59:U60"/>
    <mergeCell ref="V59:Y60"/>
    <mergeCell ref="Z59:Z60"/>
    <mergeCell ref="AB65:AC65"/>
    <mergeCell ref="U63:U64"/>
    <mergeCell ref="V63:Y64"/>
    <mergeCell ref="Z63:Z64"/>
    <mergeCell ref="AB63:AC64"/>
    <mergeCell ref="AB62:AC62"/>
    <mergeCell ref="H63:H64"/>
    <mergeCell ref="Z55:Z56"/>
    <mergeCell ref="I63:I64"/>
    <mergeCell ref="J63:J64"/>
    <mergeCell ref="K63:K64"/>
    <mergeCell ref="L63:L64"/>
    <mergeCell ref="M59:M60"/>
    <mergeCell ref="N59:P60"/>
    <mergeCell ref="Q59:Q60"/>
    <mergeCell ref="N63:P64"/>
    <mergeCell ref="Q63:Q64"/>
    <mergeCell ref="R63:T64"/>
    <mergeCell ref="AA63:AA64"/>
    <mergeCell ref="AA59:AA60"/>
    <mergeCell ref="AB59:AC60"/>
    <mergeCell ref="AB61:AC61"/>
    <mergeCell ref="AB57:AC57"/>
    <mergeCell ref="AB58:AC58"/>
    <mergeCell ref="B13:C14"/>
    <mergeCell ref="B15:C16"/>
    <mergeCell ref="B7:C8"/>
    <mergeCell ref="B9:C10"/>
    <mergeCell ref="B33:C34"/>
    <mergeCell ref="B35:C36"/>
    <mergeCell ref="B58:C59"/>
    <mergeCell ref="B60:C61"/>
    <mergeCell ref="D58:D61"/>
    <mergeCell ref="B52:C53"/>
    <mergeCell ref="D46:D49"/>
    <mergeCell ref="D54:D57"/>
    <mergeCell ref="B54:C55"/>
    <mergeCell ref="B56:C57"/>
    <mergeCell ref="B50:C51"/>
    <mergeCell ref="B17:C18"/>
    <mergeCell ref="B27:C28"/>
    <mergeCell ref="B29:C30"/>
    <mergeCell ref="B31:C32"/>
    <mergeCell ref="B19:C20"/>
    <mergeCell ref="D23:D26"/>
    <mergeCell ref="H72:W72"/>
    <mergeCell ref="C69:D69"/>
    <mergeCell ref="C70:D70"/>
    <mergeCell ref="C71:D71"/>
    <mergeCell ref="C72:D72"/>
    <mergeCell ref="E35:E38"/>
    <mergeCell ref="H69:W69"/>
    <mergeCell ref="B42:C43"/>
    <mergeCell ref="B44:C45"/>
    <mergeCell ref="B46:C47"/>
    <mergeCell ref="H70:W70"/>
    <mergeCell ref="H71:W71"/>
    <mergeCell ref="F59:F60"/>
    <mergeCell ref="M63:M64"/>
    <mergeCell ref="E46:E49"/>
    <mergeCell ref="E50:E53"/>
    <mergeCell ref="F55:F56"/>
    <mergeCell ref="E54:E57"/>
    <mergeCell ref="E58:E61"/>
    <mergeCell ref="D62:D65"/>
    <mergeCell ref="F63:F64"/>
    <mergeCell ref="B62:C63"/>
    <mergeCell ref="B64:C65"/>
    <mergeCell ref="E62:E65"/>
    <mergeCell ref="D81:AC81"/>
    <mergeCell ref="D80:AC80"/>
    <mergeCell ref="F75:J75"/>
    <mergeCell ref="C75:D75"/>
    <mergeCell ref="C76:D76"/>
    <mergeCell ref="C77:D77"/>
    <mergeCell ref="C78:D78"/>
    <mergeCell ref="E78:N78"/>
    <mergeCell ref="D79:AC79"/>
  </mergeCells>
  <phoneticPr fontId="3"/>
  <dataValidations count="3">
    <dataValidation type="list" allowBlank="1" showInputMessage="1" showErrorMessage="1" sqref="F76:F77 F69:F72" xr:uid="{00000000-0002-0000-0800-000000000000}">
      <formula1>有無</formula1>
    </dataValidation>
    <dataValidation type="list" imeMode="hiragana" allowBlank="1" showInputMessage="1" showErrorMessage="1" sqref="B29 H69:W72 D79:AC81 B37 B33 B13 B9 B17 B21 B25" xr:uid="{00000000-0002-0000-0800-000001000000}">
      <formula1>男女</formula1>
    </dataValidation>
    <dataValidation imeMode="hiragana" allowBlank="1" showInputMessage="1" showErrorMessage="1" sqref="B7:C8 B11:C12 B15:C16 B19:C20 B23:C24 B27:C28 B31:C32 B35:C36" xr:uid="{00000000-0002-0000-0800-000002000000}"/>
  </dataValidations>
  <pageMargins left="0.78740157480314965" right="0.39370078740157483" top="0.59055118110236227" bottom="0.47244094488188981" header="0.51181102362204722" footer="0.27559055118110237"/>
  <pageSetup paperSize="9" scale="58" orientation="portrait" r:id="rId1"/>
  <headerFooter alignWithMargins="0">
    <oddFooter>&amp;C&amp;"ＭＳ Ｐ明朝,標準"&amp;18－８－</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42</vt:i4>
      </vt:variant>
      <vt:variant>
        <vt:lpstr>名前付き一覧</vt:lpstr>
      </vt:variant>
      <vt:variant>
        <vt:i4>31</vt:i4>
      </vt:variant>
    </vt:vector>
  </HeadingPairs>
  <TitlesOfParts>
    <vt:vector size="73" baseType="lpstr">
      <vt:lpstr>表紙</vt:lpstr>
      <vt:lpstr>目次</vt:lpstr>
      <vt:lpstr>1(1)運営方針</vt:lpstr>
      <vt:lpstr>1(2)土地・建物・設備</vt:lpstr>
      <vt:lpstr>2職員採用退職</vt:lpstr>
      <vt:lpstr>3(1)職員配置</vt:lpstr>
      <vt:lpstr>3(2)～(7)職員勤務時間等</vt:lpstr>
      <vt:lpstr>4(1)給与</vt:lpstr>
      <vt:lpstr>4(3)賃金</vt:lpstr>
      <vt:lpstr>5(1)１日勤務形態</vt:lpstr>
      <vt:lpstr>5(2)月勤務割表</vt:lpstr>
      <vt:lpstr>6会議・研修会</vt:lpstr>
      <vt:lpstr>7(1)入退所状況</vt:lpstr>
      <vt:lpstr>7(2)入所者状況</vt:lpstr>
      <vt:lpstr>7(2-2)入所者状況</vt:lpstr>
      <vt:lpstr>7(3)保護施設経費負担</vt:lpstr>
      <vt:lpstr>8(1)利用者週間日程</vt:lpstr>
      <vt:lpstr>8(2)(3)入所者処遇状況</vt:lpstr>
      <vt:lpstr>8(4)日常生活状況</vt:lpstr>
      <vt:lpstr>8(5)おむつ（入所施設）</vt:lpstr>
      <vt:lpstr>8(6)(7)ﾄｲﾚ・浣腸・褥痩（入所施設）</vt:lpstr>
      <vt:lpstr>8(8)～(10)離床対策・ｸﾗﾌﾞ</vt:lpstr>
      <vt:lpstr>8(11)入浴（入所施設)</vt:lpstr>
      <vt:lpstr>8(12)地域交流</vt:lpstr>
      <vt:lpstr>9家族との連携</vt:lpstr>
      <vt:lpstr>10給食実施状況(1)～(4)</vt:lpstr>
      <vt:lpstr>10給食実施状況(5)～(10)</vt:lpstr>
      <vt:lpstr>11医師・医務室</vt:lpstr>
      <vt:lpstr>12医療管理状況</vt:lpstr>
      <vt:lpstr>13(1)～(4)健康診断</vt:lpstr>
      <vt:lpstr>13(5)感染症</vt:lpstr>
      <vt:lpstr>13(5)感染症 (2)</vt:lpstr>
      <vt:lpstr>14預り金</vt:lpstr>
      <vt:lpstr>15(1)遺留金品</vt:lpstr>
      <vt:lpstr>15(2)遺留金品</vt:lpstr>
      <vt:lpstr>16災害事故防止</vt:lpstr>
      <vt:lpstr>17管理宿直18第三者委員</vt:lpstr>
      <vt:lpstr>19寄附金</vt:lpstr>
      <vt:lpstr>20契約</vt:lpstr>
      <vt:lpstr>21諸規程・書類</vt:lpstr>
      <vt:lpstr>22添付書類</vt:lpstr>
      <vt:lpstr>Sheet1</vt:lpstr>
      <vt:lpstr>'1(1)運営方針'!Print_Area</vt:lpstr>
      <vt:lpstr>'1(2)土地・建物・設備'!Print_Area</vt:lpstr>
      <vt:lpstr>'10給食実施状況(1)～(4)'!Print_Area</vt:lpstr>
      <vt:lpstr>'11医師・医務室'!Print_Area</vt:lpstr>
      <vt:lpstr>'12医療管理状況'!Print_Area</vt:lpstr>
      <vt:lpstr>'13(1)～(4)健康診断'!Print_Area</vt:lpstr>
      <vt:lpstr>'13(5)感染症'!Print_Area</vt:lpstr>
      <vt:lpstr>'13(5)感染症 (2)'!Print_Area</vt:lpstr>
      <vt:lpstr>'14預り金'!Print_Area</vt:lpstr>
      <vt:lpstr>'15(1)遺留金品'!Print_Area</vt:lpstr>
      <vt:lpstr>'16災害事故防止'!Print_Area</vt:lpstr>
      <vt:lpstr>'17管理宿直18第三者委員'!Print_Area</vt:lpstr>
      <vt:lpstr>'19寄附金'!Print_Area</vt:lpstr>
      <vt:lpstr>'20契約'!Print_Area</vt:lpstr>
      <vt:lpstr>'21諸規程・書類'!Print_Area</vt:lpstr>
      <vt:lpstr>'22添付書類'!Print_Area</vt:lpstr>
      <vt:lpstr>'3(1)職員配置'!Print_Area</vt:lpstr>
      <vt:lpstr>'3(2)～(7)職員勤務時間等'!Print_Area</vt:lpstr>
      <vt:lpstr>'4(1)給与'!Print_Area</vt:lpstr>
      <vt:lpstr>'4(3)賃金'!Print_Area</vt:lpstr>
      <vt:lpstr>'5(1)１日勤務形態'!Print_Area</vt:lpstr>
      <vt:lpstr>'6会議・研修会'!Print_Area</vt:lpstr>
      <vt:lpstr>'7(3)保護施設経費負担'!Print_Area</vt:lpstr>
      <vt:lpstr>'8(11)入浴（入所施設)'!Print_Area</vt:lpstr>
      <vt:lpstr>'8(6)(7)ﾄｲﾚ・浣腸・褥痩（入所施設）'!Print_Area</vt:lpstr>
      <vt:lpstr>'8(8)～(10)離床対策・ｸﾗﾌﾞ'!Print_Area</vt:lpstr>
      <vt:lpstr>'9家族との連携'!Print_Area</vt:lpstr>
      <vt:lpstr>表紙!Print_Area</vt:lpstr>
      <vt:lpstr>男女</vt:lpstr>
      <vt:lpstr>平成・昭和</vt:lpstr>
      <vt:lpstr>有無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大分県保護・監査指導室</dc:creator>
  <cp:lastModifiedBy>小玉　ひとみ</cp:lastModifiedBy>
  <cp:lastPrinted>2022-12-12T02:23:30Z</cp:lastPrinted>
  <dcterms:created xsi:type="dcterms:W3CDTF">2005-02-07T07:32:42Z</dcterms:created>
  <dcterms:modified xsi:type="dcterms:W3CDTF">2025-03-25T00:44:39Z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699400718</vt:i4>
  </property>
  <property fmtid="{D5CDD505-2E9C-101B-9397-08002B2CF9AE}" pid="3" name="_EmailSubject">
    <vt:lpwstr>現況報告書</vt:lpwstr>
  </property>
  <property fmtid="{D5CDD505-2E9C-101B-9397-08002B2CF9AE}" pid="4" name="_AuthorEmail">
    <vt:lpwstr>fujita_2@rose.freemail.ne.jp</vt:lpwstr>
  </property>
  <property fmtid="{D5CDD505-2E9C-101B-9397-08002B2CF9AE}" pid="5" name="_AuthorEmailDisplayName">
    <vt:lpwstr>ふじたつ</vt:lpwstr>
  </property>
  <property fmtid="{D5CDD505-2E9C-101B-9397-08002B2CF9AE}" pid="6" name="_ReviewingToolsShownOnce">
    <vt:lpwstr/>
  </property>
</Properties>
</file>