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01：事前提出資料\01：保育所／こども園\①公営\R08（公営）幼保連携型認定こども園関係様式\"/>
    </mc:Choice>
  </mc:AlternateContent>
  <xr:revisionPtr revIDLastSave="0" documentId="8_{4AE28124-7CCD-4560-97FF-A768144579A4}" xr6:coauthVersionLast="47" xr6:coauthVersionMax="47" xr10:uidLastSave="{00000000-0000-0000-0000-000000000000}"/>
  <bookViews>
    <workbookView xWindow="-120" yWindow="-120" windowWidth="29040" windowHeight="15720" activeTab="9" xr2:uid="{00000000-000D-0000-FFFF-FFFF00000000}"/>
  </bookViews>
  <sheets>
    <sheet name="表紙" sheetId="24" r:id="rId1"/>
    <sheet name="１（１）" sheetId="3" r:id="rId2"/>
    <sheet name="１（2)" sheetId="22" r:id="rId3"/>
    <sheet name="１（３）" sheetId="4" r:id="rId4"/>
    <sheet name="２・３" sheetId="15" r:id="rId5"/>
    <sheet name="４（１）" sheetId="30" r:id="rId6"/>
    <sheet name="４（２）" sheetId="29" r:id="rId7"/>
    <sheet name="５" sheetId="18" r:id="rId8"/>
    <sheet name="6  " sheetId="35" r:id="rId9"/>
    <sheet name="※一覧表" sheetId="32" r:id="rId10"/>
  </sheets>
  <externalReferences>
    <externalReference r:id="rId11"/>
  </externalReferences>
  <definedNames>
    <definedName name="asw">#REF!</definedName>
    <definedName name="aswe">#REF!</definedName>
    <definedName name="kopi">#REF!</definedName>
    <definedName name="LO">#REF!</definedName>
    <definedName name="_xlnm.Print_Area" localSheetId="9">※一覧表!$A$1:$F$81</definedName>
    <definedName name="_xlnm.Print_Area" localSheetId="1">'１（１）'!$B$1:$L$39</definedName>
    <definedName name="_xlnm.Print_Area" localSheetId="2">'１（2)'!$A$1:$M$41</definedName>
    <definedName name="_xlnm.Print_Area" localSheetId="3">'１（３）'!$B$1:$M$25</definedName>
    <definedName name="_xlnm.Print_Area" localSheetId="4">'２・３'!$A$1:$Q$55</definedName>
    <definedName name="_xlnm.Print_Area" localSheetId="7">'５'!$B$1:$J$37</definedName>
    <definedName name="_xlnm.Print_Area" localSheetId="8">'6  '!$A$1:$N$45</definedName>
    <definedName name="_xlnm.Print_Area" localSheetId="0">表紙!$A$1:$K$32</definedName>
    <definedName name="utusi">#REF!</definedName>
    <definedName name="wawa">#REF!</definedName>
    <definedName name="あした">#REF!</definedName>
    <definedName name="うつし">#REF!</definedName>
    <definedName name="ぎょう">#REF!</definedName>
    <definedName name="こども">#REF!</definedName>
    <definedName name="にん">#REF!</definedName>
    <definedName name="よう">#REF!</definedName>
    <definedName name="一覧">#REF!</definedName>
    <definedName name="仮" localSheetId="9">#REF!</definedName>
    <definedName name="仮">#REF!</definedName>
    <definedName name="月別_内訳" localSheetId="9">#REF!</definedName>
    <definedName name="月別_内訳" localSheetId="5">#REF!</definedName>
    <definedName name="月別_内訳" localSheetId="6">#REF!</definedName>
    <definedName name="月別_内訳" localSheetId="8">#REF!</definedName>
    <definedName name="月別_内訳" localSheetId="0">#REF!</definedName>
    <definedName name="月別_内訳">#REF!</definedName>
    <definedName name="今日">#REF!</definedName>
    <definedName name="左記職員の内正規職員外の数" localSheetId="9">#REF!</definedName>
    <definedName name="左記職員の内正規職員外の数" localSheetId="5">#REF!</definedName>
    <definedName name="左記職員の内正規職員外の数" localSheetId="6">#REF!</definedName>
    <definedName name="左記職員の内正規職員外の数" localSheetId="8">#REF!</definedName>
    <definedName name="左記職員の内正規職員外の数" localSheetId="0">#REF!</definedName>
    <definedName name="左記職員の内正規職員外の数">#REF!</definedName>
    <definedName name="作業" localSheetId="9">#REF!</definedName>
    <definedName name="作業">#REF!</definedName>
    <definedName name="写し">#REF!</definedName>
    <definedName name="初日入所人数" localSheetId="9">#REF!</definedName>
    <definedName name="初日入所人数" localSheetId="5">#REF!</definedName>
    <definedName name="初日入所人数" localSheetId="6">#REF!</definedName>
    <definedName name="初日入所人数" localSheetId="8">#REF!</definedName>
    <definedName name="初日入所人数" localSheetId="0">#REF!</definedName>
    <definedName name="初日入所人数">#REF!</definedName>
    <definedName name="職員過不足">#REF!</definedName>
    <definedName name="職員過不足数" localSheetId="9">#REF!</definedName>
    <definedName name="職員過不足数" localSheetId="5">#REF!</definedName>
    <definedName name="職員過不足数" localSheetId="6">#REF!</definedName>
    <definedName name="職員過不足数" localSheetId="8">#REF!</definedName>
    <definedName name="職員過不足数" localSheetId="0">#REF!</definedName>
    <definedName name="職員過不足数">#REF!</definedName>
    <definedName name="職員減員数">#REF!</definedName>
    <definedName name="職員現員">#REF!</definedName>
    <definedName name="職員現員数" localSheetId="9">#REF!</definedName>
    <definedName name="職員現員数" localSheetId="5">#REF!</definedName>
    <definedName name="職員現員数" localSheetId="6">#REF!</definedName>
    <definedName name="職員現員数" localSheetId="8">#REF!</definedName>
    <definedName name="職員現員数" localSheetId="0">#REF!</definedName>
    <definedName name="職員現員数">#REF!</definedName>
    <definedName name="不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5" l="1"/>
  <c r="D40" i="35"/>
  <c r="N39" i="35"/>
  <c r="F39" i="35"/>
  <c r="E39" i="35"/>
  <c r="D39" i="35"/>
  <c r="C39" i="35"/>
  <c r="I21" i="35"/>
  <c r="H21" i="35"/>
  <c r="G21" i="35"/>
  <c r="F21" i="35"/>
  <c r="E21" i="35"/>
  <c r="D21" i="35"/>
  <c r="F1" i="35"/>
  <c r="M39" i="35" s="1"/>
  <c r="N21" i="35" l="1"/>
  <c r="L39" i="35"/>
  <c r="G39" i="35"/>
  <c r="J21" i="35"/>
  <c r="H39" i="35"/>
  <c r="K21" i="35"/>
  <c r="I39" i="35"/>
  <c r="L21" i="35"/>
  <c r="J39" i="35"/>
  <c r="M21" i="35"/>
  <c r="K39" i="35"/>
  <c r="C21" i="35"/>
  <c r="E22" i="35" s="1"/>
  <c r="D22" i="35" l="1"/>
  <c r="C3" i="29" l="1"/>
  <c r="J29" i="30"/>
  <c r="G29" i="30"/>
  <c r="J27" i="30"/>
  <c r="G27" i="30"/>
  <c r="J25" i="30"/>
  <c r="G25" i="30"/>
  <c r="K25" i="30" s="1"/>
  <c r="M25" i="30" s="1"/>
  <c r="J23" i="30"/>
  <c r="G23" i="30"/>
  <c r="J21" i="30"/>
  <c r="G21" i="30"/>
  <c r="J19" i="30"/>
  <c r="G19" i="30"/>
  <c r="J17" i="30"/>
  <c r="G17" i="30"/>
  <c r="K17" i="30" s="1"/>
  <c r="M17" i="30" s="1"/>
  <c r="J15" i="30"/>
  <c r="G15" i="30"/>
  <c r="J13" i="30"/>
  <c r="G13" i="30"/>
  <c r="J11" i="30"/>
  <c r="G11" i="30"/>
  <c r="K11" i="30" s="1"/>
  <c r="M11" i="30" s="1"/>
  <c r="J9" i="30"/>
  <c r="G9" i="30"/>
  <c r="J7" i="30"/>
  <c r="G7" i="30"/>
  <c r="G8" i="30"/>
  <c r="J8" i="30"/>
  <c r="G10" i="30"/>
  <c r="J10" i="30"/>
  <c r="G12" i="30"/>
  <c r="J12" i="30"/>
  <c r="G14" i="30"/>
  <c r="J14" i="30"/>
  <c r="G16" i="30"/>
  <c r="J16" i="30"/>
  <c r="G18" i="30"/>
  <c r="J18" i="30"/>
  <c r="G20" i="30"/>
  <c r="J20" i="30"/>
  <c r="G22" i="30"/>
  <c r="J22" i="30"/>
  <c r="G24" i="30"/>
  <c r="J24" i="30"/>
  <c r="G26" i="30"/>
  <c r="J26" i="30"/>
  <c r="G28" i="30"/>
  <c r="J28" i="30"/>
  <c r="G30" i="30"/>
  <c r="J30" i="30"/>
  <c r="J30" i="29"/>
  <c r="G30" i="29"/>
  <c r="K30" i="29" s="1"/>
  <c r="M30" i="29" s="1"/>
  <c r="J28" i="29"/>
  <c r="G28" i="29"/>
  <c r="K28" i="29" s="1"/>
  <c r="M28" i="29" s="1"/>
  <c r="J26" i="29"/>
  <c r="G26" i="29"/>
  <c r="K26" i="29" s="1"/>
  <c r="M26" i="29" s="1"/>
  <c r="J24" i="29"/>
  <c r="G24" i="29"/>
  <c r="J22" i="29"/>
  <c r="G22" i="29"/>
  <c r="K22" i="29" s="1"/>
  <c r="M22" i="29" s="1"/>
  <c r="J20" i="29"/>
  <c r="G20" i="29"/>
  <c r="K20" i="29" s="1"/>
  <c r="M20" i="29" s="1"/>
  <c r="J18" i="29"/>
  <c r="G18" i="29"/>
  <c r="K18" i="29" s="1"/>
  <c r="M18" i="29" s="1"/>
  <c r="J16" i="29"/>
  <c r="G16" i="29"/>
  <c r="J14" i="29"/>
  <c r="G14" i="29"/>
  <c r="K14" i="29" s="1"/>
  <c r="M14" i="29" s="1"/>
  <c r="J12" i="29"/>
  <c r="G12" i="29"/>
  <c r="K12" i="29" s="1"/>
  <c r="M12" i="29" s="1"/>
  <c r="J10" i="29"/>
  <c r="G10" i="29"/>
  <c r="K10" i="29" s="1"/>
  <c r="M10" i="29" s="1"/>
  <c r="J8" i="29"/>
  <c r="G8" i="29"/>
  <c r="L1" i="30"/>
  <c r="H1" i="30"/>
  <c r="D2" i="30"/>
  <c r="K9" i="30" l="1"/>
  <c r="M9" i="30" s="1"/>
  <c r="K22" i="30"/>
  <c r="M22" i="30" s="1"/>
  <c r="K14" i="30"/>
  <c r="M14" i="30" s="1"/>
  <c r="K30" i="30"/>
  <c r="M30" i="30" s="1"/>
  <c r="K19" i="30"/>
  <c r="M19" i="30" s="1"/>
  <c r="K27" i="30"/>
  <c r="M27" i="30" s="1"/>
  <c r="K13" i="30"/>
  <c r="M13" i="30" s="1"/>
  <c r="K21" i="30"/>
  <c r="M21" i="30" s="1"/>
  <c r="K29" i="30"/>
  <c r="M29" i="30" s="1"/>
  <c r="K28" i="30"/>
  <c r="M28" i="30" s="1"/>
  <c r="K20" i="30"/>
  <c r="M20" i="30" s="1"/>
  <c r="K12" i="30"/>
  <c r="M12" i="30" s="1"/>
  <c r="K26" i="30"/>
  <c r="M26" i="30" s="1"/>
  <c r="K18" i="30"/>
  <c r="M18" i="30" s="1"/>
  <c r="K10" i="30"/>
  <c r="M10" i="30" s="1"/>
  <c r="K24" i="30"/>
  <c r="M24" i="30" s="1"/>
  <c r="K16" i="30"/>
  <c r="M16" i="30" s="1"/>
  <c r="K8" i="30"/>
  <c r="M8" i="30" s="1"/>
  <c r="K16" i="29"/>
  <c r="M16" i="29" s="1"/>
  <c r="K24" i="29"/>
  <c r="M24" i="29" s="1"/>
  <c r="K7" i="30"/>
  <c r="M7" i="30" s="1"/>
  <c r="K15" i="30"/>
  <c r="M15" i="30" s="1"/>
  <c r="K23" i="30"/>
  <c r="M23" i="30" s="1"/>
  <c r="K8" i="29"/>
  <c r="M8" i="29" s="1"/>
  <c r="Q8" i="30" l="1"/>
  <c r="Y8" i="30"/>
  <c r="Z8" i="30"/>
  <c r="AD8" i="30" s="1"/>
  <c r="AB8" i="30"/>
  <c r="AI8" i="30"/>
  <c r="Z10" i="30"/>
  <c r="Q10" i="30"/>
  <c r="Y10" i="30"/>
  <c r="AI10" i="30"/>
  <c r="Q12" i="30"/>
  <c r="Y12" i="30"/>
  <c r="AB12" i="30" s="1"/>
  <c r="Z12" i="30"/>
  <c r="AD12" i="30" s="1"/>
  <c r="AI12" i="30"/>
  <c r="Z14" i="30"/>
  <c r="AD14" i="30" s="1"/>
  <c r="Q14" i="30"/>
  <c r="Y14" i="30"/>
  <c r="AB14" i="30" s="1"/>
  <c r="AI14" i="30"/>
  <c r="Q16" i="30"/>
  <c r="Y16" i="30"/>
  <c r="AB16" i="30" s="1"/>
  <c r="Z16" i="30"/>
  <c r="AD16" i="30" s="1"/>
  <c r="AI16" i="30"/>
  <c r="Z18" i="30"/>
  <c r="AD18" i="30" s="1"/>
  <c r="Q18" i="30"/>
  <c r="Y18" i="30"/>
  <c r="AB18" i="30" s="1"/>
  <c r="AI18" i="30"/>
  <c r="Q20" i="30"/>
  <c r="Y20" i="30"/>
  <c r="AB20" i="30" s="1"/>
  <c r="Z20" i="30"/>
  <c r="AD20" i="30" s="1"/>
  <c r="AI20" i="30"/>
  <c r="Z22" i="30"/>
  <c r="AD22" i="30" s="1"/>
  <c r="Q22" i="30"/>
  <c r="Y22" i="30"/>
  <c r="AB22" i="30" s="1"/>
  <c r="AI22" i="30"/>
  <c r="Q24" i="30"/>
  <c r="Y24" i="30"/>
  <c r="AB24" i="30" s="1"/>
  <c r="Z24" i="30"/>
  <c r="AD24" i="30" s="1"/>
  <c r="AI24" i="30"/>
  <c r="Z26" i="30"/>
  <c r="AD26" i="30" s="1"/>
  <c r="Q26" i="30"/>
  <c r="Y26" i="30"/>
  <c r="AB26" i="30" s="1"/>
  <c r="AI26" i="30"/>
  <c r="Q28" i="30"/>
  <c r="Y28" i="30"/>
  <c r="AB28" i="30" s="1"/>
  <c r="Z28" i="30"/>
  <c r="AD28" i="30" s="1"/>
  <c r="AI28" i="30"/>
  <c r="Z30" i="30"/>
  <c r="AD30" i="30" s="1"/>
  <c r="Q30" i="30"/>
  <c r="Y30" i="30"/>
  <c r="AB30" i="30" s="1"/>
  <c r="AI30" i="30"/>
  <c r="C33" i="30"/>
  <c r="C36" i="30" s="1"/>
  <c r="D33" i="30"/>
  <c r="D36" i="30" s="1"/>
  <c r="E33" i="30"/>
  <c r="E36" i="30" s="1"/>
  <c r="F33" i="30"/>
  <c r="F36" i="30" s="1"/>
  <c r="H33" i="30"/>
  <c r="H36" i="30" s="1"/>
  <c r="I33" i="30"/>
  <c r="I36" i="30" s="1"/>
  <c r="J33" i="30"/>
  <c r="J36" i="30" s="1"/>
  <c r="L33" i="30"/>
  <c r="N33" i="30"/>
  <c r="N36" i="30" s="1"/>
  <c r="O33" i="30"/>
  <c r="O36" i="30" s="1"/>
  <c r="P33" i="30"/>
  <c r="P36" i="30" s="1"/>
  <c r="R33" i="30"/>
  <c r="R36" i="30" s="1"/>
  <c r="S33" i="30"/>
  <c r="S36" i="30" s="1"/>
  <c r="T33" i="30"/>
  <c r="T36" i="30" s="1"/>
  <c r="U33" i="30"/>
  <c r="U36" i="30" s="1"/>
  <c r="V33" i="30"/>
  <c r="V36" i="30" s="1"/>
  <c r="W33" i="30"/>
  <c r="W36" i="30" s="1"/>
  <c r="X33" i="30"/>
  <c r="X36" i="30" s="1"/>
  <c r="AA33" i="30"/>
  <c r="AC33" i="30"/>
  <c r="AG33" i="30"/>
  <c r="AH33" i="30"/>
  <c r="L36" i="30"/>
  <c r="G9" i="29"/>
  <c r="Y9" i="29" s="1"/>
  <c r="AB9" i="29" s="1"/>
  <c r="J9" i="29"/>
  <c r="Z9" i="29" s="1"/>
  <c r="AD9" i="29" s="1"/>
  <c r="Q9" i="29"/>
  <c r="AI9" i="29"/>
  <c r="G11" i="29"/>
  <c r="J11" i="29"/>
  <c r="Z11" i="29" s="1"/>
  <c r="Q11" i="29"/>
  <c r="AI11" i="29"/>
  <c r="G13" i="29"/>
  <c r="Y13" i="29" s="1"/>
  <c r="AB13" i="29" s="1"/>
  <c r="J13" i="29"/>
  <c r="Z13" i="29" s="1"/>
  <c r="AD13" i="29" s="1"/>
  <c r="Q13" i="29"/>
  <c r="AI13" i="29"/>
  <c r="G15" i="29"/>
  <c r="Y15" i="29" s="1"/>
  <c r="AB15" i="29" s="1"/>
  <c r="J15" i="29"/>
  <c r="Z15" i="29" s="1"/>
  <c r="AD15" i="29" s="1"/>
  <c r="Q15" i="29"/>
  <c r="AI15" i="29"/>
  <c r="G17" i="29"/>
  <c r="J17" i="29"/>
  <c r="Z17" i="29" s="1"/>
  <c r="AD17" i="29" s="1"/>
  <c r="Q17" i="29"/>
  <c r="Y17" i="29"/>
  <c r="AB17" i="29" s="1"/>
  <c r="AI17" i="29"/>
  <c r="G19" i="29"/>
  <c r="J19" i="29"/>
  <c r="Z19" i="29" s="1"/>
  <c r="AD19" i="29" s="1"/>
  <c r="Q19" i="29"/>
  <c r="Y19" i="29"/>
  <c r="AB19" i="29" s="1"/>
  <c r="AI19" i="29"/>
  <c r="G21" i="29"/>
  <c r="J21" i="29"/>
  <c r="Z21" i="29" s="1"/>
  <c r="AD21" i="29" s="1"/>
  <c r="Q21" i="29"/>
  <c r="AI21" i="29"/>
  <c r="G23" i="29"/>
  <c r="Y23" i="29" s="1"/>
  <c r="AB23" i="29" s="1"/>
  <c r="J23" i="29"/>
  <c r="Z23" i="29" s="1"/>
  <c r="AD23" i="29" s="1"/>
  <c r="Q23" i="29"/>
  <c r="AI23" i="29"/>
  <c r="G25" i="29"/>
  <c r="Y25" i="29" s="1"/>
  <c r="AB25" i="29" s="1"/>
  <c r="J25" i="29"/>
  <c r="Z25" i="29" s="1"/>
  <c r="AD25" i="29" s="1"/>
  <c r="Q25" i="29"/>
  <c r="AI25" i="29"/>
  <c r="G27" i="29"/>
  <c r="J27" i="29"/>
  <c r="Z27" i="29" s="1"/>
  <c r="AD27" i="29" s="1"/>
  <c r="Q27" i="29"/>
  <c r="AI27" i="29"/>
  <c r="G29" i="29"/>
  <c r="Y29" i="29" s="1"/>
  <c r="AB29" i="29" s="1"/>
  <c r="J29" i="29"/>
  <c r="Q29" i="29"/>
  <c r="Z29" i="29"/>
  <c r="AD29" i="29" s="1"/>
  <c r="AI29" i="29"/>
  <c r="G31" i="29"/>
  <c r="Y31" i="29" s="1"/>
  <c r="AB31" i="29" s="1"/>
  <c r="J31" i="29"/>
  <c r="Z31" i="29" s="1"/>
  <c r="AD31" i="29" s="1"/>
  <c r="Q31" i="29"/>
  <c r="AI31" i="29"/>
  <c r="C34" i="29"/>
  <c r="C37" i="29" s="1"/>
  <c r="D34" i="29"/>
  <c r="D37" i="29" s="1"/>
  <c r="E34" i="29"/>
  <c r="E37" i="29" s="1"/>
  <c r="F34" i="29"/>
  <c r="F37" i="29" s="1"/>
  <c r="H34" i="29"/>
  <c r="H37" i="29" s="1"/>
  <c r="I34" i="29"/>
  <c r="I37" i="29" s="1"/>
  <c r="L34" i="29"/>
  <c r="N34" i="29"/>
  <c r="N37" i="29" s="1"/>
  <c r="O34" i="29"/>
  <c r="O37" i="29" s="1"/>
  <c r="P34" i="29"/>
  <c r="R34" i="29"/>
  <c r="R37" i="29" s="1"/>
  <c r="S34" i="29"/>
  <c r="S37" i="29" s="1"/>
  <c r="T34" i="29"/>
  <c r="T37" i="29" s="1"/>
  <c r="U34" i="29"/>
  <c r="U37" i="29" s="1"/>
  <c r="V34" i="29"/>
  <c r="V37" i="29" s="1"/>
  <c r="W34" i="29"/>
  <c r="W37" i="29" s="1"/>
  <c r="X34" i="29"/>
  <c r="X37" i="29" s="1"/>
  <c r="AA34" i="29"/>
  <c r="AC34" i="29"/>
  <c r="AG34" i="29"/>
  <c r="AH34" i="29"/>
  <c r="L37" i="29"/>
  <c r="P37" i="29"/>
  <c r="K17" i="29" l="1"/>
  <c r="M17" i="29" s="1"/>
  <c r="K11" i="29"/>
  <c r="M11" i="29" s="1"/>
  <c r="K27" i="29"/>
  <c r="M27" i="29" s="1"/>
  <c r="K21" i="29"/>
  <c r="M21" i="29" s="1"/>
  <c r="K29" i="29"/>
  <c r="M29" i="29" s="1"/>
  <c r="K13" i="29"/>
  <c r="M13" i="29" s="1"/>
  <c r="Q34" i="29"/>
  <c r="Q37" i="29" s="1"/>
  <c r="Q33" i="30"/>
  <c r="Q36" i="30" s="1"/>
  <c r="J34" i="29"/>
  <c r="J37" i="29" s="1"/>
  <c r="K25" i="29"/>
  <c r="M25" i="29" s="1"/>
  <c r="K31" i="29"/>
  <c r="M31" i="29" s="1"/>
  <c r="Y21" i="29"/>
  <c r="AB21" i="29" s="1"/>
  <c r="K15" i="29"/>
  <c r="M15" i="29" s="1"/>
  <c r="K19" i="29"/>
  <c r="M19" i="29" s="1"/>
  <c r="AI34" i="29"/>
  <c r="Y27" i="29"/>
  <c r="AB27" i="29" s="1"/>
  <c r="Y11" i="29"/>
  <c r="AB11" i="29" s="1"/>
  <c r="K23" i="29"/>
  <c r="M23" i="29" s="1"/>
  <c r="AI33" i="30"/>
  <c r="K9" i="29"/>
  <c r="M9" i="29" s="1"/>
  <c r="Y33" i="30"/>
  <c r="AB36" i="30" s="1"/>
  <c r="M33" i="30"/>
  <c r="M36" i="30" s="1"/>
  <c r="K33" i="30"/>
  <c r="K36" i="30" s="1"/>
  <c r="AD10" i="30"/>
  <c r="Z33" i="30"/>
  <c r="AD36" i="30" s="1"/>
  <c r="AF36" i="30"/>
  <c r="AB10" i="30"/>
  <c r="G33" i="30"/>
  <c r="Z34" i="29"/>
  <c r="AD37" i="29" s="1"/>
  <c r="AD11" i="29"/>
  <c r="AF37" i="29"/>
  <c r="G34" i="29"/>
  <c r="Y34" i="29" l="1"/>
  <c r="AB37" i="29" s="1"/>
  <c r="M34" i="29"/>
  <c r="M37" i="29" s="1"/>
  <c r="K34" i="29"/>
  <c r="K37" i="29" s="1"/>
  <c r="G36" i="30"/>
  <c r="AE36" i="30"/>
  <c r="AE37" i="29"/>
  <c r="G37" i="29"/>
  <c r="C37" i="15" l="1"/>
  <c r="C36" i="15"/>
  <c r="C32" i="15"/>
  <c r="C31" i="15"/>
  <c r="D1" i="18"/>
  <c r="E2" i="4"/>
  <c r="C2" i="3"/>
  <c r="P31" i="15" l="1"/>
  <c r="P32" i="15"/>
  <c r="P36" i="15"/>
  <c r="P37" i="15"/>
</calcChain>
</file>

<file path=xl/sharedStrings.xml><?xml version="1.0" encoding="utf-8"?>
<sst xmlns="http://schemas.openxmlformats.org/spreadsheetml/2006/main" count="1346" uniqueCount="395">
  <si>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</si>
  <si>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</si>
  <si>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</si>
  <si>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</si>
  <si>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</si>
  <si>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</si>
  <si>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</si>
  <si>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</si>
  <si>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</si>
  <si>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</si>
  <si>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</si>
  <si>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勤務条件（曜日、勤務時間帯等具体的に）</t>
    <rPh sb="0" eb="2">
      <t>キンム</t>
    </rPh>
    <rPh sb="2" eb="4">
      <t>ジョウケン</t>
    </rPh>
    <rPh sb="5" eb="7">
      <t>ヨウビ</t>
    </rPh>
    <rPh sb="8" eb="10">
      <t>キンム</t>
    </rPh>
    <rPh sb="10" eb="12">
      <t>ジカン</t>
    </rPh>
    <rPh sb="12" eb="13">
      <t>タイ</t>
    </rPh>
    <rPh sb="13" eb="14">
      <t>トウ</t>
    </rPh>
    <rPh sb="14" eb="17">
      <t>グタイテキ</t>
    </rPh>
    <phoneticPr fontId="7"/>
  </si>
  <si>
    <t>（２）日曜、祝日以外の休所はないか。</t>
  </si>
  <si>
    <t>（３）職員の勤務状況</t>
  </si>
  <si>
    <t>３　安全管理及び衛生管理の状況</t>
  </si>
  <si>
    <t>月　　別</t>
  </si>
  <si>
    <t>計</t>
  </si>
  <si>
    <t>人</t>
    <rPh sb="0" eb="1">
      <t>ニン</t>
    </rPh>
    <phoneticPr fontId="14"/>
  </si>
  <si>
    <t>日</t>
    <rPh sb="0" eb="1">
      <t>ニチ</t>
    </rPh>
    <phoneticPr fontId="14"/>
  </si>
  <si>
    <t>職　員　現　員　数</t>
    <rPh sb="0" eb="1">
      <t>ショク</t>
    </rPh>
    <rPh sb="2" eb="3">
      <t>イン</t>
    </rPh>
    <rPh sb="4" eb="5">
      <t>ウツツ</t>
    </rPh>
    <rPh sb="6" eb="7">
      <t>イン</t>
    </rPh>
    <rPh sb="8" eb="9">
      <t>スウ</t>
    </rPh>
    <phoneticPr fontId="14"/>
  </si>
  <si>
    <t xml:space="preserve"> 左記職員の
 うち、正規
 職員の数</t>
    <rPh sb="1" eb="3">
      <t>サキ</t>
    </rPh>
    <rPh sb="3" eb="5">
      <t>ショクイン</t>
    </rPh>
    <rPh sb="11" eb="13">
      <t>セイキ</t>
    </rPh>
    <rPh sb="15" eb="17">
      <t>ショクイン</t>
    </rPh>
    <rPh sb="18" eb="19">
      <t>カズ</t>
    </rPh>
    <phoneticPr fontId="14"/>
  </si>
  <si>
    <t>職　　員
過不足数</t>
    <rPh sb="0" eb="1">
      <t>ショク</t>
    </rPh>
    <rPh sb="3" eb="4">
      <t>イン</t>
    </rPh>
    <rPh sb="5" eb="8">
      <t>カフソク</t>
    </rPh>
    <rPh sb="8" eb="9">
      <t>スウ</t>
    </rPh>
    <phoneticPr fontId="14"/>
  </si>
  <si>
    <t>給 食 延 人 員</t>
    <rPh sb="0" eb="1">
      <t>キュウ</t>
    </rPh>
    <rPh sb="2" eb="3">
      <t>ショク</t>
    </rPh>
    <rPh sb="4" eb="5">
      <t>エン</t>
    </rPh>
    <rPh sb="6" eb="7">
      <t>ヒト</t>
    </rPh>
    <rPh sb="8" eb="9">
      <t>イン</t>
    </rPh>
    <phoneticPr fontId="14"/>
  </si>
  <si>
    <t>乳児</t>
    <rPh sb="0" eb="2">
      <t>ニュウジ</t>
    </rPh>
    <phoneticPr fontId="14"/>
  </si>
  <si>
    <t>３歳児</t>
    <rPh sb="1" eb="3">
      <t>サイジ</t>
    </rPh>
    <phoneticPr fontId="14"/>
  </si>
  <si>
    <t>４　歳
以上児</t>
    <rPh sb="2" eb="3">
      <t>サイ</t>
    </rPh>
    <rPh sb="4" eb="5">
      <t>イ</t>
    </rPh>
    <rPh sb="5" eb="6">
      <t>ウエ</t>
    </rPh>
    <rPh sb="6" eb="7">
      <t>ジ</t>
    </rPh>
    <phoneticPr fontId="14"/>
  </si>
  <si>
    <t>私　的
契約児</t>
    <rPh sb="0" eb="1">
      <t>ワタシ</t>
    </rPh>
    <rPh sb="2" eb="3">
      <t>マト</t>
    </rPh>
    <rPh sb="4" eb="6">
      <t>ケイヤク</t>
    </rPh>
    <rPh sb="6" eb="7">
      <t>ジ</t>
    </rPh>
    <phoneticPr fontId="14"/>
  </si>
  <si>
    <t>施設長</t>
    <rPh sb="0" eb="2">
      <t>シセツ</t>
    </rPh>
    <rPh sb="2" eb="3">
      <t>チョウ</t>
    </rPh>
    <phoneticPr fontId="14"/>
  </si>
  <si>
    <t>計</t>
    <rPh sb="0" eb="1">
      <t>ケイ</t>
    </rPh>
    <phoneticPr fontId="14"/>
  </si>
  <si>
    <t>３　歳
未満児</t>
    <rPh sb="2" eb="3">
      <t>トシ</t>
    </rPh>
    <rPh sb="4" eb="6">
      <t>ミマン</t>
    </rPh>
    <rPh sb="6" eb="7">
      <t>ジ</t>
    </rPh>
    <phoneticPr fontId="14"/>
  </si>
  <si>
    <t>３　歳
以上児</t>
    <rPh sb="2" eb="3">
      <t>サイ</t>
    </rPh>
    <rPh sb="4" eb="6">
      <t>イジョウ</t>
    </rPh>
    <rPh sb="6" eb="7">
      <t>ジ</t>
    </rPh>
    <phoneticPr fontId="14"/>
  </si>
  <si>
    <t>日</t>
    <rPh sb="0" eb="1">
      <t>ヒ</t>
    </rPh>
    <phoneticPr fontId="14"/>
  </si>
  <si>
    <t>月
平均</t>
    <rPh sb="0" eb="1">
      <t>ツキ</t>
    </rPh>
    <rPh sb="2" eb="4">
      <t>ヘイキン</t>
    </rPh>
    <phoneticPr fontId="14"/>
  </si>
  <si>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4"/>
  </si>
  <si>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</si>
  <si>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</si>
  <si>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</si>
  <si>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</si>
  <si>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日間（２週間以上）</t>
    <phoneticPr fontId="14"/>
  </si>
  <si>
    <t>月</t>
    <rPh sb="0" eb="1">
      <t>ガツ</t>
    </rPh>
    <phoneticPr fontId="14"/>
  </si>
  <si>
    <t>年</t>
    <rPh sb="0" eb="1">
      <t>ネン</t>
    </rPh>
    <phoneticPr fontId="14"/>
  </si>
  <si>
    <t>　　　　　　　　　　　　　　　（年２回以上。ただし、対象人員50人以上のときは４回以上）</t>
    <phoneticPr fontId="14"/>
  </si>
  <si>
    <t>～</t>
    <phoneticPr fontId="14"/>
  </si>
  <si>
    <t>月</t>
    <rPh sb="0" eb="1">
      <t>ツキ</t>
    </rPh>
    <phoneticPr fontId="14"/>
  </si>
  <si>
    <t>無</t>
    <rPh sb="0" eb="1">
      <t>ナ</t>
    </rPh>
    <phoneticPr fontId="14"/>
  </si>
  <si>
    <t>・</t>
    <phoneticPr fontId="14"/>
  </si>
  <si>
    <t>有</t>
    <rPh sb="0" eb="1">
      <t>ア</t>
    </rPh>
    <phoneticPr fontId="14"/>
  </si>
  <si>
    <t>歯 科</t>
    <rPh sb="0" eb="1">
      <t>ハ</t>
    </rPh>
    <rPh sb="2" eb="3">
      <t>カ</t>
    </rPh>
    <phoneticPr fontId="14"/>
  </si>
  <si>
    <t>内 科</t>
    <rPh sb="0" eb="1">
      <t>ウチ</t>
    </rPh>
    <rPh sb="2" eb="3">
      <t>カ</t>
    </rPh>
    <phoneticPr fontId="14"/>
  </si>
  <si>
    <t>実施年月日　【年度を問わず、直近の一斉実施分】</t>
    <rPh sb="0" eb="1">
      <t>ジツ</t>
    </rPh>
    <rPh sb="1" eb="2">
      <t>シ</t>
    </rPh>
    <rPh sb="2" eb="3">
      <t>ネン</t>
    </rPh>
    <rPh sb="3" eb="4">
      <t>ツキ</t>
    </rPh>
    <rPh sb="4" eb="5">
      <t>ヒ</t>
    </rPh>
    <rPh sb="7" eb="9">
      <t>ネンド</t>
    </rPh>
    <rPh sb="10" eb="11">
      <t>ト</t>
    </rPh>
    <rPh sb="14" eb="16">
      <t>チョッキン</t>
    </rPh>
    <rPh sb="17" eb="19">
      <t>イッセイ</t>
    </rPh>
    <rPh sb="19" eb="21">
      <t>ジッシ</t>
    </rPh>
    <rPh sb="21" eb="22">
      <t>ブン</t>
    </rPh>
    <phoneticPr fontId="14"/>
  </si>
  <si>
    <t>区 分</t>
    <rPh sb="0" eb="1">
      <t>ク</t>
    </rPh>
    <rPh sb="2" eb="3">
      <t>ブン</t>
    </rPh>
    <phoneticPr fontId="14"/>
  </si>
  <si>
    <t>( 人 )</t>
    <rPh sb="2" eb="3">
      <t>ニン</t>
    </rPh>
    <phoneticPr fontId="14"/>
  </si>
  <si>
    <t>( 回 )</t>
    <rPh sb="2" eb="3">
      <t>カイ</t>
    </rPh>
    <phoneticPr fontId="14"/>
  </si>
  <si>
    <t>（４）消防用設備等点検期日</t>
    <phoneticPr fontId="14"/>
  </si>
  <si>
    <t>（３）消火器の点検期日</t>
    <phoneticPr fontId="14"/>
  </si>
  <si>
    <t>　　　消防署への届出年月日</t>
    <phoneticPr fontId="14"/>
  </si>
  <si>
    <t>　　　資格取得年月日</t>
    <phoneticPr fontId="14"/>
  </si>
  <si>
    <t>）</t>
    <phoneticPr fontId="14"/>
  </si>
  <si>
    <t>（</t>
    <phoneticPr fontId="14"/>
  </si>
  <si>
    <t>（２）防火管理者　氏名</t>
    <phoneticPr fontId="14"/>
  </si>
  <si>
    <t>（１）消防計画書の消防署への届出年月日</t>
    <phoneticPr fontId="14"/>
  </si>
  <si>
    <t>分</t>
    <rPh sb="0" eb="1">
      <t>フン</t>
    </rPh>
    <phoneticPr fontId="14"/>
  </si>
  <si>
    <t>時</t>
    <rPh sb="0" eb="1">
      <t>ジ</t>
    </rPh>
    <phoneticPr fontId="14"/>
  </si>
  <si>
    <t>～</t>
    <phoneticPr fontId="14"/>
  </si>
  <si>
    <t>遅 出</t>
    <rPh sb="0" eb="1">
      <t>チ</t>
    </rPh>
    <rPh sb="2" eb="3">
      <t>デ</t>
    </rPh>
    <phoneticPr fontId="14"/>
  </si>
  <si>
    <t>普 通</t>
    <rPh sb="0" eb="1">
      <t>ススム</t>
    </rPh>
    <rPh sb="2" eb="3">
      <t>ツウ</t>
    </rPh>
    <phoneticPr fontId="14"/>
  </si>
  <si>
    <t>早 出</t>
    <rPh sb="0" eb="1">
      <t>ハヤ</t>
    </rPh>
    <rPh sb="2" eb="3">
      <t>デ</t>
    </rPh>
    <phoneticPr fontId="14"/>
  </si>
  <si>
    <t>勤　務　時　間</t>
    <rPh sb="0" eb="1">
      <t>ツトム</t>
    </rPh>
    <rPh sb="2" eb="3">
      <t>ツトム</t>
    </rPh>
    <rPh sb="4" eb="5">
      <t>トキ</t>
    </rPh>
    <rPh sb="6" eb="7">
      <t>アイダ</t>
    </rPh>
    <phoneticPr fontId="14"/>
  </si>
  <si>
    <t>理　　　　　　　由</t>
    <rPh sb="0" eb="1">
      <t>リ</t>
    </rPh>
    <rPh sb="8" eb="9">
      <t>ヨシ</t>
    </rPh>
    <phoneticPr fontId="14"/>
  </si>
  <si>
    <t>月　　　日</t>
    <rPh sb="0" eb="1">
      <t>ツキ</t>
    </rPh>
    <rPh sb="4" eb="5">
      <t>ヒ</t>
    </rPh>
    <phoneticPr fontId="14"/>
  </si>
  <si>
    <t>時まで</t>
    <rPh sb="0" eb="1">
      <t>トキ</t>
    </rPh>
    <phoneticPr fontId="14"/>
  </si>
  <si>
    <t>延長保育の実施状況</t>
    <phoneticPr fontId="14"/>
  </si>
  <si>
    <t>土曜日午後の保育の有無</t>
    <rPh sb="9" eb="11">
      <t>ウム</t>
    </rPh>
    <phoneticPr fontId="14"/>
  </si>
  <si>
    <t>　分</t>
    <rPh sb="1" eb="2">
      <t>フン</t>
    </rPh>
    <phoneticPr fontId="14"/>
  </si>
  <si>
    <t>午後</t>
    <rPh sb="0" eb="2">
      <t>ゴゴ</t>
    </rPh>
    <phoneticPr fontId="14"/>
  </si>
  <si>
    <t>～</t>
    <phoneticPr fontId="14"/>
  </si>
  <si>
    <t>　　　　時　　　　分</t>
    <rPh sb="4" eb="5">
      <t>ジ</t>
    </rPh>
    <rPh sb="9" eb="10">
      <t>フン</t>
    </rPh>
    <phoneticPr fontId="14"/>
  </si>
  <si>
    <t>午前</t>
    <rPh sb="0" eb="2">
      <t>ゴゼン</t>
    </rPh>
    <phoneticPr fontId="14"/>
  </si>
  <si>
    <t>保 育 時 間</t>
    <rPh sb="0" eb="1">
      <t>ホ</t>
    </rPh>
    <rPh sb="2" eb="3">
      <t>イク</t>
    </rPh>
    <rPh sb="4" eb="5">
      <t>トキ</t>
    </rPh>
    <rPh sb="6" eb="7">
      <t>アイダ</t>
    </rPh>
    <phoneticPr fontId="14"/>
  </si>
  <si>
    <t>（１）保育時間等</t>
    <rPh sb="7" eb="8">
      <t>トウ</t>
    </rPh>
    <phoneticPr fontId="14"/>
  </si>
  <si>
    <t>２　保育時間等の状況</t>
    <rPh sb="6" eb="7">
      <t>トウ</t>
    </rPh>
    <phoneticPr fontId="14"/>
  </si>
  <si>
    <t>－</t>
  </si>
  <si>
    <t>４　月別入所児童数等の状況</t>
    <rPh sb="2" eb="4">
      <t>ツキベツ</t>
    </rPh>
    <rPh sb="4" eb="6">
      <t>ニュウショ</t>
    </rPh>
    <rPh sb="6" eb="9">
      <t>ジドウスウ</t>
    </rPh>
    <rPh sb="9" eb="10">
      <t>トウ</t>
    </rPh>
    <rPh sb="11" eb="13">
      <t>ジョウキョウ</t>
    </rPh>
    <phoneticPr fontId="14"/>
  </si>
  <si>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</si>
  <si>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</si>
  <si>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</si>
  <si>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</si>
  <si>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</si>
  <si>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</si>
  <si>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</si>
  <si>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</si>
  <si>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役員・施設長・職員の研修一覧</t>
    <rPh sb="2" eb="4">
      <t>ヤクイン</t>
    </rPh>
    <rPh sb="5" eb="8">
      <t>シセツチョウ</t>
    </rPh>
    <rPh sb="9" eb="11">
      <t>ショクイン</t>
    </rPh>
    <rPh sb="12" eb="14">
      <t>ケンシュウ</t>
    </rPh>
    <rPh sb="14" eb="16">
      <t>イチラン</t>
    </rPh>
    <phoneticPr fontId="7"/>
  </si>
  <si>
    <t>職種</t>
    <rPh sb="0" eb="2">
      <t>ショクシュ</t>
    </rPh>
    <phoneticPr fontId="7"/>
  </si>
  <si>
    <t>年度の状況</t>
    <rPh sb="0" eb="2">
      <t>ネンド</t>
    </rPh>
    <rPh sb="3" eb="5">
      <t>ジョウキョウ</t>
    </rPh>
    <phoneticPr fontId="7"/>
  </si>
  <si>
    <t>年度】</t>
    <rPh sb="0" eb="2">
      <t>ネンド</t>
    </rPh>
    <phoneticPr fontId="7"/>
  </si>
  <si>
    <t>今年度</t>
    <rPh sb="0" eb="3">
      <t>コンネンド</t>
    </rPh>
    <phoneticPr fontId="7"/>
  </si>
  <si>
    <t>前年度</t>
    <rPh sb="0" eb="3">
      <t>ゼンネンド</t>
    </rPh>
    <phoneticPr fontId="7"/>
  </si>
  <si>
    <t>５　研修の状況</t>
    <rPh sb="2" eb="4">
      <t>ケンシュウ</t>
    </rPh>
    <rPh sb="5" eb="7">
      <t>ジョウキョウ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</si>
  <si>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</si>
  <si>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指導監査関係書類一覧表</t>
    <rPh sb="0" eb="2">
      <t>シドウ</t>
    </rPh>
    <rPh sb="2" eb="4">
      <t>カンサ</t>
    </rPh>
    <rPh sb="4" eb="6">
      <t>カンケイ</t>
    </rPh>
    <rPh sb="6" eb="8">
      <t>ショルイ</t>
    </rPh>
    <rPh sb="8" eb="11">
      <t>イチランヒョウ</t>
    </rPh>
    <phoneticPr fontId="7"/>
  </si>
  <si>
    <t>（口頭指導については指導項目を添付すること）</t>
    <phoneticPr fontId="7"/>
  </si>
  <si>
    <t>前回指導監査における指摘事項に対する処理報告書の写し</t>
    <phoneticPr fontId="7"/>
  </si>
  <si>
    <t>最低基準適合調書</t>
    <phoneticPr fontId="7"/>
  </si>
  <si>
    <t>（平面図には、室名及び面積を記入すること）</t>
    <phoneticPr fontId="7"/>
  </si>
  <si>
    <t>施設の配置図及び平面図</t>
    <phoneticPr fontId="7"/>
  </si>
  <si>
    <t>【添付書類】</t>
    <phoneticPr fontId="7"/>
  </si>
  <si>
    <t>栄養摂取の状況</t>
    <phoneticPr fontId="7"/>
  </si>
  <si>
    <t>研修の状況</t>
    <phoneticPr fontId="7"/>
  </si>
  <si>
    <t>月別入所児童数等の状況</t>
    <phoneticPr fontId="7"/>
  </si>
  <si>
    <t>安全管理及び衛生管理の状況</t>
    <phoneticPr fontId="7"/>
  </si>
  <si>
    <t>保育時間の状況</t>
    <phoneticPr fontId="7"/>
  </si>
  <si>
    <t>職員の状況</t>
    <phoneticPr fontId="7"/>
  </si>
  <si>
    <t>作成者職・氏名</t>
    <rPh sb="0" eb="3">
      <t>サクセイシャ</t>
    </rPh>
    <rPh sb="3" eb="4">
      <t>ショク</t>
    </rPh>
    <rPh sb="5" eb="7">
      <t>シメイ</t>
    </rPh>
    <phoneticPr fontId="7"/>
  </si>
  <si>
    <t>E － mail</t>
    <phoneticPr fontId="7"/>
  </si>
  <si>
    <t>Ｆ　Ａ　Ｘ</t>
    <phoneticPr fontId="7"/>
  </si>
  <si>
    <t>Ｔ　Ｅ　Ｌ</t>
    <phoneticPr fontId="7"/>
  </si>
  <si>
    <t>所  在  地</t>
    <rPh sb="0" eb="1">
      <t>トコロ</t>
    </rPh>
    <rPh sb="3" eb="4">
      <t>ザイ</t>
    </rPh>
    <rPh sb="6" eb="7">
      <t>チ</t>
    </rPh>
    <phoneticPr fontId="7"/>
  </si>
  <si>
    <t>施  設  名</t>
    <rPh sb="0" eb="1">
      <t>シ</t>
    </rPh>
    <rPh sb="3" eb="4">
      <t>セツ</t>
    </rPh>
    <rPh sb="6" eb="7">
      <t>メイ</t>
    </rPh>
    <phoneticPr fontId="7"/>
  </si>
  <si>
    <t>年度　公営保育所指導監査資料</t>
    <phoneticPr fontId="7"/>
  </si>
  <si>
    <t>水質検査結果書（自家用水）</t>
    <rPh sb="0" eb="2">
      <t>スイシツ</t>
    </rPh>
    <rPh sb="2" eb="4">
      <t>ケンサ</t>
    </rPh>
    <rPh sb="4" eb="7">
      <t>ケッカショ</t>
    </rPh>
    <rPh sb="8" eb="10">
      <t>ジカ</t>
    </rPh>
    <rPh sb="10" eb="12">
      <t>ヨウスイ</t>
    </rPh>
    <phoneticPr fontId="14"/>
  </si>
  <si>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14"/>
  </si>
  <si>
    <t>消防用設備点検記録</t>
    <rPh sb="0" eb="3">
      <t>ショウボウヨウ</t>
    </rPh>
    <rPh sb="3" eb="5">
      <t>セツビ</t>
    </rPh>
    <rPh sb="5" eb="7">
      <t>テンケン</t>
    </rPh>
    <rPh sb="7" eb="9">
      <t>キロク</t>
    </rPh>
    <phoneticPr fontId="14"/>
  </si>
  <si>
    <t>避難(消火)訓練実施記録</t>
    <rPh sb="0" eb="2">
      <t>ヒナン</t>
    </rPh>
    <rPh sb="3" eb="5">
      <t>ショウカ</t>
    </rPh>
    <rPh sb="6" eb="8">
      <t>クンレン</t>
    </rPh>
    <rPh sb="8" eb="10">
      <t>ジッシ</t>
    </rPh>
    <rPh sb="10" eb="12">
      <t>キロク</t>
    </rPh>
    <phoneticPr fontId="14"/>
  </si>
  <si>
    <t>災害の態様ごとの非常災害に対する計画</t>
    <rPh sb="0" eb="2">
      <t>サイガイ</t>
    </rPh>
    <rPh sb="3" eb="5">
      <t>タイヨウ</t>
    </rPh>
    <rPh sb="8" eb="10">
      <t>ヒジョウ</t>
    </rPh>
    <rPh sb="10" eb="12">
      <t>サイガイ</t>
    </rPh>
    <rPh sb="13" eb="14">
      <t>タイ</t>
    </rPh>
    <rPh sb="16" eb="18">
      <t>ケイカク</t>
    </rPh>
    <phoneticPr fontId="14"/>
  </si>
  <si>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14"/>
  </si>
  <si>
    <t>職員健康診断結果記録</t>
    <rPh sb="0" eb="2">
      <t>ショクイン</t>
    </rPh>
    <rPh sb="2" eb="6">
      <t>ケンコウシンダン</t>
    </rPh>
    <rPh sb="6" eb="8">
      <t>ケッカ</t>
    </rPh>
    <rPh sb="8" eb="10">
      <t>キロク</t>
    </rPh>
    <phoneticPr fontId="14"/>
  </si>
  <si>
    <t>職員資格証明書等綴り</t>
    <rPh sb="0" eb="2">
      <t>ショクイン</t>
    </rPh>
    <rPh sb="2" eb="4">
      <t>シカク</t>
    </rPh>
    <rPh sb="4" eb="7">
      <t>ショウメイショ</t>
    </rPh>
    <rPh sb="7" eb="8">
      <t>トウ</t>
    </rPh>
    <rPh sb="8" eb="9">
      <t>ツヅ</t>
    </rPh>
    <phoneticPr fontId="14"/>
  </si>
  <si>
    <t>旅費支給明細表</t>
    <rPh sb="0" eb="2">
      <t>リョヒ</t>
    </rPh>
    <rPh sb="2" eb="4">
      <t>シキュウ</t>
    </rPh>
    <rPh sb="4" eb="7">
      <t>メイサイヒョウ</t>
    </rPh>
    <phoneticPr fontId="14"/>
  </si>
  <si>
    <t>給与諸手当支給明細表</t>
    <rPh sb="0" eb="2">
      <t>キュウヨ</t>
    </rPh>
    <rPh sb="2" eb="3">
      <t>ショ</t>
    </rPh>
    <rPh sb="3" eb="5">
      <t>テアテ</t>
    </rPh>
    <rPh sb="5" eb="7">
      <t>シキュウ</t>
    </rPh>
    <rPh sb="7" eb="10">
      <t>メイサイヒョウ</t>
    </rPh>
    <phoneticPr fontId="14"/>
  </si>
  <si>
    <t>住居届</t>
    <rPh sb="0" eb="2">
      <t>ジュウキョ</t>
    </rPh>
    <rPh sb="2" eb="3">
      <t>トドケ</t>
    </rPh>
    <phoneticPr fontId="14"/>
  </si>
  <si>
    <t>扶養親族届</t>
    <rPh sb="0" eb="2">
      <t>フヨウ</t>
    </rPh>
    <rPh sb="2" eb="4">
      <t>シンゾク</t>
    </rPh>
    <rPh sb="4" eb="5">
      <t>トドケ</t>
    </rPh>
    <phoneticPr fontId="14"/>
  </si>
  <si>
    <t>通勤届</t>
    <rPh sb="0" eb="2">
      <t>ツウキン</t>
    </rPh>
    <rPh sb="2" eb="3">
      <t>トドケ</t>
    </rPh>
    <phoneticPr fontId="14"/>
  </si>
  <si>
    <t>超過勤務命令簿</t>
    <rPh sb="0" eb="2">
      <t>チョウカ</t>
    </rPh>
    <rPh sb="2" eb="4">
      <t>キンム</t>
    </rPh>
    <rPh sb="4" eb="6">
      <t>メイレイ</t>
    </rPh>
    <rPh sb="6" eb="7">
      <t>ボ</t>
    </rPh>
    <phoneticPr fontId="14"/>
  </si>
  <si>
    <t>研修会復命書綴り</t>
    <rPh sb="0" eb="3">
      <t>ケンシュウカイ</t>
    </rPh>
    <rPh sb="3" eb="5">
      <t>フクメイ</t>
    </rPh>
    <rPh sb="5" eb="6">
      <t>ショ</t>
    </rPh>
    <rPh sb="6" eb="7">
      <t>ツヅ</t>
    </rPh>
    <phoneticPr fontId="14"/>
  </si>
  <si>
    <t>旅行命令簿</t>
    <rPh sb="0" eb="2">
      <t>リョコウ</t>
    </rPh>
    <rPh sb="2" eb="4">
      <t>メイレイ</t>
    </rPh>
    <rPh sb="4" eb="5">
      <t>ボ</t>
    </rPh>
    <phoneticPr fontId="14"/>
  </si>
  <si>
    <t>勤務ローテーション表</t>
    <rPh sb="0" eb="2">
      <t>キンム</t>
    </rPh>
    <rPh sb="9" eb="10">
      <t>ヒョウ</t>
    </rPh>
    <phoneticPr fontId="14"/>
  </si>
  <si>
    <t>休暇欠勤等処理簿</t>
    <rPh sb="0" eb="2">
      <t>キュウカ</t>
    </rPh>
    <rPh sb="2" eb="4">
      <t>ケッキン</t>
    </rPh>
    <rPh sb="4" eb="5">
      <t>トウ</t>
    </rPh>
    <rPh sb="5" eb="7">
      <t>ショリ</t>
    </rPh>
    <rPh sb="7" eb="8">
      <t>ボ</t>
    </rPh>
    <phoneticPr fontId="14"/>
  </si>
  <si>
    <t>職員出勤簿</t>
    <rPh sb="0" eb="2">
      <t>ショクイン</t>
    </rPh>
    <rPh sb="2" eb="5">
      <t>シュッキンボ</t>
    </rPh>
    <phoneticPr fontId="14"/>
  </si>
  <si>
    <t>保育事務日誌</t>
    <rPh sb="0" eb="2">
      <t>ホイク</t>
    </rPh>
    <rPh sb="2" eb="4">
      <t>ジム</t>
    </rPh>
    <rPh sb="4" eb="6">
      <t>ニッシ</t>
    </rPh>
    <phoneticPr fontId="14"/>
  </si>
  <si>
    <t>職員会議録</t>
    <rPh sb="0" eb="2">
      <t>ショクイン</t>
    </rPh>
    <rPh sb="2" eb="5">
      <t>カイギロク</t>
    </rPh>
    <phoneticPr fontId="14"/>
  </si>
  <si>
    <t>事務分掌表</t>
    <rPh sb="0" eb="2">
      <t>ジム</t>
    </rPh>
    <rPh sb="2" eb="5">
      <t>ブンショウヒョウ</t>
    </rPh>
    <phoneticPr fontId="14"/>
  </si>
  <si>
    <t>（施設運営管理・職員処遇関係）</t>
    <rPh sb="1" eb="3">
      <t>シセツ</t>
    </rPh>
    <rPh sb="3" eb="5">
      <t>ウンエイ</t>
    </rPh>
    <rPh sb="5" eb="7">
      <t>カンリ</t>
    </rPh>
    <phoneticPr fontId="14"/>
  </si>
  <si>
    <t>園だより</t>
    <rPh sb="0" eb="1">
      <t>エン</t>
    </rPh>
    <phoneticPr fontId="14"/>
  </si>
  <si>
    <t>入園のしおり</t>
    <rPh sb="0" eb="2">
      <t>ニュウエン</t>
    </rPh>
    <phoneticPr fontId="14"/>
  </si>
  <si>
    <t>個人情報保護に係る規程</t>
    <rPh sb="0" eb="2">
      <t>コジン</t>
    </rPh>
    <rPh sb="2" eb="4">
      <t>ジョウホウ</t>
    </rPh>
    <rPh sb="4" eb="6">
      <t>ホゴ</t>
    </rPh>
    <rPh sb="7" eb="8">
      <t>カカ</t>
    </rPh>
    <rPh sb="9" eb="11">
      <t>キテイ</t>
    </rPh>
    <phoneticPr fontId="14"/>
  </si>
  <si>
    <t>苦情解決に係る規程</t>
    <rPh sb="0" eb="2">
      <t>クジョウ</t>
    </rPh>
    <rPh sb="2" eb="4">
      <t>カイケツ</t>
    </rPh>
    <rPh sb="5" eb="6">
      <t>カカ</t>
    </rPh>
    <rPh sb="7" eb="9">
      <t>キテイ</t>
    </rPh>
    <phoneticPr fontId="14"/>
  </si>
  <si>
    <t>感染症対策マニュアル</t>
    <rPh sb="0" eb="3">
      <t>カンセンショウ</t>
    </rPh>
    <rPh sb="3" eb="5">
      <t>タイサク</t>
    </rPh>
    <phoneticPr fontId="14"/>
  </si>
  <si>
    <t>児童健康診断結果記録</t>
    <rPh sb="0" eb="2">
      <t>ジドウ</t>
    </rPh>
    <rPh sb="2" eb="6">
      <t>ケンコウシンダン</t>
    </rPh>
    <rPh sb="6" eb="8">
      <t>ケッカ</t>
    </rPh>
    <rPh sb="8" eb="10">
      <t>キロク</t>
    </rPh>
    <phoneticPr fontId="14"/>
  </si>
  <si>
    <t>児童票</t>
    <rPh sb="0" eb="3">
      <t>ジドウヒョウ</t>
    </rPh>
    <phoneticPr fontId="14"/>
  </si>
  <si>
    <t>児童出席簿</t>
    <rPh sb="0" eb="2">
      <t>ジドウ</t>
    </rPh>
    <rPh sb="2" eb="5">
      <t>シュッセキボ</t>
    </rPh>
    <phoneticPr fontId="14"/>
  </si>
  <si>
    <t>給食用スキムミルク受払台帳</t>
    <rPh sb="0" eb="3">
      <t>キュウショクヨウ</t>
    </rPh>
    <rPh sb="9" eb="11">
      <t>ウケハライ</t>
    </rPh>
    <rPh sb="11" eb="13">
      <t>ダイチョウ</t>
    </rPh>
    <phoneticPr fontId="14"/>
  </si>
  <si>
    <t>納入業者衛生管理点検表</t>
    <rPh sb="0" eb="2">
      <t>ノウニュウ</t>
    </rPh>
    <rPh sb="2" eb="4">
      <t>ギョウシャ</t>
    </rPh>
    <rPh sb="4" eb="6">
      <t>エイセイ</t>
    </rPh>
    <rPh sb="6" eb="8">
      <t>カンリ</t>
    </rPh>
    <rPh sb="8" eb="11">
      <t>テンケンヒョウ</t>
    </rPh>
    <phoneticPr fontId="14"/>
  </si>
  <si>
    <t>衛生管理自主点検表</t>
    <rPh sb="0" eb="2">
      <t>エイセイ</t>
    </rPh>
    <rPh sb="2" eb="4">
      <t>カンリ</t>
    </rPh>
    <rPh sb="4" eb="6">
      <t>ジシュ</t>
    </rPh>
    <rPh sb="6" eb="9">
      <t>テンケンヒョウ</t>
    </rPh>
    <phoneticPr fontId="14"/>
  </si>
  <si>
    <t>給食だより</t>
    <rPh sb="0" eb="2">
      <t>キュウショク</t>
    </rPh>
    <phoneticPr fontId="14"/>
  </si>
  <si>
    <t>給食日誌</t>
    <rPh sb="0" eb="2">
      <t>キュウショク</t>
    </rPh>
    <rPh sb="2" eb="4">
      <t>ニッシ</t>
    </rPh>
    <phoneticPr fontId="14"/>
  </si>
  <si>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14"/>
  </si>
  <si>
    <t>食中毒対応マニュアル</t>
    <rPh sb="0" eb="3">
      <t>ショクチュウドク</t>
    </rPh>
    <rPh sb="3" eb="5">
      <t>タイオウ</t>
    </rPh>
    <phoneticPr fontId="14"/>
  </si>
  <si>
    <t>検便記録</t>
    <rPh sb="0" eb="2">
      <t>ケンベン</t>
    </rPh>
    <rPh sb="2" eb="4">
      <t>キロク</t>
    </rPh>
    <phoneticPr fontId="14"/>
  </si>
  <si>
    <t>検食記録</t>
    <rPh sb="0" eb="2">
      <t>ケンショク</t>
    </rPh>
    <rPh sb="2" eb="4">
      <t>キロク</t>
    </rPh>
    <phoneticPr fontId="14"/>
  </si>
  <si>
    <t>給食会議録</t>
    <rPh sb="0" eb="2">
      <t>キュウショク</t>
    </rPh>
    <rPh sb="2" eb="5">
      <t>カイギロク</t>
    </rPh>
    <phoneticPr fontId="14"/>
  </si>
  <si>
    <t>食育計画</t>
    <rPh sb="0" eb="2">
      <t>ショクイク</t>
    </rPh>
    <rPh sb="2" eb="4">
      <t>ケイカク</t>
    </rPh>
    <phoneticPr fontId="14"/>
  </si>
  <si>
    <t>献立表</t>
    <rPh sb="0" eb="3">
      <t>コンダテヒョウ</t>
    </rPh>
    <phoneticPr fontId="14"/>
  </si>
  <si>
    <t>（入所者処遇関係）</t>
    <rPh sb="1" eb="4">
      <t>ニュウショシャ</t>
    </rPh>
    <rPh sb="4" eb="6">
      <t>ショグウ</t>
    </rPh>
    <rPh sb="6" eb="8">
      <t>カンケイ</t>
    </rPh>
    <phoneticPr fontId="14"/>
  </si>
  <si>
    <t>事務決裁規程</t>
    <rPh sb="0" eb="2">
      <t>ジム</t>
    </rPh>
    <rPh sb="2" eb="4">
      <t>ケッサイ</t>
    </rPh>
    <rPh sb="4" eb="6">
      <t>キテイ</t>
    </rPh>
    <phoneticPr fontId="14"/>
  </si>
  <si>
    <t>臨時職員管理規程</t>
    <rPh sb="0" eb="2">
      <t>リンジ</t>
    </rPh>
    <rPh sb="2" eb="4">
      <t>ショクイン</t>
    </rPh>
    <rPh sb="4" eb="6">
      <t>カンリ</t>
    </rPh>
    <rPh sb="6" eb="8">
      <t>キテイ</t>
    </rPh>
    <phoneticPr fontId="14"/>
  </si>
  <si>
    <t>旅費規則</t>
    <rPh sb="0" eb="2">
      <t>リョヒ</t>
    </rPh>
    <rPh sb="2" eb="4">
      <t>キソク</t>
    </rPh>
    <phoneticPr fontId="14"/>
  </si>
  <si>
    <t>経理規程</t>
    <rPh sb="0" eb="2">
      <t>ケイリ</t>
    </rPh>
    <rPh sb="2" eb="4">
      <t>キテイ</t>
    </rPh>
    <phoneticPr fontId="14"/>
  </si>
  <si>
    <t>給与規則</t>
    <rPh sb="0" eb="2">
      <t>キュウヨ</t>
    </rPh>
    <rPh sb="2" eb="4">
      <t>キソク</t>
    </rPh>
    <phoneticPr fontId="14"/>
  </si>
  <si>
    <t>就業規則</t>
    <rPh sb="0" eb="2">
      <t>シュウギョウ</t>
    </rPh>
    <rPh sb="2" eb="4">
      <t>キソク</t>
    </rPh>
    <phoneticPr fontId="14"/>
  </si>
  <si>
    <t>（規程等）</t>
    <rPh sb="1" eb="3">
      <t>キテイ</t>
    </rPh>
    <rPh sb="3" eb="4">
      <t>トウ</t>
    </rPh>
    <phoneticPr fontId="14"/>
  </si>
  <si>
    <t>備　　考</t>
    <rPh sb="0" eb="1">
      <t>トモ</t>
    </rPh>
    <rPh sb="3" eb="4">
      <t>コウ</t>
    </rPh>
    <phoneticPr fontId="14"/>
  </si>
  <si>
    <t>規 程 ・ 帳 簿 等 名</t>
    <rPh sb="0" eb="1">
      <t>キ</t>
    </rPh>
    <rPh sb="2" eb="3">
      <t>ホド</t>
    </rPh>
    <rPh sb="6" eb="7">
      <t>チョウ</t>
    </rPh>
    <rPh sb="8" eb="9">
      <t>ボ</t>
    </rPh>
    <rPh sb="10" eb="11">
      <t>トウ</t>
    </rPh>
    <rPh sb="12" eb="13">
      <t>メイ</t>
    </rPh>
    <phoneticPr fontId="14"/>
  </si>
  <si>
    <t>　指導監査当日、「有」の書類を監査会場に準備しておいてください。</t>
    <rPh sb="1" eb="3">
      <t>シドウ</t>
    </rPh>
    <rPh sb="3" eb="5">
      <t>カンサ</t>
    </rPh>
    <rPh sb="5" eb="7">
      <t>トウジツ</t>
    </rPh>
    <rPh sb="9" eb="10">
      <t>ア</t>
    </rPh>
    <rPh sb="12" eb="14">
      <t>ショルイ</t>
    </rPh>
    <rPh sb="15" eb="17">
      <t>カンサ</t>
    </rPh>
    <rPh sb="17" eb="19">
      <t>カイジョウ</t>
    </rPh>
    <rPh sb="20" eb="22">
      <t>ジュンビ</t>
    </rPh>
    <phoneticPr fontId="14"/>
  </si>
  <si>
    <t>施設名：</t>
    <rPh sb="0" eb="3">
      <t>シセツメイ</t>
    </rPh>
    <phoneticPr fontId="14"/>
  </si>
  <si>
    <t>市町村名：</t>
    <rPh sb="0" eb="3">
      <t>シチョウソン</t>
    </rPh>
    <rPh sb="3" eb="4">
      <t>ジンメイ</t>
    </rPh>
    <phoneticPr fontId="14"/>
  </si>
  <si>
    <t>　施設指導監査資料【公営】</t>
    <rPh sb="1" eb="3">
      <t>シセツ</t>
    </rPh>
    <rPh sb="3" eb="5">
      <t>シドウ</t>
    </rPh>
    <rPh sb="5" eb="7">
      <t>カンサ</t>
    </rPh>
    <rPh sb="7" eb="9">
      <t>シリョウ</t>
    </rPh>
    <rPh sb="10" eb="12">
      <t>コウエイ</t>
    </rPh>
    <phoneticPr fontId="7"/>
  </si>
  <si>
    <t>年平均給与量</t>
    <rPh sb="0" eb="1">
      <t>ネン</t>
    </rPh>
    <rPh sb="1" eb="3">
      <t>ヘイキン</t>
    </rPh>
    <rPh sb="3" eb="5">
      <t>キュウヨ</t>
    </rPh>
    <rPh sb="5" eb="6">
      <t>リョウ</t>
    </rPh>
    <phoneticPr fontId="40"/>
  </si>
  <si>
    <t>　３月</t>
    <rPh sb="2" eb="3">
      <t>ガツ</t>
    </rPh>
    <phoneticPr fontId="40"/>
  </si>
  <si>
    <t>　２月</t>
    <rPh sb="2" eb="3">
      <t>ガツ</t>
    </rPh>
    <phoneticPr fontId="40"/>
  </si>
  <si>
    <t>　１月</t>
    <rPh sb="2" eb="3">
      <t>ガツ</t>
    </rPh>
    <phoneticPr fontId="40"/>
  </si>
  <si>
    <t>１２月</t>
    <rPh sb="2" eb="3">
      <t>ガツ</t>
    </rPh>
    <phoneticPr fontId="40"/>
  </si>
  <si>
    <t>給与栄養目標量
（１２月）</t>
    <rPh sb="0" eb="2">
      <t>キュウヨ</t>
    </rPh>
    <rPh sb="2" eb="4">
      <t>エイヨウ</t>
    </rPh>
    <rPh sb="4" eb="6">
      <t>モクヒョウ</t>
    </rPh>
    <rPh sb="6" eb="7">
      <t>リョウ</t>
    </rPh>
    <rPh sb="11" eb="12">
      <t>ガツ</t>
    </rPh>
    <phoneticPr fontId="40"/>
  </si>
  <si>
    <t>１１月</t>
    <rPh sb="2" eb="3">
      <t>ガツ</t>
    </rPh>
    <phoneticPr fontId="40"/>
  </si>
  <si>
    <t>１０月</t>
    <rPh sb="2" eb="3">
      <t>ガツ</t>
    </rPh>
    <phoneticPr fontId="40"/>
  </si>
  <si>
    <t>　９月</t>
    <rPh sb="2" eb="3">
      <t>ガツ</t>
    </rPh>
    <phoneticPr fontId="40"/>
  </si>
  <si>
    <t>　８月</t>
    <rPh sb="2" eb="3">
      <t>ガツ</t>
    </rPh>
    <phoneticPr fontId="40"/>
  </si>
  <si>
    <t>給与栄養目標量
（８月）</t>
    <rPh sb="0" eb="2">
      <t>キュウヨ</t>
    </rPh>
    <rPh sb="2" eb="4">
      <t>エイヨウ</t>
    </rPh>
    <rPh sb="4" eb="6">
      <t>モクヒョウ</t>
    </rPh>
    <rPh sb="6" eb="7">
      <t>リョウ</t>
    </rPh>
    <rPh sb="10" eb="11">
      <t>ガツ</t>
    </rPh>
    <phoneticPr fontId="40"/>
  </si>
  <si>
    <t>　７月</t>
    <rPh sb="2" eb="3">
      <t>ガツ</t>
    </rPh>
    <phoneticPr fontId="40"/>
  </si>
  <si>
    <t>　６月</t>
    <rPh sb="2" eb="3">
      <t>ガツ</t>
    </rPh>
    <phoneticPr fontId="40"/>
  </si>
  <si>
    <t>　５月</t>
    <rPh sb="2" eb="3">
      <t>ガツ</t>
    </rPh>
    <phoneticPr fontId="40"/>
  </si>
  <si>
    <t>　４月</t>
    <rPh sb="2" eb="3">
      <t>ガツ</t>
    </rPh>
    <phoneticPr fontId="40"/>
  </si>
  <si>
    <t>給与栄養目標量
（４月）</t>
    <rPh sb="0" eb="2">
      <t>キュウヨ</t>
    </rPh>
    <rPh sb="2" eb="4">
      <t>エイヨウ</t>
    </rPh>
    <rPh sb="4" eb="6">
      <t>モクヒョウ</t>
    </rPh>
    <rPh sb="6" eb="7">
      <t>リョウ</t>
    </rPh>
    <rPh sb="10" eb="11">
      <t>ガツ</t>
    </rPh>
    <phoneticPr fontId="40"/>
  </si>
  <si>
    <t>３歳以上児</t>
    <rPh sb="1" eb="2">
      <t>サイ</t>
    </rPh>
    <rPh sb="2" eb="4">
      <t>イジョウ</t>
    </rPh>
    <rPh sb="4" eb="5">
      <t>ジ</t>
    </rPh>
    <phoneticPr fontId="40"/>
  </si>
  <si>
    <t>３歳未満児</t>
    <rPh sb="1" eb="2">
      <t>サイ</t>
    </rPh>
    <rPh sb="2" eb="4">
      <t>ミマン</t>
    </rPh>
    <rPh sb="4" eb="5">
      <t>ジ</t>
    </rPh>
    <phoneticPr fontId="40"/>
  </si>
  <si>
    <t>A</t>
  </si>
  <si>
    <t>食塩相当量</t>
    <rPh sb="0" eb="2">
      <t>ショクエン</t>
    </rPh>
    <rPh sb="2" eb="4">
      <t>ソウトウ</t>
    </rPh>
    <rPh sb="4" eb="5">
      <t>リョウ</t>
    </rPh>
    <phoneticPr fontId="40"/>
  </si>
  <si>
    <t>脂質　　</t>
    <rPh sb="0" eb="2">
      <t>シシツ</t>
    </rPh>
    <phoneticPr fontId="40"/>
  </si>
  <si>
    <t>たんぱく質</t>
    <rPh sb="4" eb="5">
      <t>シツ</t>
    </rPh>
    <phoneticPr fontId="40"/>
  </si>
  <si>
    <t>区分</t>
    <rPh sb="0" eb="2">
      <t>クブン</t>
    </rPh>
    <phoneticPr fontId="40"/>
  </si>
  <si>
    <t>６　栄養摂取の状況</t>
    <rPh sb="2" eb="4">
      <t>エイヨウ</t>
    </rPh>
    <rPh sb="4" eb="6">
      <t>セッシュ</t>
    </rPh>
    <rPh sb="7" eb="9">
      <t>ジョウキョウ</t>
    </rPh>
    <phoneticPr fontId="40"/>
  </si>
  <si>
    <t>⑭÷⑩</t>
    <phoneticPr fontId="14"/>
  </si>
  <si>
    <t>⑬÷⑨</t>
    <phoneticPr fontId="14"/>
  </si>
  <si>
    <t>⑭÷⑫</t>
    <phoneticPr fontId="14"/>
  </si>
  <si>
    <t>⑬÷⑪</t>
    <phoneticPr fontId="14"/>
  </si>
  <si>
    <t>⑭</t>
    <phoneticPr fontId="14"/>
  </si>
  <si>
    <t>⑬</t>
    <phoneticPr fontId="14"/>
  </si>
  <si>
    <t>⑫</t>
    <phoneticPr fontId="14"/>
  </si>
  <si>
    <t>⑪</t>
    <phoneticPr fontId="14"/>
  </si>
  <si>
    <t>－</t>
    <phoneticPr fontId="7"/>
  </si>
  <si>
    <t>⑩</t>
    <phoneticPr fontId="14"/>
  </si>
  <si>
    <t>⑨</t>
    <phoneticPr fontId="14"/>
  </si>
  <si>
    <t>３</t>
    <phoneticPr fontId="14"/>
  </si>
  <si>
    <t>２</t>
    <phoneticPr fontId="14"/>
  </si>
  <si>
    <t>１</t>
    <phoneticPr fontId="14"/>
  </si>
  <si>
    <t>12</t>
    <phoneticPr fontId="14"/>
  </si>
  <si>
    <t>11</t>
    <phoneticPr fontId="14"/>
  </si>
  <si>
    <t>10</t>
    <phoneticPr fontId="14"/>
  </si>
  <si>
    <t>９</t>
    <phoneticPr fontId="14"/>
  </si>
  <si>
    <t xml:space="preserve"> - 5 -</t>
    <phoneticPr fontId="14"/>
  </si>
  <si>
    <t>８</t>
    <phoneticPr fontId="14"/>
  </si>
  <si>
    <t>７</t>
    <phoneticPr fontId="14"/>
  </si>
  <si>
    <t>６</t>
    <phoneticPr fontId="14"/>
  </si>
  <si>
    <t>５</t>
    <phoneticPr fontId="14"/>
  </si>
  <si>
    <t>４</t>
    <phoneticPr fontId="14"/>
  </si>
  <si>
    <t>%</t>
    <phoneticPr fontId="14"/>
  </si>
  <si>
    <t>率
⑧÷⑥</t>
    <rPh sb="0" eb="1">
      <t>リツ</t>
    </rPh>
    <phoneticPr fontId="14"/>
  </si>
  <si>
    <t>延人員
　　⑧</t>
    <rPh sb="0" eb="3">
      <t>ノベジンイン</t>
    </rPh>
    <phoneticPr fontId="14"/>
  </si>
  <si>
    <t>率
⑦÷⑤</t>
    <rPh sb="0" eb="1">
      <t>リツ</t>
    </rPh>
    <phoneticPr fontId="14"/>
  </si>
  <si>
    <t>延人員
　　⑦</t>
    <rPh sb="0" eb="3">
      <t>ノベジンイン</t>
    </rPh>
    <phoneticPr fontId="14"/>
  </si>
  <si>
    <t>②×④
　＝⑥</t>
    <phoneticPr fontId="14"/>
  </si>
  <si>
    <t>①×③
　＝⑤</t>
    <phoneticPr fontId="14"/>
  </si>
  <si>
    <t>④</t>
    <phoneticPr fontId="14"/>
  </si>
  <si>
    <t>③</t>
    <phoneticPr fontId="14"/>
  </si>
  <si>
    <t xml:space="preserve">
小計
 　②</t>
    <rPh sb="1" eb="2">
      <t>ショウ</t>
    </rPh>
    <rPh sb="2" eb="3">
      <t>ケイ</t>
    </rPh>
    <phoneticPr fontId="14"/>
  </si>
  <si>
    <t xml:space="preserve">
小計
 　①</t>
    <rPh sb="1" eb="2">
      <t>ショウ</t>
    </rPh>
    <rPh sb="2" eb="3">
      <t>ケイ</t>
    </rPh>
    <phoneticPr fontId="14"/>
  </si>
  <si>
    <t>１～２
歳　児</t>
    <rPh sb="4" eb="5">
      <t>トシ</t>
    </rPh>
    <rPh sb="6" eb="7">
      <t>ジ</t>
    </rPh>
    <phoneticPr fontId="14"/>
  </si>
  <si>
    <t>1号</t>
    <rPh sb="1" eb="2">
      <t>ゴウ</t>
    </rPh>
    <phoneticPr fontId="14"/>
  </si>
  <si>
    <t>2･3号</t>
    <rPh sb="3" eb="4">
      <t>ゴウ</t>
    </rPh>
    <phoneticPr fontId="14"/>
  </si>
  <si>
    <t>2.3号</t>
    <rPh sb="3" eb="4">
      <t>ゴウ</t>
    </rPh>
    <phoneticPr fontId="14"/>
  </si>
  <si>
    <t>１号</t>
    <rPh sb="1" eb="2">
      <t>ゴウ</t>
    </rPh>
    <phoneticPr fontId="14"/>
  </si>
  <si>
    <t>調理員等</t>
    <rPh sb="0" eb="3">
      <t>チョウリイン</t>
    </rPh>
    <rPh sb="3" eb="4">
      <t>トウ</t>
    </rPh>
    <phoneticPr fontId="14"/>
  </si>
  <si>
    <t>保育士等</t>
    <rPh sb="0" eb="3">
      <t>ホイクシ</t>
    </rPh>
    <rPh sb="3" eb="4">
      <t>トウ</t>
    </rPh>
    <phoneticPr fontId="14"/>
  </si>
  <si>
    <t>保育士等</t>
    <rPh sb="0" eb="2">
      <t>ホイク</t>
    </rPh>
    <rPh sb="2" eb="3">
      <t>シ</t>
    </rPh>
    <rPh sb="3" eb="4">
      <t>トウ</t>
    </rPh>
    <phoneticPr fontId="14"/>
  </si>
  <si>
    <t>合計</t>
    <rPh sb="0" eb="1">
      <t>ゴウ</t>
    </rPh>
    <rPh sb="1" eb="2">
      <t>ケイ</t>
    </rPh>
    <phoneticPr fontId="14"/>
  </si>
  <si>
    <t>１号認定</t>
    <rPh sb="1" eb="2">
      <t>ゴウ</t>
    </rPh>
    <rPh sb="2" eb="4">
      <t>ニンテイ</t>
    </rPh>
    <phoneticPr fontId="14"/>
  </si>
  <si>
    <t>２･３号認定</t>
    <rPh sb="3" eb="4">
      <t>ゴウ</t>
    </rPh>
    <rPh sb="4" eb="6">
      <t>ニンテイ</t>
    </rPh>
    <phoneticPr fontId="14"/>
  </si>
  <si>
    <t>平均出席日数</t>
    <rPh sb="0" eb="2">
      <t>ヘイキン</t>
    </rPh>
    <rPh sb="2" eb="4">
      <t>シュッセキ</t>
    </rPh>
    <rPh sb="4" eb="6">
      <t>ニッスウ</t>
    </rPh>
    <phoneticPr fontId="14"/>
  </si>
  <si>
    <t>出席状況</t>
    <rPh sb="0" eb="1">
      <t>デ</t>
    </rPh>
    <rPh sb="1" eb="2">
      <t>セキ</t>
    </rPh>
    <rPh sb="2" eb="4">
      <t>ジョウキョウ</t>
    </rPh>
    <phoneticPr fontId="14"/>
  </si>
  <si>
    <t>在籍
延人数</t>
    <rPh sb="0" eb="2">
      <t>ザイセキ</t>
    </rPh>
    <rPh sb="3" eb="4">
      <t>ノ</t>
    </rPh>
    <rPh sb="4" eb="6">
      <t>ニンズウ</t>
    </rPh>
    <phoneticPr fontId="14"/>
  </si>
  <si>
    <t>開所日数</t>
    <rPh sb="0" eb="2">
      <t>カイショ</t>
    </rPh>
    <rPh sb="2" eb="4">
      <t>ニッスウ</t>
    </rPh>
    <phoneticPr fontId="14"/>
  </si>
  <si>
    <t>初　 日　 入　 所　 人　 員</t>
    <rPh sb="0" eb="1">
      <t>ショ</t>
    </rPh>
    <rPh sb="3" eb="4">
      <t>ヒ</t>
    </rPh>
    <rPh sb="6" eb="7">
      <t>イ</t>
    </rPh>
    <rPh sb="9" eb="10">
      <t>トコロ</t>
    </rPh>
    <rPh sb="12" eb="13">
      <t>ヒト</t>
    </rPh>
    <rPh sb="15" eb="16">
      <t>イン</t>
    </rPh>
    <phoneticPr fontId="14"/>
  </si>
  <si>
    <r>
      <t xml:space="preserve"> </t>
    </r>
    <r>
      <rPr>
        <sz val="9"/>
        <rFont val="ＭＳ 明朝"/>
        <family val="1"/>
        <charset val="128"/>
      </rPr>
      <t xml:space="preserve"> </t>
    </r>
    <r>
      <rPr>
        <sz val="9"/>
        <rFont val="ＭＳ 明朝"/>
        <family val="1"/>
        <charset val="128"/>
      </rPr>
      <t xml:space="preserve">内
 </t>
    </r>
    <r>
      <rPr>
        <sz val="9"/>
        <rFont val="ＭＳ 明朝"/>
        <family val="1"/>
        <charset val="128"/>
      </rPr>
      <t xml:space="preserve"> </t>
    </r>
    <r>
      <rPr>
        <sz val="9"/>
        <rFont val="ＭＳ 明朝"/>
        <family val="1"/>
        <charset val="128"/>
      </rPr>
      <t>訳
月
別</t>
    </r>
    <rPh sb="2" eb="3">
      <t>ウチ</t>
    </rPh>
    <rPh sb="6" eb="7">
      <t>ヤク</t>
    </rPh>
    <rPh sb="10" eb="11">
      <t>ツキ</t>
    </rPh>
    <rPh sb="12" eb="13">
      <t>ベツ</t>
    </rPh>
    <phoneticPr fontId="14"/>
  </si>
  <si>
    <t>－</t>
    <phoneticPr fontId="7"/>
  </si>
  <si>
    <t>３</t>
    <phoneticPr fontId="14"/>
  </si>
  <si>
    <t>２</t>
    <phoneticPr fontId="14"/>
  </si>
  <si>
    <t>１</t>
    <phoneticPr fontId="14"/>
  </si>
  <si>
    <t>12</t>
    <phoneticPr fontId="14"/>
  </si>
  <si>
    <t>11</t>
    <phoneticPr fontId="14"/>
  </si>
  <si>
    <t>10</t>
    <phoneticPr fontId="14"/>
  </si>
  <si>
    <t>９</t>
    <phoneticPr fontId="14"/>
  </si>
  <si>
    <t xml:space="preserve"> - 5 -</t>
    <phoneticPr fontId="14"/>
  </si>
  <si>
    <t>８</t>
    <phoneticPr fontId="14"/>
  </si>
  <si>
    <t>７</t>
    <phoneticPr fontId="14"/>
  </si>
  <si>
    <t>６</t>
    <phoneticPr fontId="14"/>
  </si>
  <si>
    <t>５</t>
    <phoneticPr fontId="14"/>
  </si>
  <si>
    <t>４</t>
    <phoneticPr fontId="14"/>
  </si>
  <si>
    <t>②×④
　＝⑥</t>
    <phoneticPr fontId="14"/>
  </si>
  <si>
    <t>①×③
　＝⑤</t>
    <phoneticPr fontId="14"/>
  </si>
  <si>
    <t>④</t>
    <phoneticPr fontId="14"/>
  </si>
  <si>
    <t>③</t>
    <phoneticPr fontId="14"/>
  </si>
  <si>
    <t>初　 日　 入　 所　 人　 員　    　　　　　　　　　　　　　　　　　　(上段は、月途中入所人員で翌月下段のうち再掲）</t>
    <rPh sb="0" eb="1">
      <t>ショ</t>
    </rPh>
    <rPh sb="3" eb="4">
      <t>ヒ</t>
    </rPh>
    <rPh sb="6" eb="7">
      <t>イ</t>
    </rPh>
    <rPh sb="9" eb="10">
      <t>トコロ</t>
    </rPh>
    <rPh sb="12" eb="13">
      <t>ヒト</t>
    </rPh>
    <rPh sb="15" eb="16">
      <t>イン</t>
    </rPh>
    <rPh sb="40" eb="42">
      <t>ジョウダン</t>
    </rPh>
    <rPh sb="44" eb="45">
      <t>ツキ</t>
    </rPh>
    <rPh sb="45" eb="47">
      <t>トチュウ</t>
    </rPh>
    <rPh sb="47" eb="49">
      <t>ニュウショ</t>
    </rPh>
    <rPh sb="49" eb="51">
      <t>ジンイン</t>
    </rPh>
    <rPh sb="52" eb="54">
      <t>ヨクゲツ</t>
    </rPh>
    <rPh sb="54" eb="56">
      <t>ゲダン</t>
    </rPh>
    <rPh sb="59" eb="61">
      <t>サイケイ</t>
    </rPh>
    <phoneticPr fontId="14"/>
  </si>
  <si>
    <t>（１）</t>
    <phoneticPr fontId="7"/>
  </si>
  <si>
    <t>(２)</t>
    <phoneticPr fontId="7"/>
  </si>
  <si>
    <t>　上記給与栄養量、給与栄養目標量を示す表が、施設独自の様式で作成されている場合は、それを添付することによりこれに替えることができる。</t>
    <phoneticPr fontId="40"/>
  </si>
  <si>
    <t>(注)１　</t>
    <phoneticPr fontId="40"/>
  </si>
  <si>
    <t>ｇ</t>
    <phoneticPr fontId="40"/>
  </si>
  <si>
    <t>ｍｇ</t>
    <phoneticPr fontId="40"/>
  </si>
  <si>
    <t>kcal</t>
    <phoneticPr fontId="40"/>
  </si>
  <si>
    <t>C</t>
    <phoneticPr fontId="40"/>
  </si>
  <si>
    <t>ビタミン</t>
    <phoneticPr fontId="40"/>
  </si>
  <si>
    <t>鉄</t>
    <phoneticPr fontId="40"/>
  </si>
  <si>
    <t>カルシウム</t>
    <phoneticPr fontId="40"/>
  </si>
  <si>
    <t>カリウム</t>
    <phoneticPr fontId="40"/>
  </si>
  <si>
    <t>エネルギー</t>
    <phoneticPr fontId="40"/>
  </si>
  <si>
    <t>＜幼保連携型認定こども園＞</t>
    <phoneticPr fontId="7"/>
  </si>
  <si>
    <t>保育及び教育等に関する全体的計画</t>
    <rPh sb="0" eb="2">
      <t>ホイク</t>
    </rPh>
    <rPh sb="2" eb="3">
      <t>オヨ</t>
    </rPh>
    <rPh sb="4" eb="6">
      <t>キョウイク</t>
    </rPh>
    <rPh sb="6" eb="7">
      <t>トウ</t>
    </rPh>
    <rPh sb="8" eb="9">
      <t>カン</t>
    </rPh>
    <rPh sb="11" eb="13">
      <t>ゼンタイ</t>
    </rPh>
    <rPh sb="13" eb="14">
      <t>テキ</t>
    </rPh>
    <rPh sb="14" eb="16">
      <t>ケイカク</t>
    </rPh>
    <phoneticPr fontId="7"/>
  </si>
  <si>
    <t>全体的計画に基づく指導計画</t>
    <rPh sb="0" eb="3">
      <t>ゼンタイテキ</t>
    </rPh>
    <rPh sb="3" eb="5">
      <t>ケイカク</t>
    </rPh>
    <rPh sb="6" eb="7">
      <t>モト</t>
    </rPh>
    <rPh sb="9" eb="11">
      <t>シドウ</t>
    </rPh>
    <rPh sb="11" eb="13">
      <t>ケイカク</t>
    </rPh>
    <phoneticPr fontId="14"/>
  </si>
  <si>
    <t>運営規程（施設運営の細目を定めたもの（条例・規則））</t>
    <rPh sb="0" eb="2">
      <t>ウンエイ</t>
    </rPh>
    <rPh sb="2" eb="4">
      <t>キテイ</t>
    </rPh>
    <rPh sb="5" eb="7">
      <t>シセツ</t>
    </rPh>
    <rPh sb="7" eb="9">
      <t>ウンエイ</t>
    </rPh>
    <rPh sb="10" eb="12">
      <t>サイモク</t>
    </rPh>
    <rPh sb="13" eb="14">
      <t>サダ</t>
    </rPh>
    <rPh sb="19" eb="21">
      <t>ジョウレイ</t>
    </rPh>
    <rPh sb="22" eb="24">
      <t>キソク</t>
    </rPh>
    <phoneticPr fontId="7"/>
  </si>
  <si>
    <t>入園のしおり（園のパンフレット、重要事項説明書等）</t>
    <rPh sb="0" eb="2">
      <t>ニュウエン</t>
    </rPh>
    <rPh sb="7" eb="8">
      <t>エン</t>
    </rPh>
    <rPh sb="16" eb="18">
      <t>ジュウヨウ</t>
    </rPh>
    <rPh sb="18" eb="20">
      <t>ジコウ</t>
    </rPh>
    <rPh sb="20" eb="23">
      <t>セツメイショ</t>
    </rPh>
    <rPh sb="23" eb="24">
      <t>トウ</t>
    </rPh>
    <phoneticPr fontId="7"/>
  </si>
  <si>
    <t>予定献立表（指導監査前月のもの）</t>
    <rPh sb="0" eb="2">
      <t>ヨテイ</t>
    </rPh>
    <rPh sb="2" eb="5">
      <t>コンダテヒョウ</t>
    </rPh>
    <rPh sb="6" eb="8">
      <t>シドウ</t>
    </rPh>
    <rPh sb="8" eb="10">
      <t>カンサ</t>
    </rPh>
    <rPh sb="10" eb="11">
      <t>マエ</t>
    </rPh>
    <rPh sb="11" eb="12">
      <t>ツキ</t>
    </rPh>
    <phoneticPr fontId="7"/>
  </si>
  <si>
    <t>令和</t>
    <rPh sb="0" eb="2">
      <t>レイワ</t>
    </rPh>
    <phoneticPr fontId="7"/>
  </si>
  <si>
    <t>（１）令和</t>
    <rPh sb="3" eb="5">
      <t>レイワ</t>
    </rPh>
    <phoneticPr fontId="7"/>
  </si>
  <si>
    <t>（２）令和</t>
    <rPh sb="3" eb="5">
      <t>レイワ</t>
    </rPh>
    <phoneticPr fontId="7"/>
  </si>
  <si>
    <t>令和</t>
    <rPh sb="0" eb="2">
      <t>レイワ</t>
    </rPh>
    <phoneticPr fontId="14"/>
  </si>
  <si>
    <t>（令和）</t>
    <rPh sb="1" eb="3">
      <t>レイワ</t>
    </rPh>
    <phoneticPr fontId="14"/>
  </si>
  <si>
    <t>令和　　　</t>
    <rPh sb="0" eb="2">
      <t>レイワ</t>
    </rPh>
    <phoneticPr fontId="14"/>
  </si>
  <si>
    <t>実施年月日　　　（令和）</t>
    <rPh sb="0" eb="2">
      <t>ジッシ</t>
    </rPh>
    <rPh sb="2" eb="5">
      <t>ネンガッピ</t>
    </rPh>
    <rPh sb="9" eb="11">
      <t>レイワ</t>
    </rPh>
    <phoneticPr fontId="14"/>
  </si>
  <si>
    <t>非常勤保育士の数　</t>
    <rPh sb="0" eb="3">
      <t>ヒジョウキン</t>
    </rPh>
    <rPh sb="3" eb="5">
      <t>ホイク</t>
    </rPh>
    <rPh sb="5" eb="6">
      <t>シ</t>
    </rPh>
    <rPh sb="7" eb="8">
      <t>カズ</t>
    </rPh>
    <phoneticPr fontId="14"/>
  </si>
  <si>
    <t>常勤換算数
(記入例：0.8)</t>
    <rPh sb="0" eb="5">
      <t>ジョウキンカンサンスウ</t>
    </rPh>
    <rPh sb="7" eb="9">
      <t>キニュウ</t>
    </rPh>
    <rPh sb="9" eb="10">
      <t>レイ</t>
    </rPh>
    <phoneticPr fontId="7"/>
  </si>
  <si>
    <t>（３）非常勤職員等の状況【</t>
    <rPh sb="3" eb="6">
      <t>ヒジョウキン</t>
    </rPh>
    <rPh sb="6" eb="8">
      <t>ショクイン</t>
    </rPh>
    <rPh sb="8" eb="9">
      <t>ナド</t>
    </rPh>
    <rPh sb="10" eb="12">
      <t>ジョウキョウ</t>
    </rPh>
    <phoneticPr fontId="7"/>
  </si>
  <si>
    <t xml:space="preserve"> 指 導 監 査 関 係 書 類 一 覧 表（【公営】保育所／認定こども園）</t>
    <rPh sb="24" eb="26">
      <t>コウエイ</t>
    </rPh>
    <phoneticPr fontId="14"/>
  </si>
  <si>
    <t>運営規程</t>
    <rPh sb="0" eb="2">
      <t>ウンエイ</t>
    </rPh>
    <rPh sb="2" eb="4">
      <t>キテイ</t>
    </rPh>
    <phoneticPr fontId="14"/>
  </si>
  <si>
    <t>保育の全体的計画</t>
    <rPh sb="0" eb="2">
      <t>ホイク</t>
    </rPh>
    <rPh sb="3" eb="5">
      <t>ゼンタイ</t>
    </rPh>
    <rPh sb="5" eb="6">
      <t>テキ</t>
    </rPh>
    <rPh sb="6" eb="8">
      <t>ケイカク</t>
    </rPh>
    <phoneticPr fontId="14"/>
  </si>
  <si>
    <t>保育所児童保育要録</t>
    <rPh sb="0" eb="3">
      <t>ホイクショ</t>
    </rPh>
    <rPh sb="3" eb="5">
      <t>ジドウ</t>
    </rPh>
    <rPh sb="5" eb="7">
      <t>ホイク</t>
    </rPh>
    <rPh sb="7" eb="9">
      <t>ヨウロク</t>
    </rPh>
    <phoneticPr fontId="14"/>
  </si>
  <si>
    <t>安全（危機）管理各種マニュアル</t>
    <rPh sb="0" eb="2">
      <t>アンゼン</t>
    </rPh>
    <rPh sb="3" eb="5">
      <t>キキ</t>
    </rPh>
    <rPh sb="6" eb="8">
      <t>カンリ</t>
    </rPh>
    <rPh sb="8" eb="10">
      <t>カクシュ</t>
    </rPh>
    <phoneticPr fontId="7"/>
  </si>
  <si>
    <t>お散歩マップ</t>
    <rPh sb="1" eb="3">
      <t>サンポ</t>
    </rPh>
    <phoneticPr fontId="7"/>
  </si>
  <si>
    <t>保育所パンフレット</t>
    <rPh sb="0" eb="3">
      <t>ホイクショ</t>
    </rPh>
    <phoneticPr fontId="14"/>
  </si>
  <si>
    <t>業務継続計画</t>
    <rPh sb="0" eb="6">
      <t>ギョウムケイゾクケイカク</t>
    </rPh>
    <phoneticPr fontId="7"/>
  </si>
  <si>
    <t>実績記載月数入力：</t>
    <rPh sb="0" eb="2">
      <t>ジッセキ</t>
    </rPh>
    <rPh sb="2" eb="4">
      <t>キサイ</t>
    </rPh>
    <rPh sb="4" eb="5">
      <t>ゲツ</t>
    </rPh>
    <rPh sb="5" eb="6">
      <t>スウ</t>
    </rPh>
    <rPh sb="6" eb="8">
      <t>ニュウリョク</t>
    </rPh>
    <phoneticPr fontId="40"/>
  </si>
  <si>
    <t>月（年平均給与量計算に反映）</t>
    <rPh sb="0" eb="1">
      <t>ガツ</t>
    </rPh>
    <rPh sb="2" eb="3">
      <t>ネン</t>
    </rPh>
    <rPh sb="3" eb="5">
      <t>ヘイキン</t>
    </rPh>
    <rPh sb="5" eb="7">
      <t>キュウヨ</t>
    </rPh>
    <rPh sb="7" eb="8">
      <t>リョウ</t>
    </rPh>
    <rPh sb="8" eb="10">
      <t>ケイサン</t>
    </rPh>
    <rPh sb="11" eb="13">
      <t>ハンエイ</t>
    </rPh>
    <phoneticPr fontId="40"/>
  </si>
  <si>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40"/>
  </si>
  <si>
    <t>食物繊維</t>
    <rPh sb="0" eb="2">
      <t>ショクモツ</t>
    </rPh>
    <rPh sb="2" eb="4">
      <t>センイ</t>
    </rPh>
    <phoneticPr fontId="40"/>
  </si>
  <si>
    <t>µｇRAE</t>
    <phoneticPr fontId="40"/>
  </si>
  <si>
    <t>総エネルギーに占める割合</t>
    <rPh sb="0" eb="1">
      <t>ソウ</t>
    </rPh>
    <phoneticPr fontId="40"/>
  </si>
  <si>
    <t>総エネルギーに占める割合
（主食分含む）</t>
    <rPh sb="0" eb="1">
      <t>ソウ</t>
    </rPh>
    <rPh sb="14" eb="16">
      <t>シュショク</t>
    </rPh>
    <rPh sb="16" eb="17">
      <t>ブン</t>
    </rPh>
    <rPh sb="17" eb="18">
      <t>フク</t>
    </rPh>
    <phoneticPr fontId="40"/>
  </si>
  <si>
    <t>３歳以上児の主食の提供</t>
    <rPh sb="1" eb="2">
      <t>サイ</t>
    </rPh>
    <rPh sb="2" eb="4">
      <t>イジョウ</t>
    </rPh>
    <rPh sb="4" eb="5">
      <t>ジ</t>
    </rPh>
    <rPh sb="6" eb="8">
      <t>シュショク</t>
    </rPh>
    <rPh sb="9" eb="11">
      <t>テイキョウ</t>
    </rPh>
    <phoneticPr fontId="40"/>
  </si>
  <si>
    <t>なしの場合：持参する主食量</t>
    <rPh sb="3" eb="5">
      <t>バアイ</t>
    </rPh>
    <rPh sb="6" eb="8">
      <t>ジサン</t>
    </rPh>
    <rPh sb="10" eb="12">
      <t>シュショク</t>
    </rPh>
    <rPh sb="12" eb="13">
      <t>リョウ</t>
    </rPh>
    <phoneticPr fontId="40"/>
  </si>
  <si>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40"/>
  </si>
  <si>
    <t>あり</t>
    <phoneticPr fontId="40"/>
  </si>
  <si>
    <t>めし100g</t>
    <phoneticPr fontId="40"/>
  </si>
  <si>
    <t>2020年版（八訂）</t>
    <rPh sb="4" eb="6">
      <t>ネンバン</t>
    </rPh>
    <rPh sb="7" eb="8">
      <t>ハチ</t>
    </rPh>
    <rPh sb="8" eb="9">
      <t>テイ</t>
    </rPh>
    <phoneticPr fontId="40"/>
  </si>
  <si>
    <t>なし</t>
    <phoneticPr fontId="40"/>
  </si>
  <si>
    <t>令和　年　月　日現在（監査資料提出時）</t>
  </si>
  <si>
    <t>雇用形態</t>
    <rPh sb="0" eb="4">
      <t>コヨウケイタイ</t>
    </rPh>
    <phoneticPr fontId="7"/>
  </si>
  <si>
    <t>常・非</t>
    <rPh sb="0" eb="1">
      <t>ジョウ</t>
    </rPh>
    <rPh sb="2" eb="3">
      <t>ヒ</t>
    </rPh>
    <phoneticPr fontId="7"/>
  </si>
  <si>
    <t>〇〇花子</t>
  </si>
  <si>
    <t>保育士</t>
    <rPh sb="0" eb="3">
      <t>ホイクシ</t>
    </rPh>
    <phoneticPr fontId="7"/>
  </si>
  <si>
    <t>短大</t>
    <rPh sb="0" eb="2">
      <t>タンダイ</t>
    </rPh>
    <phoneticPr fontId="7"/>
  </si>
  <si>
    <t>育児休暇
R7.6.10～</t>
    <rPh sb="0" eb="2">
      <t>イクジ</t>
    </rPh>
    <rPh sb="2" eb="4">
      <t>キュウカ</t>
    </rPh>
    <phoneticPr fontId="7"/>
  </si>
  <si>
    <t xml:space="preserve">　 備 考
</t>
    <rPh sb="2" eb="3">
      <t>ビ</t>
    </rPh>
    <rPh sb="4" eb="5">
      <t>コウ</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</si>
  <si>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</si>
  <si>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</si>
  <si>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</si>
  <si>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令和　年４月１日～　監査資料提出時</t>
    <rPh sb="2" eb="3">
      <t>ネン</t>
    </rPh>
    <rPh sb="4" eb="5">
      <t>ツキ</t>
    </rPh>
    <rPh sb="6" eb="7">
      <t>ヒ</t>
    </rPh>
    <rPh sb="9" eb="11">
      <t>カンサ</t>
    </rPh>
    <rPh sb="11" eb="13">
      <t>シリョウ</t>
    </rPh>
    <rPh sb="13" eb="16">
      <t>テイシュツジ</t>
    </rPh>
    <phoneticPr fontId="7"/>
  </si>
  <si>
    <t>(記載例)</t>
    <rPh sb="1" eb="4">
      <t>キサイレイ</t>
    </rPh>
    <phoneticPr fontId="7"/>
  </si>
  <si>
    <t>0.6
（週所定労働時間40Hの場合）</t>
    <rPh sb="5" eb="6">
      <t>シュウ</t>
    </rPh>
    <rPh sb="6" eb="8">
      <t>ショテイ</t>
    </rPh>
    <rPh sb="8" eb="12">
      <t>ロウドウジカン</t>
    </rPh>
    <rPh sb="16" eb="18">
      <t>バアイ</t>
    </rPh>
    <phoneticPr fontId="7"/>
  </si>
  <si>
    <t xml:space="preserve">
〇〇　〇〇</t>
    <phoneticPr fontId="7"/>
  </si>
  <si>
    <t>保育教諭</t>
    <rPh sb="0" eb="2">
      <t>ホイク</t>
    </rPh>
    <rPh sb="2" eb="4">
      <t>キョウユ</t>
    </rPh>
    <phoneticPr fontId="7"/>
  </si>
  <si>
    <t>配置保育教諭数</t>
    <rPh sb="0" eb="2">
      <t>ハイチ</t>
    </rPh>
    <rPh sb="2" eb="3">
      <t>タモツ</t>
    </rPh>
    <rPh sb="3" eb="4">
      <t>イク</t>
    </rPh>
    <rPh sb="4" eb="6">
      <t>キョウユ</t>
    </rPh>
    <rPh sb="6" eb="7">
      <t>スウ</t>
    </rPh>
    <phoneticPr fontId="14"/>
  </si>
  <si>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</si>
  <si>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</si>
  <si>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</si>
  <si>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</si>
  <si>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保育教諭等</t>
    <rPh sb="0" eb="2">
      <t>ホイク</t>
    </rPh>
    <rPh sb="2" eb="4">
      <t>キョウユ</t>
    </rPh>
    <rPh sb="4" eb="5">
      <t>トウ</t>
    </rPh>
    <phoneticPr fontId="14"/>
  </si>
  <si>
    <t>　　　２　「職員過不足数」欄には、この指導監査資料の添付書類３「児童福祉施設（保育所）最低基準適合調書（共通様式）」における記入要領の５の（２）を参照し、基準定数と「職員現員数」を比較して記入すること。</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rPh sb="83" eb="85">
      <t>ショクイン</t>
    </rPh>
    <rPh sb="85" eb="87">
      <t>ゲンイン</t>
    </rPh>
    <rPh sb="87" eb="88">
      <t>スウ</t>
    </rPh>
    <rPh sb="90" eb="92">
      <t>ヒカク</t>
    </rPh>
    <rPh sb="94" eb="96">
      <t>キニュウ</t>
    </rPh>
    <phoneticPr fontId="14"/>
  </si>
  <si>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4"/>
  </si>
  <si>
    <t>　この一覧表については、「規程・帳簿等名」に記載する書類の有無を確認のうえ、「規程・帳簿の有無確認欄」にその有無を入力（プルダウン設定済）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57" eb="59">
      <t>ニュウリョク</t>
    </rPh>
    <rPh sb="65" eb="67">
      <t>セッテイ</t>
    </rPh>
    <rPh sb="67" eb="68">
      <t>ズ</t>
    </rPh>
    <rPh sb="72" eb="74">
      <t>シドウ</t>
    </rPh>
    <rPh sb="74" eb="76">
      <t>カンサ</t>
    </rPh>
    <rPh sb="76" eb="78">
      <t>シリョウ</t>
    </rPh>
    <rPh sb="80" eb="82">
      <t>テンプ</t>
    </rPh>
    <rPh sb="82" eb="84">
      <t>ショルイ</t>
    </rPh>
    <rPh sb="88" eb="90">
      <t>テイシュツ</t>
    </rPh>
    <phoneticPr fontId="14"/>
  </si>
  <si>
    <t>規程・帳簿の
有無 確認欄</t>
    <rPh sb="0" eb="2">
      <t>キテイ</t>
    </rPh>
    <rPh sb="3" eb="5">
      <t>チョウボ</t>
    </rPh>
    <rPh sb="7" eb="9">
      <t>ウム</t>
    </rPh>
    <rPh sb="10" eb="12">
      <t>カクニン</t>
    </rPh>
    <rPh sb="12" eb="13">
      <t>ラン</t>
    </rPh>
    <phoneticPr fontId="14"/>
  </si>
  <si>
    <t>　なお、各システムにより、パソコン上（データ）で管理している帳簿等については、当日、画面上で確認</t>
    <rPh sb="4" eb="5">
      <t>カク</t>
    </rPh>
    <rPh sb="17" eb="18">
      <t>ジョウ</t>
    </rPh>
    <rPh sb="24" eb="26">
      <t>カンリ</t>
    </rPh>
    <rPh sb="30" eb="32">
      <t>チョウボ</t>
    </rPh>
    <rPh sb="32" eb="33">
      <t>トウ</t>
    </rPh>
    <rPh sb="39" eb="41">
      <t>トウジツ</t>
    </rPh>
    <rPh sb="42" eb="44">
      <t>ガメン</t>
    </rPh>
    <rPh sb="44" eb="45">
      <t>ジョウ</t>
    </rPh>
    <rPh sb="46" eb="48">
      <t>カクニン</t>
    </rPh>
    <phoneticPr fontId="7"/>
  </si>
  <si>
    <t>を行うため、監査対応のための印刷は不要です。</t>
    <rPh sb="1" eb="2">
      <t>オコナ</t>
    </rPh>
    <phoneticPr fontId="7"/>
  </si>
  <si>
    <t>　備考欄の「※」は　監査資料添付書類</t>
    <rPh sb="1" eb="4">
      <t>ビコウラン</t>
    </rPh>
    <rPh sb="10" eb="12">
      <t>カンサ</t>
    </rPh>
    <rPh sb="12" eb="14">
      <t>シリョウ</t>
    </rPh>
    <rPh sb="14" eb="16">
      <t>テンプ</t>
    </rPh>
    <rPh sb="16" eb="18">
      <t>ショルイ</t>
    </rPh>
    <phoneticPr fontId="14"/>
  </si>
  <si>
    <t>※</t>
    <phoneticPr fontId="14"/>
  </si>
  <si>
    <t>※</t>
    <phoneticPr fontId="7"/>
  </si>
  <si>
    <t>努力義務</t>
    <rPh sb="0" eb="2">
      <t>ドリョク</t>
    </rPh>
    <rPh sb="2" eb="4">
      <t>ギム</t>
    </rPh>
    <phoneticPr fontId="7"/>
  </si>
  <si>
    <t>学校安全計画</t>
    <rPh sb="0" eb="2">
      <t>ガッコウ</t>
    </rPh>
    <rPh sb="2" eb="4">
      <t>アンゼン</t>
    </rPh>
    <rPh sb="4" eb="6">
      <t>ケイカク</t>
    </rPh>
    <phoneticPr fontId="7"/>
  </si>
  <si>
    <t>　　令和８年　月　日現在（直近時）</t>
    <rPh sb="2" eb="4">
      <t>レイワ</t>
    </rPh>
    <rPh sb="5" eb="6">
      <t>ネン</t>
    </rPh>
    <rPh sb="6" eb="7">
      <t>ヘイネン</t>
    </rPh>
    <rPh sb="7" eb="8">
      <t>ツキ</t>
    </rPh>
    <rPh sb="9" eb="10">
      <t>ヒ</t>
    </rPh>
    <rPh sb="10" eb="12">
      <t>ゲンザイ</t>
    </rPh>
    <rPh sb="13" eb="15">
      <t>チョッキン</t>
    </rPh>
    <rPh sb="15" eb="16">
      <t>トキ</t>
    </rPh>
    <phoneticPr fontId="7"/>
  </si>
  <si>
    <t>事務分掌表　</t>
    <phoneticPr fontId="7"/>
  </si>
  <si>
    <t>（監査実施年度）</t>
    <rPh sb="1" eb="7">
      <t>カンサジッシネンド</t>
    </rPh>
    <phoneticPr fontId="7"/>
  </si>
  <si>
    <r>
      <t>（注）１　上記には、正職員のほか、中途採用・中途退職者・非常勤・パート職員を含む全ての職員を</t>
    </r>
    <r>
      <rPr>
        <b/>
        <u/>
        <sz val="9"/>
        <color rgb="FFFF0000"/>
        <rFont val="ＭＳ 明朝"/>
        <family val="1"/>
        <charset val="128"/>
      </rPr>
      <t>職種ごとに</t>
    </r>
    <r>
      <rPr>
        <sz val="9"/>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</si>
  <si>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t>(記入例)
保育教諭</t>
    <rPh sb="1" eb="4">
      <t>キニュウレイ</t>
    </rPh>
    <rPh sb="6" eb="8">
      <t>ホイク</t>
    </rPh>
    <rPh sb="8" eb="10">
      <t>キョウユ</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</si>
  <si>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</si>
  <si>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</si>
  <si>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r>
      <t>（注）１　記入する職員は、正職員のほか、当該年度４月１日から監査資料提出日現在まで中途採用・中途退職者・非常勤・パート職員を含む全ての職員を　　
　　　　　</t>
    </r>
    <r>
      <rPr>
        <b/>
        <u/>
        <sz val="9"/>
        <color rgb="FFFF0000"/>
        <rFont val="ＭＳ Ｐゴシック"/>
        <family val="3"/>
        <charset val="128"/>
      </rPr>
      <t>職種ごとに</t>
    </r>
    <r>
      <rPr>
        <sz val="9"/>
        <color theme="1"/>
        <rFont val="ＭＳ 明朝"/>
        <family val="1"/>
        <charset val="128"/>
      </rPr>
      <t>記入すること。</t>
    </r>
    <rPh sb="1" eb="2">
      <t>チュウ</t>
    </rPh>
    <rPh sb="5" eb="7">
      <t>キニュウ</t>
    </rPh>
    <rPh sb="13" eb="16">
      <t>セイショクイン</t>
    </rPh>
    <rPh sb="41" eb="43">
      <t>チュウト</t>
    </rPh>
    <rPh sb="62" eb="63">
      <t>フク</t>
    </rPh>
    <rPh sb="64" eb="65">
      <t>スベ</t>
    </rPh>
    <rPh sb="67" eb="69">
      <t>ショクイン</t>
    </rPh>
    <rPh sb="78" eb="80">
      <t>ショクシュ</t>
    </rPh>
    <rPh sb="83" eb="85">
      <t>キニュウ</t>
    </rPh>
    <phoneticPr fontId="7"/>
  </si>
  <si>
    <t>保育教諭の休暇等の代替
　３日/週、８時間（9：00～17：00）/日勤務</t>
    <rPh sb="0" eb="2">
      <t>ホイク</t>
    </rPh>
    <rPh sb="2" eb="4">
      <t>キョウユ</t>
    </rPh>
    <rPh sb="5" eb="8">
      <t>キュウカトウ</t>
    </rPh>
    <rPh sb="9" eb="11">
      <t>ダイタイ</t>
    </rPh>
    <rPh sb="14" eb="15">
      <t>ヒ</t>
    </rPh>
    <rPh sb="16" eb="17">
      <t>シュウ</t>
    </rPh>
    <rPh sb="19" eb="21">
      <t>ジカン</t>
    </rPh>
    <rPh sb="34" eb="35">
      <t>ヒ</t>
    </rPh>
    <rPh sb="35" eb="37">
      <t>キンム</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</si>
  <si>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</si>
  <si>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r>
      <t>　　　　　　　の勤務条件等を</t>
    </r>
    <r>
      <rPr>
        <b/>
        <u/>
        <sz val="10.5"/>
        <color rgb="FFFF0000"/>
        <rFont val="ＭＳ 明朝"/>
        <family val="1"/>
        <charset val="128"/>
      </rPr>
      <t>職種ごとに</t>
    </r>
    <r>
      <rPr>
        <sz val="10.5"/>
        <color theme="1"/>
        <rFont val="ＭＳ 明朝"/>
        <family val="1"/>
        <charset val="128"/>
      </rPr>
      <t>記入すること。</t>
    </r>
    <rPh sb="8" eb="10">
      <t>キンム</t>
    </rPh>
    <rPh sb="10" eb="12">
      <t>ジョウケン</t>
    </rPh>
    <rPh sb="12" eb="13">
      <t>トウ</t>
    </rPh>
    <rPh sb="14" eb="16">
      <t>ショクシュ</t>
    </rPh>
    <rPh sb="19" eb="21">
      <t>キニュウ</t>
    </rPh>
    <phoneticPr fontId="7"/>
  </si>
  <si>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</si>
  <si>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r>
      <t>（５）</t>
    </r>
    <r>
      <rPr>
        <sz val="10"/>
        <rFont val="ＭＳ Ｐ明朝"/>
        <family val="1"/>
        <charset val="128"/>
      </rPr>
      <t>消防用設備等点検結果報告書の消防署への届出年月日</t>
    </r>
    <phoneticPr fontId="14"/>
  </si>
  <si>
    <r>
      <t>　　　　　　　　</t>
    </r>
    <r>
      <rPr>
        <sz val="9"/>
        <rFont val="ＭＳ Ｐ明朝"/>
        <family val="1"/>
        <charset val="128"/>
      </rPr>
      <t>（注）検便検査に、腸管出血性大腸菌Ｏ１５７の検査を含んでいる場合は、当該人数セルを着色すること。</t>
    </r>
    <rPh sb="42" eb="44">
      <t>トウガイ</t>
    </rPh>
    <rPh sb="49" eb="51">
      <t>チャクショク</t>
    </rPh>
    <phoneticPr fontId="14"/>
  </si>
  <si>
    <t>（６）室内・遊具等の安全点検状況</t>
    <rPh sb="3" eb="5">
      <t>シツナイ</t>
    </rPh>
    <rPh sb="14" eb="16">
      <t>ジョウキョウ</t>
    </rPh>
    <phoneticPr fontId="14"/>
  </si>
  <si>
    <t>室内　月　　　　回</t>
    <rPh sb="0" eb="2">
      <t>シツナイ</t>
    </rPh>
    <rPh sb="3" eb="4">
      <t>ツキ</t>
    </rPh>
    <rPh sb="8" eb="9">
      <t>カイ</t>
    </rPh>
    <phoneticPr fontId="7"/>
  </si>
  <si>
    <t>遊具　月　　　　回</t>
    <rPh sb="0" eb="2">
      <t>ユウグ</t>
    </rPh>
    <rPh sb="3" eb="4">
      <t>ツキ</t>
    </rPh>
    <rPh sb="8" eb="9">
      <t>カイ</t>
    </rPh>
    <phoneticPr fontId="7"/>
  </si>
  <si>
    <t>（８）避難訓練の実施状況</t>
    <phoneticPr fontId="7"/>
  </si>
  <si>
    <t>（９）調理担当者等の検便実施状況</t>
    <phoneticPr fontId="7"/>
  </si>
  <si>
    <t>（11）児童の健康診断の実施状況</t>
    <phoneticPr fontId="7"/>
  </si>
  <si>
    <t>（12）職員の採用時の健康診断の有無</t>
    <phoneticPr fontId="14"/>
  </si>
  <si>
    <t>（13）職員の健康診断の実施状況【直近分】</t>
    <rPh sb="17" eb="19">
      <t>チョッキン</t>
    </rPh>
    <rPh sb="19" eb="20">
      <t>ブン</t>
    </rPh>
    <phoneticPr fontId="14"/>
  </si>
  <si>
    <t>（15）浄化槽の定期検査（法第１１条検査）【直近分】</t>
    <rPh sb="13" eb="14">
      <t>ホウ</t>
    </rPh>
    <rPh sb="14" eb="15">
      <t>ダイ</t>
    </rPh>
    <rPh sb="17" eb="18">
      <t>ジョウ</t>
    </rPh>
    <rPh sb="18" eb="20">
      <t>ケンサ</t>
    </rPh>
    <rPh sb="22" eb="24">
      <t>チョッキン</t>
    </rPh>
    <rPh sb="24" eb="25">
      <t>ブン</t>
    </rPh>
    <phoneticPr fontId="14"/>
  </si>
  <si>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</si>
  <si>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（16）保存食の保存期間</t>
    <phoneticPr fontId="14"/>
  </si>
  <si>
    <r>
      <t>（14）自家用水</t>
    </r>
    <r>
      <rPr>
        <sz val="9"/>
        <rFont val="ＭＳ Ｐ明朝"/>
        <family val="1"/>
        <charset val="128"/>
      </rPr>
      <t>（調理用に限らずプール等飲用に供する可能性のあるものすべてを含む。）</t>
    </r>
    <r>
      <rPr>
        <sz val="10.5"/>
        <rFont val="ＭＳ Ｐ明朝"/>
        <family val="1"/>
        <charset val="128"/>
      </rPr>
      <t>の水質検査【直近４回分】</t>
    </r>
    <rPh sb="48" eb="50">
      <t>チョッキン</t>
    </rPh>
    <rPh sb="51" eb="53">
      <t>カイブン</t>
    </rPh>
    <phoneticPr fontId="14"/>
  </si>
  <si>
    <r>
      <t>（10）新入所児の健康診断</t>
    </r>
    <r>
      <rPr>
        <b/>
        <u/>
        <sz val="10.5"/>
        <color rgb="FFFF0000"/>
        <rFont val="ＭＳ Ｐ明朝"/>
        <family val="1"/>
        <charset val="128"/>
      </rPr>
      <t>等</t>
    </r>
    <r>
      <rPr>
        <sz val="10.5"/>
        <color theme="1"/>
        <rFont val="ＭＳ Ｐ明朝"/>
        <family val="1"/>
        <charset val="128"/>
      </rPr>
      <t>の有無</t>
    </r>
    <rPh sb="13" eb="14">
      <t>トウ</t>
    </rPh>
    <phoneticPr fontId="14"/>
  </si>
  <si>
    <t>（※母子保健法の健康診査も含む）</t>
    <rPh sb="2" eb="7">
      <t>ボシホケンホウ</t>
    </rPh>
    <rPh sb="8" eb="12">
      <t>ケンコウシンサ</t>
    </rPh>
    <rPh sb="13" eb="14">
      <t>フク</t>
    </rPh>
    <phoneticPr fontId="7"/>
  </si>
  <si>
    <t xml:space="preserve">  内
  訳
月
別</t>
    <rPh sb="2" eb="3">
      <t>ウチ</t>
    </rPh>
    <rPh sb="6" eb="7">
      <t>ヤク</t>
    </rPh>
    <rPh sb="10" eb="11">
      <t>ツキ</t>
    </rPh>
    <rPh sb="12" eb="13">
      <t>ベツ</t>
    </rPh>
    <phoneticPr fontId="14"/>
  </si>
  <si>
    <t>非常勤
保育教諭
の数　</t>
    <rPh sb="0" eb="3">
      <t>ヒジョウキン</t>
    </rPh>
    <rPh sb="4" eb="6">
      <t>ホイク</t>
    </rPh>
    <rPh sb="6" eb="7">
      <t>キョウ</t>
    </rPh>
    <rPh sb="7" eb="8">
      <t>サトシ</t>
    </rPh>
    <rPh sb="10" eb="11">
      <t>カズ</t>
    </rPh>
    <phoneticPr fontId="14"/>
  </si>
  <si>
    <t>（注）１　「職員現員数」欄には、正規、臨時含めた常勤職員のみ記入。「保育教諭等」欄には、保育教諭・保健師・看護師・小学校教諭等・知事の認める職員のみ記入すること。</t>
    <rPh sb="16" eb="18">
      <t>セイキ</t>
    </rPh>
    <rPh sb="19" eb="21">
      <t>リンジ</t>
    </rPh>
    <rPh sb="21" eb="22">
      <t>フク</t>
    </rPh>
    <rPh sb="36" eb="38">
      <t>キョウユ</t>
    </rPh>
    <rPh sb="46" eb="48">
      <t>キョウユ</t>
    </rPh>
    <rPh sb="53" eb="56">
      <t>カンゴシ</t>
    </rPh>
    <phoneticPr fontId="14"/>
  </si>
  <si>
    <t>　　「調理員等」欄には、栄養士・調理員・事務職員等の職員を記入すること。</t>
    <rPh sb="3" eb="6">
      <t>チョウリイン</t>
    </rPh>
    <rPh sb="6" eb="7">
      <t>トウ</t>
    </rPh>
    <rPh sb="8" eb="9">
      <t>ラン</t>
    </rPh>
    <rPh sb="12" eb="15">
      <t>エイヨウシ</t>
    </rPh>
    <rPh sb="16" eb="19">
      <t>チョウリイン</t>
    </rPh>
    <rPh sb="20" eb="24">
      <t>ジムショクイン</t>
    </rPh>
    <rPh sb="24" eb="25">
      <t>トウ</t>
    </rPh>
    <rPh sb="26" eb="28">
      <t>ショクイン</t>
    </rPh>
    <rPh sb="29" eb="31">
      <t>キニュウ</t>
    </rPh>
    <phoneticPr fontId="7"/>
  </si>
  <si>
    <t>　　　３　「非常勤保育教諭」とは、１の（３）に掲げる非常勤職員のうち保育教諭をいう。</t>
    <rPh sb="6" eb="9">
      <t>ヒジョウキン</t>
    </rPh>
    <rPh sb="9" eb="11">
      <t>ホイク</t>
    </rPh>
    <rPh sb="11" eb="13">
      <t>キョウユ</t>
    </rPh>
    <rPh sb="23" eb="24">
      <t>カカ</t>
    </rPh>
    <rPh sb="26" eb="29">
      <t>ヒジョウキン</t>
    </rPh>
    <rPh sb="29" eb="31">
      <t>ショクイン</t>
    </rPh>
    <rPh sb="34" eb="36">
      <t>ホイク</t>
    </rPh>
    <rPh sb="36" eb="38">
      <t>キョウユ</t>
    </rPh>
    <phoneticPr fontId="14"/>
  </si>
  <si>
    <r>
      <t>（注）１　「職員現員数」欄には、正規、臨時含めた常勤職員のみ記入。「保育教諭等」欄には、保育教諭・保健師・看護師・小学校教諭等・</t>
    </r>
    <r>
      <rPr>
        <b/>
        <u/>
        <sz val="9"/>
        <color rgb="FFFF0000"/>
        <rFont val="ＭＳ 明朝"/>
        <family val="1"/>
        <charset val="128"/>
      </rPr>
      <t>理学療法士等</t>
    </r>
    <r>
      <rPr>
        <sz val="9"/>
        <color theme="1"/>
        <rFont val="ＭＳ 明朝"/>
        <family val="1"/>
        <charset val="128"/>
      </rPr>
      <t>、知事の認める職員のみ記入すること。</t>
    </r>
    <rPh sb="16" eb="18">
      <t>セイキ</t>
    </rPh>
    <rPh sb="19" eb="21">
      <t>リンジ</t>
    </rPh>
    <rPh sb="21" eb="22">
      <t>フク</t>
    </rPh>
    <rPh sb="36" eb="38">
      <t>キョウユ</t>
    </rPh>
    <rPh sb="46" eb="48">
      <t>キョウユ</t>
    </rPh>
    <rPh sb="53" eb="56">
      <t>カンゴシ</t>
    </rPh>
    <rPh sb="64" eb="66">
      <t>リガク</t>
    </rPh>
    <rPh sb="66" eb="69">
      <t>リョウホウシ</t>
    </rPh>
    <rPh sb="69" eb="70">
      <t>ナド</t>
    </rPh>
    <phoneticPr fontId="14"/>
  </si>
  <si>
    <t xml:space="preserve"> 「調理員等」欄には、栄養士・調理員・事務職員等の職員を記入すること。</t>
    <rPh sb="2" eb="5">
      <t>チョウリイン</t>
    </rPh>
    <rPh sb="5" eb="6">
      <t>トウ</t>
    </rPh>
    <rPh sb="7" eb="8">
      <t>ラン</t>
    </rPh>
    <rPh sb="11" eb="14">
      <t>エイヨウシ</t>
    </rPh>
    <rPh sb="15" eb="18">
      <t>チョウリイン</t>
    </rPh>
    <rPh sb="19" eb="23">
      <t>ジムショクイン</t>
    </rPh>
    <rPh sb="23" eb="24">
      <t>トウ</t>
    </rPh>
    <rPh sb="25" eb="27">
      <t>ショクイン</t>
    </rPh>
    <rPh sb="28" eb="30">
      <t>キニュウ</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</si>
  <si>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4"/>
  </si>
  <si>
    <r>
      <t>B</t>
    </r>
    <r>
      <rPr>
        <sz val="16"/>
        <color theme="1"/>
        <rFont val="ＭＳ Ｐゴシック"/>
        <family val="3"/>
        <charset val="128"/>
        <scheme val="minor"/>
      </rPr>
      <t>₁</t>
    </r>
    <phoneticPr fontId="40"/>
  </si>
  <si>
    <r>
      <t>B</t>
    </r>
    <r>
      <rPr>
        <sz val="16"/>
        <color theme="1"/>
        <rFont val="ＭＳ Ｐゴシック"/>
        <family val="3"/>
        <charset val="128"/>
        <scheme val="minor"/>
      </rPr>
      <t>₂</t>
    </r>
    <phoneticPr fontId="40"/>
  </si>
  <si>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40"/>
  </si>
  <si>
    <r>
      <rPr>
        <u/>
        <sz val="11"/>
        <rFont val="ＭＳ Ｐ明朝"/>
        <family val="1"/>
        <charset val="128"/>
      </rPr>
      <t>室内</t>
    </r>
    <r>
      <rPr>
        <sz val="11"/>
        <rFont val="ＭＳ Ｐ明朝"/>
        <family val="1"/>
        <charset val="128"/>
      </rPr>
      <t>・遊具等の安全点検記録</t>
    </r>
    <rPh sb="0" eb="2">
      <t>シツナイ</t>
    </rPh>
    <rPh sb="3" eb="5">
      <t>ユウグ</t>
    </rPh>
    <rPh sb="5" eb="6">
      <t>トウ</t>
    </rPh>
    <rPh sb="7" eb="9">
      <t>アンゼン</t>
    </rPh>
    <rPh sb="9" eb="11">
      <t>テンケン</t>
    </rPh>
    <rPh sb="11" eb="13">
      <t>キロク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</si>
</sst>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0;&quot;△&quot;#,##0"/>
    <numFmt numFmtId="178" formatCode="0_ "/>
    <numFmt numFmtId="179" formatCode="&quot;平&quot;&quot;成&quot;#,##0&quot;年度&quot;"/>
    <numFmt numFmtId="180" formatCode="\(#,##0\)"/>
    <numFmt numFmtId="181" formatCode="&quot;（　平&quot;&quot;成&quot;#,##0&quot;年&quot;&quot;度　）&quot;"/>
    <numFmt numFmtId="182" formatCode="#,##0.0"/>
    <numFmt numFmtId="183" formatCode="0.0_ "/>
    <numFmt numFmtId="184" formatCode="&quot;令&quot;&quot;和&quot;#,##0&quot;年度&quot;"/>
    <numFmt numFmtId="185" formatCode="&quot;（令&quot;&quot;和&quot;#,##0&quot;年度&quot;&quot;及&quot;&quot;び&quot;"/>
    <numFmt numFmtId="186" formatCode="&quot;令&quot;&quot;和&quot;#,##0&quot;年度分）&quot;"/>
    <numFmt numFmtId="187" formatCode="&quot;令&quot;&quot;和&quot;#,##0&quot;年&quot;&quot;度分&quot;"/>
    <numFmt numFmtId="188" formatCode="&quot;（　令&quot;&quot;和&quot;#,##0&quot;年&quot;&quot;度分　）&quot;"/>
    <numFmt numFmtId="189" formatCode="0.0"/>
    <numFmt numFmtId="190" formatCode="0_);[Red]\(0\)"/>
  </numFmts>
  <fonts count="63"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2"/>
      <color indexed="8"/>
      <name val="ＭＳ 明朝"/>
      <family val="1"/>
      <charset val="128"/>
    </font>
    <font>
      <b/>
      <sz val="20"/>
      <color indexed="8"/>
      <name val="ＭＳ 明朝"/>
      <family val="1"/>
      <charset val="128"/>
    </font>
    <font>
      <sz val="12"/>
      <name val="ＭＳ 明朝"/>
      <family val="1"/>
      <charset val="128"/>
    </font>
    <font>
      <sz val="10.5"/>
      <name val="ＭＳ 明朝"/>
      <family val="1"/>
      <charset val="128"/>
    </font>
    <font>
      <sz val="9"/>
      <name val="ＭＳ 明朝"/>
      <family val="1"/>
      <charset val="128"/>
    </font>
    <font>
      <sz val="11"/>
      <name val="ＭＳ 明朝"/>
      <family val="1"/>
      <charset val="128"/>
    </font>
    <font>
      <sz val="6"/>
      <name val="ＭＳ Ｐゴシック"/>
      <family val="3"/>
      <charset val="128"/>
    </font>
    <font>
      <sz val="8"/>
      <name val="ＭＳ 明朝"/>
      <family val="1"/>
      <charset val="128"/>
    </font>
    <font>
      <sz val="10.5"/>
      <color indexed="8"/>
      <name val="ＭＳ Ｐ明朝"/>
      <family val="1"/>
      <charset val="128"/>
    </font>
    <font>
      <sz val="11"/>
      <name val="ＭＳ Ｐ明朝"/>
      <family val="1"/>
      <charset val="128"/>
    </font>
    <font>
      <sz val="12"/>
      <name val="ＭＳ Ｐ明朝"/>
      <family val="1"/>
      <charset val="128"/>
    </font>
    <font>
      <sz val="10"/>
      <name val="ＭＳ 明朝"/>
      <family val="1"/>
      <charset val="128"/>
    </font>
    <font>
      <b/>
      <sz val="10.5"/>
      <color indexed="8"/>
      <name val="ＭＳ Ｐゴシック"/>
      <family val="3"/>
      <charset val="128"/>
    </font>
    <font>
      <b/>
      <sz val="10.5"/>
      <name val="ＭＳ ゴシック"/>
      <family val="3"/>
      <charset val="128"/>
    </font>
    <font>
      <sz val="10.5"/>
      <name val="ＭＳ Ｐ明朝"/>
      <family val="1"/>
      <charset val="128"/>
    </font>
    <font>
      <sz val="8"/>
      <name val="ＭＳ Ｐ明朝"/>
      <family val="1"/>
      <charset val="128"/>
    </font>
    <font>
      <sz val="9"/>
      <name val="ＭＳ Ｐ明朝"/>
      <family val="1"/>
      <charset val="128"/>
    </font>
    <font>
      <b/>
      <sz val="9"/>
      <name val="ＭＳ 明朝"/>
      <family val="1"/>
      <charset val="128"/>
    </font>
    <font>
      <b/>
      <sz val="12"/>
      <name val="ＭＳ 明朝"/>
      <family val="1"/>
      <charset val="128"/>
    </font>
    <font>
      <sz val="12"/>
      <color theme="1"/>
      <name val="ＭＳ 明朝"/>
      <family val="1"/>
      <charset val="128"/>
    </font>
    <font>
      <sz val="10.5"/>
      <color rgb="FFFF0000"/>
      <name val="ＭＳ 明朝"/>
      <family val="1"/>
      <charset val="128"/>
    </font>
    <font>
      <sz val="11"/>
      <color rgb="FFFF0000"/>
      <name val="ＭＳ 明朝"/>
      <family val="1"/>
      <charset val="128"/>
    </font>
    <font>
      <sz val="12"/>
      <color rgb="FFFF0000"/>
      <name val="ＭＳ 明朝"/>
      <family val="1"/>
      <charset val="128"/>
    </font>
    <font>
      <b/>
      <sz val="11"/>
      <name val="ＭＳ ゴシック"/>
      <family val="3"/>
      <charset val="128"/>
    </font>
    <font>
      <b/>
      <sz val="11"/>
      <name val="ＭＳ 明朝"/>
      <family val="1"/>
      <charset val="128"/>
    </font>
    <font>
      <b/>
      <sz val="24"/>
      <color rgb="FFFF0000"/>
      <name val="ＭＳ 明朝"/>
      <family val="1"/>
      <charset val="128"/>
    </font>
    <font>
      <sz val="11"/>
      <color theme="1"/>
      <name val="ＭＳ Ｐ明朝"/>
      <family val="1"/>
      <charset val="128"/>
    </font>
    <font>
      <sz val="11"/>
      <color theme="1"/>
      <name val="ＭＳ Ｐゴシック"/>
      <family val="3"/>
      <charset val="128"/>
    </font>
    <font>
      <sz val="10"/>
      <color theme="1"/>
      <name val="ＭＳ Ｐゴシック"/>
      <family val="3"/>
      <charset val="128"/>
      <scheme val="minor"/>
    </font>
    <font>
      <sz val="10"/>
      <color theme="1"/>
      <name val="ＭＳ Ｐゴシック"/>
      <family val="3"/>
      <charset val="128"/>
    </font>
    <font>
      <sz val="12"/>
      <color theme="1"/>
      <name val="ＭＳ Ｐゴシック"/>
      <family val="3"/>
      <charset val="128"/>
    </font>
    <font>
      <b/>
      <sz val="16"/>
      <name val="ＭＳ 明朝"/>
      <family val="1"/>
      <charset val="128"/>
    </font>
    <font>
      <sz val="6"/>
      <name val="ＭＳ Ｐゴシック"/>
      <family val="2"/>
      <charset val="128"/>
      <scheme val="minor"/>
    </font>
    <font>
      <sz val="10"/>
      <name val="ＭＳ Ｐゴシック"/>
      <family val="3"/>
      <charset val="128"/>
      <scheme val="minor"/>
    </font>
    <font>
      <sz val="10.5"/>
      <color theme="1"/>
      <name val="ＭＳ 明朝"/>
      <family val="1"/>
      <charset val="128"/>
    </font>
    <font>
      <sz val="9"/>
      <color theme="1"/>
      <name val="ＭＳ 明朝"/>
      <family val="1"/>
      <charset val="128"/>
    </font>
    <font>
      <sz val="11"/>
      <color theme="1"/>
      <name val="ＭＳ Ｐゴシック"/>
      <family val="3"/>
      <charset val="128"/>
      <scheme val="minor"/>
    </font>
    <font>
      <sz val="10"/>
      <name val="ＭＳ Ｐゴシック"/>
      <family val="3"/>
      <charset val="128"/>
    </font>
    <font>
      <b/>
      <sz val="10.5"/>
      <name val="ＭＳ 明朝"/>
      <family val="1"/>
      <charset val="128"/>
    </font>
    <font>
      <b/>
      <u/>
      <sz val="10.5"/>
      <color rgb="FFFF0000"/>
      <name val="ＭＳ Ｐ明朝"/>
      <family val="1"/>
      <charset val="128"/>
    </font>
    <font>
      <b/>
      <u/>
      <sz val="12"/>
      <color rgb="FFFF0000"/>
      <name val="ＭＳ 明朝"/>
      <family val="1"/>
      <charset val="128"/>
    </font>
    <font>
      <b/>
      <u/>
      <sz val="9"/>
      <color rgb="FFFF0000"/>
      <name val="ＭＳ 明朝"/>
      <family val="1"/>
      <charset val="128"/>
    </font>
    <font>
      <b/>
      <sz val="10.5"/>
      <color rgb="FFFF0000"/>
      <name val="ＭＳ 明朝"/>
      <family val="1"/>
      <charset val="128"/>
    </font>
    <font>
      <b/>
      <u/>
      <sz val="9"/>
      <color rgb="FFFF0000"/>
      <name val="ＭＳ Ｐゴシック"/>
      <family val="3"/>
      <charset val="128"/>
    </font>
    <font>
      <b/>
      <u/>
      <sz val="10.5"/>
      <color rgb="FFFF0000"/>
      <name val="ＭＳ 明朝"/>
      <family val="1"/>
      <charset val="128"/>
    </font>
    <font>
      <sz val="10"/>
      <name val="ＭＳ Ｐ明朝"/>
      <family val="1"/>
      <charset val="128"/>
    </font>
    <font>
      <u/>
      <sz val="11"/>
      <name val="ＭＳ Ｐ明朝"/>
      <family val="1"/>
      <charset val="128"/>
    </font>
    <font>
      <b/>
      <sz val="10.5"/>
      <name val="ＭＳ Ｐ明朝"/>
      <family val="1"/>
      <charset val="128"/>
    </font>
    <font>
      <sz val="10.5"/>
      <color theme="1"/>
      <name val="ＭＳ Ｐ明朝"/>
      <family val="1"/>
      <charset val="128"/>
    </font>
    <font>
      <b/>
      <sz val="11"/>
      <color theme="1"/>
      <name val="ＭＳ Ｐゴシック"/>
      <family val="3"/>
      <charset val="128"/>
      <scheme val="minor"/>
    </font>
    <font>
      <b/>
      <sz val="12"/>
      <color theme="1"/>
      <name val="ＭＳ Ｐゴシック"/>
      <family val="3"/>
      <charset val="128"/>
    </font>
    <font>
      <sz val="16"/>
      <color theme="1"/>
      <name val="ＭＳ Ｐゴシック"/>
      <family val="3"/>
      <charset val="128"/>
      <scheme val="minor"/>
    </font>
    <font>
      <sz val="8"/>
      <color theme="1"/>
      <name val="ＭＳ Ｐゴシック"/>
      <family val="3"/>
      <charset val="128"/>
      <scheme val="minor"/>
    </font>
    <font>
      <b/>
      <sz val="11"/>
      <name val="ＭＳ Ｐゴシック"/>
      <family val="3"/>
      <charset val="128"/>
    </font>
    <font>
      <b/>
      <sz val="11"/>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thin">
        <color indexed="64"/>
      </left>
      <right/>
      <top/>
      <bottom/>
      <diagonal/>
    </border>
    <border diagonalDown="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alignment vertical="center"/>
    </xf>
    <xf numFmtId="0" fontId="6" fillId="0" borderId="0">
      <alignment vertical="center"/>
    </xf>
    <xf numFmtId="0" fontId="11" fillId="0" borderId="0">
      <alignment vertical="center"/>
    </xf>
    <xf numFmtId="0" fontId="11" fillId="0" borderId="0">
      <alignment vertical="center"/>
    </xf>
    <xf numFmtId="0" fontId="11"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44"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510">
    <xf numFmtId="0" fontId="0" fillId="0" borderId="0" xfId="0">
      <alignment vertical="center"/>
    </xf>
    <xf numFmtId="0" fontId="8" fillId="0" borderId="0" xfId="0" applyFont="1">
      <alignment vertical="center"/>
    </xf>
    <xf numFmtId="0" fontId="10" fillId="0" borderId="0" xfId="0" applyFont="1">
      <alignment vertical="center"/>
    </xf>
    <xf numFmtId="0" fontId="11" fillId="0" borderId="0" xfId="3">
      <alignment vertical="center"/>
    </xf>
    <xf numFmtId="0" fontId="12" fillId="0" borderId="0" xfId="3" applyFont="1">
      <alignment vertical="center"/>
    </xf>
    <xf numFmtId="0" fontId="11" fillId="0" borderId="0" xfId="0" applyFont="1">
      <alignment vertical="center"/>
    </xf>
    <xf numFmtId="0" fontId="11" fillId="0" borderId="0" xfId="0" applyFont="1" applyAlignment="1">
      <alignment horizontal="left" vertical="top" textRotation="180"/>
    </xf>
    <xf numFmtId="0" fontId="11" fillId="0" borderId="0" xfId="2">
      <alignment vertical="center"/>
    </xf>
    <xf numFmtId="0" fontId="11" fillId="0" borderId="7" xfId="2" applyBorder="1" applyAlignment="1">
      <alignment horizontal="center" vertical="center"/>
    </xf>
    <xf numFmtId="0" fontId="11" fillId="0" borderId="7" xfId="2" applyBorder="1">
      <alignment vertical="center"/>
    </xf>
    <xf numFmtId="57" fontId="11" fillId="0" borderId="7" xfId="2" applyNumberFormat="1" applyBorder="1" applyAlignment="1">
      <alignment horizontal="center" vertical="center"/>
    </xf>
    <xf numFmtId="0" fontId="0" fillId="0" borderId="0" xfId="2" applyFont="1">
      <alignment vertical="center"/>
    </xf>
    <xf numFmtId="0" fontId="11" fillId="0" borderId="7" xfId="2" applyBorder="1" applyAlignment="1">
      <alignment horizontal="left" vertical="center" wrapText="1"/>
    </xf>
    <xf numFmtId="0" fontId="0" fillId="0" borderId="10" xfId="0" applyBorder="1" applyAlignment="1">
      <alignment horizontal="center" vertical="center"/>
    </xf>
    <xf numFmtId="0" fontId="21" fillId="0" borderId="0" xfId="2" applyFont="1">
      <alignment vertical="center"/>
    </xf>
    <xf numFmtId="0" fontId="17" fillId="0" borderId="0" xfId="1" applyFont="1">
      <alignment vertical="center"/>
    </xf>
    <xf numFmtId="0" fontId="16" fillId="0" borderId="0" xfId="1" applyFont="1">
      <alignment vertical="center"/>
    </xf>
    <xf numFmtId="0" fontId="17" fillId="0" borderId="0" xfId="1" applyFont="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9" xfId="1" applyFont="1" applyBorder="1" applyAlignment="1">
      <alignment horizontal="center" vertical="center"/>
    </xf>
    <xf numFmtId="0" fontId="17" fillId="0" borderId="9" xfId="1" applyFont="1" applyBorder="1">
      <alignment vertical="center"/>
    </xf>
    <xf numFmtId="0" fontId="17" fillId="0" borderId="7" xfId="1" applyFont="1" applyBorder="1" applyAlignment="1">
      <alignment horizontal="center" vertical="center"/>
    </xf>
    <xf numFmtId="0" fontId="17" fillId="0" borderId="11" xfId="1" applyFont="1" applyBorder="1">
      <alignment vertical="center"/>
    </xf>
    <xf numFmtId="0" fontId="17" fillId="0" borderId="12" xfId="1" applyFont="1" applyBorder="1">
      <alignment vertical="center"/>
    </xf>
    <xf numFmtId="0" fontId="23" fillId="0" borderId="9" xfId="1" applyFont="1" applyBorder="1" applyAlignment="1">
      <alignment horizontal="center"/>
    </xf>
    <xf numFmtId="0" fontId="22" fillId="0" borderId="7" xfId="1" applyFont="1" applyBorder="1" applyAlignment="1">
      <alignment horizontal="center" vertical="center" wrapText="1"/>
    </xf>
    <xf numFmtId="0" fontId="18" fillId="0" borderId="7" xfId="1" applyFont="1" applyBorder="1" applyAlignment="1">
      <alignment horizontal="center" vertical="center" wrapText="1"/>
    </xf>
    <xf numFmtId="0" fontId="6" fillId="0" borderId="0" xfId="1">
      <alignment vertical="center"/>
    </xf>
    <xf numFmtId="0" fontId="20" fillId="0" borderId="0" xfId="1" applyFont="1">
      <alignment vertical="center"/>
    </xf>
    <xf numFmtId="0" fontId="17" fillId="0" borderId="13" xfId="1" applyFont="1" applyBorder="1" applyAlignment="1">
      <alignment horizontal="center" vertical="center"/>
    </xf>
    <xf numFmtId="0" fontId="17" fillId="0" borderId="3" xfId="1" applyFont="1" applyBorder="1" applyAlignment="1">
      <alignment horizontal="center" vertical="center"/>
    </xf>
    <xf numFmtId="0" fontId="17" fillId="0" borderId="8" xfId="1" applyFont="1" applyBorder="1" applyAlignment="1">
      <alignment horizontal="center" vertical="center"/>
    </xf>
    <xf numFmtId="0" fontId="17" fillId="0" borderId="2" xfId="1" applyFont="1" applyBorder="1" applyAlignment="1">
      <alignment horizontal="center" vertical="center"/>
    </xf>
    <xf numFmtId="0" fontId="17" fillId="0" borderId="1" xfId="1" applyFont="1" applyBorder="1" applyAlignment="1">
      <alignment horizontal="center" vertical="center"/>
    </xf>
    <xf numFmtId="0" fontId="17" fillId="0" borderId="13" xfId="1" applyFont="1" applyBorder="1">
      <alignment vertical="center"/>
    </xf>
    <xf numFmtId="0" fontId="17" fillId="0" borderId="10" xfId="1" applyFont="1" applyBorder="1">
      <alignment vertical="center"/>
    </xf>
    <xf numFmtId="0" fontId="16" fillId="0" borderId="12" xfId="1" applyFont="1" applyBorder="1" applyAlignment="1">
      <alignment horizontal="center" vertical="center"/>
    </xf>
    <xf numFmtId="0" fontId="17" fillId="0" borderId="6" xfId="1" applyFont="1" applyBorder="1">
      <alignment vertical="center"/>
    </xf>
    <xf numFmtId="0" fontId="17" fillId="0" borderId="5" xfId="1" applyFont="1" applyBorder="1">
      <alignment vertical="center"/>
    </xf>
    <xf numFmtId="0" fontId="17" fillId="0" borderId="5" xfId="1" applyFont="1" applyBorder="1" applyAlignment="1">
      <alignment horizontal="center" vertical="center"/>
    </xf>
    <xf numFmtId="0" fontId="17" fillId="0" borderId="12" xfId="1" applyFont="1" applyBorder="1" applyAlignment="1">
      <alignment horizontal="right" vertical="center"/>
    </xf>
    <xf numFmtId="0" fontId="15" fillId="0" borderId="7" xfId="0" applyFont="1" applyBorder="1" applyAlignment="1">
      <alignment horizontal="center" vertical="center" textRotation="255" wrapText="1"/>
    </xf>
    <xf numFmtId="0" fontId="15" fillId="0" borderId="7" xfId="0" applyFont="1" applyBorder="1" applyAlignment="1">
      <alignment horizontal="center" vertical="center" textRotation="255"/>
    </xf>
    <xf numFmtId="0" fontId="0" fillId="0" borderId="0" xfId="0" applyAlignment="1">
      <alignment horizontal="center" vertical="center"/>
    </xf>
    <xf numFmtId="0" fontId="25" fillId="0" borderId="0" xfId="0" applyFont="1" applyAlignment="1">
      <alignment horizontal="center" vertical="center"/>
    </xf>
    <xf numFmtId="0" fontId="26" fillId="2" borderId="0" xfId="0" applyFont="1" applyFill="1" applyAlignment="1">
      <alignment horizontal="center" vertical="center"/>
    </xf>
    <xf numFmtId="0" fontId="11" fillId="0" borderId="0" xfId="4">
      <alignment vertical="center"/>
    </xf>
    <xf numFmtId="0" fontId="11" fillId="0" borderId="7" xfId="4" applyBorder="1" applyAlignment="1">
      <alignment horizontal="center" vertical="center"/>
    </xf>
    <xf numFmtId="57" fontId="11" fillId="0" borderId="7" xfId="4" applyNumberFormat="1" applyBorder="1" applyAlignment="1">
      <alignment horizontal="center" vertical="center"/>
    </xf>
    <xf numFmtId="0" fontId="11" fillId="0" borderId="7" xfId="4" applyBorder="1">
      <alignment vertical="center"/>
    </xf>
    <xf numFmtId="0" fontId="28" fillId="0" borderId="0" xfId="2" applyFont="1">
      <alignment vertical="center"/>
    </xf>
    <xf numFmtId="0" fontId="13" fillId="0" borderId="0" xfId="0" applyFont="1">
      <alignment vertical="center"/>
    </xf>
    <xf numFmtId="0" fontId="30" fillId="0" borderId="0" xfId="2" applyFont="1">
      <alignment vertical="center"/>
    </xf>
    <xf numFmtId="0" fontId="13" fillId="0" borderId="0" xfId="2" applyFont="1" applyAlignment="1">
      <alignment horizontal="right" vertical="center"/>
    </xf>
    <xf numFmtId="0" fontId="13" fillId="0" borderId="0" xfId="2" applyFont="1">
      <alignment vertical="center"/>
    </xf>
    <xf numFmtId="0" fontId="10" fillId="0" borderId="0" xfId="2" applyFont="1" applyAlignment="1">
      <alignment horizontal="center" vertical="center"/>
    </xf>
    <xf numFmtId="0" fontId="10" fillId="0" borderId="0" xfId="0" applyFont="1" applyAlignment="1">
      <alignment horizontal="left" vertical="center"/>
    </xf>
    <xf numFmtId="179" fontId="24" fillId="0" borderId="7" xfId="1" applyNumberFormat="1" applyFont="1" applyBorder="1" applyAlignment="1">
      <alignment horizontal="center" vertical="center"/>
    </xf>
    <xf numFmtId="0" fontId="24" fillId="0" borderId="3" xfId="1" applyFont="1" applyBorder="1" applyAlignment="1">
      <alignment horizontal="center" vertical="center"/>
    </xf>
    <xf numFmtId="0" fontId="31" fillId="0" borderId="0" xfId="0" applyFont="1">
      <alignment vertical="center"/>
    </xf>
    <xf numFmtId="3" fontId="0" fillId="3" borderId="3" xfId="0" applyNumberFormat="1" applyFill="1" applyBorder="1">
      <alignment vertical="center"/>
    </xf>
    <xf numFmtId="3" fontId="0" fillId="3" borderId="1" xfId="0" applyNumberFormat="1" applyFill="1" applyBorder="1" applyAlignment="1">
      <alignment horizontal="center" vertical="center"/>
    </xf>
    <xf numFmtId="0" fontId="27" fillId="0" borderId="0" xfId="0" applyFont="1" applyAlignment="1">
      <alignment horizontal="left" vertical="center"/>
    </xf>
    <xf numFmtId="0" fontId="8" fillId="0" borderId="0" xfId="0" applyFont="1" applyAlignment="1">
      <alignment horizontal="center" vertical="center"/>
    </xf>
    <xf numFmtId="0" fontId="9" fillId="0" borderId="0" xfId="0" applyFont="1">
      <alignment vertical="center"/>
    </xf>
    <xf numFmtId="0" fontId="33" fillId="0" borderId="0" xfId="0" applyFont="1" applyAlignment="1">
      <alignment horizontal="center" vertical="center"/>
    </xf>
    <xf numFmtId="0" fontId="34" fillId="0" borderId="0" xfId="0" applyFont="1">
      <alignment vertical="center"/>
    </xf>
    <xf numFmtId="0" fontId="34" fillId="0" borderId="0" xfId="0" applyFont="1" applyAlignment="1">
      <alignment vertical="center" shrinkToFit="1"/>
    </xf>
    <xf numFmtId="0" fontId="34" fillId="0" borderId="0" xfId="0" applyFont="1" applyAlignment="1">
      <alignment horizontal="center" vertical="center" shrinkToFit="1"/>
    </xf>
    <xf numFmtId="0" fontId="34" fillId="0" borderId="20"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22" xfId="0" applyFont="1" applyBorder="1" applyAlignment="1">
      <alignment vertical="center" shrinkToFit="1"/>
    </xf>
    <xf numFmtId="0" fontId="34" fillId="0" borderId="23" xfId="0" applyFont="1" applyBorder="1" applyAlignment="1">
      <alignment vertical="center" shrinkToFit="1"/>
    </xf>
    <xf numFmtId="0" fontId="34" fillId="0" borderId="24"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12" xfId="0" applyFont="1" applyBorder="1" applyAlignment="1">
      <alignment horizontal="distributed" vertical="center" shrinkToFit="1"/>
    </xf>
    <xf numFmtId="0" fontId="34" fillId="0" borderId="10" xfId="0" applyFont="1" applyBorder="1" applyAlignment="1">
      <alignment horizontal="distributed" vertical="center" shrinkToFit="1"/>
    </xf>
    <xf numFmtId="180" fontId="0" fillId="0" borderId="2" xfId="0" applyNumberFormat="1" applyBorder="1" applyAlignment="1">
      <alignment horizontal="right" vertical="center"/>
    </xf>
    <xf numFmtId="180" fontId="0" fillId="3" borderId="2" xfId="0" applyNumberFormat="1" applyFill="1" applyBorder="1" applyAlignment="1">
      <alignment horizontal="righ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3" fontId="0" fillId="0" borderId="3" xfId="0" applyNumberFormat="1" applyBorder="1">
      <alignment vertical="center"/>
    </xf>
    <xf numFmtId="0" fontId="0" fillId="0" borderId="2" xfId="0" applyBorder="1" applyAlignment="1">
      <alignment horizontal="center" vertical="center"/>
    </xf>
    <xf numFmtId="176" fontId="0" fillId="0" borderId="3" xfId="0" applyNumberFormat="1" applyBorder="1">
      <alignment vertical="center"/>
    </xf>
    <xf numFmtId="0" fontId="0" fillId="0" borderId="3" xfId="0" applyBorder="1">
      <alignment vertical="center"/>
    </xf>
    <xf numFmtId="177" fontId="0" fillId="0" borderId="3" xfId="0" applyNumberFormat="1" applyBorder="1">
      <alignment vertical="center"/>
    </xf>
    <xf numFmtId="3" fontId="0" fillId="0" borderId="13" xfId="0" applyNumberFormat="1" applyBorder="1">
      <alignment vertical="center"/>
    </xf>
    <xf numFmtId="0" fontId="0" fillId="0" borderId="1" xfId="0" applyBorder="1" applyAlignment="1">
      <alignment horizontal="right" vertical="center"/>
    </xf>
    <xf numFmtId="0" fontId="0" fillId="0" borderId="1" xfId="0" applyBorder="1" applyAlignment="1">
      <alignment horizontal="right" vertical="top"/>
    </xf>
    <xf numFmtId="0" fontId="0" fillId="0" borderId="3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vertical="center" textRotation="255" wrapText="1"/>
    </xf>
    <xf numFmtId="0" fontId="0" fillId="0" borderId="1" xfId="0" applyBorder="1" applyAlignment="1">
      <alignment horizontal="center" vertical="center" wrapText="1"/>
    </xf>
    <xf numFmtId="3" fontId="0" fillId="3" borderId="1" xfId="0" applyNumberFormat="1" applyFill="1" applyBorder="1" applyAlignment="1">
      <alignment horizontal="right" vertical="center"/>
    </xf>
    <xf numFmtId="176" fontId="0" fillId="3" borderId="1" xfId="0" applyNumberFormat="1" applyFill="1" applyBorder="1" applyAlignment="1">
      <alignment horizontal="right" vertical="center"/>
    </xf>
    <xf numFmtId="3" fontId="0" fillId="3" borderId="2" xfId="0" applyNumberFormat="1" applyFill="1" applyBorder="1" applyAlignment="1">
      <alignment horizontal="center" vertical="center"/>
    </xf>
    <xf numFmtId="3" fontId="0" fillId="3" borderId="0" xfId="0" applyNumberFormat="1" applyFill="1" applyAlignment="1">
      <alignment horizontal="center" vertical="center"/>
    </xf>
    <xf numFmtId="177" fontId="0" fillId="3" borderId="2" xfId="0" applyNumberFormat="1" applyFill="1" applyBorder="1" applyAlignment="1">
      <alignment horizontal="center" vertical="center"/>
    </xf>
    <xf numFmtId="3" fontId="0" fillId="3" borderId="2" xfId="0" applyNumberFormat="1" applyFill="1" applyBorder="1">
      <alignment vertical="center"/>
    </xf>
    <xf numFmtId="3" fontId="0" fillId="3" borderId="8" xfId="0" applyNumberFormat="1" applyFill="1" applyBorder="1">
      <alignment vertical="center"/>
    </xf>
    <xf numFmtId="177" fontId="0" fillId="3" borderId="2" xfId="0" applyNumberFormat="1" applyFill="1" applyBorder="1">
      <alignment vertical="center"/>
    </xf>
    <xf numFmtId="0" fontId="0" fillId="3" borderId="2" xfId="0" applyFill="1" applyBorder="1">
      <alignment vertical="center"/>
    </xf>
    <xf numFmtId="3" fontId="0" fillId="3" borderId="6" xfId="0" applyNumberFormat="1" applyFill="1" applyBorder="1" applyAlignment="1">
      <alignment horizontal="center" vertical="center"/>
    </xf>
    <xf numFmtId="177" fontId="0" fillId="3" borderId="1" xfId="0" applyNumberFormat="1" applyFill="1" applyBorder="1" applyAlignment="1">
      <alignment horizontal="center" vertical="center"/>
    </xf>
    <xf numFmtId="3" fontId="0" fillId="3" borderId="8" xfId="0" applyNumberFormat="1" applyFill="1" applyBorder="1" applyAlignment="1">
      <alignment horizontal="center" vertical="center"/>
    </xf>
    <xf numFmtId="3" fontId="0" fillId="3" borderId="13" xfId="0" applyNumberFormat="1" applyFill="1" applyBorder="1">
      <alignment vertical="center"/>
    </xf>
    <xf numFmtId="182" fontId="0" fillId="3" borderId="3" xfId="0" applyNumberFormat="1" applyFill="1" applyBorder="1">
      <alignment vertical="center"/>
    </xf>
    <xf numFmtId="0" fontId="0" fillId="3" borderId="1" xfId="0" applyFill="1" applyBorder="1" applyAlignment="1">
      <alignment horizontal="right" vertical="center"/>
    </xf>
    <xf numFmtId="183" fontId="0" fillId="3" borderId="3" xfId="0" applyNumberFormat="1" applyFill="1" applyBorder="1">
      <alignment vertical="center"/>
    </xf>
    <xf numFmtId="176" fontId="0" fillId="3" borderId="2" xfId="0" applyNumberFormat="1" applyFill="1" applyBorder="1" applyAlignment="1">
      <alignment horizontal="center" vertical="center"/>
    </xf>
    <xf numFmtId="176" fontId="0" fillId="3" borderId="1" xfId="0" applyNumberFormat="1" applyFill="1" applyBorder="1" applyAlignment="1">
      <alignment horizontal="center" vertical="center"/>
    </xf>
    <xf numFmtId="0" fontId="0" fillId="3" borderId="1" xfId="0" applyFill="1" applyBorder="1">
      <alignment vertical="center"/>
    </xf>
    <xf numFmtId="184" fontId="24" fillId="0" borderId="7" xfId="1" applyNumberFormat="1" applyFont="1" applyBorder="1" applyAlignment="1">
      <alignment horizontal="center" vertical="center"/>
    </xf>
    <xf numFmtId="0" fontId="42" fillId="0" borderId="0" xfId="3" applyFont="1">
      <alignment vertical="center"/>
    </xf>
    <xf numFmtId="0" fontId="0" fillId="0" borderId="0" xfId="0" applyAlignment="1">
      <alignment vertical="center" wrapText="1"/>
    </xf>
    <xf numFmtId="0" fontId="0" fillId="0" borderId="0" xfId="0" applyAlignment="1">
      <alignment vertical="center" shrinkToFit="1"/>
    </xf>
    <xf numFmtId="0" fontId="34" fillId="0" borderId="26" xfId="0" applyFont="1" applyBorder="1" applyAlignment="1">
      <alignment vertical="center" shrinkToFit="1"/>
    </xf>
    <xf numFmtId="0" fontId="34" fillId="0" borderId="27" xfId="0" applyFont="1" applyBorder="1" applyAlignment="1">
      <alignment horizontal="center" vertical="center" shrinkToFit="1"/>
    </xf>
    <xf numFmtId="0" fontId="13" fillId="0" borderId="10" xfId="2" applyFont="1" applyBorder="1">
      <alignment vertical="center"/>
    </xf>
    <xf numFmtId="0" fontId="43" fillId="0" borderId="0" xfId="2" applyFont="1">
      <alignment vertical="center"/>
    </xf>
    <xf numFmtId="0" fontId="42" fillId="0" borderId="0" xfId="2" applyFont="1">
      <alignment vertical="center"/>
    </xf>
    <xf numFmtId="0" fontId="17" fillId="0" borderId="0" xfId="1" applyFont="1" applyAlignment="1">
      <alignment horizontal="center" vertical="center"/>
    </xf>
    <xf numFmtId="0" fontId="17" fillId="0" borderId="9" xfId="1" applyFont="1" applyBorder="1" applyAlignment="1">
      <alignment horizontal="center" vertical="center"/>
    </xf>
    <xf numFmtId="0" fontId="17" fillId="0" borderId="12" xfId="1" applyFont="1" applyBorder="1" applyAlignment="1">
      <alignment horizontal="center" vertical="center"/>
    </xf>
    <xf numFmtId="0" fontId="17" fillId="0" borderId="1" xfId="1" applyFont="1" applyBorder="1" applyAlignment="1">
      <alignment horizontal="center" vertical="center" wrapText="1" shrinkToFit="1"/>
    </xf>
    <xf numFmtId="0" fontId="17" fillId="0" borderId="3" xfId="1" applyFont="1" applyBorder="1" applyAlignment="1">
      <alignment horizontal="center" vertical="center" wrapText="1" shrinkToFit="1"/>
    </xf>
    <xf numFmtId="0" fontId="17" fillId="0" borderId="11" xfId="1" applyFont="1" applyBorder="1" applyAlignment="1">
      <alignment horizontal="center" vertical="center"/>
    </xf>
    <xf numFmtId="0" fontId="17" fillId="0" borderId="7" xfId="1" applyFont="1" applyBorder="1" applyAlignment="1">
      <alignment horizontal="center" vertical="center"/>
    </xf>
    <xf numFmtId="0" fontId="17" fillId="0" borderId="7" xfId="1" applyFont="1" applyBorder="1">
      <alignment vertical="center"/>
    </xf>
    <xf numFmtId="49" fontId="17" fillId="0" borderId="9" xfId="1" applyNumberFormat="1" applyFont="1" applyBorder="1" applyAlignment="1">
      <alignment horizontal="distributed" vertical="center" shrinkToFit="1"/>
    </xf>
    <xf numFmtId="49" fontId="17" fillId="0" borderId="12" xfId="1" applyNumberFormat="1" applyFont="1" applyBorder="1" applyAlignment="1">
      <alignment horizontal="distributed" vertical="center" shrinkToFit="1"/>
    </xf>
    <xf numFmtId="49" fontId="17" fillId="0" borderId="11" xfId="1" applyNumberFormat="1" applyFont="1" applyBorder="1" applyAlignment="1">
      <alignment horizontal="distributed" vertical="center" shrinkToFit="1"/>
    </xf>
    <xf numFmtId="0" fontId="16" fillId="0" borderId="9" xfId="1" applyFont="1" applyBorder="1" applyAlignment="1">
      <alignment horizontal="distributed" vertical="center"/>
    </xf>
    <xf numFmtId="0" fontId="16" fillId="0" borderId="12" xfId="1" applyFont="1" applyBorder="1" applyAlignment="1">
      <alignment horizontal="distributed" vertical="center"/>
    </xf>
    <xf numFmtId="0" fontId="16" fillId="0" borderId="11" xfId="1" applyFont="1" applyBorder="1" applyAlignment="1">
      <alignment horizontal="distributed" vertical="center"/>
    </xf>
    <xf numFmtId="14" fontId="29" fillId="0" borderId="0" xfId="0" applyNumberFormat="1" applyFont="1" applyAlignment="1">
      <alignment horizontal="center" vertical="center"/>
    </xf>
    <xf numFmtId="0" fontId="29" fillId="0" borderId="0" xfId="0" applyFont="1" applyAlignment="1">
      <alignment horizontal="center" vertical="center"/>
    </xf>
    <xf numFmtId="0" fontId="39" fillId="0" borderId="0" xfId="0" applyFont="1" applyAlignment="1">
      <alignment horizontal="left" vertical="center"/>
    </xf>
    <xf numFmtId="0" fontId="8" fillId="0" borderId="0" xfId="0" applyFont="1" applyAlignment="1">
      <alignment horizontal="center" vertical="center"/>
    </xf>
    <xf numFmtId="0" fontId="19" fillId="0" borderId="9" xfId="0" applyFont="1" applyBorder="1" applyAlignment="1">
      <alignment horizontal="center" vertical="center"/>
    </xf>
    <xf numFmtId="0" fontId="19" fillId="0" borderId="11" xfId="0" applyFont="1" applyBorder="1" applyAlignment="1">
      <alignment horizontal="center" vertical="center"/>
    </xf>
    <xf numFmtId="0" fontId="13" fillId="0" borderId="7" xfId="0" applyFont="1" applyBorder="1" applyAlignment="1">
      <alignment horizontal="left"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1" fillId="0" borderId="9" xfId="2" applyBorder="1" applyAlignment="1">
      <alignment horizontal="center" vertical="center"/>
    </xf>
    <xf numFmtId="0" fontId="11" fillId="0" borderId="11" xfId="2" applyBorder="1" applyAlignment="1">
      <alignment horizontal="center" vertical="center"/>
    </xf>
    <xf numFmtId="0" fontId="11" fillId="0" borderId="7" xfId="2" applyBorder="1" applyAlignment="1">
      <alignment horizontal="center" vertical="center" wrapText="1"/>
    </xf>
    <xf numFmtId="0" fontId="11" fillId="0" borderId="7" xfId="2" applyBorder="1" applyAlignment="1">
      <alignment horizontal="center" vertical="center"/>
    </xf>
    <xf numFmtId="0" fontId="11" fillId="0" borderId="7" xfId="2" applyBorder="1" applyAlignment="1">
      <alignment horizontal="left" vertical="center" wrapText="1"/>
    </xf>
    <xf numFmtId="0" fontId="11" fillId="0" borderId="4" xfId="2" applyBorder="1" applyAlignment="1">
      <alignment horizontal="center" vertical="center"/>
    </xf>
    <xf numFmtId="0" fontId="11" fillId="0" borderId="6" xfId="2" applyBorder="1" applyAlignment="1">
      <alignment horizontal="center" vertical="center"/>
    </xf>
    <xf numFmtId="0" fontId="11" fillId="0" borderId="14" xfId="2" applyBorder="1" applyAlignment="1">
      <alignment horizontal="center" vertical="center"/>
    </xf>
    <xf numFmtId="0" fontId="11" fillId="0" borderId="13" xfId="2" applyBorder="1" applyAlignment="1">
      <alignment horizontal="center" vertical="center"/>
    </xf>
    <xf numFmtId="0" fontId="46" fillId="5" borderId="4" xfId="2" applyFont="1" applyFill="1" applyBorder="1" applyAlignment="1">
      <alignment horizontal="center" vertical="top" wrapText="1"/>
    </xf>
    <xf numFmtId="0" fontId="46" fillId="5" borderId="6" xfId="2" applyFont="1" applyFill="1" applyBorder="1" applyAlignment="1">
      <alignment horizontal="center" vertical="top" wrapText="1"/>
    </xf>
    <xf numFmtId="0" fontId="0" fillId="0" borderId="0" xfId="0">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15" fillId="0" borderId="1"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49" fontId="0" fillId="0" borderId="2" xfId="0" applyNumberFormat="1" applyBorder="1" applyAlignment="1">
      <alignment horizontal="center" vertical="center"/>
    </xf>
    <xf numFmtId="0" fontId="0" fillId="0" borderId="19" xfId="0" applyBorder="1" applyAlignment="1">
      <alignment vertical="top"/>
    </xf>
    <xf numFmtId="0" fontId="0" fillId="0" borderId="18" xfId="0" applyBorder="1" applyAlignment="1">
      <alignment vertical="top"/>
    </xf>
    <xf numFmtId="0" fontId="12" fillId="0" borderId="15" xfId="0" applyFont="1" applyBorder="1" applyAlignment="1">
      <alignment horizontal="left" vertical="center" wrapText="1"/>
    </xf>
    <xf numFmtId="0" fontId="12" fillId="0" borderId="36" xfId="0" applyFont="1" applyBorder="1" applyAlignment="1">
      <alignment horizontal="left" vertical="center" wrapText="1"/>
    </xf>
    <xf numFmtId="0" fontId="12" fillId="0" borderId="16" xfId="0" applyFont="1"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5" fillId="0" borderId="1" xfId="0" applyFont="1" applyBorder="1" applyAlignment="1">
      <alignment horizontal="center" vertical="center" textRotation="255"/>
    </xf>
    <xf numFmtId="0" fontId="15" fillId="0" borderId="3" xfId="0" applyFont="1" applyBorder="1" applyAlignment="1">
      <alignment horizontal="center" vertical="center" textRotation="255"/>
    </xf>
    <xf numFmtId="49" fontId="0" fillId="0" borderId="1" xfId="0" applyNumberFormat="1" applyBorder="1" applyAlignment="1">
      <alignment horizontal="center" vertical="center"/>
    </xf>
    <xf numFmtId="0" fontId="0" fillId="0" borderId="17" xfId="0" applyBorder="1" applyAlignment="1">
      <alignment vertical="top"/>
    </xf>
    <xf numFmtId="0" fontId="0" fillId="0" borderId="18" xfId="0" applyBorder="1">
      <alignment vertical="center"/>
    </xf>
    <xf numFmtId="0" fontId="13" fillId="0" borderId="0" xfId="0" applyFont="1" applyAlignment="1">
      <alignment horizontal="left" vertical="center" textRotation="180"/>
    </xf>
    <xf numFmtId="0" fontId="13" fillId="0" borderId="0" xfId="0" applyFont="1">
      <alignment vertical="center"/>
    </xf>
    <xf numFmtId="176" fontId="0" fillId="3" borderId="17" xfId="0" applyNumberFormat="1" applyFill="1" applyBorder="1">
      <alignment vertical="center"/>
    </xf>
    <xf numFmtId="176" fontId="0" fillId="3" borderId="19" xfId="0" applyNumberFormat="1" applyFill="1" applyBorder="1">
      <alignment vertical="center"/>
    </xf>
    <xf numFmtId="0" fontId="0" fillId="3" borderId="18" xfId="0" applyFill="1" applyBorder="1">
      <alignment vertical="center"/>
    </xf>
    <xf numFmtId="0" fontId="0" fillId="3" borderId="1" xfId="0" applyFill="1" applyBorder="1" applyAlignment="1">
      <alignment horizontal="center" vertical="center" wrapText="1"/>
    </xf>
    <xf numFmtId="0" fontId="0" fillId="3" borderId="2" xfId="0" applyFill="1" applyBorder="1">
      <alignment vertical="center"/>
    </xf>
    <xf numFmtId="0" fontId="0" fillId="3" borderId="3" xfId="0" applyFill="1" applyBorder="1">
      <alignment vertical="center"/>
    </xf>
    <xf numFmtId="176" fontId="0" fillId="3" borderId="17" xfId="0" applyNumberFormat="1" applyFill="1" applyBorder="1" applyAlignment="1">
      <alignment horizontal="center" vertical="center"/>
    </xf>
    <xf numFmtId="176" fontId="0" fillId="3" borderId="19" xfId="0" applyNumberFormat="1" applyFill="1" applyBorder="1" applyAlignment="1">
      <alignment horizontal="center" vertical="center"/>
    </xf>
    <xf numFmtId="176" fontId="0" fillId="3" borderId="18" xfId="0" applyNumberFormat="1" applyFill="1" applyBorder="1" applyAlignment="1">
      <alignment horizontal="center" vertical="center"/>
    </xf>
    <xf numFmtId="185" fontId="13" fillId="0" borderId="0" xfId="0" applyNumberFormat="1" applyFont="1">
      <alignment vertical="center"/>
    </xf>
    <xf numFmtId="186" fontId="13" fillId="0" borderId="0" xfId="0" applyNumberFormat="1" applyFont="1" applyAlignment="1">
      <alignment horizontal="left" vertical="center"/>
    </xf>
    <xf numFmtId="0" fontId="11" fillId="0" borderId="10" xfId="0" quotePrefix="1" applyFont="1" applyBorder="1" applyAlignment="1">
      <alignment horizontal="center" vertical="center"/>
    </xf>
    <xf numFmtId="187" fontId="13" fillId="0" borderId="10" xfId="0" applyNumberFormat="1" applyFont="1" applyBorder="1"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17" xfId="0" applyFill="1" applyBorder="1">
      <alignment vertical="center"/>
    </xf>
    <xf numFmtId="0" fontId="0" fillId="3" borderId="19" xfId="0" applyFill="1" applyBorder="1">
      <alignment vertical="center"/>
    </xf>
    <xf numFmtId="0" fontId="25" fillId="0" borderId="10" xfId="0" applyFont="1" applyBorder="1" applyAlignment="1">
      <alignment horizontal="right" vertical="center"/>
    </xf>
    <xf numFmtId="0" fontId="15" fillId="0" borderId="1" xfId="0" applyFont="1" applyBorder="1" applyAlignment="1">
      <alignment horizontal="center" vertical="center" textRotation="255" wrapText="1" shrinkToFit="1"/>
    </xf>
    <xf numFmtId="0" fontId="15" fillId="0" borderId="3" xfId="0" applyFont="1" applyBorder="1" applyAlignment="1">
      <alignment horizontal="center" vertical="center" textRotation="255" wrapText="1" shrinkToFit="1"/>
    </xf>
    <xf numFmtId="0" fontId="11" fillId="0" borderId="0" xfId="0" quotePrefix="1" applyFont="1" applyAlignment="1">
      <alignment horizontal="center" vertical="center"/>
    </xf>
    <xf numFmtId="0" fontId="21" fillId="0" borderId="0" xfId="4" applyFont="1" applyAlignment="1">
      <alignment horizontal="center" vertical="center"/>
    </xf>
    <xf numFmtId="188" fontId="32" fillId="0" borderId="0" xfId="4" applyNumberFormat="1" applyFont="1" applyAlignment="1">
      <alignment horizontal="left" vertical="center"/>
    </xf>
    <xf numFmtId="0" fontId="11" fillId="0" borderId="7" xfId="4" applyBorder="1" applyAlignment="1">
      <alignment horizontal="center" vertical="center" wrapText="1"/>
    </xf>
    <xf numFmtId="0" fontId="11" fillId="0" borderId="7" xfId="4" applyBorder="1" applyAlignment="1">
      <alignment horizontal="left" vertical="center"/>
    </xf>
    <xf numFmtId="0" fontId="34" fillId="2" borderId="10" xfId="0" applyFont="1" applyFill="1" applyBorder="1" applyAlignment="1">
      <alignment horizontal="left" vertical="center" shrinkToFit="1"/>
    </xf>
    <xf numFmtId="0" fontId="0" fillId="2" borderId="10" xfId="0" applyFill="1" applyBorder="1" applyAlignment="1">
      <alignment horizontal="left" vertical="center" shrinkToFit="1"/>
    </xf>
    <xf numFmtId="0" fontId="38" fillId="0" borderId="0" xfId="0" applyFont="1" applyAlignment="1">
      <alignment horizontal="center" vertical="center" shrinkToFit="1"/>
    </xf>
    <xf numFmtId="0" fontId="0" fillId="0" borderId="0" xfId="0" applyAlignment="1">
      <alignment horizontal="center" vertical="center" shrinkToFit="1"/>
    </xf>
    <xf numFmtId="0" fontId="34" fillId="0" borderId="10" xfId="0" applyFont="1" applyBorder="1" applyAlignment="1">
      <alignment horizontal="center" vertical="center" shrinkToFit="1"/>
    </xf>
    <xf numFmtId="0" fontId="0" fillId="0" borderId="10" xfId="0" applyBorder="1" applyAlignment="1">
      <alignment vertical="center" shrinkToFit="1"/>
    </xf>
    <xf numFmtId="0" fontId="34" fillId="0" borderId="12" xfId="0" applyFont="1" applyBorder="1" applyAlignment="1">
      <alignment horizontal="center" vertical="center" shrinkToFit="1"/>
    </xf>
    <xf numFmtId="0" fontId="0" fillId="0" borderId="12" xfId="0" applyBorder="1" applyAlignment="1">
      <alignment vertical="center" shrinkToFit="1"/>
    </xf>
    <xf numFmtId="0" fontId="17" fillId="0" borderId="0" xfId="0" applyFont="1" applyAlignment="1">
      <alignment vertical="center" wrapText="1"/>
    </xf>
    <xf numFmtId="0" fontId="0" fillId="0" borderId="0" xfId="0" applyAlignment="1">
      <alignment vertical="center" wrapText="1"/>
    </xf>
    <xf numFmtId="0" fontId="34" fillId="0" borderId="0" xfId="0" applyFont="1" applyAlignment="1">
      <alignment vertical="center" shrinkToFit="1"/>
    </xf>
    <xf numFmtId="0" fontId="0" fillId="0" borderId="0" xfId="0" applyAlignment="1">
      <alignment vertical="center" shrinkToFit="1"/>
    </xf>
    <xf numFmtId="0" fontId="48" fillId="0" borderId="0" xfId="0" applyFont="1">
      <alignment vertical="center"/>
    </xf>
    <xf numFmtId="0" fontId="12" fillId="0" borderId="0" xfId="2" applyFont="1">
      <alignment vertical="center"/>
    </xf>
    <xf numFmtId="0" fontId="11" fillId="0" borderId="0" xfId="2" applyFont="1">
      <alignment vertical="center"/>
    </xf>
    <xf numFmtId="0" fontId="11" fillId="0" borderId="7" xfId="2" applyFont="1" applyBorder="1" applyAlignment="1">
      <alignment horizontal="center" vertical="center"/>
    </xf>
    <xf numFmtId="0" fontId="11" fillId="0" borderId="4" xfId="2" applyFont="1" applyBorder="1" applyAlignment="1">
      <alignment horizontal="center" vertical="center"/>
    </xf>
    <xf numFmtId="0" fontId="11" fillId="0" borderId="7" xfId="2" applyFont="1" applyBorder="1" applyAlignment="1">
      <alignment horizontal="left" vertical="center" wrapText="1"/>
    </xf>
    <xf numFmtId="0" fontId="11" fillId="0" borderId="7" xfId="2" applyFont="1" applyBorder="1" applyAlignment="1">
      <alignment horizontal="center" vertical="center" wrapText="1"/>
    </xf>
    <xf numFmtId="0" fontId="11" fillId="0" borderId="14" xfId="2" applyFont="1" applyBorder="1" applyAlignment="1">
      <alignment horizontal="center" vertical="center"/>
    </xf>
    <xf numFmtId="0" fontId="11" fillId="0" borderId="7" xfId="2" applyFont="1" applyBorder="1" applyAlignment="1">
      <alignment horizontal="center" vertical="center"/>
    </xf>
    <xf numFmtId="0" fontId="11" fillId="0" borderId="7" xfId="2" applyFont="1" applyBorder="1" applyAlignment="1">
      <alignment horizontal="left" vertical="center"/>
    </xf>
    <xf numFmtId="0" fontId="11" fillId="5" borderId="7" xfId="2" applyFont="1" applyFill="1" applyBorder="1" applyAlignment="1">
      <alignment horizontal="center" vertical="center" wrapText="1"/>
    </xf>
    <xf numFmtId="0" fontId="11" fillId="5" borderId="7" xfId="2" applyFont="1" applyFill="1" applyBorder="1">
      <alignment vertical="center"/>
    </xf>
    <xf numFmtId="0" fontId="11" fillId="5" borderId="7" xfId="2" applyFont="1" applyFill="1" applyBorder="1" applyAlignment="1">
      <alignment horizontal="center" vertical="center"/>
    </xf>
    <xf numFmtId="57" fontId="11" fillId="5" borderId="7" xfId="2" applyNumberFormat="1" applyFont="1" applyFill="1" applyBorder="1" applyAlignment="1">
      <alignment horizontal="center" vertical="center"/>
    </xf>
    <xf numFmtId="0" fontId="11" fillId="5" borderId="7" xfId="2" applyFont="1" applyFill="1" applyBorder="1" applyAlignment="1">
      <alignment vertical="center" wrapText="1"/>
    </xf>
    <xf numFmtId="0" fontId="11" fillId="0" borderId="7" xfId="2" applyFont="1" applyBorder="1">
      <alignment vertical="center"/>
    </xf>
    <xf numFmtId="57" fontId="11" fillId="0" borderId="7" xfId="2" applyNumberFormat="1" applyFont="1" applyBorder="1" applyAlignment="1">
      <alignment horizontal="center" vertical="center"/>
    </xf>
    <xf numFmtId="0" fontId="11" fillId="0" borderId="0" xfId="3" applyFont="1">
      <alignment vertical="center"/>
    </xf>
    <xf numFmtId="0" fontId="11" fillId="5" borderId="9" xfId="2" applyFont="1" applyFill="1" applyBorder="1" applyAlignment="1">
      <alignment horizontal="center" vertical="center"/>
    </xf>
    <xf numFmtId="0" fontId="11" fillId="4" borderId="9" xfId="2" applyFont="1" applyFill="1" applyBorder="1" applyAlignment="1">
      <alignment horizontal="center" vertical="center"/>
    </xf>
    <xf numFmtId="0" fontId="50" fillId="0" borderId="0" xfId="2" applyFont="1">
      <alignment vertical="center"/>
    </xf>
    <xf numFmtId="0" fontId="43" fillId="0" borderId="5" xfId="2" applyFont="1" applyBorder="1" applyAlignment="1">
      <alignment horizontal="left" vertical="center" wrapText="1"/>
    </xf>
    <xf numFmtId="0" fontId="43" fillId="0" borderId="0" xfId="2" applyFont="1" applyAlignment="1">
      <alignment horizontal="left" vertical="center" wrapText="1"/>
    </xf>
    <xf numFmtId="0" fontId="43" fillId="0" borderId="0" xfId="3" applyFont="1" applyAlignment="1">
      <alignment horizontal="left" vertical="center" wrapText="1"/>
    </xf>
    <xf numFmtId="0" fontId="43" fillId="0" borderId="0" xfId="3" applyFont="1" applyAlignment="1">
      <alignment horizontal="left" vertical="center"/>
    </xf>
    <xf numFmtId="0" fontId="11" fillId="0" borderId="10" xfId="2" applyFont="1" applyBorder="1" applyAlignment="1">
      <alignment horizontal="center" vertical="center"/>
    </xf>
    <xf numFmtId="0" fontId="12" fillId="0" borderId="0" xfId="0" applyFont="1">
      <alignment vertical="center"/>
    </xf>
    <xf numFmtId="0" fontId="11" fillId="0" borderId="6" xfId="2" applyFont="1" applyBorder="1" applyAlignment="1">
      <alignment horizontal="center" vertical="center"/>
    </xf>
    <xf numFmtId="0" fontId="11" fillId="0" borderId="1" xfId="2" applyFont="1" applyBorder="1" applyAlignment="1">
      <alignment horizontal="center" vertical="center"/>
    </xf>
    <xf numFmtId="0" fontId="11" fillId="0" borderId="5" xfId="2" applyFont="1" applyBorder="1" applyAlignment="1">
      <alignment horizontal="center" vertical="center"/>
    </xf>
    <xf numFmtId="0" fontId="11" fillId="0" borderId="4" xfId="2" applyFont="1" applyBorder="1" applyAlignment="1">
      <alignment horizontal="center" vertical="center" wrapText="1"/>
    </xf>
    <xf numFmtId="0" fontId="11" fillId="0" borderId="13" xfId="2" applyFont="1" applyBorder="1" applyAlignment="1">
      <alignment horizontal="center" vertical="center"/>
    </xf>
    <xf numFmtId="0" fontId="11" fillId="0" borderId="3" xfId="2" applyFont="1" applyBorder="1" applyAlignment="1">
      <alignment horizontal="center" vertical="center"/>
    </xf>
    <xf numFmtId="0" fontId="11" fillId="5" borderId="4" xfId="2" applyFont="1" applyFill="1" applyBorder="1" applyAlignment="1">
      <alignment horizontal="center" vertical="center" wrapText="1"/>
    </xf>
    <xf numFmtId="0" fontId="11" fillId="5" borderId="5" xfId="2" applyFont="1" applyFill="1" applyBorder="1" applyAlignment="1">
      <alignment horizontal="center" vertical="center"/>
    </xf>
    <xf numFmtId="0" fontId="11" fillId="5" borderId="6" xfId="2" applyFont="1" applyFill="1" applyBorder="1" applyAlignment="1">
      <alignment horizontal="center" vertical="center"/>
    </xf>
    <xf numFmtId="0" fontId="11" fillId="5" borderId="6" xfId="2" applyFont="1" applyFill="1" applyBorder="1" applyAlignment="1">
      <alignment horizontal="center" vertical="center" wrapText="1"/>
    </xf>
    <xf numFmtId="0" fontId="11" fillId="5" borderId="35" xfId="2" applyFont="1" applyFill="1" applyBorder="1" applyAlignment="1">
      <alignment horizontal="center" wrapText="1"/>
    </xf>
    <xf numFmtId="0" fontId="11" fillId="5" borderId="8" xfId="2" applyFont="1" applyFill="1" applyBorder="1" applyAlignment="1">
      <alignment horizontal="center" wrapText="1"/>
    </xf>
    <xf numFmtId="0" fontId="11" fillId="5" borderId="3" xfId="2" applyFont="1" applyFill="1" applyBorder="1" applyAlignment="1">
      <alignment horizontal="center" vertical="center"/>
    </xf>
    <xf numFmtId="0" fontId="11" fillId="5" borderId="14" xfId="2" applyFont="1" applyFill="1" applyBorder="1" applyAlignment="1">
      <alignment horizontal="center" vertical="center"/>
    </xf>
    <xf numFmtId="0" fontId="11" fillId="5" borderId="10" xfId="2" applyFont="1" applyFill="1" applyBorder="1" applyAlignment="1">
      <alignment horizontal="center" vertical="center"/>
    </xf>
    <xf numFmtId="0" fontId="11" fillId="5" borderId="13" xfId="2" applyFont="1" applyFill="1" applyBorder="1" applyAlignment="1">
      <alignment horizontal="center" vertical="center"/>
    </xf>
    <xf numFmtId="0" fontId="11" fillId="5" borderId="14"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0" borderId="4" xfId="2" applyFont="1" applyBorder="1" applyAlignment="1">
      <alignment horizontal="left" vertical="center"/>
    </xf>
    <xf numFmtId="0" fontId="11" fillId="0" borderId="6" xfId="2" applyFont="1" applyBorder="1" applyAlignment="1">
      <alignment horizontal="left" vertical="center"/>
    </xf>
    <xf numFmtId="0" fontId="11" fillId="0" borderId="1" xfId="2" applyFont="1" applyBorder="1" applyAlignment="1">
      <alignment horizontal="center" vertical="center" wrapText="1"/>
    </xf>
    <xf numFmtId="0" fontId="11" fillId="0" borderId="14" xfId="2" applyFont="1" applyBorder="1" applyAlignment="1">
      <alignment horizontal="left" vertical="center"/>
    </xf>
    <xf numFmtId="0" fontId="11" fillId="0" borderId="13" xfId="2" applyFont="1" applyBorder="1" applyAlignment="1">
      <alignment horizontal="left" vertical="center"/>
    </xf>
    <xf numFmtId="0" fontId="11" fillId="5" borderId="1" xfId="2" applyFont="1" applyFill="1" applyBorder="1" applyAlignment="1">
      <alignment horizontal="center" vertical="center"/>
    </xf>
    <xf numFmtId="0" fontId="42" fillId="0" borderId="5" xfId="2" applyFont="1" applyBorder="1" applyAlignment="1">
      <alignment horizontal="center" vertical="center" wrapText="1"/>
    </xf>
    <xf numFmtId="0" fontId="22" fillId="0" borderId="0" xfId="1" applyFont="1">
      <alignment vertical="center"/>
    </xf>
    <xf numFmtId="0" fontId="22" fillId="0" borderId="0" xfId="1" applyFont="1" applyAlignment="1">
      <alignment horizontal="center" vertical="center"/>
    </xf>
    <xf numFmtId="0" fontId="22" fillId="0" borderId="0" xfId="1" applyFont="1" applyAlignment="1">
      <alignment horizontal="left" vertical="center"/>
    </xf>
    <xf numFmtId="0" fontId="22" fillId="0" borderId="0" xfId="1" applyFont="1" applyAlignment="1">
      <alignment horizontal="left" vertical="center"/>
    </xf>
    <xf numFmtId="0" fontId="55" fillId="0" borderId="0" xfId="1" applyFont="1">
      <alignment vertical="center"/>
    </xf>
    <xf numFmtId="0" fontId="53" fillId="0" borderId="0" xfId="1" applyFont="1">
      <alignment vertical="center"/>
    </xf>
    <xf numFmtId="0" fontId="34" fillId="0" borderId="0" xfId="1" applyFont="1">
      <alignment vertical="center"/>
    </xf>
    <xf numFmtId="0" fontId="56" fillId="0" borderId="0" xfId="1" applyFont="1">
      <alignment vertical="center"/>
    </xf>
    <xf numFmtId="0" fontId="56" fillId="0" borderId="0" xfId="1" applyFont="1" applyAlignment="1">
      <alignment horizontal="center" vertical="center"/>
    </xf>
    <xf numFmtId="0" fontId="34" fillId="0" borderId="0" xfId="1" applyFont="1" applyAlignment="1">
      <alignment horizontal="center" vertical="center"/>
    </xf>
    <xf numFmtId="0" fontId="47" fillId="0" borderId="0" xfId="1" applyFont="1" applyAlignment="1">
      <alignment horizontal="center" vertical="center"/>
    </xf>
    <xf numFmtId="0" fontId="56" fillId="0" borderId="0" xfId="1" applyFont="1" applyAlignment="1">
      <alignment horizontal="left" vertical="center"/>
    </xf>
    <xf numFmtId="0" fontId="0" fillId="0" borderId="0" xfId="0" applyFont="1">
      <alignment vertical="center"/>
    </xf>
    <xf numFmtId="0" fontId="0" fillId="0" borderId="15" xfId="0" applyFont="1" applyBorder="1" applyAlignment="1">
      <alignment horizontal="left"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7" xfId="0" applyFont="1" applyBorder="1" applyAlignment="1">
      <alignment horizontal="center" vertical="center"/>
    </xf>
    <xf numFmtId="0" fontId="0" fillId="0" borderId="9" xfId="0" applyFont="1" applyBorder="1" applyAlignment="1">
      <alignment vertical="center" wrapText="1"/>
    </xf>
    <xf numFmtId="0" fontId="0" fillId="0" borderId="11" xfId="0" applyFont="1" applyBorder="1" applyAlignment="1">
      <alignment vertical="center" wrapText="1"/>
    </xf>
    <xf numFmtId="0" fontId="0" fillId="0" borderId="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36" xfId="0" applyFont="1" applyBorder="1" applyAlignment="1">
      <alignment horizontal="left" vertical="center" wrapText="1"/>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6" xfId="0" applyFont="1" applyBorder="1" applyAlignment="1">
      <alignment horizontal="left" vertical="center"/>
    </xf>
    <xf numFmtId="0" fontId="0" fillId="0" borderId="7" xfId="0" applyFont="1" applyBorder="1" applyAlignment="1">
      <alignment horizontal="center" vertical="center" textRotation="255"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1" xfId="0" applyFont="1" applyBorder="1" applyAlignment="1">
      <alignment vertical="center" wrapText="1"/>
    </xf>
    <xf numFmtId="0" fontId="0" fillId="0" borderId="7" xfId="0" applyFont="1" applyBorder="1" applyAlignment="1">
      <alignment vertical="center" wrapText="1"/>
    </xf>
    <xf numFmtId="0" fontId="0" fillId="0" borderId="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5" xfId="0" applyFont="1" applyBorder="1" applyAlignment="1">
      <alignment horizontal="center" vertical="center"/>
    </xf>
    <xf numFmtId="0" fontId="0" fillId="0" borderId="1" xfId="0" applyFont="1" applyBorder="1" applyAlignment="1">
      <alignment horizontal="right" vertical="center"/>
    </xf>
    <xf numFmtId="0" fontId="0" fillId="3" borderId="1" xfId="0" applyFont="1" applyFill="1" applyBorder="1" applyAlignment="1">
      <alignment horizontal="right" vertical="center"/>
    </xf>
    <xf numFmtId="0" fontId="0" fillId="0" borderId="1" xfId="0" applyFont="1" applyBorder="1" applyAlignment="1">
      <alignment horizontal="right" vertical="top"/>
    </xf>
    <xf numFmtId="49" fontId="0" fillId="0" borderId="2" xfId="0" applyNumberFormat="1" applyFont="1" applyBorder="1" applyAlignment="1">
      <alignment horizontal="center" vertical="center"/>
    </xf>
    <xf numFmtId="180" fontId="0" fillId="0" borderId="2" xfId="0" applyNumberFormat="1" applyFont="1" applyBorder="1" applyAlignment="1">
      <alignment horizontal="right" vertical="center"/>
    </xf>
    <xf numFmtId="180" fontId="0" fillId="3" borderId="2" xfId="0" applyNumberFormat="1" applyFont="1" applyFill="1" applyBorder="1" applyAlignment="1">
      <alignment horizontal="right" vertical="center"/>
    </xf>
    <xf numFmtId="0" fontId="0" fillId="0" borderId="2" xfId="0" applyFont="1" applyBorder="1" applyAlignment="1">
      <alignment horizontal="center" vertical="center"/>
    </xf>
    <xf numFmtId="0" fontId="0" fillId="3" borderId="2" xfId="0" applyFont="1" applyFill="1" applyBorder="1" applyAlignment="1">
      <alignment horizontal="center" vertical="center"/>
    </xf>
    <xf numFmtId="0" fontId="0" fillId="0" borderId="19" xfId="0" applyFont="1" applyBorder="1" applyAlignment="1">
      <alignment vertical="top"/>
    </xf>
    <xf numFmtId="3" fontId="0" fillId="0" borderId="3" xfId="0" applyNumberFormat="1" applyFont="1" applyBorder="1">
      <alignment vertical="center"/>
    </xf>
    <xf numFmtId="3" fontId="0" fillId="3" borderId="3" xfId="0" applyNumberFormat="1" applyFont="1" applyFill="1" applyBorder="1">
      <alignment vertical="center"/>
    </xf>
    <xf numFmtId="177" fontId="0" fillId="0" borderId="3" xfId="0" applyNumberFormat="1" applyFont="1" applyBorder="1">
      <alignment vertical="center"/>
    </xf>
    <xf numFmtId="0" fontId="0" fillId="0" borderId="3" xfId="0" applyFont="1" applyBorder="1">
      <alignment vertical="center"/>
    </xf>
    <xf numFmtId="176" fontId="0" fillId="0" borderId="3" xfId="0" applyNumberFormat="1" applyFont="1" applyBorder="1">
      <alignment vertical="center"/>
    </xf>
    <xf numFmtId="183" fontId="0" fillId="3" borderId="3" xfId="0" applyNumberFormat="1" applyFont="1" applyFill="1" applyBorder="1">
      <alignment vertical="center"/>
    </xf>
    <xf numFmtId="0" fontId="0" fillId="0" borderId="18" xfId="0" applyFont="1" applyBorder="1" applyAlignment="1">
      <alignment vertical="top"/>
    </xf>
    <xf numFmtId="49" fontId="0" fillId="0" borderId="1" xfId="0" applyNumberFormat="1" applyFont="1" applyBorder="1" applyAlignment="1">
      <alignment horizontal="center" vertical="center"/>
    </xf>
    <xf numFmtId="0" fontId="0" fillId="0" borderId="17" xfId="0" applyFont="1" applyBorder="1" applyAlignment="1">
      <alignment vertical="top"/>
    </xf>
    <xf numFmtId="0" fontId="0" fillId="0" borderId="18" xfId="0" applyFont="1" applyBorder="1">
      <alignment vertical="center"/>
    </xf>
    <xf numFmtId="3" fontId="0" fillId="0" borderId="13" xfId="0" applyNumberFormat="1" applyFont="1" applyBorder="1">
      <alignment vertical="center"/>
    </xf>
    <xf numFmtId="3" fontId="0" fillId="3" borderId="13" xfId="0" applyNumberFormat="1" applyFont="1" applyFill="1" applyBorder="1">
      <alignment vertical="center"/>
    </xf>
    <xf numFmtId="0" fontId="0" fillId="3" borderId="1" xfId="0" applyFont="1" applyFill="1" applyBorder="1" applyAlignment="1">
      <alignment horizontal="center" vertical="center"/>
    </xf>
    <xf numFmtId="3" fontId="0" fillId="3" borderId="1" xfId="0" applyNumberFormat="1" applyFont="1" applyFill="1" applyBorder="1" applyAlignment="1">
      <alignment horizontal="center" vertical="center"/>
    </xf>
    <xf numFmtId="3" fontId="0" fillId="3" borderId="1" xfId="0" applyNumberFormat="1" applyFont="1" applyFill="1" applyBorder="1" applyAlignment="1">
      <alignment horizontal="right" vertical="center"/>
    </xf>
    <xf numFmtId="176" fontId="0" fillId="3" borderId="1" xfId="0" applyNumberFormat="1" applyFont="1" applyFill="1" applyBorder="1" applyAlignment="1">
      <alignment horizontal="right" vertical="center"/>
    </xf>
    <xf numFmtId="0" fontId="0" fillId="3" borderId="17" xfId="0" applyFont="1" applyFill="1" applyBorder="1">
      <alignment vertical="center"/>
    </xf>
    <xf numFmtId="0" fontId="0" fillId="3" borderId="1" xfId="0" applyFont="1" applyFill="1" applyBorder="1">
      <alignment vertical="center"/>
    </xf>
    <xf numFmtId="176" fontId="0" fillId="3" borderId="17" xfId="0" applyNumberFormat="1" applyFont="1" applyFill="1" applyBorder="1" applyAlignment="1">
      <alignment horizontal="center" vertical="center"/>
    </xf>
    <xf numFmtId="176" fontId="0" fillId="3" borderId="1" xfId="0" applyNumberFormat="1" applyFont="1" applyFill="1" applyBorder="1" applyAlignment="1">
      <alignment horizontal="center" vertical="center"/>
    </xf>
    <xf numFmtId="0" fontId="0" fillId="3" borderId="2" xfId="0" applyFont="1" applyFill="1" applyBorder="1" applyAlignment="1">
      <alignment horizontal="center" vertical="center"/>
    </xf>
    <xf numFmtId="3" fontId="0" fillId="3" borderId="2" xfId="0" applyNumberFormat="1" applyFont="1" applyFill="1" applyBorder="1" applyAlignment="1">
      <alignment horizontal="center" vertical="center"/>
    </xf>
    <xf numFmtId="3" fontId="0" fillId="3" borderId="0" xfId="0" applyNumberFormat="1" applyFont="1" applyFill="1" applyAlignment="1">
      <alignment horizontal="center" vertical="center"/>
    </xf>
    <xf numFmtId="177" fontId="0" fillId="3" borderId="2" xfId="0" applyNumberFormat="1" applyFont="1" applyFill="1" applyBorder="1" applyAlignment="1">
      <alignment horizontal="center" vertical="center"/>
    </xf>
    <xf numFmtId="0" fontId="0" fillId="3" borderId="19" xfId="0" applyFont="1" applyFill="1" applyBorder="1">
      <alignment vertical="center"/>
    </xf>
    <xf numFmtId="176" fontId="0" fillId="3" borderId="19" xfId="0" applyNumberFormat="1" applyFont="1" applyFill="1" applyBorder="1" applyAlignment="1">
      <alignment horizontal="center" vertical="center"/>
    </xf>
    <xf numFmtId="176" fontId="0" fillId="3" borderId="2" xfId="0" applyNumberFormat="1" applyFont="1" applyFill="1" applyBorder="1" applyAlignment="1">
      <alignment horizontal="center" vertical="center"/>
    </xf>
    <xf numFmtId="0" fontId="0" fillId="3" borderId="3" xfId="0" applyFont="1" applyFill="1" applyBorder="1" applyAlignment="1">
      <alignment horizontal="center" vertical="center"/>
    </xf>
    <xf numFmtId="3" fontId="0" fillId="3" borderId="2" xfId="0" applyNumberFormat="1" applyFont="1" applyFill="1" applyBorder="1">
      <alignment vertical="center"/>
    </xf>
    <xf numFmtId="3" fontId="0" fillId="3" borderId="8" xfId="0" applyNumberFormat="1" applyFont="1" applyFill="1" applyBorder="1">
      <alignment vertical="center"/>
    </xf>
    <xf numFmtId="177" fontId="0" fillId="3" borderId="2" xfId="0" applyNumberFormat="1" applyFont="1" applyFill="1" applyBorder="1">
      <alignment vertical="center"/>
    </xf>
    <xf numFmtId="0" fontId="0" fillId="3" borderId="2" xfId="0" applyFont="1" applyFill="1" applyBorder="1">
      <alignment vertical="center"/>
    </xf>
    <xf numFmtId="0" fontId="0" fillId="3" borderId="18" xfId="0" applyFont="1" applyFill="1" applyBorder="1">
      <alignment vertical="center"/>
    </xf>
    <xf numFmtId="176" fontId="0" fillId="3" borderId="18" xfId="0" applyNumberFormat="1" applyFont="1" applyFill="1" applyBorder="1" applyAlignment="1">
      <alignment horizontal="center" vertical="center"/>
    </xf>
    <xf numFmtId="0" fontId="0" fillId="3" borderId="1" xfId="0" applyFont="1" applyFill="1" applyBorder="1" applyAlignment="1">
      <alignment horizontal="center" vertical="center" wrapText="1"/>
    </xf>
    <xf numFmtId="3" fontId="0" fillId="3" borderId="6" xfId="0" applyNumberFormat="1" applyFont="1" applyFill="1" applyBorder="1" applyAlignment="1">
      <alignment horizontal="center" vertical="center"/>
    </xf>
    <xf numFmtId="177" fontId="0" fillId="3" borderId="1" xfId="0" applyNumberFormat="1" applyFont="1" applyFill="1" applyBorder="1" applyAlignment="1">
      <alignment horizontal="center" vertical="center"/>
    </xf>
    <xf numFmtId="0" fontId="0" fillId="3" borderId="1" xfId="0" applyFont="1" applyFill="1" applyBorder="1" applyAlignment="1">
      <alignment horizontal="center" vertical="center"/>
    </xf>
    <xf numFmtId="176" fontId="0" fillId="3" borderId="17" xfId="0" applyNumberFormat="1" applyFont="1" applyFill="1" applyBorder="1">
      <alignment vertical="center"/>
    </xf>
    <xf numFmtId="0" fontId="0" fillId="3" borderId="2" xfId="0" applyFont="1" applyFill="1" applyBorder="1">
      <alignment vertical="center"/>
    </xf>
    <xf numFmtId="3" fontId="0" fillId="3" borderId="8" xfId="0" applyNumberFormat="1" applyFont="1" applyFill="1" applyBorder="1" applyAlignment="1">
      <alignment horizontal="center" vertical="center"/>
    </xf>
    <xf numFmtId="176" fontId="0" fillId="3" borderId="19" xfId="0" applyNumberFormat="1" applyFont="1" applyFill="1" applyBorder="1">
      <alignment vertical="center"/>
    </xf>
    <xf numFmtId="0" fontId="0" fillId="3" borderId="3" xfId="0" applyFont="1" applyFill="1" applyBorder="1">
      <alignment vertical="center"/>
    </xf>
    <xf numFmtId="177" fontId="0" fillId="3" borderId="3" xfId="0" applyNumberFormat="1" applyFont="1" applyFill="1" applyBorder="1">
      <alignment vertical="center"/>
    </xf>
    <xf numFmtId="182" fontId="0" fillId="3" borderId="3" xfId="0" applyNumberFormat="1" applyFont="1" applyFill="1" applyBorder="1">
      <alignment vertical="center"/>
    </xf>
    <xf numFmtId="0" fontId="0" fillId="4" borderId="5" xfId="0" applyFont="1" applyFill="1" applyBorder="1">
      <alignment vertical="center"/>
    </xf>
    <xf numFmtId="3" fontId="0" fillId="4" borderId="5" xfId="0" applyNumberFormat="1" applyFont="1" applyFill="1" applyBorder="1">
      <alignment vertical="center"/>
    </xf>
    <xf numFmtId="177" fontId="0" fillId="4" borderId="5" xfId="0" applyNumberFormat="1" applyFont="1" applyFill="1" applyBorder="1">
      <alignment vertical="center"/>
    </xf>
    <xf numFmtId="182" fontId="0" fillId="4" borderId="5" xfId="0" applyNumberFormat="1" applyFont="1" applyFill="1" applyBorder="1">
      <alignment vertical="center"/>
    </xf>
    <xf numFmtId="176" fontId="0" fillId="4" borderId="5" xfId="0" applyNumberFormat="1" applyFont="1" applyFill="1" applyBorder="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43" fillId="0" borderId="0" xfId="0" applyFont="1">
      <alignment vertical="center"/>
    </xf>
    <xf numFmtId="0" fontId="43" fillId="4" borderId="0" xfId="0" applyFont="1" applyFill="1">
      <alignment vertical="center"/>
    </xf>
    <xf numFmtId="3" fontId="43" fillId="4" borderId="0" xfId="0" applyNumberFormat="1" applyFont="1" applyFill="1">
      <alignment vertical="center"/>
    </xf>
    <xf numFmtId="182" fontId="43" fillId="4" borderId="0" xfId="0" applyNumberFormat="1" applyFont="1" applyFill="1">
      <alignment vertical="center"/>
    </xf>
    <xf numFmtId="176" fontId="43" fillId="4" borderId="0" xfId="0" applyNumberFormat="1" applyFont="1" applyFill="1" applyAlignment="1">
      <alignment horizontal="center" vertical="center"/>
    </xf>
    <xf numFmtId="0" fontId="43" fillId="0" borderId="0" xfId="0" applyFont="1" applyAlignment="1">
      <alignment vertical="center" wrapText="1"/>
    </xf>
    <xf numFmtId="0" fontId="43" fillId="0" borderId="0" xfId="0" applyFont="1">
      <alignment vertical="center"/>
    </xf>
    <xf numFmtId="0" fontId="43" fillId="0" borderId="0" xfId="0" applyFont="1" applyAlignment="1">
      <alignment horizontal="left" vertical="center"/>
    </xf>
    <xf numFmtId="0" fontId="57" fillId="4" borderId="0" xfId="13" applyFont="1" applyFill="1" applyAlignment="1">
      <alignment horizontal="center" vertical="center"/>
    </xf>
    <xf numFmtId="181" fontId="58" fillId="4" borderId="0" xfId="5" applyNumberFormat="1" applyFont="1" applyFill="1">
      <alignment vertical="center"/>
    </xf>
    <xf numFmtId="181" fontId="37" fillId="4" borderId="0" xfId="5" applyNumberFormat="1" applyFont="1" applyFill="1" applyAlignment="1"/>
    <xf numFmtId="181" fontId="58" fillId="4" borderId="0" xfId="5" applyNumberFormat="1" applyFont="1" applyFill="1" applyAlignment="1"/>
    <xf numFmtId="0" fontId="44" fillId="4" borderId="0" xfId="13" applyFont="1" applyFill="1" applyAlignment="1"/>
    <xf numFmtId="0" fontId="36" fillId="4" borderId="0" xfId="13" applyFont="1" applyFill="1" applyAlignment="1"/>
    <xf numFmtId="0" fontId="44" fillId="4" borderId="0" xfId="13" applyFont="1" applyFill="1">
      <alignment vertical="center"/>
    </xf>
    <xf numFmtId="0" fontId="36" fillId="4" borderId="10" xfId="13" applyFont="1" applyFill="1" applyBorder="1">
      <alignment vertical="center"/>
    </xf>
    <xf numFmtId="0" fontId="44" fillId="4" borderId="7" xfId="13" applyFont="1" applyFill="1" applyBorder="1" applyAlignment="1">
      <alignment horizontal="center" vertical="center"/>
    </xf>
    <xf numFmtId="0" fontId="44" fillId="4" borderId="7" xfId="13" applyFont="1" applyFill="1" applyBorder="1" applyAlignment="1">
      <alignment vertical="top" textRotation="255" indent="1"/>
    </xf>
    <xf numFmtId="0" fontId="44" fillId="4" borderId="1" xfId="13" applyFont="1" applyFill="1" applyBorder="1" applyAlignment="1">
      <alignment vertical="top" textRotation="255" indent="1"/>
    </xf>
    <xf numFmtId="0" fontId="44" fillId="4" borderId="9" xfId="13" applyFont="1" applyFill="1" applyBorder="1" applyAlignment="1">
      <alignment horizontal="center" vertical="top" textRotation="255" indent="1"/>
    </xf>
    <xf numFmtId="0" fontId="44" fillId="4" borderId="12" xfId="13" applyFont="1" applyFill="1" applyBorder="1" applyAlignment="1">
      <alignment horizontal="center" vertical="top" textRotation="255" indent="1"/>
    </xf>
    <xf numFmtId="0" fontId="44" fillId="4" borderId="11" xfId="13" applyFont="1" applyFill="1" applyBorder="1" applyAlignment="1">
      <alignment horizontal="center" vertical="top" textRotation="255" indent="1"/>
    </xf>
    <xf numFmtId="0" fontId="44" fillId="4" borderId="1" xfId="13" applyFont="1" applyFill="1" applyBorder="1" applyAlignment="1">
      <alignment horizontal="center" vertical="top" textRotation="255" indent="1"/>
    </xf>
    <xf numFmtId="0" fontId="44" fillId="4" borderId="3" xfId="13" applyFont="1" applyFill="1" applyBorder="1" applyAlignment="1">
      <alignment vertical="top" textRotation="255" indent="1"/>
    </xf>
    <xf numFmtId="0" fontId="44" fillId="4" borderId="7" xfId="13" applyFont="1" applyFill="1" applyBorder="1" applyAlignment="1">
      <alignment vertical="center" textRotation="255"/>
    </xf>
    <xf numFmtId="178" fontId="44" fillId="4" borderId="7" xfId="13" applyNumberFormat="1" applyFont="1" applyFill="1" applyBorder="1" applyAlignment="1">
      <alignment horizontal="center" vertical="top" wrapText="1"/>
    </xf>
    <xf numFmtId="0" fontId="44" fillId="4" borderId="7" xfId="13" applyFont="1" applyFill="1" applyBorder="1" applyAlignment="1">
      <alignment horizontal="center" vertical="top"/>
    </xf>
    <xf numFmtId="0" fontId="44" fillId="4" borderId="3" xfId="13" applyFont="1" applyFill="1" applyBorder="1" applyAlignment="1">
      <alignment horizontal="center" vertical="top" textRotation="255" indent="1"/>
    </xf>
    <xf numFmtId="0" fontId="44" fillId="4" borderId="1" xfId="13" applyFont="1" applyFill="1" applyBorder="1" applyAlignment="1">
      <alignment horizontal="center" vertical="center"/>
    </xf>
    <xf numFmtId="0" fontId="44" fillId="4" borderId="1" xfId="13" applyFont="1" applyFill="1" applyBorder="1" applyAlignment="1">
      <alignment horizontal="center" vertical="center"/>
    </xf>
    <xf numFmtId="0" fontId="44" fillId="4" borderId="4" xfId="13" applyFont="1" applyFill="1" applyBorder="1" applyAlignment="1">
      <alignment horizontal="center" vertical="center" textRotation="255"/>
    </xf>
    <xf numFmtId="0" fontId="44" fillId="4" borderId="37" xfId="13" applyFont="1" applyFill="1" applyBorder="1" applyAlignment="1">
      <alignment horizontal="left" vertical="center" wrapText="1"/>
    </xf>
    <xf numFmtId="0" fontId="44" fillId="4" borderId="38" xfId="13" applyFont="1" applyFill="1" applyBorder="1">
      <alignment vertical="center"/>
    </xf>
    <xf numFmtId="0" fontId="44" fillId="4" borderId="39" xfId="13" applyFont="1" applyFill="1" applyBorder="1">
      <alignment vertical="center"/>
    </xf>
    <xf numFmtId="0" fontId="44" fillId="4" borderId="40" xfId="13" applyFont="1" applyFill="1" applyBorder="1">
      <alignment vertical="center"/>
    </xf>
    <xf numFmtId="0" fontId="44" fillId="4" borderId="2" xfId="13" applyFont="1" applyFill="1" applyBorder="1" applyAlignment="1">
      <alignment horizontal="center" vertical="center" textRotation="255"/>
    </xf>
    <xf numFmtId="0" fontId="44" fillId="4" borderId="3" xfId="13" applyFont="1" applyFill="1" applyBorder="1">
      <alignment vertical="center"/>
    </xf>
    <xf numFmtId="0" fontId="44" fillId="4" borderId="7" xfId="13" applyFont="1" applyFill="1" applyBorder="1">
      <alignment vertical="center"/>
    </xf>
    <xf numFmtId="0" fontId="44" fillId="4" borderId="7" xfId="14" applyFont="1" applyFill="1" applyBorder="1">
      <alignment vertical="center"/>
    </xf>
    <xf numFmtId="0" fontId="44" fillId="4" borderId="1" xfId="13" applyFont="1" applyFill="1" applyBorder="1">
      <alignment vertical="center"/>
    </xf>
    <xf numFmtId="0" fontId="44" fillId="4" borderId="35" xfId="13" applyFont="1" applyFill="1" applyBorder="1" applyAlignment="1">
      <alignment horizontal="center" vertical="center" textRotation="255"/>
    </xf>
    <xf numFmtId="0" fontId="44" fillId="4" borderId="3" xfId="13" applyFont="1" applyFill="1" applyBorder="1" applyAlignment="1">
      <alignment horizontal="left" vertical="center" wrapText="1"/>
    </xf>
    <xf numFmtId="0" fontId="44" fillId="4" borderId="41" xfId="13" applyFont="1" applyFill="1" applyBorder="1" applyAlignment="1">
      <alignment horizontal="left" vertical="center" wrapText="1"/>
    </xf>
    <xf numFmtId="1" fontId="44" fillId="4" borderId="42" xfId="13" applyNumberFormat="1" applyFont="1" applyFill="1" applyBorder="1" applyAlignment="1">
      <alignment horizontal="right" vertical="center"/>
    </xf>
    <xf numFmtId="189" fontId="44" fillId="4" borderId="43" xfId="13" applyNumberFormat="1" applyFont="1" applyFill="1" applyBorder="1" applyAlignment="1">
      <alignment horizontal="right" vertical="center"/>
    </xf>
    <xf numFmtId="189" fontId="44" fillId="4" borderId="42" xfId="13" applyNumberFormat="1" applyFont="1" applyFill="1" applyBorder="1" applyAlignment="1">
      <alignment horizontal="right" vertical="center"/>
    </xf>
    <xf numFmtId="2" fontId="44" fillId="4" borderId="42" xfId="13" applyNumberFormat="1" applyFont="1" applyFill="1" applyBorder="1" applyAlignment="1">
      <alignment horizontal="right" vertical="center"/>
    </xf>
    <xf numFmtId="189" fontId="44" fillId="4" borderId="44" xfId="13" applyNumberFormat="1" applyFont="1" applyFill="1" applyBorder="1" applyAlignment="1">
      <alignment horizontal="right" vertical="center"/>
    </xf>
    <xf numFmtId="0" fontId="44" fillId="4" borderId="45" xfId="13" applyFont="1" applyFill="1" applyBorder="1" applyAlignment="1">
      <alignment horizontal="left" vertical="center" shrinkToFit="1"/>
    </xf>
    <xf numFmtId="1" fontId="44" fillId="4" borderId="46" xfId="13" applyNumberFormat="1" applyFont="1" applyFill="1" applyBorder="1" applyAlignment="1">
      <alignment horizontal="right" vertical="center"/>
    </xf>
    <xf numFmtId="9" fontId="44" fillId="4" borderId="47" xfId="15" applyFont="1" applyFill="1" applyBorder="1" applyAlignment="1">
      <alignment horizontal="right" vertical="center"/>
    </xf>
    <xf numFmtId="189" fontId="44" fillId="4" borderId="46" xfId="13" applyNumberFormat="1" applyFont="1" applyFill="1" applyBorder="1" applyAlignment="1">
      <alignment horizontal="right" vertical="center"/>
    </xf>
    <xf numFmtId="2" fontId="44" fillId="4" borderId="46" xfId="13" applyNumberFormat="1" applyFont="1" applyFill="1" applyBorder="1" applyAlignment="1">
      <alignment horizontal="right" vertical="center"/>
    </xf>
    <xf numFmtId="189" fontId="44" fillId="4" borderId="48" xfId="13" applyNumberFormat="1" applyFont="1" applyFill="1" applyBorder="1" applyAlignment="1">
      <alignment horizontal="right" vertical="center"/>
    </xf>
    <xf numFmtId="0" fontId="44" fillId="4" borderId="12" xfId="13" applyFont="1" applyFill="1" applyBorder="1">
      <alignment vertical="center"/>
    </xf>
    <xf numFmtId="0" fontId="44" fillId="4" borderId="8" xfId="13" applyFont="1" applyFill="1" applyBorder="1">
      <alignment vertical="center"/>
    </xf>
    <xf numFmtId="0" fontId="1" fillId="4" borderId="4" xfId="13" applyFill="1" applyBorder="1" applyAlignment="1">
      <alignment horizontal="center" vertical="center" textRotation="255"/>
    </xf>
    <xf numFmtId="0" fontId="44" fillId="4" borderId="38" xfId="14" applyFont="1" applyFill="1" applyBorder="1" applyAlignment="1">
      <alignment vertical="center" shrinkToFit="1"/>
    </xf>
    <xf numFmtId="0" fontId="44" fillId="4" borderId="40" xfId="14" applyFont="1" applyFill="1" applyBorder="1" applyAlignment="1">
      <alignment vertical="center" shrinkToFit="1"/>
    </xf>
    <xf numFmtId="0" fontId="1" fillId="4" borderId="35" xfId="13" applyFill="1" applyBorder="1" applyAlignment="1">
      <alignment horizontal="center" vertical="center" textRotation="255"/>
    </xf>
    <xf numFmtId="0" fontId="44" fillId="4" borderId="3" xfId="14" applyFont="1" applyFill="1" applyBorder="1">
      <alignment vertical="center"/>
    </xf>
    <xf numFmtId="0" fontId="44" fillId="4" borderId="1" xfId="14" applyFont="1" applyFill="1" applyBorder="1">
      <alignment vertical="center"/>
    </xf>
    <xf numFmtId="0" fontId="60" fillId="4" borderId="45" xfId="13" applyFont="1" applyFill="1" applyBorder="1" applyAlignment="1">
      <alignment horizontal="left" vertical="center" wrapText="1"/>
    </xf>
    <xf numFmtId="0" fontId="1" fillId="4" borderId="14" xfId="13" applyFill="1" applyBorder="1" applyAlignment="1">
      <alignment horizontal="center" vertical="center" textRotation="255"/>
    </xf>
    <xf numFmtId="0" fontId="44" fillId="4" borderId="14" xfId="13" applyFont="1" applyFill="1" applyBorder="1" applyAlignment="1">
      <alignment horizontal="center" vertical="center"/>
    </xf>
    <xf numFmtId="0" fontId="44" fillId="4" borderId="10" xfId="13" applyFont="1" applyFill="1" applyBorder="1" applyAlignment="1">
      <alignment horizontal="center" vertical="center"/>
    </xf>
    <xf numFmtId="9" fontId="44" fillId="4" borderId="49" xfId="15" applyFont="1" applyFill="1" applyBorder="1" applyAlignment="1">
      <alignment horizontal="center" vertical="center"/>
    </xf>
    <xf numFmtId="9" fontId="44" fillId="4" borderId="50" xfId="15" applyFont="1" applyFill="1" applyBorder="1" applyAlignment="1">
      <alignment horizontal="center" vertical="center"/>
    </xf>
    <xf numFmtId="190" fontId="44" fillId="4" borderId="51" xfId="13" applyNumberFormat="1" applyFont="1" applyFill="1" applyBorder="1" applyAlignment="1">
      <alignment horizontal="right" vertical="center"/>
    </xf>
    <xf numFmtId="189" fontId="44" fillId="4" borderId="52" xfId="13" applyNumberFormat="1" applyFont="1" applyFill="1" applyBorder="1" applyAlignment="1">
      <alignment horizontal="left" vertical="center"/>
    </xf>
    <xf numFmtId="0" fontId="44" fillId="4" borderId="0" xfId="13" applyFont="1" applyFill="1" applyAlignment="1">
      <alignment vertical="top"/>
    </xf>
    <xf numFmtId="0" fontId="35" fillId="4" borderId="0" xfId="13" applyFont="1" applyFill="1" applyAlignment="1">
      <alignment horizontal="left" vertical="top" wrapText="1"/>
    </xf>
    <xf numFmtId="0" fontId="44" fillId="4" borderId="0" xfId="13" applyFont="1" applyFill="1" applyAlignment="1">
      <alignment horizontal="left" vertical="top" wrapText="1"/>
    </xf>
    <xf numFmtId="0" fontId="17" fillId="0" borderId="0" xfId="12" applyFont="1">
      <alignment vertical="center"/>
    </xf>
    <xf numFmtId="0" fontId="17" fillId="0" borderId="0" xfId="0" applyFont="1">
      <alignment vertical="center"/>
    </xf>
    <xf numFmtId="0" fontId="17" fillId="4" borderId="10" xfId="0" applyFont="1" applyFill="1" applyBorder="1" applyAlignment="1">
      <alignment horizontal="center" vertical="center" shrinkToFit="1"/>
    </xf>
    <xf numFmtId="0" fontId="12" fillId="4" borderId="10" xfId="0" applyFont="1" applyFill="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45" fillId="0" borderId="34" xfId="0" applyFont="1" applyBorder="1" applyAlignment="1">
      <alignment horizontal="center" vertical="center" wrapText="1"/>
    </xf>
    <xf numFmtId="0" fontId="6" fillId="0" borderId="33" xfId="0" applyFont="1" applyBorder="1" applyAlignment="1">
      <alignment horizontal="center" vertical="center" shrinkToFit="1"/>
    </xf>
    <xf numFmtId="0" fontId="17" fillId="0" borderId="0" xfId="0" applyFont="1" applyAlignment="1">
      <alignment vertical="center" shrinkToFit="1"/>
    </xf>
    <xf numFmtId="0" fontId="6" fillId="0" borderId="14" xfId="0" applyFont="1" applyBorder="1" applyAlignment="1">
      <alignment horizontal="center" vertical="center" shrinkToFit="1"/>
    </xf>
    <xf numFmtId="0" fontId="6" fillId="0" borderId="10" xfId="0" applyFont="1" applyBorder="1" applyAlignment="1">
      <alignment horizontal="center" vertical="center" shrinkToFit="1"/>
    </xf>
    <xf numFmtId="0" fontId="45" fillId="0" borderId="32" xfId="0" applyFont="1" applyBorder="1" applyAlignment="1">
      <alignment horizontal="center" vertical="center" wrapText="1"/>
    </xf>
    <xf numFmtId="0" fontId="6" fillId="0" borderId="20" xfId="0" applyFont="1" applyBorder="1" applyAlignment="1">
      <alignment horizontal="center" vertical="center" shrinkToFit="1"/>
    </xf>
    <xf numFmtId="0" fontId="61" fillId="0" borderId="30" xfId="0" applyFont="1" applyBorder="1" applyAlignment="1">
      <alignment vertical="center" shrinkToFit="1"/>
    </xf>
    <xf numFmtId="0" fontId="61" fillId="0" borderId="29" xfId="0" applyFont="1" applyBorder="1" applyAlignment="1">
      <alignment vertical="center" shrinkToFit="1"/>
    </xf>
    <xf numFmtId="0" fontId="41" fillId="0" borderId="31" xfId="0" applyFont="1" applyBorder="1" applyAlignment="1">
      <alignment horizontal="center" vertical="center" wrapText="1"/>
    </xf>
    <xf numFmtId="0" fontId="12" fillId="0" borderId="28"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26" xfId="0" applyFont="1" applyBorder="1" applyAlignment="1">
      <alignment vertical="center" shrinkToFit="1"/>
    </xf>
    <xf numFmtId="0" fontId="17" fillId="0" borderId="25" xfId="0"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8" xfId="0" applyFont="1" applyBorder="1" applyAlignment="1">
      <alignment horizontal="center" vertical="center" shrinkToFit="1"/>
    </xf>
    <xf numFmtId="0" fontId="17" fillId="0" borderId="29" xfId="0" applyFont="1" applyBorder="1" applyAlignment="1">
      <alignment vertical="center" shrinkToFit="1"/>
    </xf>
    <xf numFmtId="0" fontId="12" fillId="0" borderId="30" xfId="0" applyFont="1" applyBorder="1" applyAlignment="1">
      <alignment horizontal="center" vertical="center" shrinkToFit="1"/>
    </xf>
    <xf numFmtId="0" fontId="12" fillId="0" borderId="29" xfId="0" applyFont="1" applyBorder="1" applyAlignment="1">
      <alignment horizontal="center" vertical="center" shrinkToFit="1"/>
    </xf>
    <xf numFmtId="0" fontId="61" fillId="0" borderId="27" xfId="0" applyFont="1" applyBorder="1" applyAlignment="1">
      <alignment vertical="center" shrinkToFit="1"/>
    </xf>
    <xf numFmtId="0" fontId="61" fillId="0" borderId="26" xfId="0" applyFont="1" applyBorder="1" applyAlignment="1">
      <alignment vertical="center" shrinkToFit="1"/>
    </xf>
    <xf numFmtId="0" fontId="17" fillId="2" borderId="27" xfId="0" applyFont="1" applyFill="1" applyBorder="1" applyAlignment="1">
      <alignment horizontal="center" vertical="center" shrinkToFit="1"/>
    </xf>
    <xf numFmtId="0" fontId="17" fillId="2" borderId="26" xfId="0" applyFont="1" applyFill="1" applyBorder="1" applyAlignment="1">
      <alignment vertical="center" shrinkToFit="1"/>
    </xf>
    <xf numFmtId="0" fontId="17" fillId="2" borderId="25" xfId="0" applyFont="1" applyFill="1" applyBorder="1" applyAlignment="1">
      <alignment horizontal="center" vertical="center" shrinkToFit="1"/>
    </xf>
    <xf numFmtId="0" fontId="17" fillId="2" borderId="24" xfId="0" applyFont="1" applyFill="1" applyBorder="1" applyAlignment="1">
      <alignment horizontal="center" vertical="center" shrinkToFit="1"/>
    </xf>
    <xf numFmtId="0" fontId="17" fillId="0" borderId="27" xfId="0" applyFont="1" applyBorder="1" applyAlignment="1">
      <alignment horizontal="center" vertical="center" shrinkToFit="1"/>
    </xf>
    <xf numFmtId="0" fontId="17" fillId="4" borderId="27" xfId="0" applyFont="1" applyFill="1" applyBorder="1" applyAlignment="1">
      <alignment horizontal="center" vertical="center" shrinkToFit="1"/>
    </xf>
    <xf numFmtId="0" fontId="17" fillId="4" borderId="26" xfId="0" applyFont="1" applyFill="1" applyBorder="1" applyAlignment="1">
      <alignment vertical="center" shrinkToFit="1"/>
    </xf>
    <xf numFmtId="0" fontId="17" fillId="4" borderId="25" xfId="0" applyFont="1" applyFill="1" applyBorder="1" applyAlignment="1">
      <alignment horizontal="center" vertical="center" shrinkToFit="1"/>
    </xf>
    <xf numFmtId="0" fontId="17" fillId="4" borderId="24" xfId="0" applyFont="1" applyFill="1" applyBorder="1" applyAlignment="1">
      <alignment horizontal="center" vertical="center" shrinkToFit="1"/>
    </xf>
    <xf numFmtId="0" fontId="17" fillId="0" borderId="27" xfId="0" applyFont="1" applyBorder="1" applyAlignment="1">
      <alignment vertical="center" shrinkToFit="1"/>
    </xf>
    <xf numFmtId="0" fontId="17" fillId="0" borderId="26" xfId="9" applyFont="1" applyBorder="1" applyAlignment="1">
      <alignment vertical="center" shrinkToFit="1"/>
    </xf>
    <xf numFmtId="0" fontId="17" fillId="0" borderId="24" xfId="0" applyFont="1" applyBorder="1" applyAlignment="1">
      <alignment horizontal="left" vertical="center" shrinkToFit="1"/>
    </xf>
    <xf numFmtId="0" fontId="62" fillId="0" borderId="0" xfId="12" applyFont="1" applyAlignment="1">
      <alignment horizontal="left" vertical="center" wrapText="1" shrinkToFit="1"/>
    </xf>
    <xf numFmtId="0" fontId="62" fillId="0" borderId="0" xfId="12" applyFont="1" applyAlignment="1">
      <alignment horizontal="left" vertical="center" shrinkToFit="1"/>
    </xf>
    <xf numFmtId="0" fontId="17" fillId="0" borderId="26" xfId="12" applyFont="1" applyBorder="1" applyAlignment="1">
      <alignment vertical="center" shrinkToFit="1"/>
    </xf>
  </cellXfs>
  <cellStyles count="16">
    <cellStyle name="パーセント 2" xfId="10" xr:uid="{00000000-0005-0000-0000-000000000000}"/>
    <cellStyle name="パーセント 2 2" xfId="15" xr:uid="{F58B5B5B-E81F-4903-9E44-5A71C11D2A84}"/>
    <cellStyle name="標準" xfId="0" builtinId="0"/>
    <cellStyle name="標準 2" xfId="6" xr:uid="{00000000-0005-0000-0000-000002000000}"/>
    <cellStyle name="標準 2 2" xfId="7" xr:uid="{00000000-0005-0000-0000-000003000000}"/>
    <cellStyle name="標準 2 2 2" xfId="8" xr:uid="{00000000-0005-0000-0000-000004000000}"/>
    <cellStyle name="標準 2 2 2 2" xfId="11" xr:uid="{00000000-0005-0000-0000-000005000000}"/>
    <cellStyle name="標準 2 2 3 2" xfId="14" xr:uid="{2EC16D9C-83D7-442F-9FA8-95DE27F79056}"/>
    <cellStyle name="標準 2 3 2" xfId="13" xr:uid="{95A6CC16-2464-469C-8A47-4BB5587FE48F}"/>
    <cellStyle name="標準 2 4" xfId="12" xr:uid="{E4561626-E970-416E-8EBB-C4C3278B97E4}"/>
    <cellStyle name="標準 3" xfId="9" xr:uid="{00000000-0005-0000-0000-000006000000}"/>
    <cellStyle name="標準_（２） 2" xfId="1" xr:uid="{00000000-0005-0000-0000-000007000000}"/>
    <cellStyle name="標準_02公営保育所指導監査資料（１）（平成１９年度）" xfId="2" xr:uid="{00000000-0005-0000-0000-000008000000}"/>
    <cellStyle name="標準_02私営保育所指導監査資料（１（１）～（３））（平成１９年度）" xfId="3" xr:uid="{00000000-0005-0000-0000-000009000000}"/>
    <cellStyle name="標準_05公営保育所指導監査資料（５）（平成１９年度）" xfId="4" xr:uid="{00000000-0005-0000-0000-00000A000000}"/>
    <cellStyle name="標準_監査資料(栄養摂取の状況） 2" xfId="5" xr:uid="{00000000-0005-0000-0000-00000B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2" name="大かっこ 1">
          <a:extLst>
            <a:ext uri="{FF2B5EF4-FFF2-40B4-BE49-F238E27FC236}">
              <a16:creationId xmlns:a16="http://schemas.microsoft.com/office/drawing/2014/main" id="{6BEAF8D6-BF57-4339-A186-394BB6B22F5B}"/>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3" name="大かっこ 2">
          <a:extLst>
            <a:ext uri="{FF2B5EF4-FFF2-40B4-BE49-F238E27FC236}">
              <a16:creationId xmlns:a16="http://schemas.microsoft.com/office/drawing/2014/main" id="{986F94BD-2E67-4505-AAF2-8D5A0C52AA40}"/>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4" name="大かっこ 3">
          <a:extLst>
            <a:ext uri="{FF2B5EF4-FFF2-40B4-BE49-F238E27FC236}">
              <a16:creationId xmlns:a16="http://schemas.microsoft.com/office/drawing/2014/main" id="{362C2099-7EBE-4A77-AC4A-35668F66FB2E}"/>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5" name="大かっこ 4">
          <a:extLst>
            <a:ext uri="{FF2B5EF4-FFF2-40B4-BE49-F238E27FC236}">
              <a16:creationId xmlns:a16="http://schemas.microsoft.com/office/drawing/2014/main" id="{AEA2DE4F-BCBA-4906-9D9C-AA8EEEE0251F}"/>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9313;&#31169;&#21942;/R8&#12304;&#31169;&#21942;&#12305;&#24188;&#20445;&#36899;&#25658;&#22411;&#35469;&#23450;&#12371;&#12393;&#12418;&#22290;&#38306;&#20418;&#27096;&#24335;&#65288;&#27861;&#20154;&#65289;/&#31169;&#21942;(&#24188;&#20445;&#36899;&#25658;&#22411;)&#12371;&#12393;&#12418;&#22290;&#30435;&#26619;&#36039;&#26009;&#8544;&#65288;&#31649;&#29702;&#36939;&#21942;&#65306;&#34920;&#32025;&#65374;&#65302;&#65289;&#20316;&#26989;.xlsx" TargetMode="External"/><Relationship Id="rId2" Type="http://schemas.openxmlformats.org/officeDocument/2006/relationships/externalLinkPath" Target="file:///R:\S12360_&#20445;&#35703;&#12539;&#30435;&#26619;&#25351;&#23566;&#23460;\R07&#24180;&#24230;\01_&#20849;&#21516;&#20316;&#26989;\13_&#20816;&#31461;&#26045;&#35373;&#30435;&#26619;&#29677;\01&#65306;&#20107;&#21069;&#25552;&#20986;&#36039;&#26009;\01&#65306;&#20445;&#32946;&#25152;&#65295;&#12371;&#12393;&#12418;&#22290;\&#9313;&#31169;&#21942;\R8&#12304;&#31169;&#21942;&#12305;&#24188;&#20445;&#36899;&#25658;&#22411;&#35469;&#23450;&#12371;&#12393;&#12418;&#22290;&#38306;&#20418;&#27096;&#24335;&#65288;&#27861;&#20154;&#65289;\&#31169;&#21942;(&#24188;&#20445;&#36899;&#25658;&#22411;)&#12371;&#12393;&#12418;&#22290;&#30435;&#26619;&#36039;&#26009;&#8544;&#65288;&#31649;&#29702;&#36939;&#21942;&#65306;&#34920;&#32025;&#65374;&#65302;&#65289;&#20316;&#26989;.xlsx" TargetMode="External"/><Relationship Id="rId1" Type="http://schemas.openxmlformats.org/officeDocument/2006/relationships/externalLinkPath" Target="/S12360_&#20445;&#35703;&#12539;&#30435;&#26619;&#25351;&#23566;&#23460;/R07&#24180;&#24230;/01_&#20849;&#21516;&#20316;&#26989;/13_&#20816;&#31461;&#26045;&#35373;&#30435;&#26619;&#29677;/01&#65306;&#20107;&#21069;&#25552;&#20986;&#36039;&#26009;/01&#65306;&#20445;&#32946;&#25152;&#65295;&#12371;&#12393;&#12418;&#22290;/&#9313;&#31169;&#21942;/R8&#12304;&#31169;&#21942;&#12305;&#24188;&#20445;&#36899;&#25658;&#22411;&#35469;&#23450;&#12371;&#12393;&#12418;&#22290;&#38306;&#20418;&#27096;&#24335;&#65288;&#27861;&#20154;&#65289;/&#31169;&#21942;(&#24188;&#20445;&#36899;&#25658;&#22411;)&#12371;&#12393;&#12418;&#22290;&#30435;&#26619;&#36039;&#26009;&#8544;&#65288;&#31649;&#29702;&#36939;&#21942;&#65306;&#34920;&#32025;&#65374;&#65302;&#65289;&#20316;&#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sheetName val="４（１）"/>
      <sheetName val="４（２）"/>
      <sheetName val="５"/>
      <sheetName val="6 "/>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32"/>
  <sheetViews>
    <sheetView view="pageBreakPreview" topLeftCell="A8" zoomScaleNormal="100" zoomScaleSheetLayoutView="100" workbookViewId="0">
      <selection activeCell="F22" sqref="F22"/>
    </sheetView>
  </sheetViews>
  <sheetFormatPr defaultRowHeight="11.25" x14ac:dyDescent="0.15"/>
  <cols>
    <col min="1" max="1" width="4.1640625" customWidth="1"/>
    <col min="2" max="2" width="11.6640625" customWidth="1"/>
    <col min="3" max="3" width="9.83203125" customWidth="1"/>
    <col min="4" max="4" width="11.6640625" customWidth="1"/>
    <col min="7" max="11" width="9.6640625" customWidth="1"/>
  </cols>
  <sheetData>
    <row r="1" spans="1:11" ht="26.25" customHeight="1" x14ac:dyDescent="0.15">
      <c r="A1" s="2" t="s">
        <v>355</v>
      </c>
    </row>
    <row r="2" spans="1:11" ht="20.25" customHeight="1" x14ac:dyDescent="0.15">
      <c r="A2" s="1"/>
      <c r="J2" s="140"/>
      <c r="K2" s="141"/>
    </row>
    <row r="3" spans="1:11" ht="20.25" customHeight="1" x14ac:dyDescent="0.15">
      <c r="A3" s="1"/>
    </row>
    <row r="4" spans="1:11" ht="26.25" customHeight="1" x14ac:dyDescent="0.15">
      <c r="B4" s="65" t="s">
        <v>290</v>
      </c>
      <c r="C4" s="66">
        <v>8</v>
      </c>
      <c r="D4" s="65" t="s">
        <v>118</v>
      </c>
      <c r="E4" s="65" t="s">
        <v>175</v>
      </c>
    </row>
    <row r="5" spans="1:11" ht="20.25" customHeight="1" x14ac:dyDescent="0.15">
      <c r="B5" s="1"/>
      <c r="C5" s="1"/>
      <c r="D5" s="1"/>
    </row>
    <row r="6" spans="1:11" ht="25.5" customHeight="1" x14ac:dyDescent="0.15">
      <c r="A6" s="1"/>
      <c r="C6" s="142" t="s">
        <v>284</v>
      </c>
      <c r="D6" s="142"/>
      <c r="E6" s="142"/>
      <c r="F6" s="142"/>
      <c r="G6" s="142"/>
      <c r="H6" s="142"/>
      <c r="I6" s="142"/>
      <c r="J6" s="142"/>
    </row>
    <row r="7" spans="1:11" ht="24.75" customHeight="1" x14ac:dyDescent="0.15">
      <c r="A7" s="1"/>
      <c r="C7" s="147" t="s">
        <v>117</v>
      </c>
      <c r="D7" s="148"/>
      <c r="E7" s="146"/>
      <c r="F7" s="146"/>
      <c r="G7" s="146"/>
      <c r="H7" s="146"/>
      <c r="I7" s="146"/>
      <c r="J7" s="146"/>
    </row>
    <row r="8" spans="1:11" ht="24.75" customHeight="1" x14ac:dyDescent="0.15">
      <c r="A8" s="1"/>
      <c r="C8" s="147" t="s">
        <v>116</v>
      </c>
      <c r="D8" s="148"/>
      <c r="E8" s="146"/>
      <c r="F8" s="146"/>
      <c r="G8" s="146"/>
      <c r="H8" s="146"/>
      <c r="I8" s="146"/>
      <c r="J8" s="146"/>
    </row>
    <row r="9" spans="1:11" ht="24.75" customHeight="1" x14ac:dyDescent="0.15">
      <c r="A9" s="1"/>
      <c r="C9" s="147" t="s">
        <v>115</v>
      </c>
      <c r="D9" s="148"/>
      <c r="E9" s="146"/>
      <c r="F9" s="146"/>
      <c r="G9" s="146"/>
      <c r="H9" s="146"/>
      <c r="I9" s="146"/>
      <c r="J9" s="146"/>
    </row>
    <row r="10" spans="1:11" ht="24.75" customHeight="1" x14ac:dyDescent="0.15">
      <c r="A10" s="1"/>
      <c r="C10" s="147" t="s">
        <v>114</v>
      </c>
      <c r="D10" s="148"/>
      <c r="E10" s="146"/>
      <c r="F10" s="146"/>
      <c r="G10" s="146"/>
      <c r="H10" s="146"/>
      <c r="I10" s="146"/>
      <c r="J10" s="146"/>
    </row>
    <row r="11" spans="1:11" ht="24.75" customHeight="1" x14ac:dyDescent="0.15">
      <c r="A11" s="1"/>
      <c r="C11" s="147" t="s">
        <v>113</v>
      </c>
      <c r="D11" s="148"/>
      <c r="E11" s="146"/>
      <c r="F11" s="146"/>
      <c r="G11" s="146"/>
      <c r="H11" s="146"/>
      <c r="I11" s="146"/>
      <c r="J11" s="146"/>
    </row>
    <row r="12" spans="1:11" ht="24.75" customHeight="1" x14ac:dyDescent="0.15">
      <c r="A12" s="1"/>
      <c r="C12" s="144" t="s">
        <v>112</v>
      </c>
      <c r="D12" s="145"/>
      <c r="E12" s="146"/>
      <c r="F12" s="146"/>
      <c r="G12" s="146"/>
      <c r="H12" s="146"/>
      <c r="I12" s="146"/>
      <c r="J12" s="146"/>
    </row>
    <row r="13" spans="1:11" ht="20.25" customHeight="1" x14ac:dyDescent="0.15">
      <c r="A13" s="1"/>
    </row>
    <row r="14" spans="1:11" ht="15" customHeight="1" x14ac:dyDescent="0.15">
      <c r="A14" s="1"/>
      <c r="C14" s="64">
        <v>1</v>
      </c>
      <c r="D14" s="1" t="s">
        <v>111</v>
      </c>
    </row>
    <row r="15" spans="1:11" ht="15" customHeight="1" x14ac:dyDescent="0.15">
      <c r="A15" s="1"/>
      <c r="C15" s="64">
        <v>2</v>
      </c>
      <c r="D15" s="1" t="s">
        <v>110</v>
      </c>
    </row>
    <row r="16" spans="1:11" ht="15" customHeight="1" x14ac:dyDescent="0.15">
      <c r="A16" s="1"/>
      <c r="C16" s="64">
        <v>3</v>
      </c>
      <c r="D16" s="1" t="s">
        <v>109</v>
      </c>
    </row>
    <row r="17" spans="1:6" ht="15" customHeight="1" x14ac:dyDescent="0.15">
      <c r="A17" s="1"/>
      <c r="C17" s="64">
        <v>4</v>
      </c>
      <c r="D17" s="1" t="s">
        <v>108</v>
      </c>
    </row>
    <row r="18" spans="1:6" ht="15" customHeight="1" x14ac:dyDescent="0.15">
      <c r="A18" s="1"/>
      <c r="C18" s="64">
        <v>5</v>
      </c>
      <c r="D18" s="1" t="s">
        <v>107</v>
      </c>
    </row>
    <row r="19" spans="1:6" ht="15" customHeight="1" x14ac:dyDescent="0.15">
      <c r="A19" s="1"/>
      <c r="C19" s="64">
        <v>6</v>
      </c>
      <c r="D19" s="1" t="s">
        <v>106</v>
      </c>
    </row>
    <row r="20" spans="1:6" ht="20.25" customHeight="1" x14ac:dyDescent="0.15">
      <c r="A20" s="1"/>
    </row>
    <row r="21" spans="1:6" ht="20.25" customHeight="1" x14ac:dyDescent="0.15">
      <c r="B21" s="143" t="s">
        <v>105</v>
      </c>
      <c r="C21" s="143"/>
      <c r="D21" s="143"/>
    </row>
    <row r="22" spans="1:6" ht="16.5" customHeight="1" x14ac:dyDescent="0.15">
      <c r="C22" s="64">
        <v>1</v>
      </c>
      <c r="D22" s="1" t="s">
        <v>356</v>
      </c>
      <c r="F22" s="238" t="s">
        <v>357</v>
      </c>
    </row>
    <row r="23" spans="1:6" ht="16.5" customHeight="1" x14ac:dyDescent="0.15">
      <c r="C23" s="64">
        <v>2</v>
      </c>
      <c r="D23" s="2" t="s">
        <v>285</v>
      </c>
    </row>
    <row r="24" spans="1:6" ht="16.5" customHeight="1" x14ac:dyDescent="0.15">
      <c r="C24" s="64">
        <v>3</v>
      </c>
      <c r="D24" s="2" t="s">
        <v>104</v>
      </c>
    </row>
    <row r="25" spans="1:6" ht="16.5" customHeight="1" x14ac:dyDescent="0.15">
      <c r="C25" s="64"/>
      <c r="D25" s="2" t="s">
        <v>103</v>
      </c>
    </row>
    <row r="26" spans="1:6" ht="16.5" customHeight="1" x14ac:dyDescent="0.15">
      <c r="C26" s="64">
        <v>4</v>
      </c>
      <c r="D26" s="2" t="s">
        <v>102</v>
      </c>
    </row>
    <row r="27" spans="1:6" ht="16.5" customHeight="1" x14ac:dyDescent="0.15">
      <c r="C27" s="64">
        <v>5</v>
      </c>
      <c r="D27" s="57" t="s">
        <v>101</v>
      </c>
    </row>
    <row r="28" spans="1:6" ht="16.5" customHeight="1" x14ac:dyDescent="0.15">
      <c r="B28" s="57"/>
      <c r="C28" s="44"/>
      <c r="D28" s="63" t="s">
        <v>100</v>
      </c>
    </row>
    <row r="29" spans="1:6" ht="15.75" customHeight="1" x14ac:dyDescent="0.15">
      <c r="C29" s="64">
        <v>6</v>
      </c>
      <c r="D29" s="63" t="s">
        <v>287</v>
      </c>
    </row>
    <row r="30" spans="1:6" ht="15.75" customHeight="1" x14ac:dyDescent="0.15">
      <c r="C30" s="64">
        <v>7</v>
      </c>
      <c r="D30" s="63" t="s">
        <v>288</v>
      </c>
    </row>
    <row r="31" spans="1:6" ht="15.75" customHeight="1" x14ac:dyDescent="0.15">
      <c r="C31" s="64">
        <v>8</v>
      </c>
      <c r="D31" s="63" t="s">
        <v>289</v>
      </c>
    </row>
    <row r="32" spans="1:6" ht="15.75" customHeight="1" x14ac:dyDescent="0.15">
      <c r="C32" s="64">
        <v>9</v>
      </c>
      <c r="D32" s="63" t="s">
        <v>99</v>
      </c>
    </row>
  </sheetData>
  <mergeCells count="15">
    <mergeCell ref="J2:K2"/>
    <mergeCell ref="C6:J6"/>
    <mergeCell ref="B21:D21"/>
    <mergeCell ref="C12:D12"/>
    <mergeCell ref="E12:J12"/>
    <mergeCell ref="C11:D11"/>
    <mergeCell ref="E7:J7"/>
    <mergeCell ref="E8:J8"/>
    <mergeCell ref="E9:J9"/>
    <mergeCell ref="E10:J10"/>
    <mergeCell ref="C9:D9"/>
    <mergeCell ref="C10:D10"/>
    <mergeCell ref="E11:J11"/>
    <mergeCell ref="C7:D7"/>
    <mergeCell ref="C8:D8"/>
  </mergeCells>
  <phoneticPr fontId="7"/>
  <pageMargins left="0.59055118110236227" right="0.43307086614173229" top="0.55118110236220474" bottom="0.23622047244094491"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F80"/>
  <sheetViews>
    <sheetView tabSelected="1" view="pageBreakPreview" zoomScaleNormal="100" zoomScaleSheetLayoutView="100" workbookViewId="0">
      <selection activeCell="C69" sqref="C69"/>
    </sheetView>
  </sheetViews>
  <sheetFormatPr defaultRowHeight="13.5" x14ac:dyDescent="0.15"/>
  <cols>
    <col min="1" max="1" width="3" style="67" customWidth="1"/>
    <col min="2" max="2" width="6.33203125" style="68" customWidth="1"/>
    <col min="3" max="3" width="75" style="68" bestFit="1" customWidth="1"/>
    <col min="4" max="4" width="14.83203125" style="68" customWidth="1"/>
    <col min="5" max="5" width="17.5" style="69" customWidth="1"/>
    <col min="6" max="6" width="2.1640625" style="68" customWidth="1"/>
    <col min="7" max="7" width="3" style="67" customWidth="1"/>
    <col min="8" max="16384" width="9.33203125" style="67"/>
  </cols>
  <sheetData>
    <row r="1" spans="1:6" ht="18.75" customHeight="1" x14ac:dyDescent="0.15">
      <c r="B1" s="228" t="s">
        <v>300</v>
      </c>
      <c r="C1" s="229"/>
      <c r="D1" s="229"/>
      <c r="E1" s="229"/>
    </row>
    <row r="2" spans="1:6" ht="16.5" customHeight="1" x14ac:dyDescent="0.15">
      <c r="D2" s="77" t="s">
        <v>174</v>
      </c>
      <c r="E2" s="230"/>
      <c r="F2" s="231"/>
    </row>
    <row r="3" spans="1:6" ht="16.5" customHeight="1" x14ac:dyDescent="0.15">
      <c r="D3" s="76" t="s">
        <v>173</v>
      </c>
      <c r="E3" s="232"/>
      <c r="F3" s="233"/>
    </row>
    <row r="4" spans="1:6" ht="8.25" customHeight="1" x14ac:dyDescent="0.15"/>
    <row r="5" spans="1:6" ht="15" customHeight="1" x14ac:dyDescent="0.15">
      <c r="A5" s="67">
        <v>1</v>
      </c>
      <c r="B5" s="234" t="s">
        <v>346</v>
      </c>
      <c r="C5" s="235"/>
      <c r="D5" s="235"/>
      <c r="E5" s="235"/>
      <c r="F5" s="160"/>
    </row>
    <row r="6" spans="1:6" ht="15" customHeight="1" x14ac:dyDescent="0.15">
      <c r="B6" s="235"/>
      <c r="C6" s="235"/>
      <c r="D6" s="235"/>
      <c r="E6" s="235"/>
      <c r="F6" s="160"/>
    </row>
    <row r="7" spans="1:6" ht="7.5" customHeight="1" x14ac:dyDescent="0.15">
      <c r="B7" s="119"/>
      <c r="C7" s="119"/>
      <c r="D7" s="119"/>
      <c r="E7" s="119"/>
      <c r="F7" s="120"/>
    </row>
    <row r="8" spans="1:6" ht="15" customHeight="1" x14ac:dyDescent="0.15">
      <c r="A8" s="67">
        <v>2</v>
      </c>
      <c r="B8" s="236" t="s">
        <v>172</v>
      </c>
      <c r="C8" s="237"/>
      <c r="D8" s="237"/>
      <c r="E8" s="237"/>
      <c r="F8" s="237"/>
    </row>
    <row r="9" spans="1:6" ht="8.25" customHeight="1" x14ac:dyDescent="0.15">
      <c r="C9" s="120"/>
      <c r="D9" s="120"/>
      <c r="E9" s="120"/>
      <c r="F9" s="120"/>
    </row>
    <row r="10" spans="1:6" s="468" customFormat="1" ht="17.25" customHeight="1" x14ac:dyDescent="0.15">
      <c r="A10" s="468">
        <v>3</v>
      </c>
      <c r="B10" s="507" t="s">
        <v>348</v>
      </c>
      <c r="C10" s="508"/>
      <c r="D10" s="508"/>
      <c r="E10" s="508"/>
      <c r="F10" s="508"/>
    </row>
    <row r="11" spans="1:6" s="468" customFormat="1" ht="16.5" customHeight="1" x14ac:dyDescent="0.15">
      <c r="B11" s="508" t="s">
        <v>349</v>
      </c>
      <c r="C11" s="508"/>
      <c r="D11" s="508"/>
      <c r="E11" s="508"/>
      <c r="F11" s="508"/>
    </row>
    <row r="12" spans="1:6" s="469" customFormat="1" ht="8.25" customHeight="1" x14ac:dyDescent="0.15">
      <c r="C12" s="470"/>
      <c r="D12" s="471"/>
    </row>
    <row r="13" spans="1:6" s="469" customFormat="1" ht="15" customHeight="1" x14ac:dyDescent="0.15">
      <c r="B13" s="472" t="s">
        <v>171</v>
      </c>
      <c r="C13" s="473"/>
      <c r="D13" s="474" t="s">
        <v>347</v>
      </c>
      <c r="E13" s="475" t="s">
        <v>170</v>
      </c>
      <c r="F13" s="476"/>
    </row>
    <row r="14" spans="1:6" s="469" customFormat="1" ht="15" customHeight="1" x14ac:dyDescent="0.15">
      <c r="B14" s="477"/>
      <c r="C14" s="478"/>
      <c r="D14" s="479"/>
      <c r="E14" s="480"/>
      <c r="F14" s="476"/>
    </row>
    <row r="15" spans="1:6" s="469" customFormat="1" ht="12.75" customHeight="1" x14ac:dyDescent="0.15">
      <c r="B15" s="481" t="s">
        <v>169</v>
      </c>
      <c r="C15" s="482"/>
      <c r="D15" s="483"/>
      <c r="E15" s="484"/>
      <c r="F15" s="476"/>
    </row>
    <row r="16" spans="1:6" s="469" customFormat="1" ht="12.75" customHeight="1" x14ac:dyDescent="0.15">
      <c r="B16" s="485">
        <v>1</v>
      </c>
      <c r="C16" s="486" t="s">
        <v>301</v>
      </c>
      <c r="D16" s="487"/>
      <c r="E16" s="488"/>
      <c r="F16" s="476"/>
    </row>
    <row r="17" spans="2:6" s="469" customFormat="1" ht="12.75" customHeight="1" x14ac:dyDescent="0.15">
      <c r="B17" s="485">
        <v>2</v>
      </c>
      <c r="C17" s="486" t="s">
        <v>168</v>
      </c>
      <c r="D17" s="487"/>
      <c r="E17" s="488"/>
      <c r="F17" s="476"/>
    </row>
    <row r="18" spans="2:6" s="469" customFormat="1" ht="12.75" customHeight="1" x14ac:dyDescent="0.15">
      <c r="B18" s="485">
        <v>3</v>
      </c>
      <c r="C18" s="486" t="s">
        <v>167</v>
      </c>
      <c r="D18" s="487"/>
      <c r="E18" s="488"/>
      <c r="F18" s="476"/>
    </row>
    <row r="19" spans="2:6" s="469" customFormat="1" ht="12.75" customHeight="1" x14ac:dyDescent="0.15">
      <c r="B19" s="485">
        <v>4</v>
      </c>
      <c r="C19" s="486" t="s">
        <v>166</v>
      </c>
      <c r="D19" s="487"/>
      <c r="E19" s="488"/>
      <c r="F19" s="476"/>
    </row>
    <row r="20" spans="2:6" s="469" customFormat="1" ht="12.75" customHeight="1" x14ac:dyDescent="0.15">
      <c r="B20" s="485">
        <v>5</v>
      </c>
      <c r="C20" s="486" t="s">
        <v>165</v>
      </c>
      <c r="D20" s="487"/>
      <c r="E20" s="489"/>
      <c r="F20" s="476"/>
    </row>
    <row r="21" spans="2:6" s="469" customFormat="1" ht="12.75" customHeight="1" x14ac:dyDescent="0.15">
      <c r="B21" s="485">
        <v>6</v>
      </c>
      <c r="C21" s="490" t="s">
        <v>164</v>
      </c>
      <c r="D21" s="487"/>
      <c r="E21" s="489"/>
      <c r="F21" s="476"/>
    </row>
    <row r="22" spans="2:6" s="469" customFormat="1" ht="12.75" customHeight="1" x14ac:dyDescent="0.15">
      <c r="B22" s="485">
        <v>7</v>
      </c>
      <c r="C22" s="490" t="s">
        <v>163</v>
      </c>
      <c r="D22" s="487"/>
      <c r="E22" s="489"/>
      <c r="F22" s="476"/>
    </row>
    <row r="23" spans="2:6" s="469" customFormat="1" ht="6" customHeight="1" x14ac:dyDescent="0.15">
      <c r="B23" s="491"/>
      <c r="C23" s="492"/>
      <c r="D23" s="487"/>
      <c r="E23" s="484"/>
      <c r="F23" s="476"/>
    </row>
    <row r="24" spans="2:6" s="469" customFormat="1" ht="12.75" customHeight="1" x14ac:dyDescent="0.15">
      <c r="B24" s="493" t="s">
        <v>162</v>
      </c>
      <c r="C24" s="494"/>
      <c r="D24" s="487"/>
      <c r="E24" s="488"/>
      <c r="F24" s="476"/>
    </row>
    <row r="25" spans="2:6" s="469" customFormat="1" ht="12.75" customHeight="1" x14ac:dyDescent="0.15">
      <c r="B25" s="495">
        <v>1</v>
      </c>
      <c r="C25" s="496" t="s">
        <v>302</v>
      </c>
      <c r="D25" s="497"/>
      <c r="E25" s="498" t="s">
        <v>351</v>
      </c>
      <c r="F25" s="476"/>
    </row>
    <row r="26" spans="2:6" s="469" customFormat="1" ht="12.75" customHeight="1" x14ac:dyDescent="0.15">
      <c r="B26" s="499">
        <v>2</v>
      </c>
      <c r="C26" s="486" t="s">
        <v>286</v>
      </c>
      <c r="D26" s="487"/>
      <c r="E26" s="488"/>
      <c r="F26" s="476"/>
    </row>
    <row r="27" spans="2:6" s="469" customFormat="1" ht="12.75" customHeight="1" x14ac:dyDescent="0.15">
      <c r="B27" s="499">
        <v>3</v>
      </c>
      <c r="C27" s="486" t="s">
        <v>303</v>
      </c>
      <c r="D27" s="487"/>
      <c r="E27" s="488"/>
      <c r="F27" s="476"/>
    </row>
    <row r="28" spans="2:6" s="469" customFormat="1" ht="12.75" customHeight="1" x14ac:dyDescent="0.15">
      <c r="B28" s="495">
        <v>4</v>
      </c>
      <c r="C28" s="496" t="s">
        <v>161</v>
      </c>
      <c r="D28" s="497"/>
      <c r="E28" s="498" t="s">
        <v>351</v>
      </c>
      <c r="F28" s="476"/>
    </row>
    <row r="29" spans="2:6" s="469" customFormat="1" ht="12.75" customHeight="1" x14ac:dyDescent="0.15">
      <c r="B29" s="499">
        <v>5</v>
      </c>
      <c r="C29" s="486" t="s">
        <v>160</v>
      </c>
      <c r="D29" s="487"/>
      <c r="E29" s="488"/>
      <c r="F29" s="476"/>
    </row>
    <row r="30" spans="2:6" s="469" customFormat="1" ht="12.75" customHeight="1" x14ac:dyDescent="0.15">
      <c r="B30" s="499">
        <v>6</v>
      </c>
      <c r="C30" s="486" t="s">
        <v>159</v>
      </c>
      <c r="D30" s="487"/>
      <c r="E30" s="488"/>
      <c r="F30" s="476"/>
    </row>
    <row r="31" spans="2:6" s="469" customFormat="1" ht="12.75" customHeight="1" x14ac:dyDescent="0.15">
      <c r="B31" s="499">
        <v>7</v>
      </c>
      <c r="C31" s="486" t="s">
        <v>158</v>
      </c>
      <c r="D31" s="487"/>
      <c r="E31" s="488"/>
      <c r="F31" s="476"/>
    </row>
    <row r="32" spans="2:6" s="469" customFormat="1" ht="12.75" customHeight="1" x14ac:dyDescent="0.15">
      <c r="B32" s="499">
        <v>8</v>
      </c>
      <c r="C32" s="486" t="s">
        <v>157</v>
      </c>
      <c r="D32" s="487"/>
      <c r="E32" s="488"/>
      <c r="F32" s="476"/>
    </row>
    <row r="33" spans="2:6" s="469" customFormat="1" ht="12.75" customHeight="1" x14ac:dyDescent="0.15">
      <c r="B33" s="499">
        <v>9</v>
      </c>
      <c r="C33" s="486" t="s">
        <v>156</v>
      </c>
      <c r="D33" s="487"/>
      <c r="E33" s="488"/>
      <c r="F33" s="476"/>
    </row>
    <row r="34" spans="2:6" s="469" customFormat="1" ht="12.75" customHeight="1" x14ac:dyDescent="0.15">
      <c r="B34" s="499">
        <v>10</v>
      </c>
      <c r="C34" s="486" t="s">
        <v>155</v>
      </c>
      <c r="D34" s="487"/>
      <c r="E34" s="488"/>
      <c r="F34" s="476"/>
    </row>
    <row r="35" spans="2:6" s="469" customFormat="1" ht="12.75" customHeight="1" x14ac:dyDescent="0.15">
      <c r="B35" s="499">
        <v>11</v>
      </c>
      <c r="C35" s="486" t="s">
        <v>154</v>
      </c>
      <c r="D35" s="487"/>
      <c r="E35" s="488"/>
      <c r="F35" s="476"/>
    </row>
    <row r="36" spans="2:6" s="469" customFormat="1" ht="12.75" customHeight="1" x14ac:dyDescent="0.15">
      <c r="B36" s="499">
        <v>12</v>
      </c>
      <c r="C36" s="486" t="s">
        <v>153</v>
      </c>
      <c r="D36" s="487"/>
      <c r="E36" s="488"/>
      <c r="F36" s="476"/>
    </row>
    <row r="37" spans="2:6" s="469" customFormat="1" ht="12.75" customHeight="1" x14ac:dyDescent="0.15">
      <c r="B37" s="499">
        <v>13</v>
      </c>
      <c r="C37" s="486" t="s">
        <v>152</v>
      </c>
      <c r="D37" s="487"/>
      <c r="E37" s="488"/>
      <c r="F37" s="476"/>
    </row>
    <row r="38" spans="2:6" s="469" customFormat="1" ht="12.75" customHeight="1" x14ac:dyDescent="0.15">
      <c r="B38" s="499">
        <v>14</v>
      </c>
      <c r="C38" s="486" t="s">
        <v>151</v>
      </c>
      <c r="D38" s="487"/>
      <c r="E38" s="488"/>
      <c r="F38" s="476"/>
    </row>
    <row r="39" spans="2:6" s="469" customFormat="1" ht="12.75" customHeight="1" x14ac:dyDescent="0.15">
      <c r="B39" s="499">
        <v>15</v>
      </c>
      <c r="C39" s="486" t="s">
        <v>150</v>
      </c>
      <c r="D39" s="487"/>
      <c r="E39" s="488"/>
      <c r="F39" s="476"/>
    </row>
    <row r="40" spans="2:6" s="469" customFormat="1" ht="12.75" customHeight="1" x14ac:dyDescent="0.15">
      <c r="B40" s="499">
        <v>16</v>
      </c>
      <c r="C40" s="486" t="s">
        <v>149</v>
      </c>
      <c r="D40" s="487"/>
      <c r="E40" s="488"/>
      <c r="F40" s="476"/>
    </row>
    <row r="41" spans="2:6" s="469" customFormat="1" ht="12.75" customHeight="1" x14ac:dyDescent="0.15">
      <c r="B41" s="499">
        <v>17</v>
      </c>
      <c r="C41" s="486" t="s">
        <v>148</v>
      </c>
      <c r="D41" s="487"/>
      <c r="E41" s="488"/>
      <c r="F41" s="476"/>
    </row>
    <row r="42" spans="2:6" s="469" customFormat="1" ht="12.75" customHeight="1" x14ac:dyDescent="0.15">
      <c r="B42" s="499">
        <v>18</v>
      </c>
      <c r="C42" s="486" t="s">
        <v>147</v>
      </c>
      <c r="D42" s="487"/>
      <c r="E42" s="488"/>
      <c r="F42" s="476"/>
    </row>
    <row r="43" spans="2:6" s="469" customFormat="1" ht="12.75" customHeight="1" x14ac:dyDescent="0.15">
      <c r="B43" s="499">
        <v>19</v>
      </c>
      <c r="C43" s="486" t="s">
        <v>146</v>
      </c>
      <c r="D43" s="487"/>
      <c r="E43" s="488"/>
      <c r="F43" s="476"/>
    </row>
    <row r="44" spans="2:6" s="469" customFormat="1" ht="12.75" customHeight="1" x14ac:dyDescent="0.15">
      <c r="B44" s="500">
        <v>20</v>
      </c>
      <c r="C44" s="501" t="s">
        <v>304</v>
      </c>
      <c r="D44" s="502"/>
      <c r="E44" s="503"/>
      <c r="F44" s="476"/>
    </row>
    <row r="45" spans="2:6" s="469" customFormat="1" ht="12.75" customHeight="1" x14ac:dyDescent="0.15">
      <c r="B45" s="500">
        <v>21</v>
      </c>
      <c r="C45" s="501" t="s">
        <v>305</v>
      </c>
      <c r="D45" s="502"/>
      <c r="E45" s="503"/>
      <c r="F45" s="476"/>
    </row>
    <row r="46" spans="2:6" s="469" customFormat="1" ht="12.75" customHeight="1" x14ac:dyDescent="0.15">
      <c r="B46" s="499">
        <v>22</v>
      </c>
      <c r="C46" s="486" t="s">
        <v>145</v>
      </c>
      <c r="D46" s="487"/>
      <c r="E46" s="488"/>
      <c r="F46" s="476"/>
    </row>
    <row r="47" spans="2:6" s="469" customFormat="1" ht="12.75" customHeight="1" x14ac:dyDescent="0.15">
      <c r="B47" s="499">
        <v>23</v>
      </c>
      <c r="C47" s="486" t="s">
        <v>144</v>
      </c>
      <c r="D47" s="487"/>
      <c r="E47" s="488"/>
      <c r="F47" s="476"/>
    </row>
    <row r="48" spans="2:6" s="469" customFormat="1" ht="12.75" customHeight="1" x14ac:dyDescent="0.15">
      <c r="B48" s="499">
        <v>24</v>
      </c>
      <c r="C48" s="486" t="s">
        <v>306</v>
      </c>
      <c r="D48" s="487"/>
      <c r="E48" s="488"/>
      <c r="F48" s="476"/>
    </row>
    <row r="49" spans="2:6" s="469" customFormat="1" ht="12.75" customHeight="1" x14ac:dyDescent="0.15">
      <c r="B49" s="495">
        <v>25</v>
      </c>
      <c r="C49" s="496" t="s">
        <v>143</v>
      </c>
      <c r="D49" s="497"/>
      <c r="E49" s="498" t="s">
        <v>352</v>
      </c>
      <c r="F49" s="476"/>
    </row>
    <row r="50" spans="2:6" s="469" customFormat="1" ht="12.75" customHeight="1" x14ac:dyDescent="0.15">
      <c r="B50" s="499">
        <v>26</v>
      </c>
      <c r="C50" s="486" t="s">
        <v>142</v>
      </c>
      <c r="D50" s="487"/>
      <c r="E50" s="488"/>
      <c r="F50" s="476"/>
    </row>
    <row r="51" spans="2:6" s="469" customFormat="1" ht="9" customHeight="1" x14ac:dyDescent="0.15">
      <c r="B51" s="504"/>
      <c r="C51" s="486"/>
      <c r="D51" s="487"/>
      <c r="E51" s="488"/>
      <c r="F51" s="476"/>
    </row>
    <row r="52" spans="2:6" s="469" customFormat="1" ht="12.75" customHeight="1" x14ac:dyDescent="0.15">
      <c r="B52" s="493" t="s">
        <v>141</v>
      </c>
      <c r="C52" s="494"/>
      <c r="D52" s="487"/>
      <c r="E52" s="488"/>
      <c r="F52" s="476"/>
    </row>
    <row r="53" spans="2:6" s="469" customFormat="1" ht="12.75" customHeight="1" x14ac:dyDescent="0.15">
      <c r="B53" s="495">
        <v>1</v>
      </c>
      <c r="C53" s="496" t="s">
        <v>140</v>
      </c>
      <c r="D53" s="497"/>
      <c r="E53" s="498" t="s">
        <v>351</v>
      </c>
      <c r="F53" s="476"/>
    </row>
    <row r="54" spans="2:6" s="469" customFormat="1" ht="12.75" customHeight="1" x14ac:dyDescent="0.15">
      <c r="B54" s="499">
        <v>2</v>
      </c>
      <c r="C54" s="486" t="s">
        <v>139</v>
      </c>
      <c r="D54" s="487"/>
      <c r="E54" s="488"/>
      <c r="F54" s="476"/>
    </row>
    <row r="55" spans="2:6" s="469" customFormat="1" ht="12.75" customHeight="1" x14ac:dyDescent="0.15">
      <c r="B55" s="499">
        <v>3</v>
      </c>
      <c r="C55" s="486" t="s">
        <v>138</v>
      </c>
      <c r="D55" s="487"/>
      <c r="E55" s="488"/>
      <c r="F55" s="476"/>
    </row>
    <row r="56" spans="2:6" s="469" customFormat="1" ht="12.75" customHeight="1" x14ac:dyDescent="0.15">
      <c r="B56" s="499">
        <v>4</v>
      </c>
      <c r="C56" s="486" t="s">
        <v>137</v>
      </c>
      <c r="D56" s="487"/>
      <c r="E56" s="488"/>
      <c r="F56" s="476"/>
    </row>
    <row r="57" spans="2:6" s="469" customFormat="1" ht="12.75" customHeight="1" x14ac:dyDescent="0.15">
      <c r="B57" s="499">
        <v>5</v>
      </c>
      <c r="C57" s="486" t="s">
        <v>136</v>
      </c>
      <c r="D57" s="487"/>
      <c r="E57" s="488"/>
      <c r="F57" s="476"/>
    </row>
    <row r="58" spans="2:6" s="469" customFormat="1" ht="12.75" customHeight="1" x14ac:dyDescent="0.15">
      <c r="B58" s="499">
        <v>6</v>
      </c>
      <c r="C58" s="486" t="s">
        <v>135</v>
      </c>
      <c r="D58" s="487"/>
      <c r="E58" s="488"/>
      <c r="F58" s="476"/>
    </row>
    <row r="59" spans="2:6" s="469" customFormat="1" ht="12.75" customHeight="1" x14ac:dyDescent="0.15">
      <c r="B59" s="499">
        <v>7</v>
      </c>
      <c r="C59" s="486" t="s">
        <v>134</v>
      </c>
      <c r="D59" s="487"/>
      <c r="E59" s="488"/>
      <c r="F59" s="476"/>
    </row>
    <row r="60" spans="2:6" s="469" customFormat="1" ht="12.75" customHeight="1" x14ac:dyDescent="0.15">
      <c r="B60" s="499">
        <v>8</v>
      </c>
      <c r="C60" s="486" t="s">
        <v>133</v>
      </c>
      <c r="D60" s="487"/>
      <c r="E60" s="488"/>
      <c r="F60" s="476"/>
    </row>
    <row r="61" spans="2:6" s="469" customFormat="1" ht="12.75" customHeight="1" x14ac:dyDescent="0.15">
      <c r="B61" s="499">
        <v>9</v>
      </c>
      <c r="C61" s="486" t="s">
        <v>132</v>
      </c>
      <c r="D61" s="487"/>
      <c r="E61" s="488"/>
      <c r="F61" s="476"/>
    </row>
    <row r="62" spans="2:6" s="469" customFormat="1" ht="12.75" customHeight="1" x14ac:dyDescent="0.15">
      <c r="B62" s="499">
        <v>10</v>
      </c>
      <c r="C62" s="486" t="s">
        <v>131</v>
      </c>
      <c r="D62" s="487"/>
      <c r="E62" s="488"/>
      <c r="F62" s="476"/>
    </row>
    <row r="63" spans="2:6" s="469" customFormat="1" ht="12.75" customHeight="1" x14ac:dyDescent="0.15">
      <c r="B63" s="499">
        <v>11</v>
      </c>
      <c r="C63" s="486" t="s">
        <v>130</v>
      </c>
      <c r="D63" s="487"/>
      <c r="E63" s="488"/>
      <c r="F63" s="476"/>
    </row>
    <row r="64" spans="2:6" s="469" customFormat="1" ht="12.75" customHeight="1" x14ac:dyDescent="0.15">
      <c r="B64" s="499">
        <v>12</v>
      </c>
      <c r="C64" s="486" t="s">
        <v>129</v>
      </c>
      <c r="D64" s="487"/>
      <c r="E64" s="488"/>
      <c r="F64" s="476"/>
    </row>
    <row r="65" spans="2:6" s="469" customFormat="1" ht="12.75" customHeight="1" x14ac:dyDescent="0.15">
      <c r="B65" s="499">
        <v>13</v>
      </c>
      <c r="C65" s="486" t="s">
        <v>128</v>
      </c>
      <c r="D65" s="487"/>
      <c r="E65" s="488"/>
      <c r="F65" s="476"/>
    </row>
    <row r="66" spans="2:6" s="469" customFormat="1" ht="12.75" customHeight="1" x14ac:dyDescent="0.15">
      <c r="B66" s="499">
        <v>14</v>
      </c>
      <c r="C66" s="486" t="s">
        <v>127</v>
      </c>
      <c r="D66" s="487"/>
      <c r="E66" s="488"/>
      <c r="F66" s="476"/>
    </row>
    <row r="67" spans="2:6" s="469" customFormat="1" ht="12.75" customHeight="1" x14ac:dyDescent="0.15">
      <c r="B67" s="499">
        <v>15</v>
      </c>
      <c r="C67" s="486" t="s">
        <v>126</v>
      </c>
      <c r="D67" s="487"/>
      <c r="E67" s="488"/>
      <c r="F67" s="476"/>
    </row>
    <row r="68" spans="2:6" s="469" customFormat="1" ht="12.75" customHeight="1" x14ac:dyDescent="0.15">
      <c r="B68" s="499">
        <v>16</v>
      </c>
      <c r="C68" s="486" t="s">
        <v>125</v>
      </c>
      <c r="D68" s="487"/>
      <c r="E68" s="488"/>
      <c r="F68" s="476"/>
    </row>
    <row r="69" spans="2:6" s="469" customFormat="1" ht="12.75" customHeight="1" x14ac:dyDescent="0.15">
      <c r="B69" s="499">
        <v>17</v>
      </c>
      <c r="C69" s="486" t="s">
        <v>124</v>
      </c>
      <c r="D69" s="487"/>
      <c r="E69" s="488"/>
      <c r="F69" s="476"/>
    </row>
    <row r="70" spans="2:6" s="469" customFormat="1" ht="12.75" customHeight="1" x14ac:dyDescent="0.15">
      <c r="B70" s="499">
        <v>18</v>
      </c>
      <c r="C70" s="505" t="s">
        <v>354</v>
      </c>
      <c r="D70" s="487"/>
      <c r="E70" s="506"/>
      <c r="F70" s="476"/>
    </row>
    <row r="71" spans="2:6" s="469" customFormat="1" ht="12.75" customHeight="1" x14ac:dyDescent="0.15">
      <c r="B71" s="499">
        <v>19</v>
      </c>
      <c r="C71" s="486" t="s">
        <v>307</v>
      </c>
      <c r="D71" s="487"/>
      <c r="E71" s="506" t="s">
        <v>353</v>
      </c>
      <c r="F71" s="476"/>
    </row>
    <row r="72" spans="2:6" s="469" customFormat="1" ht="12.75" customHeight="1" x14ac:dyDescent="0.15">
      <c r="B72" s="499">
        <v>20</v>
      </c>
      <c r="C72" s="486" t="s">
        <v>123</v>
      </c>
      <c r="D72" s="487"/>
      <c r="E72" s="488"/>
      <c r="F72" s="476"/>
    </row>
    <row r="73" spans="2:6" ht="12.75" customHeight="1" x14ac:dyDescent="0.15">
      <c r="B73" s="122">
        <v>21</v>
      </c>
      <c r="C73" s="121" t="s">
        <v>122</v>
      </c>
      <c r="D73" s="75"/>
      <c r="E73" s="74"/>
    </row>
    <row r="74" spans="2:6" ht="12.75" customHeight="1" x14ac:dyDescent="0.15">
      <c r="B74" s="122">
        <v>22</v>
      </c>
      <c r="C74" s="121" t="s">
        <v>121</v>
      </c>
      <c r="D74" s="75"/>
      <c r="E74" s="74"/>
    </row>
    <row r="75" spans="2:6" ht="12.75" customHeight="1" x14ac:dyDescent="0.15">
      <c r="B75" s="122">
        <v>23</v>
      </c>
      <c r="C75" s="509" t="s">
        <v>394</v>
      </c>
      <c r="D75" s="75"/>
      <c r="E75" s="74"/>
    </row>
    <row r="76" spans="2:6" ht="12.75" customHeight="1" x14ac:dyDescent="0.15">
      <c r="B76" s="122">
        <v>24</v>
      </c>
      <c r="C76" s="121" t="s">
        <v>120</v>
      </c>
      <c r="D76" s="75"/>
      <c r="E76" s="74"/>
    </row>
    <row r="77" spans="2:6" ht="12.75" customHeight="1" x14ac:dyDescent="0.15">
      <c r="B77" s="122">
        <v>25</v>
      </c>
      <c r="C77" s="121" t="s">
        <v>119</v>
      </c>
      <c r="D77" s="75"/>
      <c r="E77" s="74"/>
    </row>
    <row r="78" spans="2:6" ht="7.5" customHeight="1" x14ac:dyDescent="0.15">
      <c r="B78" s="73"/>
      <c r="C78" s="72"/>
      <c r="D78" s="71"/>
      <c r="E78" s="70"/>
    </row>
    <row r="79" spans="2:6" ht="12.75" customHeight="1" x14ac:dyDescent="0.15">
      <c r="B79" s="67"/>
      <c r="C79" s="67"/>
    </row>
    <row r="80" spans="2:6" ht="15" customHeight="1" x14ac:dyDescent="0.15">
      <c r="C80" s="226" t="s">
        <v>350</v>
      </c>
      <c r="D80" s="227"/>
    </row>
  </sheetData>
  <mergeCells count="15">
    <mergeCell ref="C80:D80"/>
    <mergeCell ref="B52:C52"/>
    <mergeCell ref="B1:E1"/>
    <mergeCell ref="E2:F2"/>
    <mergeCell ref="E3:F3"/>
    <mergeCell ref="B5:F6"/>
    <mergeCell ref="B8:F8"/>
    <mergeCell ref="C12:D12"/>
    <mergeCell ref="B13:C14"/>
    <mergeCell ref="D13:D14"/>
    <mergeCell ref="E13:E14"/>
    <mergeCell ref="B15:C15"/>
    <mergeCell ref="B24:C24"/>
    <mergeCell ref="B10:F10"/>
    <mergeCell ref="B11:F11"/>
  </mergeCells>
  <phoneticPr fontId="7"/>
  <dataValidations count="1">
    <dataValidation type="list" allowBlank="1" showInputMessage="1" showErrorMessage="1" sqref="D53:D78 IZ53:IZ78 SV53:SV78 ACR53:ACR78 AMN53:AMN78 AWJ53:AWJ78 BGF53:BGF78 BQB53:BQB78 BZX53:BZX78 CJT53:CJT78 CTP53:CTP78 DDL53:DDL78 DNH53:DNH78 DXD53:DXD78 EGZ53:EGZ78 EQV53:EQV78 FAR53:FAR78 FKN53:FKN78 FUJ53:FUJ78 GEF53:GEF78 GOB53:GOB78 GXX53:GXX78 HHT53:HHT78 HRP53:HRP78 IBL53:IBL78 ILH53:ILH78 IVD53:IVD78 JEZ53:JEZ78 JOV53:JOV78 JYR53:JYR78 KIN53:KIN78 KSJ53:KSJ78 LCF53:LCF78 LMB53:LMB78 LVX53:LVX78 MFT53:MFT78 MPP53:MPP78 MZL53:MZL78 NJH53:NJH78 NTD53:NTD78 OCZ53:OCZ78 OMV53:OMV78 OWR53:OWR78 PGN53:PGN78 PQJ53:PQJ78 QAF53:QAF78 QKB53:QKB78 QTX53:QTX78 RDT53:RDT78 RNP53:RNP78 RXL53:RXL78 SHH53:SHH78 SRD53:SRD78 TAZ53:TAZ78 TKV53:TKV78 TUR53:TUR78 UEN53:UEN78 UOJ53:UOJ78 UYF53:UYF78 VIB53:VIB78 VRX53:VRX78 WBT53:WBT78 WLP53:WLP78 WVL53:WVL78 D65591:D65614 IZ65591:IZ65614 SV65591:SV65614 ACR65591:ACR65614 AMN65591:AMN65614 AWJ65591:AWJ65614 BGF65591:BGF65614 BQB65591:BQB65614 BZX65591:BZX65614 CJT65591:CJT65614 CTP65591:CTP65614 DDL65591:DDL65614 DNH65591:DNH65614 DXD65591:DXD65614 EGZ65591:EGZ65614 EQV65591:EQV65614 FAR65591:FAR65614 FKN65591:FKN65614 FUJ65591:FUJ65614 GEF65591:GEF65614 GOB65591:GOB65614 GXX65591:GXX65614 HHT65591:HHT65614 HRP65591:HRP65614 IBL65591:IBL65614 ILH65591:ILH65614 IVD65591:IVD65614 JEZ65591:JEZ65614 JOV65591:JOV65614 JYR65591:JYR65614 KIN65591:KIN65614 KSJ65591:KSJ65614 LCF65591:LCF65614 LMB65591:LMB65614 LVX65591:LVX65614 MFT65591:MFT65614 MPP65591:MPP65614 MZL65591:MZL65614 NJH65591:NJH65614 NTD65591:NTD65614 OCZ65591:OCZ65614 OMV65591:OMV65614 OWR65591:OWR65614 PGN65591:PGN65614 PQJ65591:PQJ65614 QAF65591:QAF65614 QKB65591:QKB65614 QTX65591:QTX65614 RDT65591:RDT65614 RNP65591:RNP65614 RXL65591:RXL65614 SHH65591:SHH65614 SRD65591:SRD65614 TAZ65591:TAZ65614 TKV65591:TKV65614 TUR65591:TUR65614 UEN65591:UEN65614 UOJ65591:UOJ65614 UYF65591:UYF65614 VIB65591:VIB65614 VRX65591:VRX65614 WBT65591:WBT65614 WLP65591:WLP65614 WVL65591:WVL65614 D131127:D131150 IZ131127:IZ131150 SV131127:SV131150 ACR131127:ACR131150 AMN131127:AMN131150 AWJ131127:AWJ131150 BGF131127:BGF131150 BQB131127:BQB131150 BZX131127:BZX131150 CJT131127:CJT131150 CTP131127:CTP131150 DDL131127:DDL131150 DNH131127:DNH131150 DXD131127:DXD131150 EGZ131127:EGZ131150 EQV131127:EQV131150 FAR131127:FAR131150 FKN131127:FKN131150 FUJ131127:FUJ131150 GEF131127:GEF131150 GOB131127:GOB131150 GXX131127:GXX131150 HHT131127:HHT131150 HRP131127:HRP131150 IBL131127:IBL131150 ILH131127:ILH131150 IVD131127:IVD131150 JEZ131127:JEZ131150 JOV131127:JOV131150 JYR131127:JYR131150 KIN131127:KIN131150 KSJ131127:KSJ131150 LCF131127:LCF131150 LMB131127:LMB131150 LVX131127:LVX131150 MFT131127:MFT131150 MPP131127:MPP131150 MZL131127:MZL131150 NJH131127:NJH131150 NTD131127:NTD131150 OCZ131127:OCZ131150 OMV131127:OMV131150 OWR131127:OWR131150 PGN131127:PGN131150 PQJ131127:PQJ131150 QAF131127:QAF131150 QKB131127:QKB131150 QTX131127:QTX131150 RDT131127:RDT131150 RNP131127:RNP131150 RXL131127:RXL131150 SHH131127:SHH131150 SRD131127:SRD131150 TAZ131127:TAZ131150 TKV131127:TKV131150 TUR131127:TUR131150 UEN131127:UEN131150 UOJ131127:UOJ131150 UYF131127:UYF131150 VIB131127:VIB131150 VRX131127:VRX131150 WBT131127:WBT131150 WLP131127:WLP131150 WVL131127:WVL131150 D196663:D196686 IZ196663:IZ196686 SV196663:SV196686 ACR196663:ACR196686 AMN196663:AMN196686 AWJ196663:AWJ196686 BGF196663:BGF196686 BQB196663:BQB196686 BZX196663:BZX196686 CJT196663:CJT196686 CTP196663:CTP196686 DDL196663:DDL196686 DNH196663:DNH196686 DXD196663:DXD196686 EGZ196663:EGZ196686 EQV196663:EQV196686 FAR196663:FAR196686 FKN196663:FKN196686 FUJ196663:FUJ196686 GEF196663:GEF196686 GOB196663:GOB196686 GXX196663:GXX196686 HHT196663:HHT196686 HRP196663:HRP196686 IBL196663:IBL196686 ILH196663:ILH196686 IVD196663:IVD196686 JEZ196663:JEZ196686 JOV196663:JOV196686 JYR196663:JYR196686 KIN196663:KIN196686 KSJ196663:KSJ196686 LCF196663:LCF196686 LMB196663:LMB196686 LVX196663:LVX196686 MFT196663:MFT196686 MPP196663:MPP196686 MZL196663:MZL196686 NJH196663:NJH196686 NTD196663:NTD196686 OCZ196663:OCZ196686 OMV196663:OMV196686 OWR196663:OWR196686 PGN196663:PGN196686 PQJ196663:PQJ196686 QAF196663:QAF196686 QKB196663:QKB196686 QTX196663:QTX196686 RDT196663:RDT196686 RNP196663:RNP196686 RXL196663:RXL196686 SHH196663:SHH196686 SRD196663:SRD196686 TAZ196663:TAZ196686 TKV196663:TKV196686 TUR196663:TUR196686 UEN196663:UEN196686 UOJ196663:UOJ196686 UYF196663:UYF196686 VIB196663:VIB196686 VRX196663:VRX196686 WBT196663:WBT196686 WLP196663:WLP196686 WVL196663:WVL196686 D262199:D262222 IZ262199:IZ262222 SV262199:SV262222 ACR262199:ACR262222 AMN262199:AMN262222 AWJ262199:AWJ262222 BGF262199:BGF262222 BQB262199:BQB262222 BZX262199:BZX262222 CJT262199:CJT262222 CTP262199:CTP262222 DDL262199:DDL262222 DNH262199:DNH262222 DXD262199:DXD262222 EGZ262199:EGZ262222 EQV262199:EQV262222 FAR262199:FAR262222 FKN262199:FKN262222 FUJ262199:FUJ262222 GEF262199:GEF262222 GOB262199:GOB262222 GXX262199:GXX262222 HHT262199:HHT262222 HRP262199:HRP262222 IBL262199:IBL262222 ILH262199:ILH262222 IVD262199:IVD262222 JEZ262199:JEZ262222 JOV262199:JOV262222 JYR262199:JYR262222 KIN262199:KIN262222 KSJ262199:KSJ262222 LCF262199:LCF262222 LMB262199:LMB262222 LVX262199:LVX262222 MFT262199:MFT262222 MPP262199:MPP262222 MZL262199:MZL262222 NJH262199:NJH262222 NTD262199:NTD262222 OCZ262199:OCZ262222 OMV262199:OMV262222 OWR262199:OWR262222 PGN262199:PGN262222 PQJ262199:PQJ262222 QAF262199:QAF262222 QKB262199:QKB262222 QTX262199:QTX262222 RDT262199:RDT262222 RNP262199:RNP262222 RXL262199:RXL262222 SHH262199:SHH262222 SRD262199:SRD262222 TAZ262199:TAZ262222 TKV262199:TKV262222 TUR262199:TUR262222 UEN262199:UEN262222 UOJ262199:UOJ262222 UYF262199:UYF262222 VIB262199:VIB262222 VRX262199:VRX262222 WBT262199:WBT262222 WLP262199:WLP262222 WVL262199:WVL262222 D327735:D327758 IZ327735:IZ327758 SV327735:SV327758 ACR327735:ACR327758 AMN327735:AMN327758 AWJ327735:AWJ327758 BGF327735:BGF327758 BQB327735:BQB327758 BZX327735:BZX327758 CJT327735:CJT327758 CTP327735:CTP327758 DDL327735:DDL327758 DNH327735:DNH327758 DXD327735:DXD327758 EGZ327735:EGZ327758 EQV327735:EQV327758 FAR327735:FAR327758 FKN327735:FKN327758 FUJ327735:FUJ327758 GEF327735:GEF327758 GOB327735:GOB327758 GXX327735:GXX327758 HHT327735:HHT327758 HRP327735:HRP327758 IBL327735:IBL327758 ILH327735:ILH327758 IVD327735:IVD327758 JEZ327735:JEZ327758 JOV327735:JOV327758 JYR327735:JYR327758 KIN327735:KIN327758 KSJ327735:KSJ327758 LCF327735:LCF327758 LMB327735:LMB327758 LVX327735:LVX327758 MFT327735:MFT327758 MPP327735:MPP327758 MZL327735:MZL327758 NJH327735:NJH327758 NTD327735:NTD327758 OCZ327735:OCZ327758 OMV327735:OMV327758 OWR327735:OWR327758 PGN327735:PGN327758 PQJ327735:PQJ327758 QAF327735:QAF327758 QKB327735:QKB327758 QTX327735:QTX327758 RDT327735:RDT327758 RNP327735:RNP327758 RXL327735:RXL327758 SHH327735:SHH327758 SRD327735:SRD327758 TAZ327735:TAZ327758 TKV327735:TKV327758 TUR327735:TUR327758 UEN327735:UEN327758 UOJ327735:UOJ327758 UYF327735:UYF327758 VIB327735:VIB327758 VRX327735:VRX327758 WBT327735:WBT327758 WLP327735:WLP327758 WVL327735:WVL327758 D393271:D393294 IZ393271:IZ393294 SV393271:SV393294 ACR393271:ACR393294 AMN393271:AMN393294 AWJ393271:AWJ393294 BGF393271:BGF393294 BQB393271:BQB393294 BZX393271:BZX393294 CJT393271:CJT393294 CTP393271:CTP393294 DDL393271:DDL393294 DNH393271:DNH393294 DXD393271:DXD393294 EGZ393271:EGZ393294 EQV393271:EQV393294 FAR393271:FAR393294 FKN393271:FKN393294 FUJ393271:FUJ393294 GEF393271:GEF393294 GOB393271:GOB393294 GXX393271:GXX393294 HHT393271:HHT393294 HRP393271:HRP393294 IBL393271:IBL393294 ILH393271:ILH393294 IVD393271:IVD393294 JEZ393271:JEZ393294 JOV393271:JOV393294 JYR393271:JYR393294 KIN393271:KIN393294 KSJ393271:KSJ393294 LCF393271:LCF393294 LMB393271:LMB393294 LVX393271:LVX393294 MFT393271:MFT393294 MPP393271:MPP393294 MZL393271:MZL393294 NJH393271:NJH393294 NTD393271:NTD393294 OCZ393271:OCZ393294 OMV393271:OMV393294 OWR393271:OWR393294 PGN393271:PGN393294 PQJ393271:PQJ393294 QAF393271:QAF393294 QKB393271:QKB393294 QTX393271:QTX393294 RDT393271:RDT393294 RNP393271:RNP393294 RXL393271:RXL393294 SHH393271:SHH393294 SRD393271:SRD393294 TAZ393271:TAZ393294 TKV393271:TKV393294 TUR393271:TUR393294 UEN393271:UEN393294 UOJ393271:UOJ393294 UYF393271:UYF393294 VIB393271:VIB393294 VRX393271:VRX393294 WBT393271:WBT393294 WLP393271:WLP393294 WVL393271:WVL393294 D458807:D458830 IZ458807:IZ458830 SV458807:SV458830 ACR458807:ACR458830 AMN458807:AMN458830 AWJ458807:AWJ458830 BGF458807:BGF458830 BQB458807:BQB458830 BZX458807:BZX458830 CJT458807:CJT458830 CTP458807:CTP458830 DDL458807:DDL458830 DNH458807:DNH458830 DXD458807:DXD458830 EGZ458807:EGZ458830 EQV458807:EQV458830 FAR458807:FAR458830 FKN458807:FKN458830 FUJ458807:FUJ458830 GEF458807:GEF458830 GOB458807:GOB458830 GXX458807:GXX458830 HHT458807:HHT458830 HRP458807:HRP458830 IBL458807:IBL458830 ILH458807:ILH458830 IVD458807:IVD458830 JEZ458807:JEZ458830 JOV458807:JOV458830 JYR458807:JYR458830 KIN458807:KIN458830 KSJ458807:KSJ458830 LCF458807:LCF458830 LMB458807:LMB458830 LVX458807:LVX458830 MFT458807:MFT458830 MPP458807:MPP458830 MZL458807:MZL458830 NJH458807:NJH458830 NTD458807:NTD458830 OCZ458807:OCZ458830 OMV458807:OMV458830 OWR458807:OWR458830 PGN458807:PGN458830 PQJ458807:PQJ458830 QAF458807:QAF458830 QKB458807:QKB458830 QTX458807:QTX458830 RDT458807:RDT458830 RNP458807:RNP458830 RXL458807:RXL458830 SHH458807:SHH458830 SRD458807:SRD458830 TAZ458807:TAZ458830 TKV458807:TKV458830 TUR458807:TUR458830 UEN458807:UEN458830 UOJ458807:UOJ458830 UYF458807:UYF458830 VIB458807:VIB458830 VRX458807:VRX458830 WBT458807:WBT458830 WLP458807:WLP458830 WVL458807:WVL458830 D524343:D524366 IZ524343:IZ524366 SV524343:SV524366 ACR524343:ACR524366 AMN524343:AMN524366 AWJ524343:AWJ524366 BGF524343:BGF524366 BQB524343:BQB524366 BZX524343:BZX524366 CJT524343:CJT524366 CTP524343:CTP524366 DDL524343:DDL524366 DNH524343:DNH524366 DXD524343:DXD524366 EGZ524343:EGZ524366 EQV524343:EQV524366 FAR524343:FAR524366 FKN524343:FKN524366 FUJ524343:FUJ524366 GEF524343:GEF524366 GOB524343:GOB524366 GXX524343:GXX524366 HHT524343:HHT524366 HRP524343:HRP524366 IBL524343:IBL524366 ILH524343:ILH524366 IVD524343:IVD524366 JEZ524343:JEZ524366 JOV524343:JOV524366 JYR524343:JYR524366 KIN524343:KIN524366 KSJ524343:KSJ524366 LCF524343:LCF524366 LMB524343:LMB524366 LVX524343:LVX524366 MFT524343:MFT524366 MPP524343:MPP524366 MZL524343:MZL524366 NJH524343:NJH524366 NTD524343:NTD524366 OCZ524343:OCZ524366 OMV524343:OMV524366 OWR524343:OWR524366 PGN524343:PGN524366 PQJ524343:PQJ524366 QAF524343:QAF524366 QKB524343:QKB524366 QTX524343:QTX524366 RDT524343:RDT524366 RNP524343:RNP524366 RXL524343:RXL524366 SHH524343:SHH524366 SRD524343:SRD524366 TAZ524343:TAZ524366 TKV524343:TKV524366 TUR524343:TUR524366 UEN524343:UEN524366 UOJ524343:UOJ524366 UYF524343:UYF524366 VIB524343:VIB524366 VRX524343:VRX524366 WBT524343:WBT524366 WLP524343:WLP524366 WVL524343:WVL524366 D589879:D589902 IZ589879:IZ589902 SV589879:SV589902 ACR589879:ACR589902 AMN589879:AMN589902 AWJ589879:AWJ589902 BGF589879:BGF589902 BQB589879:BQB589902 BZX589879:BZX589902 CJT589879:CJT589902 CTP589879:CTP589902 DDL589879:DDL589902 DNH589879:DNH589902 DXD589879:DXD589902 EGZ589879:EGZ589902 EQV589879:EQV589902 FAR589879:FAR589902 FKN589879:FKN589902 FUJ589879:FUJ589902 GEF589879:GEF589902 GOB589879:GOB589902 GXX589879:GXX589902 HHT589879:HHT589902 HRP589879:HRP589902 IBL589879:IBL589902 ILH589879:ILH589902 IVD589879:IVD589902 JEZ589879:JEZ589902 JOV589879:JOV589902 JYR589879:JYR589902 KIN589879:KIN589902 KSJ589879:KSJ589902 LCF589879:LCF589902 LMB589879:LMB589902 LVX589879:LVX589902 MFT589879:MFT589902 MPP589879:MPP589902 MZL589879:MZL589902 NJH589879:NJH589902 NTD589879:NTD589902 OCZ589879:OCZ589902 OMV589879:OMV589902 OWR589879:OWR589902 PGN589879:PGN589902 PQJ589879:PQJ589902 QAF589879:QAF589902 QKB589879:QKB589902 QTX589879:QTX589902 RDT589879:RDT589902 RNP589879:RNP589902 RXL589879:RXL589902 SHH589879:SHH589902 SRD589879:SRD589902 TAZ589879:TAZ589902 TKV589879:TKV589902 TUR589879:TUR589902 UEN589879:UEN589902 UOJ589879:UOJ589902 UYF589879:UYF589902 VIB589879:VIB589902 VRX589879:VRX589902 WBT589879:WBT589902 WLP589879:WLP589902 WVL589879:WVL589902 D655415:D655438 IZ655415:IZ655438 SV655415:SV655438 ACR655415:ACR655438 AMN655415:AMN655438 AWJ655415:AWJ655438 BGF655415:BGF655438 BQB655415:BQB655438 BZX655415:BZX655438 CJT655415:CJT655438 CTP655415:CTP655438 DDL655415:DDL655438 DNH655415:DNH655438 DXD655415:DXD655438 EGZ655415:EGZ655438 EQV655415:EQV655438 FAR655415:FAR655438 FKN655415:FKN655438 FUJ655415:FUJ655438 GEF655415:GEF655438 GOB655415:GOB655438 GXX655415:GXX655438 HHT655415:HHT655438 HRP655415:HRP655438 IBL655415:IBL655438 ILH655415:ILH655438 IVD655415:IVD655438 JEZ655415:JEZ655438 JOV655415:JOV655438 JYR655415:JYR655438 KIN655415:KIN655438 KSJ655415:KSJ655438 LCF655415:LCF655438 LMB655415:LMB655438 LVX655415:LVX655438 MFT655415:MFT655438 MPP655415:MPP655438 MZL655415:MZL655438 NJH655415:NJH655438 NTD655415:NTD655438 OCZ655415:OCZ655438 OMV655415:OMV655438 OWR655415:OWR655438 PGN655415:PGN655438 PQJ655415:PQJ655438 QAF655415:QAF655438 QKB655415:QKB655438 QTX655415:QTX655438 RDT655415:RDT655438 RNP655415:RNP655438 RXL655415:RXL655438 SHH655415:SHH655438 SRD655415:SRD655438 TAZ655415:TAZ655438 TKV655415:TKV655438 TUR655415:TUR655438 UEN655415:UEN655438 UOJ655415:UOJ655438 UYF655415:UYF655438 VIB655415:VIB655438 VRX655415:VRX655438 WBT655415:WBT655438 WLP655415:WLP655438 WVL655415:WVL655438 D720951:D720974 IZ720951:IZ720974 SV720951:SV720974 ACR720951:ACR720974 AMN720951:AMN720974 AWJ720951:AWJ720974 BGF720951:BGF720974 BQB720951:BQB720974 BZX720951:BZX720974 CJT720951:CJT720974 CTP720951:CTP720974 DDL720951:DDL720974 DNH720951:DNH720974 DXD720951:DXD720974 EGZ720951:EGZ720974 EQV720951:EQV720974 FAR720951:FAR720974 FKN720951:FKN720974 FUJ720951:FUJ720974 GEF720951:GEF720974 GOB720951:GOB720974 GXX720951:GXX720974 HHT720951:HHT720974 HRP720951:HRP720974 IBL720951:IBL720974 ILH720951:ILH720974 IVD720951:IVD720974 JEZ720951:JEZ720974 JOV720951:JOV720974 JYR720951:JYR720974 KIN720951:KIN720974 KSJ720951:KSJ720974 LCF720951:LCF720974 LMB720951:LMB720974 LVX720951:LVX720974 MFT720951:MFT720974 MPP720951:MPP720974 MZL720951:MZL720974 NJH720951:NJH720974 NTD720951:NTD720974 OCZ720951:OCZ720974 OMV720951:OMV720974 OWR720951:OWR720974 PGN720951:PGN720974 PQJ720951:PQJ720974 QAF720951:QAF720974 QKB720951:QKB720974 QTX720951:QTX720974 RDT720951:RDT720974 RNP720951:RNP720974 RXL720951:RXL720974 SHH720951:SHH720974 SRD720951:SRD720974 TAZ720951:TAZ720974 TKV720951:TKV720974 TUR720951:TUR720974 UEN720951:UEN720974 UOJ720951:UOJ720974 UYF720951:UYF720974 VIB720951:VIB720974 VRX720951:VRX720974 WBT720951:WBT720974 WLP720951:WLP720974 WVL720951:WVL720974 D786487:D786510 IZ786487:IZ786510 SV786487:SV786510 ACR786487:ACR786510 AMN786487:AMN786510 AWJ786487:AWJ786510 BGF786487:BGF786510 BQB786487:BQB786510 BZX786487:BZX786510 CJT786487:CJT786510 CTP786487:CTP786510 DDL786487:DDL786510 DNH786487:DNH786510 DXD786487:DXD786510 EGZ786487:EGZ786510 EQV786487:EQV786510 FAR786487:FAR786510 FKN786487:FKN786510 FUJ786487:FUJ786510 GEF786487:GEF786510 GOB786487:GOB786510 GXX786487:GXX786510 HHT786487:HHT786510 HRP786487:HRP786510 IBL786487:IBL786510 ILH786487:ILH786510 IVD786487:IVD786510 JEZ786487:JEZ786510 JOV786487:JOV786510 JYR786487:JYR786510 KIN786487:KIN786510 KSJ786487:KSJ786510 LCF786487:LCF786510 LMB786487:LMB786510 LVX786487:LVX786510 MFT786487:MFT786510 MPP786487:MPP786510 MZL786487:MZL786510 NJH786487:NJH786510 NTD786487:NTD786510 OCZ786487:OCZ786510 OMV786487:OMV786510 OWR786487:OWR786510 PGN786487:PGN786510 PQJ786487:PQJ786510 QAF786487:QAF786510 QKB786487:QKB786510 QTX786487:QTX786510 RDT786487:RDT786510 RNP786487:RNP786510 RXL786487:RXL786510 SHH786487:SHH786510 SRD786487:SRD786510 TAZ786487:TAZ786510 TKV786487:TKV786510 TUR786487:TUR786510 UEN786487:UEN786510 UOJ786487:UOJ786510 UYF786487:UYF786510 VIB786487:VIB786510 VRX786487:VRX786510 WBT786487:WBT786510 WLP786487:WLP786510 WVL786487:WVL786510 D852023:D852046 IZ852023:IZ852046 SV852023:SV852046 ACR852023:ACR852046 AMN852023:AMN852046 AWJ852023:AWJ852046 BGF852023:BGF852046 BQB852023:BQB852046 BZX852023:BZX852046 CJT852023:CJT852046 CTP852023:CTP852046 DDL852023:DDL852046 DNH852023:DNH852046 DXD852023:DXD852046 EGZ852023:EGZ852046 EQV852023:EQV852046 FAR852023:FAR852046 FKN852023:FKN852046 FUJ852023:FUJ852046 GEF852023:GEF852046 GOB852023:GOB852046 GXX852023:GXX852046 HHT852023:HHT852046 HRP852023:HRP852046 IBL852023:IBL852046 ILH852023:ILH852046 IVD852023:IVD852046 JEZ852023:JEZ852046 JOV852023:JOV852046 JYR852023:JYR852046 KIN852023:KIN852046 KSJ852023:KSJ852046 LCF852023:LCF852046 LMB852023:LMB852046 LVX852023:LVX852046 MFT852023:MFT852046 MPP852023:MPP852046 MZL852023:MZL852046 NJH852023:NJH852046 NTD852023:NTD852046 OCZ852023:OCZ852046 OMV852023:OMV852046 OWR852023:OWR852046 PGN852023:PGN852046 PQJ852023:PQJ852046 QAF852023:QAF852046 QKB852023:QKB852046 QTX852023:QTX852046 RDT852023:RDT852046 RNP852023:RNP852046 RXL852023:RXL852046 SHH852023:SHH852046 SRD852023:SRD852046 TAZ852023:TAZ852046 TKV852023:TKV852046 TUR852023:TUR852046 UEN852023:UEN852046 UOJ852023:UOJ852046 UYF852023:UYF852046 VIB852023:VIB852046 VRX852023:VRX852046 WBT852023:WBT852046 WLP852023:WLP852046 WVL852023:WVL852046 D917559:D917582 IZ917559:IZ917582 SV917559:SV917582 ACR917559:ACR917582 AMN917559:AMN917582 AWJ917559:AWJ917582 BGF917559:BGF917582 BQB917559:BQB917582 BZX917559:BZX917582 CJT917559:CJT917582 CTP917559:CTP917582 DDL917559:DDL917582 DNH917559:DNH917582 DXD917559:DXD917582 EGZ917559:EGZ917582 EQV917559:EQV917582 FAR917559:FAR917582 FKN917559:FKN917582 FUJ917559:FUJ917582 GEF917559:GEF917582 GOB917559:GOB917582 GXX917559:GXX917582 HHT917559:HHT917582 HRP917559:HRP917582 IBL917559:IBL917582 ILH917559:ILH917582 IVD917559:IVD917582 JEZ917559:JEZ917582 JOV917559:JOV917582 JYR917559:JYR917582 KIN917559:KIN917582 KSJ917559:KSJ917582 LCF917559:LCF917582 LMB917559:LMB917582 LVX917559:LVX917582 MFT917559:MFT917582 MPP917559:MPP917582 MZL917559:MZL917582 NJH917559:NJH917582 NTD917559:NTD917582 OCZ917559:OCZ917582 OMV917559:OMV917582 OWR917559:OWR917582 PGN917559:PGN917582 PQJ917559:PQJ917582 QAF917559:QAF917582 QKB917559:QKB917582 QTX917559:QTX917582 RDT917559:RDT917582 RNP917559:RNP917582 RXL917559:RXL917582 SHH917559:SHH917582 SRD917559:SRD917582 TAZ917559:TAZ917582 TKV917559:TKV917582 TUR917559:TUR917582 UEN917559:UEN917582 UOJ917559:UOJ917582 UYF917559:UYF917582 VIB917559:VIB917582 VRX917559:VRX917582 WBT917559:WBT917582 WLP917559:WLP917582 WVL917559:WVL917582 D983095:D983118 IZ983095:IZ983118 SV983095:SV983118 ACR983095:ACR983118 AMN983095:AMN983118 AWJ983095:AWJ983118 BGF983095:BGF983118 BQB983095:BQB983118 BZX983095:BZX983118 CJT983095:CJT983118 CTP983095:CTP983118 DDL983095:DDL983118 DNH983095:DNH983118 DXD983095:DXD983118 EGZ983095:EGZ983118 EQV983095:EQV983118 FAR983095:FAR983118 FKN983095:FKN983118 FUJ983095:FUJ983118 GEF983095:GEF983118 GOB983095:GOB983118 GXX983095:GXX983118 HHT983095:HHT983118 HRP983095:HRP983118 IBL983095:IBL983118 ILH983095:ILH983118 IVD983095:IVD983118 JEZ983095:JEZ983118 JOV983095:JOV983118 JYR983095:JYR983118 KIN983095:KIN983118 KSJ983095:KSJ983118 LCF983095:LCF983118 LMB983095:LMB983118 LVX983095:LVX983118 MFT983095:MFT983118 MPP983095:MPP983118 MZL983095:MZL983118 NJH983095:NJH983118 NTD983095:NTD983118 OCZ983095:OCZ983118 OMV983095:OMV983118 OWR983095:OWR983118 PGN983095:PGN983118 PQJ983095:PQJ983118 QAF983095:QAF983118 QKB983095:QKB983118 QTX983095:QTX983118 RDT983095:RDT983118 RNP983095:RNP983118 RXL983095:RXL983118 SHH983095:SHH983118 SRD983095:SRD983118 TAZ983095:TAZ983118 TKV983095:TKV983118 TUR983095:TUR983118 UEN983095:UEN983118 UOJ983095:UOJ983118 UYF983095:UYF983118 VIB983095:VIB983118 VRX983095:VRX983118 WBT983095:WBT983118 WLP983095:WLP983118 WVL983095:WVL983118 D16:D22 IZ16:IZ22 SV16:SV22 ACR16:ACR22 AMN16:AMN22 AWJ16:AWJ22 BGF16:BGF22 BQB16:BQB22 BZX16:BZX22 CJT16:CJT22 CTP16:CTP22 DDL16:DDL22 DNH16:DNH22 DXD16:DXD22 EGZ16:EGZ22 EQV16:EQV22 FAR16:FAR22 FKN16:FKN22 FUJ16:FUJ22 GEF16:GEF22 GOB16:GOB22 GXX16:GXX22 HHT16:HHT22 HRP16:HRP22 IBL16:IBL22 ILH16:ILH22 IVD16:IVD22 JEZ16:JEZ22 JOV16:JOV22 JYR16:JYR22 KIN16:KIN22 KSJ16:KSJ22 LCF16:LCF22 LMB16:LMB22 LVX16:LVX22 MFT16:MFT22 MPP16:MPP22 MZL16:MZL22 NJH16:NJH22 NTD16:NTD22 OCZ16:OCZ22 OMV16:OMV22 OWR16:OWR22 PGN16:PGN22 PQJ16:PQJ22 QAF16:QAF22 QKB16:QKB22 QTX16:QTX22 RDT16:RDT22 RNP16:RNP22 RXL16:RXL22 SHH16:SHH22 SRD16:SRD22 TAZ16:TAZ22 TKV16:TKV22 TUR16:TUR22 UEN16:UEN22 UOJ16:UOJ22 UYF16:UYF22 VIB16:VIB22 VRX16:VRX22 WBT16:WBT22 WLP16:WLP22 WVL16:WVL22 D65555:D65561 IZ65555:IZ65561 SV65555:SV65561 ACR65555:ACR65561 AMN65555:AMN65561 AWJ65555:AWJ65561 BGF65555:BGF65561 BQB65555:BQB65561 BZX65555:BZX65561 CJT65555:CJT65561 CTP65555:CTP65561 DDL65555:DDL65561 DNH65555:DNH65561 DXD65555:DXD65561 EGZ65555:EGZ65561 EQV65555:EQV65561 FAR65555:FAR65561 FKN65555:FKN65561 FUJ65555:FUJ65561 GEF65555:GEF65561 GOB65555:GOB65561 GXX65555:GXX65561 HHT65555:HHT65561 HRP65555:HRP65561 IBL65555:IBL65561 ILH65555:ILH65561 IVD65555:IVD65561 JEZ65555:JEZ65561 JOV65555:JOV65561 JYR65555:JYR65561 KIN65555:KIN65561 KSJ65555:KSJ65561 LCF65555:LCF65561 LMB65555:LMB65561 LVX65555:LVX65561 MFT65555:MFT65561 MPP65555:MPP65561 MZL65555:MZL65561 NJH65555:NJH65561 NTD65555:NTD65561 OCZ65555:OCZ65561 OMV65555:OMV65561 OWR65555:OWR65561 PGN65555:PGN65561 PQJ65555:PQJ65561 QAF65555:QAF65561 QKB65555:QKB65561 QTX65555:QTX65561 RDT65555:RDT65561 RNP65555:RNP65561 RXL65555:RXL65561 SHH65555:SHH65561 SRD65555:SRD65561 TAZ65555:TAZ65561 TKV65555:TKV65561 TUR65555:TUR65561 UEN65555:UEN65561 UOJ65555:UOJ65561 UYF65555:UYF65561 VIB65555:VIB65561 VRX65555:VRX65561 WBT65555:WBT65561 WLP65555:WLP65561 WVL65555:WVL65561 D131091:D131097 IZ131091:IZ131097 SV131091:SV131097 ACR131091:ACR131097 AMN131091:AMN131097 AWJ131091:AWJ131097 BGF131091:BGF131097 BQB131091:BQB131097 BZX131091:BZX131097 CJT131091:CJT131097 CTP131091:CTP131097 DDL131091:DDL131097 DNH131091:DNH131097 DXD131091:DXD131097 EGZ131091:EGZ131097 EQV131091:EQV131097 FAR131091:FAR131097 FKN131091:FKN131097 FUJ131091:FUJ131097 GEF131091:GEF131097 GOB131091:GOB131097 GXX131091:GXX131097 HHT131091:HHT131097 HRP131091:HRP131097 IBL131091:IBL131097 ILH131091:ILH131097 IVD131091:IVD131097 JEZ131091:JEZ131097 JOV131091:JOV131097 JYR131091:JYR131097 KIN131091:KIN131097 KSJ131091:KSJ131097 LCF131091:LCF131097 LMB131091:LMB131097 LVX131091:LVX131097 MFT131091:MFT131097 MPP131091:MPP131097 MZL131091:MZL131097 NJH131091:NJH131097 NTD131091:NTD131097 OCZ131091:OCZ131097 OMV131091:OMV131097 OWR131091:OWR131097 PGN131091:PGN131097 PQJ131091:PQJ131097 QAF131091:QAF131097 QKB131091:QKB131097 QTX131091:QTX131097 RDT131091:RDT131097 RNP131091:RNP131097 RXL131091:RXL131097 SHH131091:SHH131097 SRD131091:SRD131097 TAZ131091:TAZ131097 TKV131091:TKV131097 TUR131091:TUR131097 UEN131091:UEN131097 UOJ131091:UOJ131097 UYF131091:UYF131097 VIB131091:VIB131097 VRX131091:VRX131097 WBT131091:WBT131097 WLP131091:WLP131097 WVL131091:WVL131097 D196627:D196633 IZ196627:IZ196633 SV196627:SV196633 ACR196627:ACR196633 AMN196627:AMN196633 AWJ196627:AWJ196633 BGF196627:BGF196633 BQB196627:BQB196633 BZX196627:BZX196633 CJT196627:CJT196633 CTP196627:CTP196633 DDL196627:DDL196633 DNH196627:DNH196633 DXD196627:DXD196633 EGZ196627:EGZ196633 EQV196627:EQV196633 FAR196627:FAR196633 FKN196627:FKN196633 FUJ196627:FUJ196633 GEF196627:GEF196633 GOB196627:GOB196633 GXX196627:GXX196633 HHT196627:HHT196633 HRP196627:HRP196633 IBL196627:IBL196633 ILH196627:ILH196633 IVD196627:IVD196633 JEZ196627:JEZ196633 JOV196627:JOV196633 JYR196627:JYR196633 KIN196627:KIN196633 KSJ196627:KSJ196633 LCF196627:LCF196633 LMB196627:LMB196633 LVX196627:LVX196633 MFT196627:MFT196633 MPP196627:MPP196633 MZL196627:MZL196633 NJH196627:NJH196633 NTD196627:NTD196633 OCZ196627:OCZ196633 OMV196627:OMV196633 OWR196627:OWR196633 PGN196627:PGN196633 PQJ196627:PQJ196633 QAF196627:QAF196633 QKB196627:QKB196633 QTX196627:QTX196633 RDT196627:RDT196633 RNP196627:RNP196633 RXL196627:RXL196633 SHH196627:SHH196633 SRD196627:SRD196633 TAZ196627:TAZ196633 TKV196627:TKV196633 TUR196627:TUR196633 UEN196627:UEN196633 UOJ196627:UOJ196633 UYF196627:UYF196633 VIB196627:VIB196633 VRX196627:VRX196633 WBT196627:WBT196633 WLP196627:WLP196633 WVL196627:WVL196633 D262163:D262169 IZ262163:IZ262169 SV262163:SV262169 ACR262163:ACR262169 AMN262163:AMN262169 AWJ262163:AWJ262169 BGF262163:BGF262169 BQB262163:BQB262169 BZX262163:BZX262169 CJT262163:CJT262169 CTP262163:CTP262169 DDL262163:DDL262169 DNH262163:DNH262169 DXD262163:DXD262169 EGZ262163:EGZ262169 EQV262163:EQV262169 FAR262163:FAR262169 FKN262163:FKN262169 FUJ262163:FUJ262169 GEF262163:GEF262169 GOB262163:GOB262169 GXX262163:GXX262169 HHT262163:HHT262169 HRP262163:HRP262169 IBL262163:IBL262169 ILH262163:ILH262169 IVD262163:IVD262169 JEZ262163:JEZ262169 JOV262163:JOV262169 JYR262163:JYR262169 KIN262163:KIN262169 KSJ262163:KSJ262169 LCF262163:LCF262169 LMB262163:LMB262169 LVX262163:LVX262169 MFT262163:MFT262169 MPP262163:MPP262169 MZL262163:MZL262169 NJH262163:NJH262169 NTD262163:NTD262169 OCZ262163:OCZ262169 OMV262163:OMV262169 OWR262163:OWR262169 PGN262163:PGN262169 PQJ262163:PQJ262169 QAF262163:QAF262169 QKB262163:QKB262169 QTX262163:QTX262169 RDT262163:RDT262169 RNP262163:RNP262169 RXL262163:RXL262169 SHH262163:SHH262169 SRD262163:SRD262169 TAZ262163:TAZ262169 TKV262163:TKV262169 TUR262163:TUR262169 UEN262163:UEN262169 UOJ262163:UOJ262169 UYF262163:UYF262169 VIB262163:VIB262169 VRX262163:VRX262169 WBT262163:WBT262169 WLP262163:WLP262169 WVL262163:WVL262169 D327699:D327705 IZ327699:IZ327705 SV327699:SV327705 ACR327699:ACR327705 AMN327699:AMN327705 AWJ327699:AWJ327705 BGF327699:BGF327705 BQB327699:BQB327705 BZX327699:BZX327705 CJT327699:CJT327705 CTP327699:CTP327705 DDL327699:DDL327705 DNH327699:DNH327705 DXD327699:DXD327705 EGZ327699:EGZ327705 EQV327699:EQV327705 FAR327699:FAR327705 FKN327699:FKN327705 FUJ327699:FUJ327705 GEF327699:GEF327705 GOB327699:GOB327705 GXX327699:GXX327705 HHT327699:HHT327705 HRP327699:HRP327705 IBL327699:IBL327705 ILH327699:ILH327705 IVD327699:IVD327705 JEZ327699:JEZ327705 JOV327699:JOV327705 JYR327699:JYR327705 KIN327699:KIN327705 KSJ327699:KSJ327705 LCF327699:LCF327705 LMB327699:LMB327705 LVX327699:LVX327705 MFT327699:MFT327705 MPP327699:MPP327705 MZL327699:MZL327705 NJH327699:NJH327705 NTD327699:NTD327705 OCZ327699:OCZ327705 OMV327699:OMV327705 OWR327699:OWR327705 PGN327699:PGN327705 PQJ327699:PQJ327705 QAF327699:QAF327705 QKB327699:QKB327705 QTX327699:QTX327705 RDT327699:RDT327705 RNP327699:RNP327705 RXL327699:RXL327705 SHH327699:SHH327705 SRD327699:SRD327705 TAZ327699:TAZ327705 TKV327699:TKV327705 TUR327699:TUR327705 UEN327699:UEN327705 UOJ327699:UOJ327705 UYF327699:UYF327705 VIB327699:VIB327705 VRX327699:VRX327705 WBT327699:WBT327705 WLP327699:WLP327705 WVL327699:WVL327705 D393235:D393241 IZ393235:IZ393241 SV393235:SV393241 ACR393235:ACR393241 AMN393235:AMN393241 AWJ393235:AWJ393241 BGF393235:BGF393241 BQB393235:BQB393241 BZX393235:BZX393241 CJT393235:CJT393241 CTP393235:CTP393241 DDL393235:DDL393241 DNH393235:DNH393241 DXD393235:DXD393241 EGZ393235:EGZ393241 EQV393235:EQV393241 FAR393235:FAR393241 FKN393235:FKN393241 FUJ393235:FUJ393241 GEF393235:GEF393241 GOB393235:GOB393241 GXX393235:GXX393241 HHT393235:HHT393241 HRP393235:HRP393241 IBL393235:IBL393241 ILH393235:ILH393241 IVD393235:IVD393241 JEZ393235:JEZ393241 JOV393235:JOV393241 JYR393235:JYR393241 KIN393235:KIN393241 KSJ393235:KSJ393241 LCF393235:LCF393241 LMB393235:LMB393241 LVX393235:LVX393241 MFT393235:MFT393241 MPP393235:MPP393241 MZL393235:MZL393241 NJH393235:NJH393241 NTD393235:NTD393241 OCZ393235:OCZ393241 OMV393235:OMV393241 OWR393235:OWR393241 PGN393235:PGN393241 PQJ393235:PQJ393241 QAF393235:QAF393241 QKB393235:QKB393241 QTX393235:QTX393241 RDT393235:RDT393241 RNP393235:RNP393241 RXL393235:RXL393241 SHH393235:SHH393241 SRD393235:SRD393241 TAZ393235:TAZ393241 TKV393235:TKV393241 TUR393235:TUR393241 UEN393235:UEN393241 UOJ393235:UOJ393241 UYF393235:UYF393241 VIB393235:VIB393241 VRX393235:VRX393241 WBT393235:WBT393241 WLP393235:WLP393241 WVL393235:WVL393241 D458771:D458777 IZ458771:IZ458777 SV458771:SV458777 ACR458771:ACR458777 AMN458771:AMN458777 AWJ458771:AWJ458777 BGF458771:BGF458777 BQB458771:BQB458777 BZX458771:BZX458777 CJT458771:CJT458777 CTP458771:CTP458777 DDL458771:DDL458777 DNH458771:DNH458777 DXD458771:DXD458777 EGZ458771:EGZ458777 EQV458771:EQV458777 FAR458771:FAR458777 FKN458771:FKN458777 FUJ458771:FUJ458777 GEF458771:GEF458777 GOB458771:GOB458777 GXX458771:GXX458777 HHT458771:HHT458777 HRP458771:HRP458777 IBL458771:IBL458777 ILH458771:ILH458777 IVD458771:IVD458777 JEZ458771:JEZ458777 JOV458771:JOV458777 JYR458771:JYR458777 KIN458771:KIN458777 KSJ458771:KSJ458777 LCF458771:LCF458777 LMB458771:LMB458777 LVX458771:LVX458777 MFT458771:MFT458777 MPP458771:MPP458777 MZL458771:MZL458777 NJH458771:NJH458777 NTD458771:NTD458777 OCZ458771:OCZ458777 OMV458771:OMV458777 OWR458771:OWR458777 PGN458771:PGN458777 PQJ458771:PQJ458777 QAF458771:QAF458777 QKB458771:QKB458777 QTX458771:QTX458777 RDT458771:RDT458777 RNP458771:RNP458777 RXL458771:RXL458777 SHH458771:SHH458777 SRD458771:SRD458777 TAZ458771:TAZ458777 TKV458771:TKV458777 TUR458771:TUR458777 UEN458771:UEN458777 UOJ458771:UOJ458777 UYF458771:UYF458777 VIB458771:VIB458777 VRX458771:VRX458777 WBT458771:WBT458777 WLP458771:WLP458777 WVL458771:WVL458777 D524307:D524313 IZ524307:IZ524313 SV524307:SV524313 ACR524307:ACR524313 AMN524307:AMN524313 AWJ524307:AWJ524313 BGF524307:BGF524313 BQB524307:BQB524313 BZX524307:BZX524313 CJT524307:CJT524313 CTP524307:CTP524313 DDL524307:DDL524313 DNH524307:DNH524313 DXD524307:DXD524313 EGZ524307:EGZ524313 EQV524307:EQV524313 FAR524307:FAR524313 FKN524307:FKN524313 FUJ524307:FUJ524313 GEF524307:GEF524313 GOB524307:GOB524313 GXX524307:GXX524313 HHT524307:HHT524313 HRP524307:HRP524313 IBL524307:IBL524313 ILH524307:ILH524313 IVD524307:IVD524313 JEZ524307:JEZ524313 JOV524307:JOV524313 JYR524307:JYR524313 KIN524307:KIN524313 KSJ524307:KSJ524313 LCF524307:LCF524313 LMB524307:LMB524313 LVX524307:LVX524313 MFT524307:MFT524313 MPP524307:MPP524313 MZL524307:MZL524313 NJH524307:NJH524313 NTD524307:NTD524313 OCZ524307:OCZ524313 OMV524307:OMV524313 OWR524307:OWR524313 PGN524307:PGN524313 PQJ524307:PQJ524313 QAF524307:QAF524313 QKB524307:QKB524313 QTX524307:QTX524313 RDT524307:RDT524313 RNP524307:RNP524313 RXL524307:RXL524313 SHH524307:SHH524313 SRD524307:SRD524313 TAZ524307:TAZ524313 TKV524307:TKV524313 TUR524307:TUR524313 UEN524307:UEN524313 UOJ524307:UOJ524313 UYF524307:UYF524313 VIB524307:VIB524313 VRX524307:VRX524313 WBT524307:WBT524313 WLP524307:WLP524313 WVL524307:WVL524313 D589843:D589849 IZ589843:IZ589849 SV589843:SV589849 ACR589843:ACR589849 AMN589843:AMN589849 AWJ589843:AWJ589849 BGF589843:BGF589849 BQB589843:BQB589849 BZX589843:BZX589849 CJT589843:CJT589849 CTP589843:CTP589849 DDL589843:DDL589849 DNH589843:DNH589849 DXD589843:DXD589849 EGZ589843:EGZ589849 EQV589843:EQV589849 FAR589843:FAR589849 FKN589843:FKN589849 FUJ589843:FUJ589849 GEF589843:GEF589849 GOB589843:GOB589849 GXX589843:GXX589849 HHT589843:HHT589849 HRP589843:HRP589849 IBL589843:IBL589849 ILH589843:ILH589849 IVD589843:IVD589849 JEZ589843:JEZ589849 JOV589843:JOV589849 JYR589843:JYR589849 KIN589843:KIN589849 KSJ589843:KSJ589849 LCF589843:LCF589849 LMB589843:LMB589849 LVX589843:LVX589849 MFT589843:MFT589849 MPP589843:MPP589849 MZL589843:MZL589849 NJH589843:NJH589849 NTD589843:NTD589849 OCZ589843:OCZ589849 OMV589843:OMV589849 OWR589843:OWR589849 PGN589843:PGN589849 PQJ589843:PQJ589849 QAF589843:QAF589849 QKB589843:QKB589849 QTX589843:QTX589849 RDT589843:RDT589849 RNP589843:RNP589849 RXL589843:RXL589849 SHH589843:SHH589849 SRD589843:SRD589849 TAZ589843:TAZ589849 TKV589843:TKV589849 TUR589843:TUR589849 UEN589843:UEN589849 UOJ589843:UOJ589849 UYF589843:UYF589849 VIB589843:VIB589849 VRX589843:VRX589849 WBT589843:WBT589849 WLP589843:WLP589849 WVL589843:WVL589849 D655379:D655385 IZ655379:IZ655385 SV655379:SV655385 ACR655379:ACR655385 AMN655379:AMN655385 AWJ655379:AWJ655385 BGF655379:BGF655385 BQB655379:BQB655385 BZX655379:BZX655385 CJT655379:CJT655385 CTP655379:CTP655385 DDL655379:DDL655385 DNH655379:DNH655385 DXD655379:DXD655385 EGZ655379:EGZ655385 EQV655379:EQV655385 FAR655379:FAR655385 FKN655379:FKN655385 FUJ655379:FUJ655385 GEF655379:GEF655385 GOB655379:GOB655385 GXX655379:GXX655385 HHT655379:HHT655385 HRP655379:HRP655385 IBL655379:IBL655385 ILH655379:ILH655385 IVD655379:IVD655385 JEZ655379:JEZ655385 JOV655379:JOV655385 JYR655379:JYR655385 KIN655379:KIN655385 KSJ655379:KSJ655385 LCF655379:LCF655385 LMB655379:LMB655385 LVX655379:LVX655385 MFT655379:MFT655385 MPP655379:MPP655385 MZL655379:MZL655385 NJH655379:NJH655385 NTD655379:NTD655385 OCZ655379:OCZ655385 OMV655379:OMV655385 OWR655379:OWR655385 PGN655379:PGN655385 PQJ655379:PQJ655385 QAF655379:QAF655385 QKB655379:QKB655385 QTX655379:QTX655385 RDT655379:RDT655385 RNP655379:RNP655385 RXL655379:RXL655385 SHH655379:SHH655385 SRD655379:SRD655385 TAZ655379:TAZ655385 TKV655379:TKV655385 TUR655379:TUR655385 UEN655379:UEN655385 UOJ655379:UOJ655385 UYF655379:UYF655385 VIB655379:VIB655385 VRX655379:VRX655385 WBT655379:WBT655385 WLP655379:WLP655385 WVL655379:WVL655385 D720915:D720921 IZ720915:IZ720921 SV720915:SV720921 ACR720915:ACR720921 AMN720915:AMN720921 AWJ720915:AWJ720921 BGF720915:BGF720921 BQB720915:BQB720921 BZX720915:BZX720921 CJT720915:CJT720921 CTP720915:CTP720921 DDL720915:DDL720921 DNH720915:DNH720921 DXD720915:DXD720921 EGZ720915:EGZ720921 EQV720915:EQV720921 FAR720915:FAR720921 FKN720915:FKN720921 FUJ720915:FUJ720921 GEF720915:GEF720921 GOB720915:GOB720921 GXX720915:GXX720921 HHT720915:HHT720921 HRP720915:HRP720921 IBL720915:IBL720921 ILH720915:ILH720921 IVD720915:IVD720921 JEZ720915:JEZ720921 JOV720915:JOV720921 JYR720915:JYR720921 KIN720915:KIN720921 KSJ720915:KSJ720921 LCF720915:LCF720921 LMB720915:LMB720921 LVX720915:LVX720921 MFT720915:MFT720921 MPP720915:MPP720921 MZL720915:MZL720921 NJH720915:NJH720921 NTD720915:NTD720921 OCZ720915:OCZ720921 OMV720915:OMV720921 OWR720915:OWR720921 PGN720915:PGN720921 PQJ720915:PQJ720921 QAF720915:QAF720921 QKB720915:QKB720921 QTX720915:QTX720921 RDT720915:RDT720921 RNP720915:RNP720921 RXL720915:RXL720921 SHH720915:SHH720921 SRD720915:SRD720921 TAZ720915:TAZ720921 TKV720915:TKV720921 TUR720915:TUR720921 UEN720915:UEN720921 UOJ720915:UOJ720921 UYF720915:UYF720921 VIB720915:VIB720921 VRX720915:VRX720921 WBT720915:WBT720921 WLP720915:WLP720921 WVL720915:WVL720921 D786451:D786457 IZ786451:IZ786457 SV786451:SV786457 ACR786451:ACR786457 AMN786451:AMN786457 AWJ786451:AWJ786457 BGF786451:BGF786457 BQB786451:BQB786457 BZX786451:BZX786457 CJT786451:CJT786457 CTP786451:CTP786457 DDL786451:DDL786457 DNH786451:DNH786457 DXD786451:DXD786457 EGZ786451:EGZ786457 EQV786451:EQV786457 FAR786451:FAR786457 FKN786451:FKN786457 FUJ786451:FUJ786457 GEF786451:GEF786457 GOB786451:GOB786457 GXX786451:GXX786457 HHT786451:HHT786457 HRP786451:HRP786457 IBL786451:IBL786457 ILH786451:ILH786457 IVD786451:IVD786457 JEZ786451:JEZ786457 JOV786451:JOV786457 JYR786451:JYR786457 KIN786451:KIN786457 KSJ786451:KSJ786457 LCF786451:LCF786457 LMB786451:LMB786457 LVX786451:LVX786457 MFT786451:MFT786457 MPP786451:MPP786457 MZL786451:MZL786457 NJH786451:NJH786457 NTD786451:NTD786457 OCZ786451:OCZ786457 OMV786451:OMV786457 OWR786451:OWR786457 PGN786451:PGN786457 PQJ786451:PQJ786457 QAF786451:QAF786457 QKB786451:QKB786457 QTX786451:QTX786457 RDT786451:RDT786457 RNP786451:RNP786457 RXL786451:RXL786457 SHH786451:SHH786457 SRD786451:SRD786457 TAZ786451:TAZ786457 TKV786451:TKV786457 TUR786451:TUR786457 UEN786451:UEN786457 UOJ786451:UOJ786457 UYF786451:UYF786457 VIB786451:VIB786457 VRX786451:VRX786457 WBT786451:WBT786457 WLP786451:WLP786457 WVL786451:WVL786457 D851987:D851993 IZ851987:IZ851993 SV851987:SV851993 ACR851987:ACR851993 AMN851987:AMN851993 AWJ851987:AWJ851993 BGF851987:BGF851993 BQB851987:BQB851993 BZX851987:BZX851993 CJT851987:CJT851993 CTP851987:CTP851993 DDL851987:DDL851993 DNH851987:DNH851993 DXD851987:DXD851993 EGZ851987:EGZ851993 EQV851987:EQV851993 FAR851987:FAR851993 FKN851987:FKN851993 FUJ851987:FUJ851993 GEF851987:GEF851993 GOB851987:GOB851993 GXX851987:GXX851993 HHT851987:HHT851993 HRP851987:HRP851993 IBL851987:IBL851993 ILH851987:ILH851993 IVD851987:IVD851993 JEZ851987:JEZ851993 JOV851987:JOV851993 JYR851987:JYR851993 KIN851987:KIN851993 KSJ851987:KSJ851993 LCF851987:LCF851993 LMB851987:LMB851993 LVX851987:LVX851993 MFT851987:MFT851993 MPP851987:MPP851993 MZL851987:MZL851993 NJH851987:NJH851993 NTD851987:NTD851993 OCZ851987:OCZ851993 OMV851987:OMV851993 OWR851987:OWR851993 PGN851987:PGN851993 PQJ851987:PQJ851993 QAF851987:QAF851993 QKB851987:QKB851993 QTX851987:QTX851993 RDT851987:RDT851993 RNP851987:RNP851993 RXL851987:RXL851993 SHH851987:SHH851993 SRD851987:SRD851993 TAZ851987:TAZ851993 TKV851987:TKV851993 TUR851987:TUR851993 UEN851987:UEN851993 UOJ851987:UOJ851993 UYF851987:UYF851993 VIB851987:VIB851993 VRX851987:VRX851993 WBT851987:WBT851993 WLP851987:WLP851993 WVL851987:WVL851993 D917523:D917529 IZ917523:IZ917529 SV917523:SV917529 ACR917523:ACR917529 AMN917523:AMN917529 AWJ917523:AWJ917529 BGF917523:BGF917529 BQB917523:BQB917529 BZX917523:BZX917529 CJT917523:CJT917529 CTP917523:CTP917529 DDL917523:DDL917529 DNH917523:DNH917529 DXD917523:DXD917529 EGZ917523:EGZ917529 EQV917523:EQV917529 FAR917523:FAR917529 FKN917523:FKN917529 FUJ917523:FUJ917529 GEF917523:GEF917529 GOB917523:GOB917529 GXX917523:GXX917529 HHT917523:HHT917529 HRP917523:HRP917529 IBL917523:IBL917529 ILH917523:ILH917529 IVD917523:IVD917529 JEZ917523:JEZ917529 JOV917523:JOV917529 JYR917523:JYR917529 KIN917523:KIN917529 KSJ917523:KSJ917529 LCF917523:LCF917529 LMB917523:LMB917529 LVX917523:LVX917529 MFT917523:MFT917529 MPP917523:MPP917529 MZL917523:MZL917529 NJH917523:NJH917529 NTD917523:NTD917529 OCZ917523:OCZ917529 OMV917523:OMV917529 OWR917523:OWR917529 PGN917523:PGN917529 PQJ917523:PQJ917529 QAF917523:QAF917529 QKB917523:QKB917529 QTX917523:QTX917529 RDT917523:RDT917529 RNP917523:RNP917529 RXL917523:RXL917529 SHH917523:SHH917529 SRD917523:SRD917529 TAZ917523:TAZ917529 TKV917523:TKV917529 TUR917523:TUR917529 UEN917523:UEN917529 UOJ917523:UOJ917529 UYF917523:UYF917529 VIB917523:VIB917529 VRX917523:VRX917529 WBT917523:WBT917529 WLP917523:WLP917529 WVL917523:WVL917529 D983059:D983065 IZ983059:IZ983065 SV983059:SV983065 ACR983059:ACR983065 AMN983059:AMN983065 AWJ983059:AWJ983065 BGF983059:BGF983065 BQB983059:BQB983065 BZX983059:BZX983065 CJT983059:CJT983065 CTP983059:CTP983065 DDL983059:DDL983065 DNH983059:DNH983065 DXD983059:DXD983065 EGZ983059:EGZ983065 EQV983059:EQV983065 FAR983059:FAR983065 FKN983059:FKN983065 FUJ983059:FUJ983065 GEF983059:GEF983065 GOB983059:GOB983065 GXX983059:GXX983065 HHT983059:HHT983065 HRP983059:HRP983065 IBL983059:IBL983065 ILH983059:ILH983065 IVD983059:IVD983065 JEZ983059:JEZ983065 JOV983059:JOV983065 JYR983059:JYR983065 KIN983059:KIN983065 KSJ983059:KSJ983065 LCF983059:LCF983065 LMB983059:LMB983065 LVX983059:LVX983065 MFT983059:MFT983065 MPP983059:MPP983065 MZL983059:MZL983065 NJH983059:NJH983065 NTD983059:NTD983065 OCZ983059:OCZ983065 OMV983059:OMV983065 OWR983059:OWR983065 PGN983059:PGN983065 PQJ983059:PQJ983065 QAF983059:QAF983065 QKB983059:QKB983065 QTX983059:QTX983065 RDT983059:RDT983065 RNP983059:RNP983065 RXL983059:RXL983065 SHH983059:SHH983065 SRD983059:SRD983065 TAZ983059:TAZ983065 TKV983059:TKV983065 TUR983059:TUR983065 UEN983059:UEN983065 UOJ983059:UOJ983065 UYF983059:UYF983065 VIB983059:VIB983065 VRX983059:VRX983065 WBT983059:WBT983065 WLP983059:WLP983065 WVL983059:WVL983065 D25:D50 IZ25:IZ50 SV25:SV50 ACR25:ACR50 AMN25:AMN50 AWJ25:AWJ50 BGF25:BGF50 BQB25:BQB50 BZX25:BZX50 CJT25:CJT50 CTP25:CTP50 DDL25:DDL50 DNH25:DNH50 DXD25:DXD50 EGZ25:EGZ50 EQV25:EQV50 FAR25:FAR50 FKN25:FKN50 FUJ25:FUJ50 GEF25:GEF50 GOB25:GOB50 GXX25:GXX50 HHT25:HHT50 HRP25:HRP50 IBL25:IBL50 ILH25:ILH50 IVD25:IVD50 JEZ25:JEZ50 JOV25:JOV50 JYR25:JYR50 KIN25:KIN50 KSJ25:KSJ50 LCF25:LCF50 LMB25:LMB50 LVX25:LVX50 MFT25:MFT50 MPP25:MPP50 MZL25:MZL50 NJH25:NJH50 NTD25:NTD50 OCZ25:OCZ50 OMV25:OMV50 OWR25:OWR50 PGN25:PGN50 PQJ25:PQJ50 QAF25:QAF50 QKB25:QKB50 QTX25:QTX50 RDT25:RDT50 RNP25:RNP50 RXL25:RXL50 SHH25:SHH50 SRD25:SRD50 TAZ25:TAZ50 TKV25:TKV50 TUR25:TUR50 UEN25:UEN50 UOJ25:UOJ50 UYF25:UYF50 VIB25:VIB50 VRX25:VRX50 WBT25:WBT50 WLP25:WLP50 WVL25:WVL50 D65564:D65588 IZ65564:IZ65588 SV65564:SV65588 ACR65564:ACR65588 AMN65564:AMN65588 AWJ65564:AWJ65588 BGF65564:BGF65588 BQB65564:BQB65588 BZX65564:BZX65588 CJT65564:CJT65588 CTP65564:CTP65588 DDL65564:DDL65588 DNH65564:DNH65588 DXD65564:DXD65588 EGZ65564:EGZ65588 EQV65564:EQV65588 FAR65564:FAR65588 FKN65564:FKN65588 FUJ65564:FUJ65588 GEF65564:GEF65588 GOB65564:GOB65588 GXX65564:GXX65588 HHT65564:HHT65588 HRP65564:HRP65588 IBL65564:IBL65588 ILH65564:ILH65588 IVD65564:IVD65588 JEZ65564:JEZ65588 JOV65564:JOV65588 JYR65564:JYR65588 KIN65564:KIN65588 KSJ65564:KSJ65588 LCF65564:LCF65588 LMB65564:LMB65588 LVX65564:LVX65588 MFT65564:MFT65588 MPP65564:MPP65588 MZL65564:MZL65588 NJH65564:NJH65588 NTD65564:NTD65588 OCZ65564:OCZ65588 OMV65564:OMV65588 OWR65564:OWR65588 PGN65564:PGN65588 PQJ65564:PQJ65588 QAF65564:QAF65588 QKB65564:QKB65588 QTX65564:QTX65588 RDT65564:RDT65588 RNP65564:RNP65588 RXL65564:RXL65588 SHH65564:SHH65588 SRD65564:SRD65588 TAZ65564:TAZ65588 TKV65564:TKV65588 TUR65564:TUR65588 UEN65564:UEN65588 UOJ65564:UOJ65588 UYF65564:UYF65588 VIB65564:VIB65588 VRX65564:VRX65588 WBT65564:WBT65588 WLP65564:WLP65588 WVL65564:WVL65588 D131100:D131124 IZ131100:IZ131124 SV131100:SV131124 ACR131100:ACR131124 AMN131100:AMN131124 AWJ131100:AWJ131124 BGF131100:BGF131124 BQB131100:BQB131124 BZX131100:BZX131124 CJT131100:CJT131124 CTP131100:CTP131124 DDL131100:DDL131124 DNH131100:DNH131124 DXD131100:DXD131124 EGZ131100:EGZ131124 EQV131100:EQV131124 FAR131100:FAR131124 FKN131100:FKN131124 FUJ131100:FUJ131124 GEF131100:GEF131124 GOB131100:GOB131124 GXX131100:GXX131124 HHT131100:HHT131124 HRP131100:HRP131124 IBL131100:IBL131124 ILH131100:ILH131124 IVD131100:IVD131124 JEZ131100:JEZ131124 JOV131100:JOV131124 JYR131100:JYR131124 KIN131100:KIN131124 KSJ131100:KSJ131124 LCF131100:LCF131124 LMB131100:LMB131124 LVX131100:LVX131124 MFT131100:MFT131124 MPP131100:MPP131124 MZL131100:MZL131124 NJH131100:NJH131124 NTD131100:NTD131124 OCZ131100:OCZ131124 OMV131100:OMV131124 OWR131100:OWR131124 PGN131100:PGN131124 PQJ131100:PQJ131124 QAF131100:QAF131124 QKB131100:QKB131124 QTX131100:QTX131124 RDT131100:RDT131124 RNP131100:RNP131124 RXL131100:RXL131124 SHH131100:SHH131124 SRD131100:SRD131124 TAZ131100:TAZ131124 TKV131100:TKV131124 TUR131100:TUR131124 UEN131100:UEN131124 UOJ131100:UOJ131124 UYF131100:UYF131124 VIB131100:VIB131124 VRX131100:VRX131124 WBT131100:WBT131124 WLP131100:WLP131124 WVL131100:WVL131124 D196636:D196660 IZ196636:IZ196660 SV196636:SV196660 ACR196636:ACR196660 AMN196636:AMN196660 AWJ196636:AWJ196660 BGF196636:BGF196660 BQB196636:BQB196660 BZX196636:BZX196660 CJT196636:CJT196660 CTP196636:CTP196660 DDL196636:DDL196660 DNH196636:DNH196660 DXD196636:DXD196660 EGZ196636:EGZ196660 EQV196636:EQV196660 FAR196636:FAR196660 FKN196636:FKN196660 FUJ196636:FUJ196660 GEF196636:GEF196660 GOB196636:GOB196660 GXX196636:GXX196660 HHT196636:HHT196660 HRP196636:HRP196660 IBL196636:IBL196660 ILH196636:ILH196660 IVD196636:IVD196660 JEZ196636:JEZ196660 JOV196636:JOV196660 JYR196636:JYR196660 KIN196636:KIN196660 KSJ196636:KSJ196660 LCF196636:LCF196660 LMB196636:LMB196660 LVX196636:LVX196660 MFT196636:MFT196660 MPP196636:MPP196660 MZL196636:MZL196660 NJH196636:NJH196660 NTD196636:NTD196660 OCZ196636:OCZ196660 OMV196636:OMV196660 OWR196636:OWR196660 PGN196636:PGN196660 PQJ196636:PQJ196660 QAF196636:QAF196660 QKB196636:QKB196660 QTX196636:QTX196660 RDT196636:RDT196660 RNP196636:RNP196660 RXL196636:RXL196660 SHH196636:SHH196660 SRD196636:SRD196660 TAZ196636:TAZ196660 TKV196636:TKV196660 TUR196636:TUR196660 UEN196636:UEN196660 UOJ196636:UOJ196660 UYF196636:UYF196660 VIB196636:VIB196660 VRX196636:VRX196660 WBT196636:WBT196660 WLP196636:WLP196660 WVL196636:WVL196660 D262172:D262196 IZ262172:IZ262196 SV262172:SV262196 ACR262172:ACR262196 AMN262172:AMN262196 AWJ262172:AWJ262196 BGF262172:BGF262196 BQB262172:BQB262196 BZX262172:BZX262196 CJT262172:CJT262196 CTP262172:CTP262196 DDL262172:DDL262196 DNH262172:DNH262196 DXD262172:DXD262196 EGZ262172:EGZ262196 EQV262172:EQV262196 FAR262172:FAR262196 FKN262172:FKN262196 FUJ262172:FUJ262196 GEF262172:GEF262196 GOB262172:GOB262196 GXX262172:GXX262196 HHT262172:HHT262196 HRP262172:HRP262196 IBL262172:IBL262196 ILH262172:ILH262196 IVD262172:IVD262196 JEZ262172:JEZ262196 JOV262172:JOV262196 JYR262172:JYR262196 KIN262172:KIN262196 KSJ262172:KSJ262196 LCF262172:LCF262196 LMB262172:LMB262196 LVX262172:LVX262196 MFT262172:MFT262196 MPP262172:MPP262196 MZL262172:MZL262196 NJH262172:NJH262196 NTD262172:NTD262196 OCZ262172:OCZ262196 OMV262172:OMV262196 OWR262172:OWR262196 PGN262172:PGN262196 PQJ262172:PQJ262196 QAF262172:QAF262196 QKB262172:QKB262196 QTX262172:QTX262196 RDT262172:RDT262196 RNP262172:RNP262196 RXL262172:RXL262196 SHH262172:SHH262196 SRD262172:SRD262196 TAZ262172:TAZ262196 TKV262172:TKV262196 TUR262172:TUR262196 UEN262172:UEN262196 UOJ262172:UOJ262196 UYF262172:UYF262196 VIB262172:VIB262196 VRX262172:VRX262196 WBT262172:WBT262196 WLP262172:WLP262196 WVL262172:WVL262196 D327708:D327732 IZ327708:IZ327732 SV327708:SV327732 ACR327708:ACR327732 AMN327708:AMN327732 AWJ327708:AWJ327732 BGF327708:BGF327732 BQB327708:BQB327732 BZX327708:BZX327732 CJT327708:CJT327732 CTP327708:CTP327732 DDL327708:DDL327732 DNH327708:DNH327732 DXD327708:DXD327732 EGZ327708:EGZ327732 EQV327708:EQV327732 FAR327708:FAR327732 FKN327708:FKN327732 FUJ327708:FUJ327732 GEF327708:GEF327732 GOB327708:GOB327732 GXX327708:GXX327732 HHT327708:HHT327732 HRP327708:HRP327732 IBL327708:IBL327732 ILH327708:ILH327732 IVD327708:IVD327732 JEZ327708:JEZ327732 JOV327708:JOV327732 JYR327708:JYR327732 KIN327708:KIN327732 KSJ327708:KSJ327732 LCF327708:LCF327732 LMB327708:LMB327732 LVX327708:LVX327732 MFT327708:MFT327732 MPP327708:MPP327732 MZL327708:MZL327732 NJH327708:NJH327732 NTD327708:NTD327732 OCZ327708:OCZ327732 OMV327708:OMV327732 OWR327708:OWR327732 PGN327708:PGN327732 PQJ327708:PQJ327732 QAF327708:QAF327732 QKB327708:QKB327732 QTX327708:QTX327732 RDT327708:RDT327732 RNP327708:RNP327732 RXL327708:RXL327732 SHH327708:SHH327732 SRD327708:SRD327732 TAZ327708:TAZ327732 TKV327708:TKV327732 TUR327708:TUR327732 UEN327708:UEN327732 UOJ327708:UOJ327732 UYF327708:UYF327732 VIB327708:VIB327732 VRX327708:VRX327732 WBT327708:WBT327732 WLP327708:WLP327732 WVL327708:WVL327732 D393244:D393268 IZ393244:IZ393268 SV393244:SV393268 ACR393244:ACR393268 AMN393244:AMN393268 AWJ393244:AWJ393268 BGF393244:BGF393268 BQB393244:BQB393268 BZX393244:BZX393268 CJT393244:CJT393268 CTP393244:CTP393268 DDL393244:DDL393268 DNH393244:DNH393268 DXD393244:DXD393268 EGZ393244:EGZ393268 EQV393244:EQV393268 FAR393244:FAR393268 FKN393244:FKN393268 FUJ393244:FUJ393268 GEF393244:GEF393268 GOB393244:GOB393268 GXX393244:GXX393268 HHT393244:HHT393268 HRP393244:HRP393268 IBL393244:IBL393268 ILH393244:ILH393268 IVD393244:IVD393268 JEZ393244:JEZ393268 JOV393244:JOV393268 JYR393244:JYR393268 KIN393244:KIN393268 KSJ393244:KSJ393268 LCF393244:LCF393268 LMB393244:LMB393268 LVX393244:LVX393268 MFT393244:MFT393268 MPP393244:MPP393268 MZL393244:MZL393268 NJH393244:NJH393268 NTD393244:NTD393268 OCZ393244:OCZ393268 OMV393244:OMV393268 OWR393244:OWR393268 PGN393244:PGN393268 PQJ393244:PQJ393268 QAF393244:QAF393268 QKB393244:QKB393268 QTX393244:QTX393268 RDT393244:RDT393268 RNP393244:RNP393268 RXL393244:RXL393268 SHH393244:SHH393268 SRD393244:SRD393268 TAZ393244:TAZ393268 TKV393244:TKV393268 TUR393244:TUR393268 UEN393244:UEN393268 UOJ393244:UOJ393268 UYF393244:UYF393268 VIB393244:VIB393268 VRX393244:VRX393268 WBT393244:WBT393268 WLP393244:WLP393268 WVL393244:WVL393268 D458780:D458804 IZ458780:IZ458804 SV458780:SV458804 ACR458780:ACR458804 AMN458780:AMN458804 AWJ458780:AWJ458804 BGF458780:BGF458804 BQB458780:BQB458804 BZX458780:BZX458804 CJT458780:CJT458804 CTP458780:CTP458804 DDL458780:DDL458804 DNH458780:DNH458804 DXD458780:DXD458804 EGZ458780:EGZ458804 EQV458780:EQV458804 FAR458780:FAR458804 FKN458780:FKN458804 FUJ458780:FUJ458804 GEF458780:GEF458804 GOB458780:GOB458804 GXX458780:GXX458804 HHT458780:HHT458804 HRP458780:HRP458804 IBL458780:IBL458804 ILH458780:ILH458804 IVD458780:IVD458804 JEZ458780:JEZ458804 JOV458780:JOV458804 JYR458780:JYR458804 KIN458780:KIN458804 KSJ458780:KSJ458804 LCF458780:LCF458804 LMB458780:LMB458804 LVX458780:LVX458804 MFT458780:MFT458804 MPP458780:MPP458804 MZL458780:MZL458804 NJH458780:NJH458804 NTD458780:NTD458804 OCZ458780:OCZ458804 OMV458780:OMV458804 OWR458780:OWR458804 PGN458780:PGN458804 PQJ458780:PQJ458804 QAF458780:QAF458804 QKB458780:QKB458804 QTX458780:QTX458804 RDT458780:RDT458804 RNP458780:RNP458804 RXL458780:RXL458804 SHH458780:SHH458804 SRD458780:SRD458804 TAZ458780:TAZ458804 TKV458780:TKV458804 TUR458780:TUR458804 UEN458780:UEN458804 UOJ458780:UOJ458804 UYF458780:UYF458804 VIB458780:VIB458804 VRX458780:VRX458804 WBT458780:WBT458804 WLP458780:WLP458804 WVL458780:WVL458804 D524316:D524340 IZ524316:IZ524340 SV524316:SV524340 ACR524316:ACR524340 AMN524316:AMN524340 AWJ524316:AWJ524340 BGF524316:BGF524340 BQB524316:BQB524340 BZX524316:BZX524340 CJT524316:CJT524340 CTP524316:CTP524340 DDL524316:DDL524340 DNH524316:DNH524340 DXD524316:DXD524340 EGZ524316:EGZ524340 EQV524316:EQV524340 FAR524316:FAR524340 FKN524316:FKN524340 FUJ524316:FUJ524340 GEF524316:GEF524340 GOB524316:GOB524340 GXX524316:GXX524340 HHT524316:HHT524340 HRP524316:HRP524340 IBL524316:IBL524340 ILH524316:ILH524340 IVD524316:IVD524340 JEZ524316:JEZ524340 JOV524316:JOV524340 JYR524316:JYR524340 KIN524316:KIN524340 KSJ524316:KSJ524340 LCF524316:LCF524340 LMB524316:LMB524340 LVX524316:LVX524340 MFT524316:MFT524340 MPP524316:MPP524340 MZL524316:MZL524340 NJH524316:NJH524340 NTD524316:NTD524340 OCZ524316:OCZ524340 OMV524316:OMV524340 OWR524316:OWR524340 PGN524316:PGN524340 PQJ524316:PQJ524340 QAF524316:QAF524340 QKB524316:QKB524340 QTX524316:QTX524340 RDT524316:RDT524340 RNP524316:RNP524340 RXL524316:RXL524340 SHH524316:SHH524340 SRD524316:SRD524340 TAZ524316:TAZ524340 TKV524316:TKV524340 TUR524316:TUR524340 UEN524316:UEN524340 UOJ524316:UOJ524340 UYF524316:UYF524340 VIB524316:VIB524340 VRX524316:VRX524340 WBT524316:WBT524340 WLP524316:WLP524340 WVL524316:WVL524340 D589852:D589876 IZ589852:IZ589876 SV589852:SV589876 ACR589852:ACR589876 AMN589852:AMN589876 AWJ589852:AWJ589876 BGF589852:BGF589876 BQB589852:BQB589876 BZX589852:BZX589876 CJT589852:CJT589876 CTP589852:CTP589876 DDL589852:DDL589876 DNH589852:DNH589876 DXD589852:DXD589876 EGZ589852:EGZ589876 EQV589852:EQV589876 FAR589852:FAR589876 FKN589852:FKN589876 FUJ589852:FUJ589876 GEF589852:GEF589876 GOB589852:GOB589876 GXX589852:GXX589876 HHT589852:HHT589876 HRP589852:HRP589876 IBL589852:IBL589876 ILH589852:ILH589876 IVD589852:IVD589876 JEZ589852:JEZ589876 JOV589852:JOV589876 JYR589852:JYR589876 KIN589852:KIN589876 KSJ589852:KSJ589876 LCF589852:LCF589876 LMB589852:LMB589876 LVX589852:LVX589876 MFT589852:MFT589876 MPP589852:MPP589876 MZL589852:MZL589876 NJH589852:NJH589876 NTD589852:NTD589876 OCZ589852:OCZ589876 OMV589852:OMV589876 OWR589852:OWR589876 PGN589852:PGN589876 PQJ589852:PQJ589876 QAF589852:QAF589876 QKB589852:QKB589876 QTX589852:QTX589876 RDT589852:RDT589876 RNP589852:RNP589876 RXL589852:RXL589876 SHH589852:SHH589876 SRD589852:SRD589876 TAZ589852:TAZ589876 TKV589852:TKV589876 TUR589852:TUR589876 UEN589852:UEN589876 UOJ589852:UOJ589876 UYF589852:UYF589876 VIB589852:VIB589876 VRX589852:VRX589876 WBT589852:WBT589876 WLP589852:WLP589876 WVL589852:WVL589876 D655388:D655412 IZ655388:IZ655412 SV655388:SV655412 ACR655388:ACR655412 AMN655388:AMN655412 AWJ655388:AWJ655412 BGF655388:BGF655412 BQB655388:BQB655412 BZX655388:BZX655412 CJT655388:CJT655412 CTP655388:CTP655412 DDL655388:DDL655412 DNH655388:DNH655412 DXD655388:DXD655412 EGZ655388:EGZ655412 EQV655388:EQV655412 FAR655388:FAR655412 FKN655388:FKN655412 FUJ655388:FUJ655412 GEF655388:GEF655412 GOB655388:GOB655412 GXX655388:GXX655412 HHT655388:HHT655412 HRP655388:HRP655412 IBL655388:IBL655412 ILH655388:ILH655412 IVD655388:IVD655412 JEZ655388:JEZ655412 JOV655388:JOV655412 JYR655388:JYR655412 KIN655388:KIN655412 KSJ655388:KSJ655412 LCF655388:LCF655412 LMB655388:LMB655412 LVX655388:LVX655412 MFT655388:MFT655412 MPP655388:MPP655412 MZL655388:MZL655412 NJH655388:NJH655412 NTD655388:NTD655412 OCZ655388:OCZ655412 OMV655388:OMV655412 OWR655388:OWR655412 PGN655388:PGN655412 PQJ655388:PQJ655412 QAF655388:QAF655412 QKB655388:QKB655412 QTX655388:QTX655412 RDT655388:RDT655412 RNP655388:RNP655412 RXL655388:RXL655412 SHH655388:SHH655412 SRD655388:SRD655412 TAZ655388:TAZ655412 TKV655388:TKV655412 TUR655388:TUR655412 UEN655388:UEN655412 UOJ655388:UOJ655412 UYF655388:UYF655412 VIB655388:VIB655412 VRX655388:VRX655412 WBT655388:WBT655412 WLP655388:WLP655412 WVL655388:WVL655412 D720924:D720948 IZ720924:IZ720948 SV720924:SV720948 ACR720924:ACR720948 AMN720924:AMN720948 AWJ720924:AWJ720948 BGF720924:BGF720948 BQB720924:BQB720948 BZX720924:BZX720948 CJT720924:CJT720948 CTP720924:CTP720948 DDL720924:DDL720948 DNH720924:DNH720948 DXD720924:DXD720948 EGZ720924:EGZ720948 EQV720924:EQV720948 FAR720924:FAR720948 FKN720924:FKN720948 FUJ720924:FUJ720948 GEF720924:GEF720948 GOB720924:GOB720948 GXX720924:GXX720948 HHT720924:HHT720948 HRP720924:HRP720948 IBL720924:IBL720948 ILH720924:ILH720948 IVD720924:IVD720948 JEZ720924:JEZ720948 JOV720924:JOV720948 JYR720924:JYR720948 KIN720924:KIN720948 KSJ720924:KSJ720948 LCF720924:LCF720948 LMB720924:LMB720948 LVX720924:LVX720948 MFT720924:MFT720948 MPP720924:MPP720948 MZL720924:MZL720948 NJH720924:NJH720948 NTD720924:NTD720948 OCZ720924:OCZ720948 OMV720924:OMV720948 OWR720924:OWR720948 PGN720924:PGN720948 PQJ720924:PQJ720948 QAF720924:QAF720948 QKB720924:QKB720948 QTX720924:QTX720948 RDT720924:RDT720948 RNP720924:RNP720948 RXL720924:RXL720948 SHH720924:SHH720948 SRD720924:SRD720948 TAZ720924:TAZ720948 TKV720924:TKV720948 TUR720924:TUR720948 UEN720924:UEN720948 UOJ720924:UOJ720948 UYF720924:UYF720948 VIB720924:VIB720948 VRX720924:VRX720948 WBT720924:WBT720948 WLP720924:WLP720948 WVL720924:WVL720948 D786460:D786484 IZ786460:IZ786484 SV786460:SV786484 ACR786460:ACR786484 AMN786460:AMN786484 AWJ786460:AWJ786484 BGF786460:BGF786484 BQB786460:BQB786484 BZX786460:BZX786484 CJT786460:CJT786484 CTP786460:CTP786484 DDL786460:DDL786484 DNH786460:DNH786484 DXD786460:DXD786484 EGZ786460:EGZ786484 EQV786460:EQV786484 FAR786460:FAR786484 FKN786460:FKN786484 FUJ786460:FUJ786484 GEF786460:GEF786484 GOB786460:GOB786484 GXX786460:GXX786484 HHT786460:HHT786484 HRP786460:HRP786484 IBL786460:IBL786484 ILH786460:ILH786484 IVD786460:IVD786484 JEZ786460:JEZ786484 JOV786460:JOV786484 JYR786460:JYR786484 KIN786460:KIN786484 KSJ786460:KSJ786484 LCF786460:LCF786484 LMB786460:LMB786484 LVX786460:LVX786484 MFT786460:MFT786484 MPP786460:MPP786484 MZL786460:MZL786484 NJH786460:NJH786484 NTD786460:NTD786484 OCZ786460:OCZ786484 OMV786460:OMV786484 OWR786460:OWR786484 PGN786460:PGN786484 PQJ786460:PQJ786484 QAF786460:QAF786484 QKB786460:QKB786484 QTX786460:QTX786484 RDT786460:RDT786484 RNP786460:RNP786484 RXL786460:RXL786484 SHH786460:SHH786484 SRD786460:SRD786484 TAZ786460:TAZ786484 TKV786460:TKV786484 TUR786460:TUR786484 UEN786460:UEN786484 UOJ786460:UOJ786484 UYF786460:UYF786484 VIB786460:VIB786484 VRX786460:VRX786484 WBT786460:WBT786484 WLP786460:WLP786484 WVL786460:WVL786484 D851996:D852020 IZ851996:IZ852020 SV851996:SV852020 ACR851996:ACR852020 AMN851996:AMN852020 AWJ851996:AWJ852020 BGF851996:BGF852020 BQB851996:BQB852020 BZX851996:BZX852020 CJT851996:CJT852020 CTP851996:CTP852020 DDL851996:DDL852020 DNH851996:DNH852020 DXD851996:DXD852020 EGZ851996:EGZ852020 EQV851996:EQV852020 FAR851996:FAR852020 FKN851996:FKN852020 FUJ851996:FUJ852020 GEF851996:GEF852020 GOB851996:GOB852020 GXX851996:GXX852020 HHT851996:HHT852020 HRP851996:HRP852020 IBL851996:IBL852020 ILH851996:ILH852020 IVD851996:IVD852020 JEZ851996:JEZ852020 JOV851996:JOV852020 JYR851996:JYR852020 KIN851996:KIN852020 KSJ851996:KSJ852020 LCF851996:LCF852020 LMB851996:LMB852020 LVX851996:LVX852020 MFT851996:MFT852020 MPP851996:MPP852020 MZL851996:MZL852020 NJH851996:NJH852020 NTD851996:NTD852020 OCZ851996:OCZ852020 OMV851996:OMV852020 OWR851996:OWR852020 PGN851996:PGN852020 PQJ851996:PQJ852020 QAF851996:QAF852020 QKB851996:QKB852020 QTX851996:QTX852020 RDT851996:RDT852020 RNP851996:RNP852020 RXL851996:RXL852020 SHH851996:SHH852020 SRD851996:SRD852020 TAZ851996:TAZ852020 TKV851996:TKV852020 TUR851996:TUR852020 UEN851996:UEN852020 UOJ851996:UOJ852020 UYF851996:UYF852020 VIB851996:VIB852020 VRX851996:VRX852020 WBT851996:WBT852020 WLP851996:WLP852020 WVL851996:WVL852020 D917532:D917556 IZ917532:IZ917556 SV917532:SV917556 ACR917532:ACR917556 AMN917532:AMN917556 AWJ917532:AWJ917556 BGF917532:BGF917556 BQB917532:BQB917556 BZX917532:BZX917556 CJT917532:CJT917556 CTP917532:CTP917556 DDL917532:DDL917556 DNH917532:DNH917556 DXD917532:DXD917556 EGZ917532:EGZ917556 EQV917532:EQV917556 FAR917532:FAR917556 FKN917532:FKN917556 FUJ917532:FUJ917556 GEF917532:GEF917556 GOB917532:GOB917556 GXX917532:GXX917556 HHT917532:HHT917556 HRP917532:HRP917556 IBL917532:IBL917556 ILH917532:ILH917556 IVD917532:IVD917556 JEZ917532:JEZ917556 JOV917532:JOV917556 JYR917532:JYR917556 KIN917532:KIN917556 KSJ917532:KSJ917556 LCF917532:LCF917556 LMB917532:LMB917556 LVX917532:LVX917556 MFT917532:MFT917556 MPP917532:MPP917556 MZL917532:MZL917556 NJH917532:NJH917556 NTD917532:NTD917556 OCZ917532:OCZ917556 OMV917532:OMV917556 OWR917532:OWR917556 PGN917532:PGN917556 PQJ917532:PQJ917556 QAF917532:QAF917556 QKB917532:QKB917556 QTX917532:QTX917556 RDT917532:RDT917556 RNP917532:RNP917556 RXL917532:RXL917556 SHH917532:SHH917556 SRD917532:SRD917556 TAZ917532:TAZ917556 TKV917532:TKV917556 TUR917532:TUR917556 UEN917532:UEN917556 UOJ917532:UOJ917556 UYF917532:UYF917556 VIB917532:VIB917556 VRX917532:VRX917556 WBT917532:WBT917556 WLP917532:WLP917556 WVL917532:WVL917556 D983068:D983092 IZ983068:IZ983092 SV983068:SV983092 ACR983068:ACR983092 AMN983068:AMN983092 AWJ983068:AWJ983092 BGF983068:BGF983092 BQB983068:BQB983092 BZX983068:BZX983092 CJT983068:CJT983092 CTP983068:CTP983092 DDL983068:DDL983092 DNH983068:DNH983092 DXD983068:DXD983092 EGZ983068:EGZ983092 EQV983068:EQV983092 FAR983068:FAR983092 FKN983068:FKN983092 FUJ983068:FUJ983092 GEF983068:GEF983092 GOB983068:GOB983092 GXX983068:GXX983092 HHT983068:HHT983092 HRP983068:HRP983092 IBL983068:IBL983092 ILH983068:ILH983092 IVD983068:IVD983092 JEZ983068:JEZ983092 JOV983068:JOV983092 JYR983068:JYR983092 KIN983068:KIN983092 KSJ983068:KSJ983092 LCF983068:LCF983092 LMB983068:LMB983092 LVX983068:LVX983092 MFT983068:MFT983092 MPP983068:MPP983092 MZL983068:MZL983092 NJH983068:NJH983092 NTD983068:NTD983092 OCZ983068:OCZ983092 OMV983068:OMV983092 OWR983068:OWR983092 PGN983068:PGN983092 PQJ983068:PQJ983092 QAF983068:QAF983092 QKB983068:QKB983092 QTX983068:QTX983092 RDT983068:RDT983092 RNP983068:RNP983092 RXL983068:RXL983092 SHH983068:SHH983092 SRD983068:SRD983092 TAZ983068:TAZ983092 TKV983068:TKV983092 TUR983068:TUR983092 UEN983068:UEN983092 UOJ983068:UOJ983092 UYF983068:UYF983092 VIB983068:VIB983092 VRX983068:VRX983092 WBT983068:WBT983092 WLP983068:WLP983092 WVL983068:WVL983092" xr:uid="{00000000-0002-0000-0900-000000000000}">
      <formula1>"有　　　,　　　無"</formula1>
    </dataValidation>
  </dataValidations>
  <printOptions horizontalCentered="1" verticalCentered="1"/>
  <pageMargins left="0" right="0" top="0.35433070866141736" bottom="0.55118110236220474" header="0.31496062992125984" footer="0.31496062992125984"/>
  <pageSetup paperSize="9" scale="82" orientation="portrait" r:id="rId1"/>
  <headerFooter>
    <oddHeader>&amp;R(公営保育所）</oddHeader>
    <oddFooter>&amp;C&amp;12－９－</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L40"/>
  <sheetViews>
    <sheetView view="pageBreakPreview" topLeftCell="A16" zoomScale="90" zoomScaleNormal="100" zoomScaleSheetLayoutView="90" workbookViewId="0">
      <selection activeCell="A36" sqref="A36:XFD39"/>
    </sheetView>
  </sheetViews>
  <sheetFormatPr defaultColWidth="10.6640625" defaultRowHeight="12.75" x14ac:dyDescent="0.15"/>
  <cols>
    <col min="1" max="1" width="3.1640625" style="3" customWidth="1"/>
    <col min="2" max="2" width="14.83203125" style="3" customWidth="1"/>
    <col min="3" max="3" width="6" style="3" customWidth="1"/>
    <col min="4" max="4" width="18.33203125" style="3" customWidth="1"/>
    <col min="5" max="5" width="10.1640625" style="3" customWidth="1"/>
    <col min="6" max="6" width="11.5" style="3" customWidth="1"/>
    <col min="7" max="8" width="15" style="3" customWidth="1"/>
    <col min="9" max="9" width="14.83203125" style="3" customWidth="1"/>
    <col min="10" max="10" width="12.1640625" style="3" customWidth="1"/>
    <col min="11" max="11" width="13.6640625" style="3" customWidth="1"/>
    <col min="12" max="12" width="10.6640625" style="3" customWidth="1"/>
    <col min="13" max="16384" width="10.6640625" style="3"/>
  </cols>
  <sheetData>
    <row r="1" spans="2:12" s="7" customFormat="1" ht="22.5" customHeight="1" x14ac:dyDescent="0.15">
      <c r="B1" s="14" t="s">
        <v>0</v>
      </c>
      <c r="C1" s="14"/>
    </row>
    <row r="2" spans="2:12" s="7" customFormat="1" ht="22.5" customHeight="1" x14ac:dyDescent="0.15">
      <c r="B2" s="54" t="s">
        <v>291</v>
      </c>
      <c r="C2" s="55">
        <f>+表紙!C4-1</f>
        <v>7</v>
      </c>
      <c r="D2" s="55" t="s">
        <v>93</v>
      </c>
      <c r="F2" s="51"/>
    </row>
    <row r="3" spans="2:12" s="7" customFormat="1" ht="22.5" customHeight="1" x14ac:dyDescent="0.15">
      <c r="B3" s="152" t="s">
        <v>1</v>
      </c>
      <c r="C3" s="154" t="s">
        <v>2</v>
      </c>
      <c r="D3" s="155"/>
      <c r="E3" s="152" t="s">
        <v>3</v>
      </c>
      <c r="F3" s="152" t="s">
        <v>4</v>
      </c>
      <c r="G3" s="152" t="s">
        <v>5</v>
      </c>
      <c r="H3" s="152" t="s">
        <v>35</v>
      </c>
      <c r="I3" s="153" t="s">
        <v>6</v>
      </c>
      <c r="J3" s="152" t="s">
        <v>7</v>
      </c>
      <c r="K3" s="152"/>
      <c r="L3" s="151" t="s">
        <v>8</v>
      </c>
    </row>
    <row r="4" spans="2:12" s="7" customFormat="1" ht="22.5" customHeight="1" x14ac:dyDescent="0.15">
      <c r="B4" s="152"/>
      <c r="C4" s="156"/>
      <c r="D4" s="157"/>
      <c r="E4" s="152"/>
      <c r="F4" s="152"/>
      <c r="G4" s="152"/>
      <c r="H4" s="152"/>
      <c r="I4" s="153"/>
      <c r="J4" s="8" t="s">
        <v>9</v>
      </c>
      <c r="K4" s="8" t="s">
        <v>10</v>
      </c>
      <c r="L4" s="152"/>
    </row>
    <row r="5" spans="2:12" s="7" customFormat="1" ht="25.5" customHeight="1" x14ac:dyDescent="0.15">
      <c r="B5" s="8"/>
      <c r="C5" s="149"/>
      <c r="D5" s="150"/>
      <c r="E5" s="8"/>
      <c r="F5" s="8"/>
      <c r="G5" s="8"/>
      <c r="H5" s="8"/>
      <c r="I5" s="12"/>
      <c r="J5" s="8"/>
      <c r="K5" s="8"/>
      <c r="L5" s="8"/>
    </row>
    <row r="6" spans="2:12" s="7" customFormat="1" ht="25.5" customHeight="1" x14ac:dyDescent="0.15">
      <c r="B6" s="9"/>
      <c r="C6" s="149"/>
      <c r="D6" s="150"/>
      <c r="E6" s="8"/>
      <c r="F6" s="8"/>
      <c r="G6" s="10"/>
      <c r="H6" s="10"/>
      <c r="I6" s="8"/>
      <c r="J6" s="9"/>
      <c r="K6" s="10"/>
      <c r="L6" s="8"/>
    </row>
    <row r="7" spans="2:12" s="7" customFormat="1" ht="25.5" customHeight="1" x14ac:dyDescent="0.15">
      <c r="B7" s="9"/>
      <c r="C7" s="149"/>
      <c r="D7" s="150"/>
      <c r="E7" s="8"/>
      <c r="F7" s="8"/>
      <c r="G7" s="10"/>
      <c r="H7" s="10"/>
      <c r="I7" s="8"/>
      <c r="J7" s="9"/>
      <c r="K7" s="10"/>
      <c r="L7" s="8"/>
    </row>
    <row r="8" spans="2:12" s="7" customFormat="1" ht="25.5" customHeight="1" x14ac:dyDescent="0.15">
      <c r="B8" s="9"/>
      <c r="C8" s="149"/>
      <c r="D8" s="150"/>
      <c r="E8" s="8"/>
      <c r="F8" s="8"/>
      <c r="G8" s="10"/>
      <c r="H8" s="10"/>
      <c r="I8" s="8"/>
      <c r="J8" s="9"/>
      <c r="K8" s="10"/>
      <c r="L8" s="8"/>
    </row>
    <row r="9" spans="2:12" s="7" customFormat="1" ht="25.5" customHeight="1" x14ac:dyDescent="0.15">
      <c r="B9" s="9"/>
      <c r="C9" s="149"/>
      <c r="D9" s="150"/>
      <c r="E9" s="8"/>
      <c r="F9" s="8"/>
      <c r="G9" s="10"/>
      <c r="H9" s="10"/>
      <c r="I9" s="8"/>
      <c r="J9" s="9"/>
      <c r="K9" s="10"/>
      <c r="L9" s="8"/>
    </row>
    <row r="10" spans="2:12" s="7" customFormat="1" ht="25.5" customHeight="1" x14ac:dyDescent="0.15">
      <c r="B10" s="9"/>
      <c r="C10" s="149"/>
      <c r="D10" s="150"/>
      <c r="E10" s="8"/>
      <c r="F10" s="8"/>
      <c r="G10" s="10"/>
      <c r="H10" s="10"/>
      <c r="I10" s="8"/>
      <c r="J10" s="9"/>
      <c r="K10" s="10"/>
      <c r="L10" s="8"/>
    </row>
    <row r="11" spans="2:12" s="7" customFormat="1" ht="25.5" customHeight="1" x14ac:dyDescent="0.15">
      <c r="B11" s="9"/>
      <c r="C11" s="149"/>
      <c r="D11" s="150"/>
      <c r="E11" s="8"/>
      <c r="F11" s="8"/>
      <c r="G11" s="10"/>
      <c r="H11" s="10"/>
      <c r="I11" s="8"/>
      <c r="J11" s="9"/>
      <c r="K11" s="10"/>
      <c r="L11" s="8"/>
    </row>
    <row r="12" spans="2:12" s="7" customFormat="1" ht="25.5" customHeight="1" x14ac:dyDescent="0.15">
      <c r="B12" s="9"/>
      <c r="C12" s="149"/>
      <c r="D12" s="150"/>
      <c r="E12" s="8"/>
      <c r="F12" s="8"/>
      <c r="G12" s="10"/>
      <c r="H12" s="10"/>
      <c r="I12" s="8"/>
      <c r="J12" s="9"/>
      <c r="K12" s="10"/>
      <c r="L12" s="8"/>
    </row>
    <row r="13" spans="2:12" s="7" customFormat="1" ht="25.5" customHeight="1" x14ac:dyDescent="0.15">
      <c r="B13" s="9"/>
      <c r="C13" s="149"/>
      <c r="D13" s="150"/>
      <c r="E13" s="8"/>
      <c r="F13" s="8"/>
      <c r="G13" s="10"/>
      <c r="H13" s="10"/>
      <c r="I13" s="8"/>
      <c r="J13" s="9"/>
      <c r="K13" s="10"/>
      <c r="L13" s="8"/>
    </row>
    <row r="14" spans="2:12" s="7" customFormat="1" ht="25.5" customHeight="1" x14ac:dyDescent="0.15">
      <c r="B14" s="9"/>
      <c r="C14" s="149"/>
      <c r="D14" s="150"/>
      <c r="E14" s="8"/>
      <c r="F14" s="8"/>
      <c r="G14" s="10"/>
      <c r="H14" s="10"/>
      <c r="I14" s="8"/>
      <c r="J14" s="9"/>
      <c r="K14" s="10"/>
      <c r="L14" s="8"/>
    </row>
    <row r="15" spans="2:12" s="7" customFormat="1" ht="25.5" customHeight="1" x14ac:dyDescent="0.15">
      <c r="B15" s="9"/>
      <c r="C15" s="149"/>
      <c r="D15" s="150"/>
      <c r="E15" s="8"/>
      <c r="F15" s="8"/>
      <c r="G15" s="10"/>
      <c r="H15" s="10"/>
      <c r="I15" s="8"/>
      <c r="J15" s="9"/>
      <c r="K15" s="10"/>
      <c r="L15" s="8"/>
    </row>
    <row r="16" spans="2:12" s="7" customFormat="1" ht="25.5" customHeight="1" x14ac:dyDescent="0.15">
      <c r="B16" s="9"/>
      <c r="C16" s="149"/>
      <c r="D16" s="150"/>
      <c r="E16" s="8"/>
      <c r="F16" s="8"/>
      <c r="G16" s="10"/>
      <c r="H16" s="10"/>
      <c r="I16" s="8"/>
      <c r="J16" s="9"/>
      <c r="K16" s="10"/>
      <c r="L16" s="8"/>
    </row>
    <row r="17" spans="2:12" s="7" customFormat="1" ht="25.5" customHeight="1" x14ac:dyDescent="0.15">
      <c r="B17" s="9"/>
      <c r="C17" s="149"/>
      <c r="D17" s="150"/>
      <c r="E17" s="8"/>
      <c r="F17" s="8"/>
      <c r="G17" s="10"/>
      <c r="H17" s="10"/>
      <c r="I17" s="8"/>
      <c r="J17" s="9"/>
      <c r="K17" s="10"/>
      <c r="L17" s="8"/>
    </row>
    <row r="18" spans="2:12" s="7" customFormat="1" ht="25.5" customHeight="1" x14ac:dyDescent="0.15">
      <c r="B18" s="9"/>
      <c r="C18" s="149"/>
      <c r="D18" s="150"/>
      <c r="E18" s="8"/>
      <c r="F18" s="8"/>
      <c r="G18" s="10"/>
      <c r="H18" s="10"/>
      <c r="I18" s="8"/>
      <c r="J18" s="9"/>
      <c r="K18" s="10"/>
      <c r="L18" s="8"/>
    </row>
    <row r="19" spans="2:12" s="7" customFormat="1" ht="25.5" customHeight="1" x14ac:dyDescent="0.15">
      <c r="B19" s="9"/>
      <c r="C19" s="149"/>
      <c r="D19" s="150"/>
      <c r="E19" s="8"/>
      <c r="F19" s="8"/>
      <c r="G19" s="10"/>
      <c r="H19" s="10"/>
      <c r="I19" s="8"/>
      <c r="J19" s="9"/>
      <c r="K19" s="10"/>
      <c r="L19" s="8"/>
    </row>
    <row r="20" spans="2:12" s="7" customFormat="1" ht="25.5" customHeight="1" x14ac:dyDescent="0.15">
      <c r="B20" s="9"/>
      <c r="C20" s="149"/>
      <c r="D20" s="150"/>
      <c r="E20" s="8"/>
      <c r="F20" s="8"/>
      <c r="G20" s="10"/>
      <c r="H20" s="10"/>
      <c r="I20" s="8"/>
      <c r="J20" s="9"/>
      <c r="K20" s="10"/>
      <c r="L20" s="8"/>
    </row>
    <row r="21" spans="2:12" s="7" customFormat="1" ht="25.5" customHeight="1" x14ac:dyDescent="0.15">
      <c r="B21" s="9"/>
      <c r="C21" s="149"/>
      <c r="D21" s="150"/>
      <c r="E21" s="8"/>
      <c r="F21" s="8"/>
      <c r="G21" s="10"/>
      <c r="H21" s="10"/>
      <c r="I21" s="8"/>
      <c r="J21" s="9"/>
      <c r="K21" s="10"/>
      <c r="L21" s="8"/>
    </row>
    <row r="22" spans="2:12" s="7" customFormat="1" ht="25.5" customHeight="1" x14ac:dyDescent="0.15">
      <c r="B22" s="9"/>
      <c r="C22" s="149"/>
      <c r="D22" s="150"/>
      <c r="E22" s="8"/>
      <c r="F22" s="8"/>
      <c r="G22" s="10"/>
      <c r="H22" s="10"/>
      <c r="I22" s="8"/>
      <c r="J22" s="9"/>
      <c r="K22" s="10"/>
      <c r="L22" s="8"/>
    </row>
    <row r="23" spans="2:12" s="7" customFormat="1" ht="25.5" customHeight="1" x14ac:dyDescent="0.15">
      <c r="B23" s="9"/>
      <c r="C23" s="149"/>
      <c r="D23" s="150"/>
      <c r="E23" s="8"/>
      <c r="F23" s="8"/>
      <c r="G23" s="10"/>
      <c r="H23" s="10"/>
      <c r="I23" s="8"/>
      <c r="J23" s="9"/>
      <c r="K23" s="10"/>
      <c r="L23" s="8"/>
    </row>
    <row r="24" spans="2:12" s="7" customFormat="1" ht="25.5" customHeight="1" x14ac:dyDescent="0.15">
      <c r="B24" s="9"/>
      <c r="C24" s="149"/>
      <c r="D24" s="150"/>
      <c r="E24" s="8"/>
      <c r="F24" s="8"/>
      <c r="G24" s="10"/>
      <c r="H24" s="10"/>
      <c r="I24" s="8"/>
      <c r="J24" s="9"/>
      <c r="K24" s="10"/>
      <c r="L24" s="8"/>
    </row>
    <row r="25" spans="2:12" s="7" customFormat="1" ht="25.5" customHeight="1" x14ac:dyDescent="0.15">
      <c r="B25" s="9"/>
      <c r="C25" s="149"/>
      <c r="D25" s="150"/>
      <c r="E25" s="8"/>
      <c r="F25" s="8"/>
      <c r="G25" s="10"/>
      <c r="H25" s="10"/>
      <c r="I25" s="8"/>
      <c r="J25" s="9"/>
      <c r="K25" s="10"/>
      <c r="L25" s="8"/>
    </row>
    <row r="26" spans="2:12" s="7" customFormat="1" ht="25.5" customHeight="1" x14ac:dyDescent="0.15">
      <c r="B26" s="9"/>
      <c r="C26" s="149"/>
      <c r="D26" s="150"/>
      <c r="E26" s="8"/>
      <c r="F26" s="8"/>
      <c r="G26" s="10"/>
      <c r="H26" s="10"/>
      <c r="I26" s="8"/>
      <c r="J26" s="9"/>
      <c r="K26" s="10"/>
      <c r="L26" s="8"/>
    </row>
    <row r="27" spans="2:12" s="7" customFormat="1" ht="25.5" customHeight="1" x14ac:dyDescent="0.15">
      <c r="B27" s="9"/>
      <c r="C27" s="149"/>
      <c r="D27" s="150"/>
      <c r="E27" s="8"/>
      <c r="F27" s="8"/>
      <c r="G27" s="10"/>
      <c r="H27" s="10"/>
      <c r="I27" s="8"/>
      <c r="J27" s="9"/>
      <c r="K27" s="10"/>
      <c r="L27" s="8"/>
    </row>
    <row r="28" spans="2:12" s="7" customFormat="1" ht="25.5" customHeight="1" x14ac:dyDescent="0.15">
      <c r="B28" s="9"/>
      <c r="C28" s="149"/>
      <c r="D28" s="150"/>
      <c r="E28" s="8"/>
      <c r="F28" s="8"/>
      <c r="G28" s="10"/>
      <c r="H28" s="10"/>
      <c r="I28" s="8"/>
      <c r="J28" s="9"/>
      <c r="K28" s="10"/>
      <c r="L28" s="8"/>
    </row>
    <row r="29" spans="2:12" s="7" customFormat="1" ht="25.5" customHeight="1" x14ac:dyDescent="0.15">
      <c r="B29" s="9"/>
      <c r="C29" s="149"/>
      <c r="D29" s="150"/>
      <c r="E29" s="8"/>
      <c r="F29" s="8"/>
      <c r="G29" s="10"/>
      <c r="H29" s="10"/>
      <c r="I29" s="8"/>
      <c r="J29" s="9"/>
      <c r="K29" s="10"/>
      <c r="L29" s="8"/>
    </row>
    <row r="30" spans="2:12" s="7" customFormat="1" ht="25.5" customHeight="1" x14ac:dyDescent="0.15">
      <c r="B30" s="9"/>
      <c r="C30" s="149"/>
      <c r="D30" s="150"/>
      <c r="E30" s="8"/>
      <c r="F30" s="8"/>
      <c r="G30" s="10"/>
      <c r="H30" s="10"/>
      <c r="I30" s="8"/>
      <c r="J30" s="9"/>
      <c r="K30" s="10"/>
      <c r="L30" s="8"/>
    </row>
    <row r="31" spans="2:12" s="7" customFormat="1" ht="25.5" customHeight="1" x14ac:dyDescent="0.15">
      <c r="B31" s="9"/>
      <c r="C31" s="149"/>
      <c r="D31" s="150"/>
      <c r="E31" s="8"/>
      <c r="F31" s="8"/>
      <c r="G31" s="10"/>
      <c r="H31" s="10"/>
      <c r="I31" s="8"/>
      <c r="J31" s="9"/>
      <c r="K31" s="10"/>
      <c r="L31" s="8"/>
    </row>
    <row r="32" spans="2:12" s="7" customFormat="1" ht="25.5" customHeight="1" x14ac:dyDescent="0.15">
      <c r="B32" s="9"/>
      <c r="C32" s="149"/>
      <c r="D32" s="150"/>
      <c r="E32" s="8"/>
      <c r="F32" s="8"/>
      <c r="G32" s="10"/>
      <c r="H32" s="10"/>
      <c r="I32" s="8"/>
      <c r="J32" s="9"/>
      <c r="K32" s="10"/>
      <c r="L32" s="8"/>
    </row>
    <row r="33" spans="2:12" s="7" customFormat="1" ht="25.5" customHeight="1" x14ac:dyDescent="0.15">
      <c r="B33" s="9"/>
      <c r="C33" s="149"/>
      <c r="D33" s="150"/>
      <c r="E33" s="8"/>
      <c r="F33" s="8"/>
      <c r="G33" s="10"/>
      <c r="H33" s="10"/>
      <c r="I33" s="8"/>
      <c r="J33" s="9"/>
      <c r="K33" s="10"/>
      <c r="L33" s="8"/>
    </row>
    <row r="34" spans="2:12" s="7" customFormat="1" ht="25.5" customHeight="1" x14ac:dyDescent="0.15">
      <c r="B34" s="9"/>
      <c r="C34" s="149"/>
      <c r="D34" s="150"/>
      <c r="E34" s="8"/>
      <c r="F34" s="8"/>
      <c r="G34" s="10"/>
      <c r="H34" s="10"/>
      <c r="I34" s="8"/>
      <c r="J34" s="9"/>
      <c r="K34" s="10"/>
      <c r="L34" s="8"/>
    </row>
    <row r="35" spans="2:12" s="7" customFormat="1" ht="25.5" customHeight="1" x14ac:dyDescent="0.15">
      <c r="B35" s="9"/>
      <c r="C35" s="149"/>
      <c r="D35" s="150"/>
      <c r="E35" s="8"/>
      <c r="F35" s="8"/>
      <c r="G35" s="10"/>
      <c r="H35" s="10"/>
      <c r="I35" s="8"/>
      <c r="J35" s="9"/>
      <c r="K35" s="10"/>
      <c r="L35" s="8"/>
    </row>
    <row r="36" spans="2:12" s="7" customFormat="1" ht="15" customHeight="1" x14ac:dyDescent="0.15">
      <c r="B36" s="11" t="s">
        <v>358</v>
      </c>
      <c r="C36" s="239"/>
    </row>
    <row r="37" spans="2:12" s="7" customFormat="1" ht="15" customHeight="1" x14ac:dyDescent="0.15">
      <c r="B37" s="11" t="s">
        <v>34</v>
      </c>
      <c r="C37" s="11"/>
    </row>
    <row r="38" spans="2:12" s="7" customFormat="1" ht="15" customHeight="1" x14ac:dyDescent="0.15">
      <c r="B38" s="11" t="s">
        <v>37</v>
      </c>
      <c r="C38" s="11"/>
    </row>
    <row r="39" spans="2:12" s="7" customFormat="1" ht="15" customHeight="1" x14ac:dyDescent="0.15">
      <c r="B39" s="11" t="s">
        <v>36</v>
      </c>
      <c r="C39" s="11"/>
    </row>
    <row r="40" spans="2:12" ht="15" customHeight="1" x14ac:dyDescent="0.15">
      <c r="B40" s="4"/>
      <c r="C40" s="4"/>
    </row>
  </sheetData>
  <mergeCells count="40">
    <mergeCell ref="L3:L4"/>
    <mergeCell ref="J3:K3"/>
    <mergeCell ref="I3:I4"/>
    <mergeCell ref="B3:B4"/>
    <mergeCell ref="E3:E4"/>
    <mergeCell ref="F3:F4"/>
    <mergeCell ref="G3:G4"/>
    <mergeCell ref="H3:H4"/>
    <mergeCell ref="C3:D4"/>
    <mergeCell ref="C16:D16"/>
    <mergeCell ref="C5:D5"/>
    <mergeCell ref="C6:D6"/>
    <mergeCell ref="C7:D7"/>
    <mergeCell ref="C8:D8"/>
    <mergeCell ref="C9:D9"/>
    <mergeCell ref="C10:D10"/>
    <mergeCell ref="C11:D11"/>
    <mergeCell ref="C12:D12"/>
    <mergeCell ref="C13:D13"/>
    <mergeCell ref="C14:D14"/>
    <mergeCell ref="C15:D15"/>
    <mergeCell ref="C28:D28"/>
    <mergeCell ref="C17:D17"/>
    <mergeCell ref="C18:D18"/>
    <mergeCell ref="C19:D19"/>
    <mergeCell ref="C20:D20"/>
    <mergeCell ref="C21:D21"/>
    <mergeCell ref="C22:D22"/>
    <mergeCell ref="C23:D23"/>
    <mergeCell ref="C24:D24"/>
    <mergeCell ref="C25:D25"/>
    <mergeCell ref="C26:D26"/>
    <mergeCell ref="C27:D27"/>
    <mergeCell ref="C35:D35"/>
    <mergeCell ref="C29:D29"/>
    <mergeCell ref="C30:D30"/>
    <mergeCell ref="C31:D31"/>
    <mergeCell ref="C32:D32"/>
    <mergeCell ref="C33:D33"/>
    <mergeCell ref="C34:D3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&amp;R（公営）幼保連携型認定こども園</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2"/>
  <sheetViews>
    <sheetView view="pageBreakPreview" topLeftCell="A20" zoomScale="90" zoomScaleNormal="100" zoomScaleSheetLayoutView="90" workbookViewId="0">
      <selection activeCell="A36" sqref="A36:XFD41"/>
    </sheetView>
  </sheetViews>
  <sheetFormatPr defaultColWidth="10.6640625" defaultRowHeight="12.75" x14ac:dyDescent="0.15"/>
  <cols>
    <col min="1" max="1" width="4.6640625" style="255" customWidth="1"/>
    <col min="2" max="2" width="14.83203125" style="255" customWidth="1"/>
    <col min="3" max="3" width="10.5" style="255" customWidth="1"/>
    <col min="4" max="4" width="20.6640625" style="255" customWidth="1"/>
    <col min="5" max="5" width="10.1640625" style="255" customWidth="1"/>
    <col min="6" max="6" width="11.5" style="255" customWidth="1"/>
    <col min="7" max="8" width="15" style="255" customWidth="1"/>
    <col min="9" max="9" width="14.83203125" style="255" customWidth="1"/>
    <col min="10" max="10" width="12.1640625" style="255" customWidth="1"/>
    <col min="11" max="11" width="13.6640625" style="255" customWidth="1"/>
    <col min="12" max="12" width="10.6640625" style="255" customWidth="1"/>
    <col min="13" max="13" width="14.33203125" style="255" customWidth="1"/>
    <col min="14" max="16384" width="10.6640625" style="255"/>
  </cols>
  <sheetData>
    <row r="1" spans="1:13" s="240" customFormat="1" ht="22.5" customHeight="1" x14ac:dyDescent="0.15">
      <c r="B1" s="14" t="s">
        <v>0</v>
      </c>
      <c r="C1" s="14"/>
    </row>
    <row r="2" spans="1:13" s="240" customFormat="1" ht="22.5" customHeight="1" x14ac:dyDescent="0.15">
      <c r="B2" s="54" t="s">
        <v>292</v>
      </c>
      <c r="C2" s="56">
        <v>6</v>
      </c>
      <c r="D2" s="123" t="s">
        <v>93</v>
      </c>
      <c r="E2" s="123"/>
      <c r="F2" s="123"/>
      <c r="G2" s="123"/>
      <c r="H2" s="123" t="s">
        <v>322</v>
      </c>
      <c r="I2" s="123"/>
      <c r="J2" s="123"/>
      <c r="K2" s="123"/>
      <c r="L2" s="123"/>
    </row>
    <row r="3" spans="1:13" s="240" customFormat="1" ht="22.5" customHeight="1" x14ac:dyDescent="0.15">
      <c r="B3" s="241" t="s">
        <v>1</v>
      </c>
      <c r="C3" s="242" t="s">
        <v>323</v>
      </c>
      <c r="D3" s="242" t="s">
        <v>2</v>
      </c>
      <c r="E3" s="241" t="s">
        <v>3</v>
      </c>
      <c r="F3" s="241" t="s">
        <v>4</v>
      </c>
      <c r="G3" s="241" t="s">
        <v>5</v>
      </c>
      <c r="H3" s="241" t="s">
        <v>35</v>
      </c>
      <c r="I3" s="243" t="s">
        <v>6</v>
      </c>
      <c r="J3" s="241" t="s">
        <v>7</v>
      </c>
      <c r="K3" s="241"/>
      <c r="L3" s="244" t="s">
        <v>8</v>
      </c>
      <c r="M3" s="243" t="s">
        <v>329</v>
      </c>
    </row>
    <row r="4" spans="1:13" s="240" customFormat="1" ht="22.5" customHeight="1" x14ac:dyDescent="0.15">
      <c r="B4" s="241"/>
      <c r="C4" s="245"/>
      <c r="D4" s="245"/>
      <c r="E4" s="241"/>
      <c r="F4" s="241"/>
      <c r="G4" s="241"/>
      <c r="H4" s="241"/>
      <c r="I4" s="243"/>
      <c r="J4" s="246" t="s">
        <v>9</v>
      </c>
      <c r="K4" s="246" t="s">
        <v>10</v>
      </c>
      <c r="L4" s="241"/>
      <c r="M4" s="247"/>
    </row>
    <row r="5" spans="1:13" s="240" customFormat="1" ht="30" customHeight="1" x14ac:dyDescent="0.15">
      <c r="B5" s="248" t="s">
        <v>359</v>
      </c>
      <c r="C5" s="256" t="s">
        <v>324</v>
      </c>
      <c r="D5" s="249" t="s">
        <v>325</v>
      </c>
      <c r="E5" s="250">
        <v>40</v>
      </c>
      <c r="F5" s="250">
        <v>8</v>
      </c>
      <c r="G5" s="251">
        <v>43191</v>
      </c>
      <c r="H5" s="250"/>
      <c r="I5" s="248">
        <v>7</v>
      </c>
      <c r="J5" s="250" t="s">
        <v>326</v>
      </c>
      <c r="K5" s="251">
        <v>42461</v>
      </c>
      <c r="L5" s="250" t="s">
        <v>327</v>
      </c>
      <c r="M5" s="252" t="s">
        <v>328</v>
      </c>
    </row>
    <row r="6" spans="1:13" s="240" customFormat="1" ht="22.5" customHeight="1" x14ac:dyDescent="0.15">
      <c r="A6" s="258">
        <v>1</v>
      </c>
      <c r="B6" s="253"/>
      <c r="C6" s="257" t="s">
        <v>324</v>
      </c>
      <c r="D6" s="253"/>
      <c r="E6" s="246"/>
      <c r="F6" s="246"/>
      <c r="G6" s="254"/>
      <c r="H6" s="254"/>
      <c r="I6" s="246"/>
      <c r="J6" s="253"/>
      <c r="K6" s="254"/>
      <c r="L6" s="246"/>
      <c r="M6" s="253"/>
    </row>
    <row r="7" spans="1:13" s="240" customFormat="1" ht="22.5" customHeight="1" x14ac:dyDescent="0.15">
      <c r="A7" s="258">
        <v>2</v>
      </c>
      <c r="B7" s="253"/>
      <c r="C7" s="257" t="s">
        <v>324</v>
      </c>
      <c r="D7" s="253"/>
      <c r="E7" s="246"/>
      <c r="F7" s="246"/>
      <c r="G7" s="254"/>
      <c r="H7" s="254"/>
      <c r="I7" s="246"/>
      <c r="J7" s="253"/>
      <c r="K7" s="254"/>
      <c r="L7" s="246"/>
      <c r="M7" s="253"/>
    </row>
    <row r="8" spans="1:13" s="240" customFormat="1" ht="22.5" customHeight="1" x14ac:dyDescent="0.15">
      <c r="A8" s="258">
        <v>3</v>
      </c>
      <c r="B8" s="253"/>
      <c r="C8" s="257" t="s">
        <v>324</v>
      </c>
      <c r="D8" s="253"/>
      <c r="E8" s="246"/>
      <c r="F8" s="246"/>
      <c r="G8" s="254"/>
      <c r="H8" s="254"/>
      <c r="I8" s="246"/>
      <c r="J8" s="253"/>
      <c r="K8" s="254"/>
      <c r="L8" s="246"/>
      <c r="M8" s="253"/>
    </row>
    <row r="9" spans="1:13" s="240" customFormat="1" ht="22.5" customHeight="1" x14ac:dyDescent="0.15">
      <c r="A9" s="258">
        <v>4</v>
      </c>
      <c r="B9" s="253"/>
      <c r="C9" s="257" t="s">
        <v>324</v>
      </c>
      <c r="D9" s="253"/>
      <c r="E9" s="246"/>
      <c r="F9" s="246"/>
      <c r="G9" s="254"/>
      <c r="H9" s="254"/>
      <c r="I9" s="246"/>
      <c r="J9" s="253"/>
      <c r="K9" s="254"/>
      <c r="L9" s="246"/>
      <c r="M9" s="253"/>
    </row>
    <row r="10" spans="1:13" s="240" customFormat="1" ht="22.5" customHeight="1" x14ac:dyDescent="0.15">
      <c r="A10" s="258">
        <v>5</v>
      </c>
      <c r="B10" s="253"/>
      <c r="C10" s="257" t="s">
        <v>324</v>
      </c>
      <c r="D10" s="253"/>
      <c r="E10" s="246"/>
      <c r="F10" s="246"/>
      <c r="G10" s="254"/>
      <c r="H10" s="254"/>
      <c r="I10" s="246"/>
      <c r="J10" s="253"/>
      <c r="K10" s="254"/>
      <c r="L10" s="246"/>
      <c r="M10" s="253"/>
    </row>
    <row r="11" spans="1:13" s="240" customFormat="1" ht="22.5" customHeight="1" x14ac:dyDescent="0.15">
      <c r="A11" s="258">
        <v>6</v>
      </c>
      <c r="B11" s="253"/>
      <c r="C11" s="257" t="s">
        <v>324</v>
      </c>
      <c r="D11" s="253"/>
      <c r="E11" s="246"/>
      <c r="F11" s="246"/>
      <c r="G11" s="254"/>
      <c r="H11" s="254"/>
      <c r="I11" s="246"/>
      <c r="J11" s="253"/>
      <c r="K11" s="254"/>
      <c r="L11" s="246"/>
      <c r="M11" s="253"/>
    </row>
    <row r="12" spans="1:13" s="240" customFormat="1" ht="22.5" customHeight="1" x14ac:dyDescent="0.15">
      <c r="A12" s="258">
        <v>7</v>
      </c>
      <c r="B12" s="253"/>
      <c r="C12" s="257" t="s">
        <v>324</v>
      </c>
      <c r="D12" s="253"/>
      <c r="E12" s="246"/>
      <c r="F12" s="246"/>
      <c r="G12" s="254"/>
      <c r="H12" s="254"/>
      <c r="I12" s="246"/>
      <c r="J12" s="253"/>
      <c r="K12" s="254"/>
      <c r="L12" s="246"/>
      <c r="M12" s="253"/>
    </row>
    <row r="13" spans="1:13" s="240" customFormat="1" ht="22.5" customHeight="1" x14ac:dyDescent="0.15">
      <c r="A13" s="258">
        <v>8</v>
      </c>
      <c r="B13" s="253"/>
      <c r="C13" s="257" t="s">
        <v>324</v>
      </c>
      <c r="D13" s="253"/>
      <c r="E13" s="246"/>
      <c r="F13" s="246"/>
      <c r="G13" s="254"/>
      <c r="H13" s="254"/>
      <c r="I13" s="246"/>
      <c r="J13" s="253"/>
      <c r="K13" s="254"/>
      <c r="L13" s="246"/>
      <c r="M13" s="253"/>
    </row>
    <row r="14" spans="1:13" s="240" customFormat="1" ht="22.5" customHeight="1" x14ac:dyDescent="0.15">
      <c r="A14" s="258">
        <v>9</v>
      </c>
      <c r="B14" s="253"/>
      <c r="C14" s="257" t="s">
        <v>324</v>
      </c>
      <c r="D14" s="253"/>
      <c r="E14" s="246"/>
      <c r="F14" s="246"/>
      <c r="G14" s="254"/>
      <c r="H14" s="254"/>
      <c r="I14" s="246"/>
      <c r="J14" s="253"/>
      <c r="K14" s="254"/>
      <c r="L14" s="246"/>
      <c r="M14" s="253"/>
    </row>
    <row r="15" spans="1:13" s="240" customFormat="1" ht="22.5" customHeight="1" x14ac:dyDescent="0.15">
      <c r="A15" s="258">
        <v>10</v>
      </c>
      <c r="B15" s="253"/>
      <c r="C15" s="257" t="s">
        <v>324</v>
      </c>
      <c r="D15" s="253"/>
      <c r="E15" s="246"/>
      <c r="F15" s="246"/>
      <c r="G15" s="254"/>
      <c r="H15" s="254"/>
      <c r="I15" s="246"/>
      <c r="J15" s="253"/>
      <c r="K15" s="254"/>
      <c r="L15" s="246"/>
      <c r="M15" s="253"/>
    </row>
    <row r="16" spans="1:13" s="240" customFormat="1" ht="22.5" customHeight="1" x14ac:dyDescent="0.15">
      <c r="A16" s="258">
        <v>11</v>
      </c>
      <c r="B16" s="253"/>
      <c r="C16" s="257" t="s">
        <v>324</v>
      </c>
      <c r="D16" s="253"/>
      <c r="E16" s="246"/>
      <c r="F16" s="246"/>
      <c r="G16" s="254"/>
      <c r="H16" s="254"/>
      <c r="I16" s="246"/>
      <c r="J16" s="253"/>
      <c r="K16" s="254"/>
      <c r="L16" s="246"/>
      <c r="M16" s="253"/>
    </row>
    <row r="17" spans="1:13" s="240" customFormat="1" ht="22.5" customHeight="1" x14ac:dyDescent="0.15">
      <c r="A17" s="258">
        <v>12</v>
      </c>
      <c r="B17" s="253"/>
      <c r="C17" s="257" t="s">
        <v>324</v>
      </c>
      <c r="D17" s="253"/>
      <c r="E17" s="246"/>
      <c r="F17" s="246"/>
      <c r="G17" s="254"/>
      <c r="H17" s="254"/>
      <c r="I17" s="246"/>
      <c r="J17" s="253"/>
      <c r="K17" s="254"/>
      <c r="L17" s="246"/>
      <c r="M17" s="253"/>
    </row>
    <row r="18" spans="1:13" s="240" customFormat="1" ht="22.5" customHeight="1" x14ac:dyDescent="0.15">
      <c r="A18" s="258">
        <v>13</v>
      </c>
      <c r="B18" s="253"/>
      <c r="C18" s="257" t="s">
        <v>324</v>
      </c>
      <c r="D18" s="253"/>
      <c r="E18" s="246"/>
      <c r="F18" s="246"/>
      <c r="G18" s="254"/>
      <c r="H18" s="254"/>
      <c r="I18" s="246"/>
      <c r="J18" s="253"/>
      <c r="K18" s="254"/>
      <c r="L18" s="246"/>
      <c r="M18" s="253"/>
    </row>
    <row r="19" spans="1:13" s="240" customFormat="1" ht="22.5" customHeight="1" x14ac:dyDescent="0.15">
      <c r="A19" s="258">
        <v>14</v>
      </c>
      <c r="B19" s="253"/>
      <c r="C19" s="257" t="s">
        <v>324</v>
      </c>
      <c r="D19" s="253"/>
      <c r="E19" s="246"/>
      <c r="F19" s="246"/>
      <c r="G19" s="254"/>
      <c r="H19" s="254"/>
      <c r="I19" s="246"/>
      <c r="J19" s="253"/>
      <c r="K19" s="254"/>
      <c r="L19" s="246"/>
      <c r="M19" s="253"/>
    </row>
    <row r="20" spans="1:13" s="240" customFormat="1" ht="22.5" customHeight="1" x14ac:dyDescent="0.15">
      <c r="A20" s="258">
        <v>15</v>
      </c>
      <c r="B20" s="253"/>
      <c r="C20" s="257" t="s">
        <v>324</v>
      </c>
      <c r="D20" s="253"/>
      <c r="E20" s="246"/>
      <c r="F20" s="246"/>
      <c r="G20" s="254"/>
      <c r="H20" s="254"/>
      <c r="I20" s="246"/>
      <c r="J20" s="253"/>
      <c r="K20" s="254"/>
      <c r="L20" s="246"/>
      <c r="M20" s="253"/>
    </row>
    <row r="21" spans="1:13" s="240" customFormat="1" ht="22.5" customHeight="1" x14ac:dyDescent="0.15">
      <c r="A21" s="258">
        <v>16</v>
      </c>
      <c r="B21" s="253"/>
      <c r="C21" s="257" t="s">
        <v>324</v>
      </c>
      <c r="D21" s="253"/>
      <c r="E21" s="246"/>
      <c r="F21" s="246"/>
      <c r="G21" s="254"/>
      <c r="H21" s="254"/>
      <c r="I21" s="246"/>
      <c r="J21" s="253"/>
      <c r="K21" s="254"/>
      <c r="L21" s="246"/>
      <c r="M21" s="253"/>
    </row>
    <row r="22" spans="1:13" s="240" customFormat="1" ht="22.5" customHeight="1" x14ac:dyDescent="0.15">
      <c r="A22" s="258">
        <v>17</v>
      </c>
      <c r="B22" s="253"/>
      <c r="C22" s="257" t="s">
        <v>324</v>
      </c>
      <c r="D22" s="253"/>
      <c r="E22" s="246"/>
      <c r="F22" s="246"/>
      <c r="G22" s="254"/>
      <c r="H22" s="254"/>
      <c r="I22" s="246"/>
      <c r="J22" s="253"/>
      <c r="K22" s="254"/>
      <c r="L22" s="246"/>
      <c r="M22" s="253"/>
    </row>
    <row r="23" spans="1:13" s="240" customFormat="1" ht="22.5" customHeight="1" x14ac:dyDescent="0.15">
      <c r="A23" s="258">
        <v>18</v>
      </c>
      <c r="B23" s="253"/>
      <c r="C23" s="257" t="s">
        <v>324</v>
      </c>
      <c r="D23" s="253"/>
      <c r="E23" s="246"/>
      <c r="F23" s="246"/>
      <c r="G23" s="254"/>
      <c r="H23" s="254"/>
      <c r="I23" s="246"/>
      <c r="J23" s="253"/>
      <c r="K23" s="254"/>
      <c r="L23" s="246"/>
      <c r="M23" s="253"/>
    </row>
    <row r="24" spans="1:13" s="240" customFormat="1" ht="22.5" customHeight="1" x14ac:dyDescent="0.15">
      <c r="A24" s="258">
        <v>19</v>
      </c>
      <c r="B24" s="253"/>
      <c r="C24" s="257" t="s">
        <v>324</v>
      </c>
      <c r="D24" s="253"/>
      <c r="E24" s="246"/>
      <c r="F24" s="246"/>
      <c r="G24" s="254"/>
      <c r="H24" s="254"/>
      <c r="I24" s="246"/>
      <c r="J24" s="253"/>
      <c r="K24" s="254"/>
      <c r="L24" s="246"/>
      <c r="M24" s="253"/>
    </row>
    <row r="25" spans="1:13" s="240" customFormat="1" ht="22.5" customHeight="1" x14ac:dyDescent="0.15">
      <c r="A25" s="258">
        <v>20</v>
      </c>
      <c r="B25" s="253"/>
      <c r="C25" s="257" t="s">
        <v>324</v>
      </c>
      <c r="D25" s="253"/>
      <c r="E25" s="246"/>
      <c r="F25" s="246"/>
      <c r="G25" s="254"/>
      <c r="H25" s="254"/>
      <c r="I25" s="246"/>
      <c r="J25" s="253"/>
      <c r="K25" s="254"/>
      <c r="L25" s="246"/>
      <c r="M25" s="253"/>
    </row>
    <row r="26" spans="1:13" s="240" customFormat="1" ht="22.5" customHeight="1" x14ac:dyDescent="0.15">
      <c r="A26" s="258">
        <v>21</v>
      </c>
      <c r="B26" s="253"/>
      <c r="C26" s="257" t="s">
        <v>324</v>
      </c>
      <c r="D26" s="253"/>
      <c r="E26" s="246"/>
      <c r="F26" s="246"/>
      <c r="G26" s="254"/>
      <c r="H26" s="254"/>
      <c r="I26" s="246"/>
      <c r="J26" s="253"/>
      <c r="K26" s="254"/>
      <c r="L26" s="246"/>
      <c r="M26" s="253"/>
    </row>
    <row r="27" spans="1:13" s="240" customFormat="1" ht="22.5" customHeight="1" x14ac:dyDescent="0.15">
      <c r="A27" s="258">
        <v>22</v>
      </c>
      <c r="B27" s="253"/>
      <c r="C27" s="257" t="s">
        <v>324</v>
      </c>
      <c r="D27" s="253"/>
      <c r="E27" s="246"/>
      <c r="F27" s="246"/>
      <c r="G27" s="254"/>
      <c r="H27" s="254"/>
      <c r="I27" s="246"/>
      <c r="J27" s="253"/>
      <c r="K27" s="254"/>
      <c r="L27" s="246"/>
      <c r="M27" s="253"/>
    </row>
    <row r="28" spans="1:13" s="240" customFormat="1" ht="22.5" customHeight="1" x14ac:dyDescent="0.15">
      <c r="A28" s="258">
        <v>23</v>
      </c>
      <c r="B28" s="253"/>
      <c r="C28" s="257" t="s">
        <v>324</v>
      </c>
      <c r="D28" s="253"/>
      <c r="E28" s="246"/>
      <c r="F28" s="246"/>
      <c r="G28" s="254"/>
      <c r="H28" s="254"/>
      <c r="I28" s="246"/>
      <c r="J28" s="253"/>
      <c r="K28" s="254"/>
      <c r="L28" s="246"/>
      <c r="M28" s="253"/>
    </row>
    <row r="29" spans="1:13" s="240" customFormat="1" ht="22.5" customHeight="1" x14ac:dyDescent="0.15">
      <c r="A29" s="258">
        <v>24</v>
      </c>
      <c r="B29" s="253"/>
      <c r="C29" s="257" t="s">
        <v>324</v>
      </c>
      <c r="D29" s="253"/>
      <c r="E29" s="246"/>
      <c r="F29" s="246"/>
      <c r="G29" s="254"/>
      <c r="H29" s="254"/>
      <c r="I29" s="246"/>
      <c r="J29" s="253"/>
      <c r="K29" s="254"/>
      <c r="L29" s="246"/>
      <c r="M29" s="253"/>
    </row>
    <row r="30" spans="1:13" s="240" customFormat="1" ht="22.5" customHeight="1" x14ac:dyDescent="0.15">
      <c r="A30" s="258">
        <v>25</v>
      </c>
      <c r="B30" s="253"/>
      <c r="C30" s="257" t="s">
        <v>324</v>
      </c>
      <c r="D30" s="253"/>
      <c r="E30" s="246"/>
      <c r="F30" s="246"/>
      <c r="G30" s="254"/>
      <c r="H30" s="254"/>
      <c r="I30" s="246"/>
      <c r="J30" s="253"/>
      <c r="K30" s="254"/>
      <c r="L30" s="246"/>
      <c r="M30" s="253"/>
    </row>
    <row r="31" spans="1:13" s="240" customFormat="1" ht="22.5" customHeight="1" x14ac:dyDescent="0.15">
      <c r="A31" s="258">
        <v>26</v>
      </c>
      <c r="B31" s="253"/>
      <c r="C31" s="257" t="s">
        <v>324</v>
      </c>
      <c r="D31" s="253"/>
      <c r="E31" s="246"/>
      <c r="F31" s="246"/>
      <c r="G31" s="254"/>
      <c r="H31" s="254"/>
      <c r="I31" s="246"/>
      <c r="J31" s="253"/>
      <c r="K31" s="254"/>
      <c r="L31" s="246"/>
      <c r="M31" s="253"/>
    </row>
    <row r="32" spans="1:13" s="240" customFormat="1" ht="22.5" customHeight="1" x14ac:dyDescent="0.15">
      <c r="A32" s="258">
        <v>27</v>
      </c>
      <c r="B32" s="253"/>
      <c r="C32" s="257" t="s">
        <v>324</v>
      </c>
      <c r="D32" s="253"/>
      <c r="E32" s="246"/>
      <c r="F32" s="246"/>
      <c r="G32" s="254"/>
      <c r="H32" s="254"/>
      <c r="I32" s="246"/>
      <c r="J32" s="253"/>
      <c r="K32" s="254"/>
      <c r="L32" s="246"/>
      <c r="M32" s="253"/>
    </row>
    <row r="33" spans="1:13" s="240" customFormat="1" ht="22.5" customHeight="1" x14ac:dyDescent="0.15">
      <c r="A33" s="258">
        <v>28</v>
      </c>
      <c r="B33" s="253"/>
      <c r="C33" s="257" t="s">
        <v>324</v>
      </c>
      <c r="D33" s="253"/>
      <c r="E33" s="246"/>
      <c r="F33" s="246"/>
      <c r="G33" s="254"/>
      <c r="H33" s="254"/>
      <c r="I33" s="246"/>
      <c r="J33" s="253"/>
      <c r="K33" s="254"/>
      <c r="L33" s="246"/>
      <c r="M33" s="253"/>
    </row>
    <row r="34" spans="1:13" s="240" customFormat="1" ht="22.5" customHeight="1" x14ac:dyDescent="0.15">
      <c r="A34" s="258">
        <v>29</v>
      </c>
      <c r="B34" s="253"/>
      <c r="C34" s="257" t="s">
        <v>324</v>
      </c>
      <c r="D34" s="253"/>
      <c r="E34" s="246"/>
      <c r="F34" s="246"/>
      <c r="G34" s="254"/>
      <c r="H34" s="254"/>
      <c r="I34" s="246"/>
      <c r="J34" s="253"/>
      <c r="K34" s="254"/>
      <c r="L34" s="246"/>
      <c r="M34" s="253"/>
    </row>
    <row r="35" spans="1:13" s="240" customFormat="1" ht="22.5" customHeight="1" x14ac:dyDescent="0.15">
      <c r="A35" s="258">
        <v>30</v>
      </c>
      <c r="B35" s="253"/>
      <c r="C35" s="257" t="s">
        <v>324</v>
      </c>
      <c r="D35" s="253"/>
      <c r="E35" s="246"/>
      <c r="F35" s="246"/>
      <c r="G35" s="254"/>
      <c r="H35" s="254"/>
      <c r="I35" s="246"/>
      <c r="J35" s="253"/>
      <c r="K35" s="254"/>
      <c r="L35" s="246"/>
      <c r="M35" s="253"/>
    </row>
    <row r="36" spans="1:13" s="7" customFormat="1" ht="24" customHeight="1" x14ac:dyDescent="0.15">
      <c r="B36" s="259" t="s">
        <v>362</v>
      </c>
      <c r="C36" s="259"/>
      <c r="D36" s="259"/>
      <c r="E36" s="259"/>
      <c r="F36" s="259"/>
      <c r="G36" s="259"/>
      <c r="H36" s="259"/>
      <c r="I36" s="259"/>
      <c r="J36" s="259"/>
      <c r="K36" s="259"/>
      <c r="L36" s="259"/>
      <c r="M36" s="259"/>
    </row>
    <row r="37" spans="1:13" s="7" customFormat="1" ht="16.5" customHeight="1" x14ac:dyDescent="0.15">
      <c r="B37" s="260" t="s">
        <v>360</v>
      </c>
      <c r="C37" s="260"/>
      <c r="D37" s="260"/>
      <c r="E37" s="260"/>
      <c r="F37" s="260"/>
      <c r="G37" s="260"/>
      <c r="H37" s="260"/>
      <c r="I37" s="260"/>
      <c r="J37" s="260"/>
      <c r="K37" s="260"/>
      <c r="L37" s="260"/>
      <c r="M37" s="125"/>
    </row>
    <row r="38" spans="1:13" s="7" customFormat="1" ht="15" customHeight="1" x14ac:dyDescent="0.15">
      <c r="B38" s="124" t="s">
        <v>330</v>
      </c>
      <c r="C38" s="124"/>
      <c r="D38" s="125"/>
      <c r="E38" s="125"/>
      <c r="F38" s="125"/>
      <c r="G38" s="125"/>
      <c r="H38" s="125"/>
      <c r="I38" s="125"/>
      <c r="J38" s="125"/>
      <c r="K38" s="125"/>
      <c r="L38" s="125"/>
      <c r="M38" s="125"/>
    </row>
    <row r="39" spans="1:13" s="7" customFormat="1" ht="15" customHeight="1" x14ac:dyDescent="0.15">
      <c r="B39" s="124" t="s">
        <v>331</v>
      </c>
      <c r="C39" s="124"/>
      <c r="D39" s="125"/>
      <c r="E39" s="125"/>
      <c r="F39" s="125"/>
      <c r="G39" s="125"/>
      <c r="H39" s="125"/>
      <c r="I39" s="125"/>
      <c r="J39" s="125"/>
      <c r="K39" s="125"/>
      <c r="L39" s="125"/>
      <c r="M39" s="125"/>
    </row>
    <row r="40" spans="1:13" s="7" customFormat="1" ht="15" customHeight="1" x14ac:dyDescent="0.15">
      <c r="B40" s="124" t="s">
        <v>332</v>
      </c>
      <c r="C40" s="124"/>
      <c r="D40" s="125"/>
      <c r="E40" s="125"/>
      <c r="F40" s="125"/>
      <c r="G40" s="125"/>
      <c r="H40" s="125"/>
      <c r="I40" s="125"/>
      <c r="J40" s="125"/>
      <c r="K40" s="125"/>
      <c r="L40" s="125"/>
      <c r="M40" s="125"/>
    </row>
    <row r="41" spans="1:13" s="3" customFormat="1" ht="17.25" customHeight="1" x14ac:dyDescent="0.15">
      <c r="B41" s="261" t="s">
        <v>361</v>
      </c>
      <c r="C41" s="262"/>
      <c r="D41" s="262"/>
      <c r="E41" s="262"/>
      <c r="F41" s="262"/>
      <c r="G41" s="262"/>
      <c r="H41" s="262"/>
      <c r="I41" s="262"/>
      <c r="J41" s="262"/>
      <c r="K41" s="262"/>
      <c r="L41" s="262"/>
      <c r="M41" s="118"/>
    </row>
    <row r="42" spans="1:13" ht="15" customHeight="1" x14ac:dyDescent="0.15">
      <c r="B42" s="4"/>
      <c r="C42" s="4"/>
      <c r="M42" s="240"/>
    </row>
  </sheetData>
  <mergeCells count="14">
    <mergeCell ref="B41:L41"/>
    <mergeCell ref="D3:D4"/>
    <mergeCell ref="C3:C4"/>
    <mergeCell ref="M3:M4"/>
    <mergeCell ref="B37:L37"/>
    <mergeCell ref="B3:B4"/>
    <mergeCell ref="E3:E4"/>
    <mergeCell ref="F3:F4"/>
    <mergeCell ref="G3:G4"/>
    <mergeCell ref="I3:I4"/>
    <mergeCell ref="J3:K3"/>
    <mergeCell ref="L3:L4"/>
    <mergeCell ref="H3:H4"/>
    <mergeCell ref="B36:M36"/>
  </mergeCells>
  <phoneticPr fontId="7"/>
  <printOptions horizontalCentered="1"/>
  <pageMargins left="0.43307086614173229" right="0.43307086614173229" top="0.74803149606299213" bottom="0.39370078740157483" header="0.39370078740157483" footer="0.31496062992125984"/>
  <pageSetup paperSize="9" scale="69" fitToHeight="0" orientation="portrait" r:id="rId1"/>
  <headerFooter alignWithMargins="0">
    <oddHeader>&amp;R（公営）幼保連携型認定こども園</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P24"/>
  <sheetViews>
    <sheetView view="pageBreakPreview" topLeftCell="A9" zoomScaleNormal="100" zoomScaleSheetLayoutView="100" workbookViewId="0">
      <selection activeCell="A21" sqref="A21:XFD23"/>
    </sheetView>
  </sheetViews>
  <sheetFormatPr defaultColWidth="10.6640625" defaultRowHeight="12.75" x14ac:dyDescent="0.15"/>
  <cols>
    <col min="1" max="1" width="3.1640625" style="255" customWidth="1"/>
    <col min="2" max="2" width="16.5" style="255" customWidth="1"/>
    <col min="3" max="3" width="5.33203125" style="255" customWidth="1"/>
    <col min="4" max="4" width="12.83203125" style="255" customWidth="1"/>
    <col min="5" max="5" width="6.83203125" style="255" customWidth="1"/>
    <col min="6" max="6" width="16.33203125" style="255" customWidth="1"/>
    <col min="7" max="7" width="10.1640625" style="255" customWidth="1"/>
    <col min="8" max="8" width="13.5" style="255" customWidth="1"/>
    <col min="9" max="9" width="12.5" style="255" customWidth="1"/>
    <col min="10" max="10" width="9" style="255" customWidth="1"/>
    <col min="11" max="11" width="13.6640625" style="255" customWidth="1"/>
    <col min="12" max="12" width="9" style="255" customWidth="1"/>
    <col min="13" max="13" width="2.5" style="255" customWidth="1"/>
    <col min="14" max="16384" width="10.6640625" style="255"/>
  </cols>
  <sheetData>
    <row r="1" spans="2:16" s="240" customFormat="1" ht="22.5" customHeight="1" x14ac:dyDescent="0.15"/>
    <row r="2" spans="2:16" s="240" customFormat="1" ht="22.5" customHeight="1" x14ac:dyDescent="0.15">
      <c r="B2" s="263" t="s">
        <v>299</v>
      </c>
      <c r="C2" s="263"/>
      <c r="D2" s="263"/>
      <c r="E2" s="56">
        <f>+表紙!C4</f>
        <v>8</v>
      </c>
      <c r="F2" s="240" t="s">
        <v>94</v>
      </c>
      <c r="H2" s="263" t="s">
        <v>333</v>
      </c>
      <c r="I2" s="263"/>
      <c r="J2" s="263"/>
      <c r="K2" s="263"/>
      <c r="L2" s="263"/>
      <c r="O2" s="264"/>
      <c r="P2" s="264"/>
    </row>
    <row r="3" spans="2:16" s="240" customFormat="1" ht="22.5" customHeight="1" x14ac:dyDescent="0.15">
      <c r="B3" s="242" t="s">
        <v>2</v>
      </c>
      <c r="C3" s="265"/>
      <c r="D3" s="266" t="s">
        <v>92</v>
      </c>
      <c r="E3" s="242" t="s">
        <v>11</v>
      </c>
      <c r="F3" s="267"/>
      <c r="G3" s="267"/>
      <c r="H3" s="267"/>
      <c r="I3" s="267"/>
      <c r="J3" s="265"/>
      <c r="K3" s="268" t="s">
        <v>298</v>
      </c>
      <c r="L3" s="265"/>
      <c r="O3" s="264"/>
      <c r="P3" s="264"/>
    </row>
    <row r="4" spans="2:16" s="240" customFormat="1" ht="22.5" customHeight="1" x14ac:dyDescent="0.15">
      <c r="B4" s="245"/>
      <c r="C4" s="269"/>
      <c r="D4" s="270"/>
      <c r="E4" s="245"/>
      <c r="F4" s="263"/>
      <c r="G4" s="263"/>
      <c r="H4" s="263"/>
      <c r="I4" s="263"/>
      <c r="J4" s="269"/>
      <c r="K4" s="245"/>
      <c r="L4" s="269"/>
      <c r="O4" s="264"/>
      <c r="P4" s="264"/>
    </row>
    <row r="5" spans="2:16" s="240" customFormat="1" ht="22.5" customHeight="1" x14ac:dyDescent="0.15">
      <c r="B5" s="158" t="s">
        <v>334</v>
      </c>
      <c r="C5" s="159"/>
      <c r="D5" s="288" t="s">
        <v>337</v>
      </c>
      <c r="E5" s="271" t="s">
        <v>363</v>
      </c>
      <c r="F5" s="272"/>
      <c r="G5" s="272"/>
      <c r="H5" s="272"/>
      <c r="I5" s="272"/>
      <c r="J5" s="273"/>
      <c r="K5" s="271" t="s">
        <v>335</v>
      </c>
      <c r="L5" s="274"/>
    </row>
    <row r="6" spans="2:16" s="240" customFormat="1" ht="22.5" customHeight="1" x14ac:dyDescent="0.15">
      <c r="B6" s="275" t="s">
        <v>336</v>
      </c>
      <c r="C6" s="276"/>
      <c r="D6" s="277"/>
      <c r="E6" s="278"/>
      <c r="F6" s="279"/>
      <c r="G6" s="279"/>
      <c r="H6" s="279"/>
      <c r="I6" s="279"/>
      <c r="J6" s="280"/>
      <c r="K6" s="281"/>
      <c r="L6" s="282"/>
    </row>
    <row r="7" spans="2:16" s="240" customFormat="1" ht="22.5" customHeight="1" x14ac:dyDescent="0.15">
      <c r="B7" s="283"/>
      <c r="C7" s="284"/>
      <c r="D7" s="266"/>
      <c r="E7" s="242"/>
      <c r="F7" s="267"/>
      <c r="G7" s="267"/>
      <c r="H7" s="267"/>
      <c r="I7" s="267"/>
      <c r="J7" s="265"/>
      <c r="K7" s="285"/>
      <c r="L7" s="266"/>
    </row>
    <row r="8" spans="2:16" s="240" customFormat="1" ht="22.5" customHeight="1" x14ac:dyDescent="0.15">
      <c r="B8" s="286"/>
      <c r="C8" s="287"/>
      <c r="D8" s="270"/>
      <c r="E8" s="245"/>
      <c r="F8" s="263"/>
      <c r="G8" s="263"/>
      <c r="H8" s="263"/>
      <c r="I8" s="263"/>
      <c r="J8" s="269"/>
      <c r="K8" s="270"/>
      <c r="L8" s="270"/>
    </row>
    <row r="9" spans="2:16" s="240" customFormat="1" ht="22.5" customHeight="1" x14ac:dyDescent="0.15">
      <c r="B9" s="283"/>
      <c r="C9" s="284"/>
      <c r="D9" s="266"/>
      <c r="E9" s="242"/>
      <c r="F9" s="267"/>
      <c r="G9" s="267"/>
      <c r="H9" s="267"/>
      <c r="I9" s="267"/>
      <c r="J9" s="265"/>
      <c r="K9" s="285"/>
      <c r="L9" s="266"/>
    </row>
    <row r="10" spans="2:16" s="240" customFormat="1" ht="22.5" customHeight="1" x14ac:dyDescent="0.15">
      <c r="B10" s="286"/>
      <c r="C10" s="287"/>
      <c r="D10" s="270"/>
      <c r="E10" s="245"/>
      <c r="F10" s="263"/>
      <c r="G10" s="263"/>
      <c r="H10" s="263"/>
      <c r="I10" s="263"/>
      <c r="J10" s="269"/>
      <c r="K10" s="270"/>
      <c r="L10" s="270"/>
    </row>
    <row r="11" spans="2:16" s="240" customFormat="1" ht="22.5" customHeight="1" x14ac:dyDescent="0.15">
      <c r="B11" s="283"/>
      <c r="C11" s="284"/>
      <c r="D11" s="266"/>
      <c r="E11" s="242"/>
      <c r="F11" s="267"/>
      <c r="G11" s="267"/>
      <c r="H11" s="267"/>
      <c r="I11" s="267"/>
      <c r="J11" s="265"/>
      <c r="K11" s="285"/>
      <c r="L11" s="266"/>
    </row>
    <row r="12" spans="2:16" s="240" customFormat="1" ht="22.5" customHeight="1" x14ac:dyDescent="0.15">
      <c r="B12" s="286"/>
      <c r="C12" s="287"/>
      <c r="D12" s="270"/>
      <c r="E12" s="245"/>
      <c r="F12" s="263"/>
      <c r="G12" s="263"/>
      <c r="H12" s="263"/>
      <c r="I12" s="263"/>
      <c r="J12" s="269"/>
      <c r="K12" s="270"/>
      <c r="L12" s="270"/>
    </row>
    <row r="13" spans="2:16" s="240" customFormat="1" ht="22.5" customHeight="1" x14ac:dyDescent="0.15">
      <c r="B13" s="283"/>
      <c r="C13" s="284"/>
      <c r="D13" s="266"/>
      <c r="E13" s="242"/>
      <c r="F13" s="267"/>
      <c r="G13" s="267"/>
      <c r="H13" s="267"/>
      <c r="I13" s="267"/>
      <c r="J13" s="265"/>
      <c r="K13" s="285"/>
      <c r="L13" s="266"/>
    </row>
    <row r="14" spans="2:16" s="240" customFormat="1" ht="22.5" customHeight="1" x14ac:dyDescent="0.15">
      <c r="B14" s="286"/>
      <c r="C14" s="287"/>
      <c r="D14" s="270"/>
      <c r="E14" s="245"/>
      <c r="F14" s="263"/>
      <c r="G14" s="263"/>
      <c r="H14" s="263"/>
      <c r="I14" s="263"/>
      <c r="J14" s="269"/>
      <c r="K14" s="270"/>
      <c r="L14" s="270"/>
    </row>
    <row r="15" spans="2:16" s="240" customFormat="1" ht="22.5" customHeight="1" x14ac:dyDescent="0.15">
      <c r="B15" s="283"/>
      <c r="C15" s="284"/>
      <c r="D15" s="266"/>
      <c r="E15" s="242"/>
      <c r="F15" s="267"/>
      <c r="G15" s="267"/>
      <c r="H15" s="267"/>
      <c r="I15" s="267"/>
      <c r="J15" s="265"/>
      <c r="K15" s="285"/>
      <c r="L15" s="266"/>
    </row>
    <row r="16" spans="2:16" s="240" customFormat="1" ht="22.5" customHeight="1" x14ac:dyDescent="0.15">
      <c r="B16" s="286"/>
      <c r="C16" s="287"/>
      <c r="D16" s="270"/>
      <c r="E16" s="245"/>
      <c r="F16" s="263"/>
      <c r="G16" s="263"/>
      <c r="H16" s="263"/>
      <c r="I16" s="263"/>
      <c r="J16" s="269"/>
      <c r="K16" s="270"/>
      <c r="L16" s="270"/>
    </row>
    <row r="17" spans="2:12" s="240" customFormat="1" ht="22.5" customHeight="1" x14ac:dyDescent="0.15">
      <c r="B17" s="283"/>
      <c r="C17" s="284"/>
      <c r="D17" s="266"/>
      <c r="E17" s="242"/>
      <c r="F17" s="267"/>
      <c r="G17" s="267"/>
      <c r="H17" s="267"/>
      <c r="I17" s="267"/>
      <c r="J17" s="265"/>
      <c r="K17" s="285"/>
      <c r="L17" s="266"/>
    </row>
    <row r="18" spans="2:12" s="240" customFormat="1" ht="22.5" customHeight="1" x14ac:dyDescent="0.15">
      <c r="B18" s="286"/>
      <c r="C18" s="287"/>
      <c r="D18" s="270"/>
      <c r="E18" s="245"/>
      <c r="F18" s="263"/>
      <c r="G18" s="263"/>
      <c r="H18" s="263"/>
      <c r="I18" s="263"/>
      <c r="J18" s="269"/>
      <c r="K18" s="270"/>
      <c r="L18" s="270"/>
    </row>
    <row r="19" spans="2:12" s="240" customFormat="1" ht="22.5" customHeight="1" x14ac:dyDescent="0.15">
      <c r="B19" s="283"/>
      <c r="C19" s="284"/>
      <c r="D19" s="266"/>
      <c r="E19" s="242"/>
      <c r="F19" s="267"/>
      <c r="G19" s="267"/>
      <c r="H19" s="267"/>
      <c r="I19" s="267"/>
      <c r="J19" s="265"/>
      <c r="K19" s="285"/>
      <c r="L19" s="266"/>
    </row>
    <row r="20" spans="2:12" s="240" customFormat="1" ht="22.5" customHeight="1" x14ac:dyDescent="0.15">
      <c r="B20" s="286"/>
      <c r="C20" s="287"/>
      <c r="D20" s="270"/>
      <c r="E20" s="245"/>
      <c r="F20" s="263"/>
      <c r="G20" s="263"/>
      <c r="H20" s="263"/>
      <c r="I20" s="263"/>
      <c r="J20" s="269"/>
      <c r="K20" s="270"/>
      <c r="L20" s="270"/>
    </row>
    <row r="21" spans="2:12" s="7" customFormat="1" ht="21.75" customHeight="1" x14ac:dyDescent="0.15">
      <c r="B21" s="289" t="s">
        <v>364</v>
      </c>
      <c r="C21" s="289"/>
      <c r="D21" s="289"/>
      <c r="E21" s="289"/>
      <c r="F21" s="289"/>
      <c r="G21" s="289"/>
      <c r="H21" s="289"/>
      <c r="I21" s="289"/>
      <c r="J21" s="289"/>
      <c r="K21" s="289"/>
      <c r="L21" s="289"/>
    </row>
    <row r="22" spans="2:12" s="3" customFormat="1" ht="17.25" customHeight="1" x14ac:dyDescent="0.15">
      <c r="B22" s="125" t="s">
        <v>365</v>
      </c>
      <c r="C22" s="125"/>
      <c r="D22" s="125"/>
      <c r="E22" s="125"/>
      <c r="F22" s="125"/>
      <c r="G22" s="125"/>
      <c r="H22" s="125"/>
      <c r="I22" s="125"/>
      <c r="J22" s="125"/>
      <c r="K22" s="125"/>
      <c r="L22" s="125"/>
    </row>
    <row r="23" spans="2:12" s="3" customFormat="1" ht="17.25" customHeight="1" x14ac:dyDescent="0.15">
      <c r="B23" s="125" t="s">
        <v>366</v>
      </c>
      <c r="C23" s="125"/>
      <c r="D23" s="125"/>
      <c r="E23" s="125"/>
      <c r="F23" s="125"/>
      <c r="G23" s="125"/>
      <c r="H23" s="125"/>
      <c r="I23" s="125"/>
      <c r="J23" s="125"/>
      <c r="K23" s="125"/>
      <c r="L23" s="125"/>
    </row>
    <row r="24" spans="2:12" x14ac:dyDescent="0.15">
      <c r="C24" s="4"/>
      <c r="D24" s="4"/>
    </row>
  </sheetData>
  <mergeCells count="40">
    <mergeCell ref="B21:L21"/>
    <mergeCell ref="D17:D18"/>
    <mergeCell ref="D19:D20"/>
    <mergeCell ref="K15:L16"/>
    <mergeCell ref="B17:C18"/>
    <mergeCell ref="E17:J18"/>
    <mergeCell ref="K17:L18"/>
    <mergeCell ref="B19:C20"/>
    <mergeCell ref="E19:J20"/>
    <mergeCell ref="K19:L20"/>
    <mergeCell ref="B15:C16"/>
    <mergeCell ref="E15:J16"/>
    <mergeCell ref="D15:D16"/>
    <mergeCell ref="B11:C12"/>
    <mergeCell ref="E11:J12"/>
    <mergeCell ref="K11:L12"/>
    <mergeCell ref="B13:C14"/>
    <mergeCell ref="E13:J14"/>
    <mergeCell ref="K13:L14"/>
    <mergeCell ref="D11:D12"/>
    <mergeCell ref="D13:D14"/>
    <mergeCell ref="B7:C8"/>
    <mergeCell ref="E7:J8"/>
    <mergeCell ref="K7:L8"/>
    <mergeCell ref="B9:C10"/>
    <mergeCell ref="E9:J10"/>
    <mergeCell ref="K9:L10"/>
    <mergeCell ref="D7:D8"/>
    <mergeCell ref="D9:D10"/>
    <mergeCell ref="B2:D2"/>
    <mergeCell ref="B3:C4"/>
    <mergeCell ref="E3:J4"/>
    <mergeCell ref="K3:L4"/>
    <mergeCell ref="E5:J6"/>
    <mergeCell ref="K5:L6"/>
    <mergeCell ref="D3:D4"/>
    <mergeCell ref="D5:D6"/>
    <mergeCell ref="H2:L2"/>
    <mergeCell ref="B5:C5"/>
    <mergeCell ref="B6:C6"/>
  </mergeCells>
  <phoneticPr fontId="7"/>
  <printOptions horizontalCentered="1"/>
  <pageMargins left="0.74803149606299213" right="0.62992125984251968" top="0.55118110236220474" bottom="0.39370078740157483" header="0.39370078740157483" footer="0.31496062992125984"/>
  <pageSetup paperSize="9" scale="84" firstPageNumber="2" orientation="portrait" r:id="rId1"/>
  <headerFooter alignWithMargins="0">
    <oddHeader>&amp;R（公営）幼保連携型認定こども園</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4"/>
  <sheetViews>
    <sheetView view="pageBreakPreview" topLeftCell="A30" zoomScaleNormal="100" zoomScaleSheetLayoutView="100" workbookViewId="0">
      <selection activeCell="T26" sqref="T26"/>
    </sheetView>
  </sheetViews>
  <sheetFormatPr defaultColWidth="12" defaultRowHeight="13.5" x14ac:dyDescent="0.15"/>
  <cols>
    <col min="1" max="1" width="3.6640625" style="15" customWidth="1"/>
    <col min="2" max="2" width="9.33203125" style="15" customWidth="1"/>
    <col min="3" max="3" width="16.33203125" style="15" customWidth="1"/>
    <col min="4" max="9" width="6.6640625" style="15" customWidth="1"/>
    <col min="10" max="10" width="8.5" style="15" customWidth="1"/>
    <col min="11" max="15" width="6.6640625" style="15" customWidth="1"/>
    <col min="16" max="16" width="8.6640625" style="15" customWidth="1"/>
    <col min="17" max="17" width="1.1640625" style="15" customWidth="1"/>
    <col min="18" max="16384" width="12" style="15"/>
  </cols>
  <sheetData>
    <row r="1" spans="1:16" s="28" customFormat="1" ht="16.5" customHeight="1" x14ac:dyDescent="0.15">
      <c r="A1" s="29" t="s">
        <v>80</v>
      </c>
    </row>
    <row r="2" spans="1:16" ht="16.5" customHeight="1" x14ac:dyDescent="0.15">
      <c r="B2" s="16" t="s">
        <v>79</v>
      </c>
    </row>
    <row r="3" spans="1:16" ht="16.5" customHeight="1" x14ac:dyDescent="0.15">
      <c r="B3" s="16"/>
      <c r="C3" s="134" t="s">
        <v>78</v>
      </c>
      <c r="D3" s="135"/>
      <c r="E3" s="136"/>
      <c r="F3" s="41" t="s">
        <v>77</v>
      </c>
      <c r="G3" s="39"/>
      <c r="H3" s="19" t="s">
        <v>62</v>
      </c>
      <c r="I3" s="39" t="s">
        <v>76</v>
      </c>
      <c r="J3" s="40" t="s">
        <v>61</v>
      </c>
      <c r="K3" s="40" t="s">
        <v>75</v>
      </c>
      <c r="L3" s="40" t="s">
        <v>74</v>
      </c>
      <c r="M3" s="39"/>
      <c r="N3" s="40" t="s">
        <v>62</v>
      </c>
      <c r="O3" s="39"/>
      <c r="P3" s="38" t="s">
        <v>73</v>
      </c>
    </row>
    <row r="4" spans="1:16" ht="16.5" customHeight="1" x14ac:dyDescent="0.15">
      <c r="B4" s="16"/>
      <c r="C4" s="137" t="s">
        <v>72</v>
      </c>
      <c r="D4" s="138"/>
      <c r="E4" s="139"/>
      <c r="F4" s="21"/>
      <c r="G4" s="24"/>
      <c r="I4" s="37" t="s">
        <v>46</v>
      </c>
      <c r="J4" s="19" t="s">
        <v>45</v>
      </c>
      <c r="K4" s="19" t="s">
        <v>44</v>
      </c>
      <c r="L4" s="24"/>
      <c r="M4" s="24"/>
      <c r="N4" s="24"/>
      <c r="O4" s="24"/>
      <c r="P4" s="23"/>
    </row>
    <row r="5" spans="1:16" ht="16.5" customHeight="1" x14ac:dyDescent="0.15">
      <c r="B5" s="16"/>
      <c r="C5" s="137" t="s">
        <v>71</v>
      </c>
      <c r="D5" s="138"/>
      <c r="E5" s="139"/>
      <c r="F5" s="127"/>
      <c r="G5" s="128"/>
      <c r="H5" s="128"/>
      <c r="I5" s="36" t="s">
        <v>70</v>
      </c>
      <c r="J5" s="36"/>
      <c r="K5" s="36"/>
      <c r="L5" s="128"/>
      <c r="M5" s="128"/>
      <c r="N5" s="128"/>
      <c r="O5" s="128"/>
      <c r="P5" s="35"/>
    </row>
    <row r="6" spans="1:16" ht="16.5" customHeight="1" x14ac:dyDescent="0.15">
      <c r="B6" s="16"/>
    </row>
    <row r="7" spans="1:16" ht="16.5" customHeight="1" x14ac:dyDescent="0.15">
      <c r="B7" s="16" t="s">
        <v>12</v>
      </c>
    </row>
    <row r="8" spans="1:16" ht="16.5" customHeight="1" x14ac:dyDescent="0.15">
      <c r="B8" s="16"/>
      <c r="C8" s="34"/>
      <c r="D8" s="127" t="s">
        <v>69</v>
      </c>
      <c r="E8" s="128"/>
      <c r="F8" s="128"/>
      <c r="G8" s="131"/>
      <c r="H8" s="132" t="s">
        <v>68</v>
      </c>
      <c r="I8" s="132"/>
      <c r="J8" s="132"/>
      <c r="K8" s="132"/>
      <c r="L8" s="132"/>
      <c r="M8" s="132"/>
      <c r="N8" s="132"/>
      <c r="O8" s="132"/>
      <c r="P8" s="133"/>
    </row>
    <row r="9" spans="1:16" ht="16.5" customHeight="1" x14ac:dyDescent="0.15">
      <c r="B9" s="16"/>
      <c r="C9" s="58" t="s">
        <v>96</v>
      </c>
      <c r="D9" s="127"/>
      <c r="E9" s="128"/>
      <c r="F9" s="128"/>
      <c r="G9" s="131"/>
      <c r="H9" s="132"/>
      <c r="I9" s="132"/>
      <c r="J9" s="132"/>
      <c r="K9" s="132"/>
      <c r="L9" s="132"/>
      <c r="M9" s="132"/>
      <c r="N9" s="132"/>
      <c r="O9" s="132"/>
      <c r="P9" s="133"/>
    </row>
    <row r="10" spans="1:16" ht="16.5" customHeight="1" x14ac:dyDescent="0.15">
      <c r="B10" s="16"/>
      <c r="C10" s="59" t="s">
        <v>95</v>
      </c>
      <c r="D10" s="127"/>
      <c r="E10" s="128"/>
      <c r="F10" s="128"/>
      <c r="G10" s="131"/>
      <c r="H10" s="133"/>
      <c r="I10" s="133"/>
      <c r="J10" s="133"/>
      <c r="K10" s="133"/>
      <c r="L10" s="133"/>
      <c r="M10" s="133"/>
      <c r="N10" s="133"/>
      <c r="O10" s="133"/>
      <c r="P10" s="133"/>
    </row>
    <row r="11" spans="1:16" ht="16.5" customHeight="1" x14ac:dyDescent="0.15">
      <c r="B11" s="16"/>
    </row>
    <row r="12" spans="1:16" ht="16.5" customHeight="1" x14ac:dyDescent="0.15">
      <c r="B12" s="16" t="s">
        <v>13</v>
      </c>
    </row>
    <row r="13" spans="1:16" ht="16.5" customHeight="1" x14ac:dyDescent="0.15">
      <c r="B13" s="16"/>
      <c r="C13" s="22" t="s">
        <v>50</v>
      </c>
      <c r="D13" s="127" t="s">
        <v>67</v>
      </c>
      <c r="E13" s="128"/>
      <c r="F13" s="128"/>
      <c r="G13" s="128"/>
      <c r="H13" s="128"/>
      <c r="I13" s="128"/>
      <c r="J13" s="128"/>
      <c r="K13" s="128"/>
      <c r="L13" s="131"/>
      <c r="M13" s="127" t="s">
        <v>338</v>
      </c>
      <c r="N13" s="128"/>
      <c r="O13" s="131"/>
    </row>
    <row r="14" spans="1:16" ht="16.5" customHeight="1" x14ac:dyDescent="0.15">
      <c r="B14" s="16"/>
      <c r="C14" s="33" t="s">
        <v>66</v>
      </c>
      <c r="D14" s="21"/>
      <c r="E14" s="19" t="s">
        <v>62</v>
      </c>
      <c r="F14" s="24"/>
      <c r="G14" s="19" t="s">
        <v>61</v>
      </c>
      <c r="H14" s="17" t="s">
        <v>63</v>
      </c>
      <c r="I14" s="24"/>
      <c r="J14" s="19" t="s">
        <v>62</v>
      </c>
      <c r="K14" s="24"/>
      <c r="L14" s="19" t="s">
        <v>61</v>
      </c>
      <c r="M14" s="127"/>
      <c r="N14" s="128"/>
      <c r="O14" s="32" t="s">
        <v>17</v>
      </c>
    </row>
    <row r="15" spans="1:16" ht="16.5" customHeight="1" x14ac:dyDescent="0.15">
      <c r="B15" s="16"/>
      <c r="C15" s="22" t="s">
        <v>65</v>
      </c>
      <c r="D15" s="21"/>
      <c r="E15" s="19" t="s">
        <v>62</v>
      </c>
      <c r="F15" s="24"/>
      <c r="G15" s="19" t="s">
        <v>61</v>
      </c>
      <c r="H15" s="19" t="s">
        <v>63</v>
      </c>
      <c r="I15" s="24"/>
      <c r="J15" s="19" t="s">
        <v>62</v>
      </c>
      <c r="K15" s="24"/>
      <c r="L15" s="19" t="s">
        <v>61</v>
      </c>
      <c r="M15" s="127"/>
      <c r="N15" s="128"/>
      <c r="O15" s="18" t="s">
        <v>17</v>
      </c>
    </row>
    <row r="16" spans="1:16" ht="16.5" customHeight="1" x14ac:dyDescent="0.15">
      <c r="B16" s="16"/>
      <c r="C16" s="31" t="s">
        <v>64</v>
      </c>
      <c r="D16" s="21"/>
      <c r="E16" s="19" t="s">
        <v>62</v>
      </c>
      <c r="F16" s="24"/>
      <c r="G16" s="19" t="s">
        <v>61</v>
      </c>
      <c r="H16" s="19" t="s">
        <v>63</v>
      </c>
      <c r="I16" s="24"/>
      <c r="J16" s="19" t="s">
        <v>62</v>
      </c>
      <c r="K16" s="24"/>
      <c r="L16" s="19" t="s">
        <v>61</v>
      </c>
      <c r="M16" s="127"/>
      <c r="N16" s="128"/>
      <c r="O16" s="30" t="s">
        <v>17</v>
      </c>
    </row>
    <row r="17" spans="1:16" ht="16.5" customHeight="1" x14ac:dyDescent="0.15">
      <c r="B17" s="16"/>
    </row>
    <row r="18" spans="1:16" s="28" customFormat="1" ht="16.5" customHeight="1" x14ac:dyDescent="0.15">
      <c r="A18" s="29" t="s">
        <v>14</v>
      </c>
    </row>
    <row r="19" spans="1:16" ht="16.5" customHeight="1" x14ac:dyDescent="0.15">
      <c r="B19" s="16" t="s">
        <v>60</v>
      </c>
      <c r="C19" s="16"/>
      <c r="J19" s="17" t="s">
        <v>293</v>
      </c>
      <c r="K19" s="17"/>
      <c r="L19" s="17" t="s">
        <v>40</v>
      </c>
      <c r="M19" s="17"/>
      <c r="N19" s="17" t="s">
        <v>43</v>
      </c>
      <c r="O19" s="17"/>
      <c r="P19" s="17" t="s">
        <v>18</v>
      </c>
    </row>
    <row r="20" spans="1:16" ht="16.5" customHeight="1" x14ac:dyDescent="0.15">
      <c r="B20" s="16" t="s">
        <v>59</v>
      </c>
      <c r="C20" s="16"/>
      <c r="J20" s="17" t="s">
        <v>58</v>
      </c>
      <c r="K20" s="126"/>
      <c r="L20" s="126"/>
      <c r="M20" s="126"/>
      <c r="N20" s="126"/>
      <c r="O20" s="126"/>
      <c r="P20" s="17" t="s">
        <v>57</v>
      </c>
    </row>
    <row r="21" spans="1:16" ht="16.5" customHeight="1" x14ac:dyDescent="0.15">
      <c r="B21" s="16" t="s">
        <v>56</v>
      </c>
      <c r="C21" s="16"/>
      <c r="J21" s="17" t="s">
        <v>293</v>
      </c>
      <c r="K21" s="17"/>
      <c r="L21" s="17" t="s">
        <v>40</v>
      </c>
      <c r="M21" s="17"/>
      <c r="N21" s="17" t="s">
        <v>43</v>
      </c>
      <c r="O21" s="17"/>
      <c r="P21" s="17" t="s">
        <v>18</v>
      </c>
    </row>
    <row r="22" spans="1:16" ht="16.5" customHeight="1" x14ac:dyDescent="0.15">
      <c r="B22" s="16" t="s">
        <v>55</v>
      </c>
      <c r="C22" s="16"/>
      <c r="J22" s="17" t="s">
        <v>293</v>
      </c>
      <c r="K22" s="17"/>
      <c r="L22" s="17" t="s">
        <v>40</v>
      </c>
      <c r="M22" s="17"/>
      <c r="N22" s="17" t="s">
        <v>43</v>
      </c>
      <c r="O22" s="17"/>
      <c r="P22" s="17" t="s">
        <v>18</v>
      </c>
    </row>
    <row r="23" spans="1:16" ht="16.5" customHeight="1" x14ac:dyDescent="0.15">
      <c r="B23" s="16" t="s">
        <v>54</v>
      </c>
      <c r="C23" s="16"/>
      <c r="J23" s="17" t="s">
        <v>293</v>
      </c>
      <c r="K23" s="17"/>
      <c r="L23" s="17" t="s">
        <v>40</v>
      </c>
      <c r="M23" s="17"/>
      <c r="N23" s="17" t="s">
        <v>43</v>
      </c>
      <c r="O23" s="17"/>
      <c r="P23" s="17" t="s">
        <v>18</v>
      </c>
    </row>
    <row r="24" spans="1:16" ht="16.5" customHeight="1" x14ac:dyDescent="0.15">
      <c r="B24" s="290" t="s">
        <v>53</v>
      </c>
      <c r="C24" s="290"/>
      <c r="J24" s="17" t="s">
        <v>293</v>
      </c>
      <c r="K24" s="17"/>
      <c r="L24" s="17" t="s">
        <v>40</v>
      </c>
      <c r="M24" s="17"/>
      <c r="N24" s="17" t="s">
        <v>43</v>
      </c>
      <c r="O24" s="17"/>
      <c r="P24" s="17" t="s">
        <v>18</v>
      </c>
    </row>
    <row r="25" spans="1:16" ht="16.5" customHeight="1" x14ac:dyDescent="0.15">
      <c r="B25" s="290" t="s">
        <v>367</v>
      </c>
      <c r="C25" s="290"/>
      <c r="J25" s="17" t="s">
        <v>293</v>
      </c>
      <c r="K25" s="17"/>
      <c r="L25" s="17" t="s">
        <v>40</v>
      </c>
      <c r="M25" s="17"/>
      <c r="N25" s="17" t="s">
        <v>43</v>
      </c>
      <c r="O25" s="17"/>
      <c r="P25" s="17" t="s">
        <v>18</v>
      </c>
    </row>
    <row r="26" spans="1:16" ht="16.5" customHeight="1" x14ac:dyDescent="0.15">
      <c r="B26" s="290" t="s">
        <v>369</v>
      </c>
      <c r="C26" s="290"/>
      <c r="G26" s="126" t="s">
        <v>370</v>
      </c>
      <c r="H26" s="126"/>
      <c r="I26" s="126"/>
      <c r="J26" s="126"/>
      <c r="K26" s="15" t="s">
        <v>339</v>
      </c>
      <c r="L26" s="15" t="s">
        <v>371</v>
      </c>
      <c r="O26" s="17"/>
      <c r="P26" s="17"/>
    </row>
    <row r="27" spans="1:16" ht="16.5" customHeight="1" x14ac:dyDescent="0.15">
      <c r="B27" s="290" t="s">
        <v>340</v>
      </c>
      <c r="C27" s="294"/>
      <c r="D27" s="290"/>
      <c r="E27" s="290"/>
      <c r="F27" s="290"/>
      <c r="H27" s="15" t="s">
        <v>341</v>
      </c>
      <c r="J27" s="17"/>
      <c r="K27" s="17"/>
      <c r="L27" s="17"/>
      <c r="M27" s="17"/>
      <c r="N27" s="17"/>
      <c r="O27" s="17"/>
      <c r="P27" s="17"/>
    </row>
    <row r="28" spans="1:16" ht="16.5" customHeight="1" x14ac:dyDescent="0.15">
      <c r="B28" s="290" t="s">
        <v>372</v>
      </c>
    </row>
    <row r="29" spans="1:16" ht="16.5" customHeight="1" x14ac:dyDescent="0.15">
      <c r="B29" s="290"/>
      <c r="P29" s="17" t="s">
        <v>52</v>
      </c>
    </row>
    <row r="30" spans="1:16" ht="16.5" customHeight="1" x14ac:dyDescent="0.15">
      <c r="C30" s="26" t="s">
        <v>15</v>
      </c>
      <c r="D30" s="26">
        <v>4</v>
      </c>
      <c r="E30" s="26">
        <v>5</v>
      </c>
      <c r="F30" s="26">
        <v>6</v>
      </c>
      <c r="G30" s="26">
        <v>7</v>
      </c>
      <c r="H30" s="26">
        <v>8</v>
      </c>
      <c r="I30" s="26">
        <v>9</v>
      </c>
      <c r="J30" s="26">
        <v>10</v>
      </c>
      <c r="K30" s="26">
        <v>11</v>
      </c>
      <c r="L30" s="26">
        <v>12</v>
      </c>
      <c r="M30" s="26">
        <v>1</v>
      </c>
      <c r="N30" s="26">
        <v>2</v>
      </c>
      <c r="O30" s="26">
        <v>3</v>
      </c>
      <c r="P30" s="26" t="s">
        <v>16</v>
      </c>
    </row>
    <row r="31" spans="1:16" ht="16.5" customHeight="1" x14ac:dyDescent="0.15">
      <c r="C31" s="117">
        <f>+表紙!$C$4-1</f>
        <v>7</v>
      </c>
      <c r="D31" s="27"/>
      <c r="E31" s="27"/>
      <c r="F31" s="27"/>
      <c r="G31" s="27"/>
      <c r="H31" s="27"/>
      <c r="I31" s="27"/>
      <c r="J31" s="27"/>
      <c r="K31" s="27"/>
      <c r="L31" s="27"/>
      <c r="M31" s="27"/>
      <c r="N31" s="27"/>
      <c r="O31" s="27"/>
      <c r="P31" s="26">
        <f>SUM(D31:O31)</f>
        <v>0</v>
      </c>
    </row>
    <row r="32" spans="1:16" ht="16.5" customHeight="1" x14ac:dyDescent="0.15">
      <c r="C32" s="117">
        <f>+表紙!$C$4</f>
        <v>8</v>
      </c>
      <c r="D32" s="27"/>
      <c r="E32" s="27"/>
      <c r="F32" s="27"/>
      <c r="G32" s="27"/>
      <c r="H32" s="27"/>
      <c r="I32" s="27"/>
      <c r="J32" s="27"/>
      <c r="K32" s="27"/>
      <c r="L32" s="27"/>
      <c r="M32" s="27"/>
      <c r="N32" s="27"/>
      <c r="O32" s="27"/>
      <c r="P32" s="26">
        <f>SUM(D32:O32)</f>
        <v>0</v>
      </c>
    </row>
    <row r="33" spans="1:16" ht="16.5" customHeight="1" x14ac:dyDescent="0.15">
      <c r="B33" s="290"/>
    </row>
    <row r="34" spans="1:16" ht="16.5" customHeight="1" x14ac:dyDescent="0.15">
      <c r="B34" s="290" t="s">
        <v>373</v>
      </c>
      <c r="F34" s="295" t="s">
        <v>342</v>
      </c>
      <c r="P34" s="17" t="s">
        <v>51</v>
      </c>
    </row>
    <row r="35" spans="1:16" ht="16.5" customHeight="1" x14ac:dyDescent="0.15">
      <c r="C35" s="26" t="s">
        <v>15</v>
      </c>
      <c r="D35" s="26">
        <v>4</v>
      </c>
      <c r="E35" s="26">
        <v>5</v>
      </c>
      <c r="F35" s="26">
        <v>6</v>
      </c>
      <c r="G35" s="26">
        <v>7</v>
      </c>
      <c r="H35" s="26">
        <v>8</v>
      </c>
      <c r="I35" s="26">
        <v>9</v>
      </c>
      <c r="J35" s="26">
        <v>10</v>
      </c>
      <c r="K35" s="26">
        <v>11</v>
      </c>
      <c r="L35" s="26">
        <v>12</v>
      </c>
      <c r="M35" s="26">
        <v>1</v>
      </c>
      <c r="N35" s="26">
        <v>2</v>
      </c>
      <c r="O35" s="26">
        <v>3</v>
      </c>
      <c r="P35" s="26" t="s">
        <v>16</v>
      </c>
    </row>
    <row r="36" spans="1:16" ht="16.5" customHeight="1" x14ac:dyDescent="0.15">
      <c r="C36" s="117">
        <f>+表紙!$C$4-1</f>
        <v>7</v>
      </c>
      <c r="D36" s="26"/>
      <c r="E36" s="26"/>
      <c r="F36" s="26"/>
      <c r="G36" s="26"/>
      <c r="H36" s="26"/>
      <c r="I36" s="26"/>
      <c r="J36" s="26"/>
      <c r="K36" s="26"/>
      <c r="L36" s="26"/>
      <c r="M36" s="26"/>
      <c r="N36" s="26"/>
      <c r="O36" s="26"/>
      <c r="P36" s="26">
        <f>SUM(D36:O36)</f>
        <v>0</v>
      </c>
    </row>
    <row r="37" spans="1:16" ht="16.5" customHeight="1" x14ac:dyDescent="0.15">
      <c r="C37" s="117">
        <f>+表紙!$C$4</f>
        <v>8</v>
      </c>
      <c r="D37" s="26"/>
      <c r="E37" s="26"/>
      <c r="F37" s="26"/>
      <c r="G37" s="26"/>
      <c r="H37" s="26"/>
      <c r="I37" s="26"/>
      <c r="J37" s="26"/>
      <c r="K37" s="26"/>
      <c r="L37" s="26"/>
      <c r="M37" s="26"/>
      <c r="N37" s="26"/>
      <c r="O37" s="26"/>
      <c r="P37" s="26">
        <f>SUM(D37:O37)</f>
        <v>0</v>
      </c>
    </row>
    <row r="38" spans="1:16" ht="16.5" customHeight="1" x14ac:dyDescent="0.15">
      <c r="B38" s="290" t="s">
        <v>368</v>
      </c>
      <c r="O38" s="17"/>
    </row>
    <row r="39" spans="1:16" ht="16.5" customHeight="1" x14ac:dyDescent="0.15">
      <c r="A39" s="296"/>
      <c r="B39" s="297" t="s">
        <v>381</v>
      </c>
      <c r="C39" s="296"/>
      <c r="D39" s="296"/>
      <c r="E39" s="296"/>
      <c r="F39" s="296"/>
      <c r="G39" s="296"/>
      <c r="H39" s="298" t="s">
        <v>46</v>
      </c>
      <c r="I39" s="299" t="s">
        <v>45</v>
      </c>
      <c r="J39" s="299" t="s">
        <v>44</v>
      </c>
      <c r="K39" s="296"/>
      <c r="L39" s="296"/>
      <c r="M39" s="296"/>
      <c r="N39" s="296"/>
      <c r="O39" s="296"/>
      <c r="P39" s="296"/>
    </row>
    <row r="40" spans="1:16" ht="19.5" customHeight="1" x14ac:dyDescent="0.15">
      <c r="A40" s="296"/>
      <c r="B40" s="300" t="s">
        <v>382</v>
      </c>
      <c r="C40" s="300"/>
      <c r="D40" s="300"/>
      <c r="E40" s="300"/>
      <c r="F40" s="301"/>
      <c r="G40" s="301"/>
      <c r="H40" s="301"/>
      <c r="I40" s="301"/>
      <c r="J40" s="301"/>
      <c r="K40" s="301"/>
      <c r="L40" s="301"/>
      <c r="M40" s="301"/>
      <c r="N40" s="301"/>
      <c r="O40" s="301"/>
      <c r="P40" s="301"/>
    </row>
    <row r="41" spans="1:16" ht="16.5" customHeight="1" x14ac:dyDescent="0.15">
      <c r="B41" s="290" t="s">
        <v>374</v>
      </c>
    </row>
    <row r="42" spans="1:16" ht="16.5" customHeight="1" x14ac:dyDescent="0.15">
      <c r="B42" s="290"/>
      <c r="C42" s="22" t="s">
        <v>50</v>
      </c>
      <c r="D42" s="25" t="s">
        <v>294</v>
      </c>
      <c r="E42" s="24"/>
      <c r="F42" s="24" t="s">
        <v>49</v>
      </c>
      <c r="G42" s="24"/>
      <c r="H42" s="24"/>
      <c r="I42" s="24"/>
      <c r="J42" s="24"/>
      <c r="K42" s="24"/>
      <c r="L42" s="24"/>
      <c r="M42" s="24"/>
      <c r="N42" s="24"/>
      <c r="O42" s="23"/>
    </row>
    <row r="43" spans="1:16" ht="16.5" customHeight="1" x14ac:dyDescent="0.15">
      <c r="B43" s="290"/>
      <c r="C43" s="22" t="s">
        <v>48</v>
      </c>
      <c r="D43" s="21"/>
      <c r="E43" s="19" t="s">
        <v>40</v>
      </c>
      <c r="F43" s="19"/>
      <c r="G43" s="19" t="s">
        <v>39</v>
      </c>
      <c r="H43" s="19"/>
      <c r="I43" s="18" t="s">
        <v>31</v>
      </c>
      <c r="J43" s="21"/>
      <c r="K43" s="19" t="s">
        <v>40</v>
      </c>
      <c r="L43" s="19"/>
      <c r="M43" s="19" t="s">
        <v>39</v>
      </c>
      <c r="N43" s="19"/>
      <c r="O43" s="18" t="s">
        <v>31</v>
      </c>
    </row>
    <row r="44" spans="1:16" ht="16.5" customHeight="1" x14ac:dyDescent="0.15">
      <c r="B44" s="290"/>
      <c r="C44" s="22" t="s">
        <v>47</v>
      </c>
      <c r="D44" s="21"/>
      <c r="E44" s="19" t="s">
        <v>40</v>
      </c>
      <c r="F44" s="19"/>
      <c r="G44" s="19" t="s">
        <v>39</v>
      </c>
      <c r="H44" s="19"/>
      <c r="I44" s="18" t="s">
        <v>31</v>
      </c>
      <c r="J44" s="21"/>
      <c r="K44" s="19" t="s">
        <v>40</v>
      </c>
      <c r="L44" s="19"/>
      <c r="M44" s="19" t="s">
        <v>39</v>
      </c>
      <c r="N44" s="19"/>
      <c r="O44" s="18" t="s">
        <v>31</v>
      </c>
    </row>
    <row r="45" spans="1:16" ht="16.5" customHeight="1" x14ac:dyDescent="0.15">
      <c r="B45" s="290" t="s">
        <v>375</v>
      </c>
      <c r="H45" s="291" t="s">
        <v>46</v>
      </c>
      <c r="I45" s="17" t="s">
        <v>45</v>
      </c>
      <c r="J45" s="17" t="s">
        <v>44</v>
      </c>
    </row>
    <row r="46" spans="1:16" ht="16.5" customHeight="1" x14ac:dyDescent="0.15">
      <c r="B46" s="290" t="s">
        <v>376</v>
      </c>
      <c r="G46" s="15" t="s">
        <v>295</v>
      </c>
      <c r="H46" s="17"/>
      <c r="I46" s="17" t="s">
        <v>40</v>
      </c>
      <c r="J46" s="17"/>
      <c r="K46" s="17" t="s">
        <v>43</v>
      </c>
      <c r="L46" s="17" t="s">
        <v>42</v>
      </c>
      <c r="M46" s="17"/>
      <c r="N46" s="17" t="s">
        <v>39</v>
      </c>
      <c r="O46" s="17"/>
      <c r="P46" s="17"/>
    </row>
    <row r="47" spans="1:16" ht="16.5" customHeight="1" x14ac:dyDescent="0.15">
      <c r="B47" s="290" t="s">
        <v>380</v>
      </c>
    </row>
    <row r="48" spans="1:16" ht="16.5" customHeight="1" x14ac:dyDescent="0.15">
      <c r="B48" s="290"/>
      <c r="C48" s="129" t="s">
        <v>296</v>
      </c>
      <c r="D48" s="20"/>
      <c r="E48" s="19" t="s">
        <v>40</v>
      </c>
      <c r="F48" s="19"/>
      <c r="G48" s="19" t="s">
        <v>39</v>
      </c>
      <c r="H48" s="19"/>
      <c r="I48" s="18" t="s">
        <v>31</v>
      </c>
      <c r="J48" s="20"/>
      <c r="K48" s="19" t="s">
        <v>40</v>
      </c>
      <c r="L48" s="19"/>
      <c r="M48" s="19" t="s">
        <v>39</v>
      </c>
      <c r="N48" s="19"/>
      <c r="O48" s="18" t="s">
        <v>31</v>
      </c>
    </row>
    <row r="49" spans="2:16" ht="16.5" customHeight="1" x14ac:dyDescent="0.15">
      <c r="B49" s="290"/>
      <c r="C49" s="130"/>
      <c r="D49" s="20"/>
      <c r="E49" s="19" t="s">
        <v>40</v>
      </c>
      <c r="F49" s="19"/>
      <c r="G49" s="19" t="s">
        <v>39</v>
      </c>
      <c r="H49" s="19"/>
      <c r="I49" s="18" t="s">
        <v>31</v>
      </c>
      <c r="J49" s="20"/>
      <c r="K49" s="19" t="s">
        <v>40</v>
      </c>
      <c r="L49" s="19"/>
      <c r="M49" s="19" t="s">
        <v>39</v>
      </c>
      <c r="N49" s="19"/>
      <c r="O49" s="18" t="s">
        <v>31</v>
      </c>
    </row>
    <row r="50" spans="2:16" ht="16.5" customHeight="1" x14ac:dyDescent="0.15">
      <c r="B50" s="290" t="s">
        <v>41</v>
      </c>
    </row>
    <row r="51" spans="2:16" ht="16.5" customHeight="1" x14ac:dyDescent="0.15">
      <c r="B51" s="290" t="s">
        <v>377</v>
      </c>
      <c r="K51" s="17"/>
      <c r="L51" s="17"/>
      <c r="M51" s="17"/>
      <c r="N51" s="17"/>
      <c r="O51" s="17"/>
      <c r="P51" s="15" t="s">
        <v>31</v>
      </c>
    </row>
    <row r="52" spans="2:16" ht="16.5" customHeight="1" x14ac:dyDescent="0.15">
      <c r="B52" s="292" t="s">
        <v>378</v>
      </c>
      <c r="C52" s="292"/>
      <c r="D52" s="292"/>
      <c r="E52" s="292"/>
      <c r="F52" s="292"/>
      <c r="G52" s="292"/>
      <c r="H52" s="292"/>
      <c r="I52" s="292"/>
      <c r="J52" s="292"/>
      <c r="K52" s="292"/>
      <c r="L52" s="292"/>
      <c r="M52" s="292"/>
      <c r="N52" s="292"/>
      <c r="O52" s="292"/>
      <c r="P52" s="292"/>
    </row>
    <row r="53" spans="2:16" ht="7.5" customHeight="1" x14ac:dyDescent="0.15">
      <c r="B53" s="293"/>
      <c r="C53" s="293"/>
      <c r="D53" s="293"/>
      <c r="E53" s="293"/>
      <c r="F53" s="293"/>
      <c r="G53" s="293"/>
      <c r="H53" s="293"/>
      <c r="I53" s="293"/>
      <c r="J53" s="293"/>
      <c r="K53" s="293"/>
      <c r="L53" s="293"/>
      <c r="M53" s="293"/>
      <c r="N53" s="293"/>
      <c r="O53" s="293"/>
      <c r="P53" s="293"/>
    </row>
    <row r="54" spans="2:16" ht="16.5" customHeight="1" x14ac:dyDescent="0.15">
      <c r="B54" s="290" t="s">
        <v>379</v>
      </c>
      <c r="E54" s="126"/>
      <c r="F54" s="126"/>
      <c r="G54" s="290" t="s">
        <v>38</v>
      </c>
      <c r="J54" s="290"/>
    </row>
  </sheetData>
  <mergeCells count="23">
    <mergeCell ref="B40:E40"/>
    <mergeCell ref="N5:O5"/>
    <mergeCell ref="C3:E3"/>
    <mergeCell ref="C4:E4"/>
    <mergeCell ref="C5:E5"/>
    <mergeCell ref="F5:H5"/>
    <mergeCell ref="L5:M5"/>
    <mergeCell ref="E54:F54"/>
    <mergeCell ref="M15:N15"/>
    <mergeCell ref="M16:N16"/>
    <mergeCell ref="C48:C49"/>
    <mergeCell ref="D8:G8"/>
    <mergeCell ref="D9:G9"/>
    <mergeCell ref="D10:G10"/>
    <mergeCell ref="M13:O13"/>
    <mergeCell ref="K20:O20"/>
    <mergeCell ref="H8:P8"/>
    <mergeCell ref="D13:L13"/>
    <mergeCell ref="H9:P9"/>
    <mergeCell ref="H10:P10"/>
    <mergeCell ref="M14:N14"/>
    <mergeCell ref="G26:J26"/>
    <mergeCell ref="B52:P52"/>
  </mergeCells>
  <phoneticPr fontId="7"/>
  <printOptions horizontalCentered="1"/>
  <pageMargins left="0.59055118110236227" right="0.43307086614173229" top="0.74803149606299213" bottom="0.19685039370078741" header="0.39370078740157483" footer="0.31496062992125984"/>
  <pageSetup paperSize="9" scale="92" orientation="portrait" r:id="rId1"/>
  <headerFooter alignWithMargins="0">
    <oddHeader>&amp;R（公営）幼保連携型認定こども園</oddHeader>
    <oddFooter>&amp;C&amp;12－４－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43"/>
  <sheetViews>
    <sheetView view="pageBreakPreview" topLeftCell="A16" zoomScaleNormal="100" zoomScaleSheetLayoutView="100" workbookViewId="0">
      <selection activeCell="R24" sqref="R24"/>
    </sheetView>
  </sheetViews>
  <sheetFormatPr defaultRowHeight="11.25" x14ac:dyDescent="0.15"/>
  <cols>
    <col min="1" max="1" width="2.83203125" style="302" customWidth="1"/>
    <col min="2" max="2" width="4.83203125" style="302" customWidth="1"/>
    <col min="3" max="21" width="6.33203125" style="302" customWidth="1"/>
    <col min="22" max="22" width="9.33203125" style="302" customWidth="1"/>
    <col min="23" max="24" width="6.33203125" style="302" customWidth="1"/>
    <col min="25" max="27" width="7.33203125" style="302" customWidth="1"/>
    <col min="28" max="28" width="8.33203125" style="302" customWidth="1"/>
    <col min="29" max="29" width="7.33203125" style="302" customWidth="1"/>
    <col min="30" max="30" width="7.83203125" style="302" customWidth="1"/>
    <col min="31" max="31" width="8.1640625" style="302" customWidth="1"/>
    <col min="32" max="32" width="7.83203125" style="302" customWidth="1"/>
    <col min="33" max="35" width="7.33203125" style="302" customWidth="1"/>
    <col min="36" max="16384" width="9.33203125" style="302"/>
  </cols>
  <sheetData>
    <row r="1" spans="1:35" ht="17.25" customHeight="1" x14ac:dyDescent="0.15">
      <c r="A1" s="60" t="s">
        <v>82</v>
      </c>
      <c r="B1" s="52"/>
      <c r="C1" s="52"/>
      <c r="D1" s="52"/>
      <c r="E1" s="52"/>
      <c r="F1" s="52"/>
      <c r="G1" s="52"/>
      <c r="H1" s="209">
        <f>+表紙!C4-1</f>
        <v>7</v>
      </c>
      <c r="I1" s="209"/>
      <c r="J1" s="209"/>
      <c r="K1" s="209"/>
      <c r="L1" s="210">
        <f>+表紙!C4</f>
        <v>8</v>
      </c>
      <c r="M1" s="210"/>
      <c r="N1" s="210"/>
      <c r="O1" s="210"/>
    </row>
    <row r="2" spans="1:35" ht="17.25" customHeight="1" x14ac:dyDescent="0.15">
      <c r="B2" s="211" t="s">
        <v>271</v>
      </c>
      <c r="C2" s="211"/>
      <c r="D2" s="212">
        <f>+表紙!C4-1</f>
        <v>7</v>
      </c>
      <c r="E2" s="212"/>
      <c r="F2" s="212"/>
      <c r="G2" s="212"/>
      <c r="H2" s="240"/>
      <c r="I2" s="5"/>
    </row>
    <row r="3" spans="1:35" ht="36.75" customHeight="1" x14ac:dyDescent="0.15">
      <c r="B3" s="303" t="s">
        <v>383</v>
      </c>
      <c r="C3" s="304" t="s">
        <v>270</v>
      </c>
      <c r="D3" s="305"/>
      <c r="E3" s="305"/>
      <c r="F3" s="305"/>
      <c r="G3" s="305"/>
      <c r="H3" s="305"/>
      <c r="I3" s="305"/>
      <c r="J3" s="305"/>
      <c r="K3" s="305"/>
      <c r="L3" s="305"/>
      <c r="M3" s="306"/>
      <c r="N3" s="307" t="s">
        <v>19</v>
      </c>
      <c r="O3" s="307"/>
      <c r="P3" s="307"/>
      <c r="Q3" s="307"/>
      <c r="R3" s="308" t="s">
        <v>20</v>
      </c>
      <c r="S3" s="309"/>
      <c r="T3" s="310" t="s">
        <v>21</v>
      </c>
      <c r="U3" s="307"/>
      <c r="V3" s="311" t="s">
        <v>384</v>
      </c>
      <c r="W3" s="304" t="s">
        <v>249</v>
      </c>
      <c r="X3" s="306"/>
      <c r="Y3" s="304" t="s">
        <v>248</v>
      </c>
      <c r="Z3" s="312"/>
      <c r="AA3" s="313" t="s">
        <v>247</v>
      </c>
      <c r="AB3" s="314"/>
      <c r="AC3" s="314"/>
      <c r="AD3" s="315"/>
      <c r="AE3" s="316" t="s">
        <v>246</v>
      </c>
      <c r="AF3" s="317"/>
      <c r="AG3" s="307" t="s">
        <v>22</v>
      </c>
      <c r="AH3" s="307"/>
      <c r="AI3" s="307"/>
    </row>
    <row r="4" spans="1:35" ht="16.5" customHeight="1" x14ac:dyDescent="0.15">
      <c r="B4" s="318"/>
      <c r="C4" s="319" t="s">
        <v>245</v>
      </c>
      <c r="D4" s="320"/>
      <c r="E4" s="320"/>
      <c r="F4" s="320"/>
      <c r="G4" s="312"/>
      <c r="H4" s="319" t="s">
        <v>244</v>
      </c>
      <c r="I4" s="320"/>
      <c r="J4" s="312"/>
      <c r="K4" s="311" t="s">
        <v>28</v>
      </c>
      <c r="L4" s="167" t="s">
        <v>26</v>
      </c>
      <c r="M4" s="169" t="s">
        <v>243</v>
      </c>
      <c r="N4" s="193" t="s">
        <v>27</v>
      </c>
      <c r="O4" s="219" t="s">
        <v>343</v>
      </c>
      <c r="P4" s="167" t="s">
        <v>240</v>
      </c>
      <c r="Q4" s="321" t="s">
        <v>28</v>
      </c>
      <c r="R4" s="219" t="s">
        <v>343</v>
      </c>
      <c r="S4" s="167" t="s">
        <v>240</v>
      </c>
      <c r="T4" s="219" t="s">
        <v>343</v>
      </c>
      <c r="U4" s="167" t="s">
        <v>240</v>
      </c>
      <c r="V4" s="322"/>
      <c r="W4" s="323" t="s">
        <v>237</v>
      </c>
      <c r="X4" s="323" t="s">
        <v>239</v>
      </c>
      <c r="Y4" s="324" t="s">
        <v>237</v>
      </c>
      <c r="Z4" s="324" t="s">
        <v>236</v>
      </c>
      <c r="AA4" s="304" t="s">
        <v>238</v>
      </c>
      <c r="AB4" s="306"/>
      <c r="AC4" s="304" t="s">
        <v>236</v>
      </c>
      <c r="AD4" s="306"/>
      <c r="AE4" s="311" t="s">
        <v>237</v>
      </c>
      <c r="AF4" s="311" t="s">
        <v>236</v>
      </c>
      <c r="AG4" s="311" t="s">
        <v>29</v>
      </c>
      <c r="AH4" s="311" t="s">
        <v>30</v>
      </c>
      <c r="AI4" s="321" t="s">
        <v>28</v>
      </c>
    </row>
    <row r="5" spans="1:35" ht="42" customHeight="1" x14ac:dyDescent="0.15">
      <c r="B5" s="325"/>
      <c r="C5" s="43" t="s">
        <v>23</v>
      </c>
      <c r="D5" s="42" t="s">
        <v>235</v>
      </c>
      <c r="E5" s="43" t="s">
        <v>24</v>
      </c>
      <c r="F5" s="42" t="s">
        <v>25</v>
      </c>
      <c r="G5" s="323" t="s">
        <v>234</v>
      </c>
      <c r="H5" s="326" t="s">
        <v>24</v>
      </c>
      <c r="I5" s="42" t="s">
        <v>25</v>
      </c>
      <c r="J5" s="323" t="s">
        <v>233</v>
      </c>
      <c r="K5" s="327"/>
      <c r="L5" s="168"/>
      <c r="M5" s="170"/>
      <c r="N5" s="194"/>
      <c r="O5" s="220"/>
      <c r="P5" s="168"/>
      <c r="Q5" s="327"/>
      <c r="R5" s="220"/>
      <c r="S5" s="168"/>
      <c r="T5" s="220"/>
      <c r="U5" s="168"/>
      <c r="V5" s="327"/>
      <c r="W5" s="328" t="s">
        <v>269</v>
      </c>
      <c r="X5" s="328" t="s">
        <v>268</v>
      </c>
      <c r="Y5" s="329" t="s">
        <v>267</v>
      </c>
      <c r="Z5" s="329" t="s">
        <v>266</v>
      </c>
      <c r="AA5" s="330" t="s">
        <v>228</v>
      </c>
      <c r="AB5" s="331" t="s">
        <v>227</v>
      </c>
      <c r="AC5" s="330" t="s">
        <v>226</v>
      </c>
      <c r="AD5" s="331" t="s">
        <v>225</v>
      </c>
      <c r="AE5" s="332"/>
      <c r="AF5" s="332"/>
      <c r="AG5" s="332"/>
      <c r="AH5" s="332"/>
      <c r="AI5" s="327"/>
    </row>
    <row r="6" spans="1:35" ht="12" customHeight="1" x14ac:dyDescent="0.15">
      <c r="B6" s="333"/>
      <c r="C6" s="334" t="s">
        <v>17</v>
      </c>
      <c r="D6" s="334" t="s">
        <v>17</v>
      </c>
      <c r="E6" s="334" t="s">
        <v>17</v>
      </c>
      <c r="F6" s="334" t="s">
        <v>17</v>
      </c>
      <c r="G6" s="335" t="s">
        <v>17</v>
      </c>
      <c r="H6" s="334" t="s">
        <v>17</v>
      </c>
      <c r="I6" s="334" t="s">
        <v>17</v>
      </c>
      <c r="J6" s="335" t="s">
        <v>17</v>
      </c>
      <c r="K6" s="335" t="s">
        <v>17</v>
      </c>
      <c r="L6" s="334" t="s">
        <v>17</v>
      </c>
      <c r="M6" s="335" t="s">
        <v>17</v>
      </c>
      <c r="N6" s="334" t="s">
        <v>17</v>
      </c>
      <c r="O6" s="334" t="s">
        <v>17</v>
      </c>
      <c r="P6" s="334" t="s">
        <v>17</v>
      </c>
      <c r="Q6" s="335" t="s">
        <v>17</v>
      </c>
      <c r="R6" s="334" t="s">
        <v>17</v>
      </c>
      <c r="S6" s="334" t="s">
        <v>17</v>
      </c>
      <c r="T6" s="334" t="s">
        <v>17</v>
      </c>
      <c r="U6" s="334" t="s">
        <v>17</v>
      </c>
      <c r="V6" s="334" t="s">
        <v>17</v>
      </c>
      <c r="W6" s="334" t="s">
        <v>18</v>
      </c>
      <c r="X6" s="334" t="s">
        <v>31</v>
      </c>
      <c r="Y6" s="334" t="s">
        <v>17</v>
      </c>
      <c r="Z6" s="334"/>
      <c r="AA6" s="334" t="s">
        <v>17</v>
      </c>
      <c r="AB6" s="335" t="s">
        <v>224</v>
      </c>
      <c r="AC6" s="334"/>
      <c r="AD6" s="335"/>
      <c r="AE6" s="336" t="s">
        <v>31</v>
      </c>
      <c r="AF6" s="336" t="s">
        <v>31</v>
      </c>
      <c r="AG6" s="334" t="s">
        <v>17</v>
      </c>
      <c r="AH6" s="334" t="s">
        <v>17</v>
      </c>
      <c r="AI6" s="335" t="s">
        <v>17</v>
      </c>
    </row>
    <row r="7" spans="1:35" ht="12" customHeight="1" x14ac:dyDescent="0.15">
      <c r="B7" s="337" t="s">
        <v>265</v>
      </c>
      <c r="C7" s="338"/>
      <c r="D7" s="338"/>
      <c r="E7" s="338"/>
      <c r="F7" s="338"/>
      <c r="G7" s="339">
        <f t="shared" ref="G7:G30" si="0">SUM(C7:F7)</f>
        <v>0</v>
      </c>
      <c r="H7" s="338"/>
      <c r="I7" s="338"/>
      <c r="J7" s="339">
        <f t="shared" ref="J7:J30" si="1">SUM(H7:I7)</f>
        <v>0</v>
      </c>
      <c r="K7" s="339">
        <f t="shared" ref="K7:K30" si="2">G7+J7</f>
        <v>0</v>
      </c>
      <c r="L7" s="338"/>
      <c r="M7" s="339">
        <f t="shared" ref="M7:M30" si="3">K7+L7</f>
        <v>0</v>
      </c>
      <c r="N7" s="340" t="s">
        <v>252</v>
      </c>
      <c r="O7" s="340" t="s">
        <v>81</v>
      </c>
      <c r="P7" s="340" t="s">
        <v>81</v>
      </c>
      <c r="Q7" s="341" t="s">
        <v>81</v>
      </c>
      <c r="R7" s="340" t="s">
        <v>81</v>
      </c>
      <c r="S7" s="340" t="s">
        <v>81</v>
      </c>
      <c r="T7" s="340" t="s">
        <v>81</v>
      </c>
      <c r="U7" s="340" t="s">
        <v>81</v>
      </c>
      <c r="V7" s="340" t="s">
        <v>81</v>
      </c>
      <c r="W7" s="340" t="s">
        <v>81</v>
      </c>
      <c r="X7" s="340" t="s">
        <v>81</v>
      </c>
      <c r="Y7" s="340" t="s">
        <v>81</v>
      </c>
      <c r="Z7" s="340" t="s">
        <v>81</v>
      </c>
      <c r="AA7" s="340" t="s">
        <v>81</v>
      </c>
      <c r="AB7" s="341" t="s">
        <v>81</v>
      </c>
      <c r="AC7" s="340" t="s">
        <v>81</v>
      </c>
      <c r="AD7" s="341" t="s">
        <v>81</v>
      </c>
      <c r="AE7" s="342"/>
      <c r="AF7" s="342"/>
      <c r="AG7" s="340" t="s">
        <v>81</v>
      </c>
      <c r="AH7" s="340" t="s">
        <v>81</v>
      </c>
      <c r="AI7" s="341" t="s">
        <v>81</v>
      </c>
    </row>
    <row r="8" spans="1:35" ht="12" customHeight="1" x14ac:dyDescent="0.15">
      <c r="B8" s="327"/>
      <c r="C8" s="343"/>
      <c r="D8" s="343"/>
      <c r="E8" s="343"/>
      <c r="F8" s="343"/>
      <c r="G8" s="344">
        <f t="shared" si="0"/>
        <v>0</v>
      </c>
      <c r="H8" s="343"/>
      <c r="I8" s="343"/>
      <c r="J8" s="344">
        <f t="shared" si="1"/>
        <v>0</v>
      </c>
      <c r="K8" s="344">
        <f t="shared" si="2"/>
        <v>0</v>
      </c>
      <c r="L8" s="343"/>
      <c r="M8" s="344">
        <f t="shared" si="3"/>
        <v>0</v>
      </c>
      <c r="N8" s="343"/>
      <c r="O8" s="343"/>
      <c r="P8" s="343"/>
      <c r="Q8" s="344">
        <f>SUM(N8:P8)</f>
        <v>0</v>
      </c>
      <c r="R8" s="343"/>
      <c r="S8" s="343"/>
      <c r="T8" s="345"/>
      <c r="U8" s="345"/>
      <c r="V8" s="346"/>
      <c r="W8" s="346"/>
      <c r="X8" s="346"/>
      <c r="Y8" s="343">
        <f>G8*W8</f>
        <v>0</v>
      </c>
      <c r="Z8" s="343">
        <f>J8*X8</f>
        <v>0</v>
      </c>
      <c r="AA8" s="347"/>
      <c r="AB8" s="348" t="e">
        <f>ROUND(AA8/Y8*100,1)</f>
        <v>#DIV/0!</v>
      </c>
      <c r="AC8" s="343"/>
      <c r="AD8" s="348" t="e">
        <f>ROUND(AC8/Z8*100,1)</f>
        <v>#DIV/0!</v>
      </c>
      <c r="AE8" s="349"/>
      <c r="AF8" s="349"/>
      <c r="AG8" s="347"/>
      <c r="AH8" s="347"/>
      <c r="AI8" s="344">
        <f>AG8+AH8</f>
        <v>0</v>
      </c>
    </row>
    <row r="9" spans="1:35" ht="12" customHeight="1" x14ac:dyDescent="0.15">
      <c r="A9" s="6"/>
      <c r="B9" s="350" t="s">
        <v>264</v>
      </c>
      <c r="C9" s="338"/>
      <c r="D9" s="338"/>
      <c r="E9" s="338"/>
      <c r="F9" s="338"/>
      <c r="G9" s="339">
        <f t="shared" si="0"/>
        <v>0</v>
      </c>
      <c r="H9" s="338"/>
      <c r="I9" s="338"/>
      <c r="J9" s="339">
        <f t="shared" si="1"/>
        <v>0</v>
      </c>
      <c r="K9" s="339">
        <f t="shared" si="2"/>
        <v>0</v>
      </c>
      <c r="L9" s="338"/>
      <c r="M9" s="339">
        <f t="shared" si="3"/>
        <v>0</v>
      </c>
      <c r="N9" s="340" t="s">
        <v>252</v>
      </c>
      <c r="O9" s="340" t="s">
        <v>81</v>
      </c>
      <c r="P9" s="340" t="s">
        <v>81</v>
      </c>
      <c r="Q9" s="341" t="s">
        <v>81</v>
      </c>
      <c r="R9" s="340" t="s">
        <v>81</v>
      </c>
      <c r="S9" s="340" t="s">
        <v>81</v>
      </c>
      <c r="T9" s="340" t="s">
        <v>81</v>
      </c>
      <c r="U9" s="340" t="s">
        <v>81</v>
      </c>
      <c r="V9" s="340" t="s">
        <v>81</v>
      </c>
      <c r="W9" s="340" t="s">
        <v>81</v>
      </c>
      <c r="X9" s="340" t="s">
        <v>81</v>
      </c>
      <c r="Y9" s="340" t="s">
        <v>81</v>
      </c>
      <c r="Z9" s="340" t="s">
        <v>81</v>
      </c>
      <c r="AA9" s="340" t="s">
        <v>81</v>
      </c>
      <c r="AB9" s="341" t="s">
        <v>81</v>
      </c>
      <c r="AC9" s="340" t="s">
        <v>81</v>
      </c>
      <c r="AD9" s="341" t="s">
        <v>81</v>
      </c>
      <c r="AE9" s="351"/>
      <c r="AF9" s="351"/>
      <c r="AG9" s="340" t="s">
        <v>81</v>
      </c>
      <c r="AH9" s="340" t="s">
        <v>81</v>
      </c>
      <c r="AI9" s="341" t="s">
        <v>81</v>
      </c>
    </row>
    <row r="10" spans="1:35" ht="12" customHeight="1" x14ac:dyDescent="0.15">
      <c r="A10" s="6"/>
      <c r="B10" s="327"/>
      <c r="C10" s="343"/>
      <c r="D10" s="343"/>
      <c r="E10" s="343"/>
      <c r="F10" s="343"/>
      <c r="G10" s="344">
        <f t="shared" si="0"/>
        <v>0</v>
      </c>
      <c r="H10" s="343"/>
      <c r="I10" s="343"/>
      <c r="J10" s="344">
        <f t="shared" si="1"/>
        <v>0</v>
      </c>
      <c r="K10" s="344">
        <f t="shared" si="2"/>
        <v>0</v>
      </c>
      <c r="L10" s="343"/>
      <c r="M10" s="344">
        <f t="shared" si="3"/>
        <v>0</v>
      </c>
      <c r="N10" s="343"/>
      <c r="O10" s="343"/>
      <c r="P10" s="343"/>
      <c r="Q10" s="344">
        <f>SUM(N10:P10)</f>
        <v>0</v>
      </c>
      <c r="R10" s="343"/>
      <c r="S10" s="343"/>
      <c r="T10" s="345"/>
      <c r="U10" s="345"/>
      <c r="V10" s="346"/>
      <c r="W10" s="346"/>
      <c r="X10" s="346"/>
      <c r="Y10" s="343">
        <f>G10*W10</f>
        <v>0</v>
      </c>
      <c r="Z10" s="343">
        <f>J10*X10</f>
        <v>0</v>
      </c>
      <c r="AA10" s="347"/>
      <c r="AB10" s="348" t="e">
        <f>ROUND(AA10/Y10*100,1)</f>
        <v>#DIV/0!</v>
      </c>
      <c r="AC10" s="343"/>
      <c r="AD10" s="348" t="e">
        <f>ROUND(AC10/Z10*100,1)</f>
        <v>#DIV/0!</v>
      </c>
      <c r="AE10" s="352"/>
      <c r="AF10" s="352"/>
      <c r="AG10" s="347"/>
      <c r="AH10" s="347"/>
      <c r="AI10" s="344">
        <f>AG10+AH10</f>
        <v>0</v>
      </c>
    </row>
    <row r="11" spans="1:35" ht="12" customHeight="1" x14ac:dyDescent="0.15">
      <c r="A11" s="5"/>
      <c r="B11" s="350" t="s">
        <v>263</v>
      </c>
      <c r="C11" s="338"/>
      <c r="D11" s="338"/>
      <c r="E11" s="338"/>
      <c r="F11" s="338"/>
      <c r="G11" s="339">
        <f t="shared" si="0"/>
        <v>0</v>
      </c>
      <c r="H11" s="338"/>
      <c r="I11" s="338"/>
      <c r="J11" s="339">
        <f t="shared" si="1"/>
        <v>0</v>
      </c>
      <c r="K11" s="339">
        <f t="shared" si="2"/>
        <v>0</v>
      </c>
      <c r="L11" s="338"/>
      <c r="M11" s="339">
        <f t="shared" si="3"/>
        <v>0</v>
      </c>
      <c r="N11" s="340" t="s">
        <v>252</v>
      </c>
      <c r="O11" s="340" t="s">
        <v>81</v>
      </c>
      <c r="P11" s="340" t="s">
        <v>81</v>
      </c>
      <c r="Q11" s="341" t="s">
        <v>81</v>
      </c>
      <c r="R11" s="340" t="s">
        <v>81</v>
      </c>
      <c r="S11" s="340" t="s">
        <v>81</v>
      </c>
      <c r="T11" s="340" t="s">
        <v>81</v>
      </c>
      <c r="U11" s="340" t="s">
        <v>81</v>
      </c>
      <c r="V11" s="340" t="s">
        <v>81</v>
      </c>
      <c r="W11" s="340" t="s">
        <v>81</v>
      </c>
      <c r="X11" s="340" t="s">
        <v>81</v>
      </c>
      <c r="Y11" s="340" t="s">
        <v>81</v>
      </c>
      <c r="Z11" s="340" t="s">
        <v>81</v>
      </c>
      <c r="AA11" s="340" t="s">
        <v>81</v>
      </c>
      <c r="AB11" s="341" t="s">
        <v>81</v>
      </c>
      <c r="AC11" s="340" t="s">
        <v>81</v>
      </c>
      <c r="AD11" s="341" t="s">
        <v>81</v>
      </c>
      <c r="AE11" s="351"/>
      <c r="AF11" s="351"/>
      <c r="AG11" s="340" t="s">
        <v>81</v>
      </c>
      <c r="AH11" s="340" t="s">
        <v>81</v>
      </c>
      <c r="AI11" s="341" t="s">
        <v>81</v>
      </c>
    </row>
    <row r="12" spans="1:35" ht="12" customHeight="1" x14ac:dyDescent="0.15">
      <c r="A12" s="5"/>
      <c r="B12" s="327"/>
      <c r="C12" s="343"/>
      <c r="D12" s="343"/>
      <c r="E12" s="343"/>
      <c r="F12" s="343"/>
      <c r="G12" s="344">
        <f t="shared" si="0"/>
        <v>0</v>
      </c>
      <c r="H12" s="343"/>
      <c r="I12" s="343"/>
      <c r="J12" s="344">
        <f t="shared" si="1"/>
        <v>0</v>
      </c>
      <c r="K12" s="344">
        <f t="shared" si="2"/>
        <v>0</v>
      </c>
      <c r="L12" s="343"/>
      <c r="M12" s="344">
        <f t="shared" si="3"/>
        <v>0</v>
      </c>
      <c r="N12" s="343"/>
      <c r="O12" s="343"/>
      <c r="P12" s="343"/>
      <c r="Q12" s="344">
        <f>SUM(N12:P12)</f>
        <v>0</v>
      </c>
      <c r="R12" s="343"/>
      <c r="S12" s="343"/>
      <c r="T12" s="345"/>
      <c r="U12" s="345"/>
      <c r="V12" s="346"/>
      <c r="W12" s="346"/>
      <c r="X12" s="346"/>
      <c r="Y12" s="343">
        <f>G12*W12</f>
        <v>0</v>
      </c>
      <c r="Z12" s="343">
        <f>J12*X12</f>
        <v>0</v>
      </c>
      <c r="AA12" s="347"/>
      <c r="AB12" s="348" t="e">
        <f>ROUND(AA12/Y12*100,1)</f>
        <v>#DIV/0!</v>
      </c>
      <c r="AC12" s="343"/>
      <c r="AD12" s="348" t="e">
        <f>ROUND(AC12/Z12*100,1)</f>
        <v>#DIV/0!</v>
      </c>
      <c r="AE12" s="352"/>
      <c r="AF12" s="352"/>
      <c r="AG12" s="347"/>
      <c r="AH12" s="347"/>
      <c r="AI12" s="344">
        <f>AG12+AH12</f>
        <v>0</v>
      </c>
    </row>
    <row r="13" spans="1:35" ht="12" customHeight="1" x14ac:dyDescent="0.15">
      <c r="B13" s="350" t="s">
        <v>262</v>
      </c>
      <c r="C13" s="338"/>
      <c r="D13" s="338"/>
      <c r="E13" s="338"/>
      <c r="F13" s="338"/>
      <c r="G13" s="339">
        <f t="shared" si="0"/>
        <v>0</v>
      </c>
      <c r="H13" s="338"/>
      <c r="I13" s="338"/>
      <c r="J13" s="339">
        <f t="shared" si="1"/>
        <v>0</v>
      </c>
      <c r="K13" s="339">
        <f t="shared" si="2"/>
        <v>0</v>
      </c>
      <c r="L13" s="338"/>
      <c r="M13" s="339">
        <f t="shared" si="3"/>
        <v>0</v>
      </c>
      <c r="N13" s="340" t="s">
        <v>252</v>
      </c>
      <c r="O13" s="340" t="s">
        <v>81</v>
      </c>
      <c r="P13" s="340" t="s">
        <v>81</v>
      </c>
      <c r="Q13" s="341" t="s">
        <v>81</v>
      </c>
      <c r="R13" s="340" t="s">
        <v>81</v>
      </c>
      <c r="S13" s="340" t="s">
        <v>81</v>
      </c>
      <c r="T13" s="340" t="s">
        <v>81</v>
      </c>
      <c r="U13" s="340" t="s">
        <v>81</v>
      </c>
      <c r="V13" s="340" t="s">
        <v>81</v>
      </c>
      <c r="W13" s="340" t="s">
        <v>81</v>
      </c>
      <c r="X13" s="340" t="s">
        <v>81</v>
      </c>
      <c r="Y13" s="340" t="s">
        <v>81</v>
      </c>
      <c r="Z13" s="340" t="s">
        <v>81</v>
      </c>
      <c r="AA13" s="340" t="s">
        <v>81</v>
      </c>
      <c r="AB13" s="341" t="s">
        <v>81</v>
      </c>
      <c r="AC13" s="340" t="s">
        <v>81</v>
      </c>
      <c r="AD13" s="341" t="s">
        <v>81</v>
      </c>
      <c r="AE13" s="351"/>
      <c r="AF13" s="351"/>
      <c r="AG13" s="340" t="s">
        <v>81</v>
      </c>
      <c r="AH13" s="340" t="s">
        <v>81</v>
      </c>
      <c r="AI13" s="341" t="s">
        <v>81</v>
      </c>
    </row>
    <row r="14" spans="1:35" ht="12" customHeight="1" x14ac:dyDescent="0.15">
      <c r="B14" s="327"/>
      <c r="C14" s="343"/>
      <c r="D14" s="343"/>
      <c r="E14" s="343"/>
      <c r="F14" s="343"/>
      <c r="G14" s="344">
        <f t="shared" si="0"/>
        <v>0</v>
      </c>
      <c r="H14" s="343"/>
      <c r="I14" s="343"/>
      <c r="J14" s="344">
        <f t="shared" si="1"/>
        <v>0</v>
      </c>
      <c r="K14" s="344">
        <f t="shared" si="2"/>
        <v>0</v>
      </c>
      <c r="L14" s="343"/>
      <c r="M14" s="344">
        <f t="shared" si="3"/>
        <v>0</v>
      </c>
      <c r="N14" s="343"/>
      <c r="O14" s="343"/>
      <c r="P14" s="343"/>
      <c r="Q14" s="344">
        <f>SUM(N14:P14)</f>
        <v>0</v>
      </c>
      <c r="R14" s="343"/>
      <c r="S14" s="343"/>
      <c r="T14" s="345"/>
      <c r="U14" s="345"/>
      <c r="V14" s="346"/>
      <c r="W14" s="346"/>
      <c r="X14" s="346"/>
      <c r="Y14" s="343">
        <f>G14*W14</f>
        <v>0</v>
      </c>
      <c r="Z14" s="343">
        <f>J14*X14</f>
        <v>0</v>
      </c>
      <c r="AA14" s="347"/>
      <c r="AB14" s="348" t="e">
        <f>ROUND(AA14/Y14*100,1)</f>
        <v>#DIV/0!</v>
      </c>
      <c r="AC14" s="343"/>
      <c r="AD14" s="348" t="e">
        <f>ROUND(AC14/Z14*100,1)</f>
        <v>#DIV/0!</v>
      </c>
      <c r="AE14" s="352"/>
      <c r="AF14" s="352"/>
      <c r="AG14" s="347"/>
      <c r="AH14" s="347"/>
      <c r="AI14" s="344">
        <f>AG14+AH14</f>
        <v>0</v>
      </c>
    </row>
    <row r="15" spans="1:35" ht="12" customHeight="1" x14ac:dyDescent="0.15">
      <c r="B15" s="350" t="s">
        <v>261</v>
      </c>
      <c r="C15" s="338"/>
      <c r="D15" s="338"/>
      <c r="E15" s="338"/>
      <c r="F15" s="338"/>
      <c r="G15" s="339">
        <f t="shared" si="0"/>
        <v>0</v>
      </c>
      <c r="H15" s="338"/>
      <c r="I15" s="338"/>
      <c r="J15" s="339">
        <f t="shared" si="1"/>
        <v>0</v>
      </c>
      <c r="K15" s="339">
        <f t="shared" si="2"/>
        <v>0</v>
      </c>
      <c r="L15" s="338"/>
      <c r="M15" s="339">
        <f t="shared" si="3"/>
        <v>0</v>
      </c>
      <c r="N15" s="340" t="s">
        <v>252</v>
      </c>
      <c r="O15" s="340" t="s">
        <v>81</v>
      </c>
      <c r="P15" s="340" t="s">
        <v>81</v>
      </c>
      <c r="Q15" s="341" t="s">
        <v>81</v>
      </c>
      <c r="R15" s="340" t="s">
        <v>81</v>
      </c>
      <c r="S15" s="340" t="s">
        <v>81</v>
      </c>
      <c r="T15" s="340" t="s">
        <v>81</v>
      </c>
      <c r="U15" s="340" t="s">
        <v>81</v>
      </c>
      <c r="V15" s="340" t="s">
        <v>81</v>
      </c>
      <c r="W15" s="340" t="s">
        <v>81</v>
      </c>
      <c r="X15" s="340" t="s">
        <v>81</v>
      </c>
      <c r="Y15" s="340" t="s">
        <v>81</v>
      </c>
      <c r="Z15" s="340" t="s">
        <v>81</v>
      </c>
      <c r="AA15" s="340" t="s">
        <v>81</v>
      </c>
      <c r="AB15" s="341" t="s">
        <v>81</v>
      </c>
      <c r="AC15" s="340" t="s">
        <v>81</v>
      </c>
      <c r="AD15" s="341" t="s">
        <v>81</v>
      </c>
      <c r="AE15" s="351"/>
      <c r="AF15" s="351"/>
      <c r="AG15" s="340" t="s">
        <v>81</v>
      </c>
      <c r="AH15" s="340" t="s">
        <v>81</v>
      </c>
      <c r="AI15" s="341" t="s">
        <v>81</v>
      </c>
    </row>
    <row r="16" spans="1:35" ht="12" customHeight="1" x14ac:dyDescent="0.15">
      <c r="A16" s="198" t="s">
        <v>260</v>
      </c>
      <c r="B16" s="327"/>
      <c r="C16" s="343"/>
      <c r="D16" s="343"/>
      <c r="E16" s="343"/>
      <c r="F16" s="343"/>
      <c r="G16" s="344">
        <f t="shared" si="0"/>
        <v>0</v>
      </c>
      <c r="H16" s="343"/>
      <c r="I16" s="343"/>
      <c r="J16" s="344">
        <f t="shared" si="1"/>
        <v>0</v>
      </c>
      <c r="K16" s="344">
        <f t="shared" si="2"/>
        <v>0</v>
      </c>
      <c r="L16" s="343"/>
      <c r="M16" s="344">
        <f t="shared" si="3"/>
        <v>0</v>
      </c>
      <c r="N16" s="343"/>
      <c r="O16" s="343"/>
      <c r="P16" s="343"/>
      <c r="Q16" s="344">
        <f>SUM(N16:P16)</f>
        <v>0</v>
      </c>
      <c r="R16" s="343"/>
      <c r="S16" s="343"/>
      <c r="T16" s="345"/>
      <c r="U16" s="345"/>
      <c r="V16" s="346"/>
      <c r="W16" s="346"/>
      <c r="X16" s="346"/>
      <c r="Y16" s="343">
        <f>G16*W16</f>
        <v>0</v>
      </c>
      <c r="Z16" s="343">
        <f>J16*X16</f>
        <v>0</v>
      </c>
      <c r="AA16" s="347"/>
      <c r="AB16" s="348" t="e">
        <f>ROUND(AA16/Y16*100,1)</f>
        <v>#DIV/0!</v>
      </c>
      <c r="AC16" s="343"/>
      <c r="AD16" s="348" t="e">
        <f>ROUND(AC16/Z16*100,1)</f>
        <v>#DIV/0!</v>
      </c>
      <c r="AE16" s="352"/>
      <c r="AF16" s="352"/>
      <c r="AG16" s="347"/>
      <c r="AH16" s="347"/>
      <c r="AI16" s="344">
        <f>AG16+AH16</f>
        <v>0</v>
      </c>
    </row>
    <row r="17" spans="1:35" ht="12" customHeight="1" x14ac:dyDescent="0.15">
      <c r="A17" s="199"/>
      <c r="B17" s="350" t="s">
        <v>259</v>
      </c>
      <c r="C17" s="338"/>
      <c r="D17" s="338"/>
      <c r="E17" s="338"/>
      <c r="F17" s="338"/>
      <c r="G17" s="339">
        <f t="shared" si="0"/>
        <v>0</v>
      </c>
      <c r="H17" s="338"/>
      <c r="I17" s="338"/>
      <c r="J17" s="339">
        <f t="shared" si="1"/>
        <v>0</v>
      </c>
      <c r="K17" s="339">
        <f t="shared" si="2"/>
        <v>0</v>
      </c>
      <c r="L17" s="338"/>
      <c r="M17" s="339">
        <f t="shared" si="3"/>
        <v>0</v>
      </c>
      <c r="N17" s="340" t="s">
        <v>252</v>
      </c>
      <c r="O17" s="340" t="s">
        <v>81</v>
      </c>
      <c r="P17" s="340" t="s">
        <v>81</v>
      </c>
      <c r="Q17" s="341" t="s">
        <v>81</v>
      </c>
      <c r="R17" s="340" t="s">
        <v>81</v>
      </c>
      <c r="S17" s="340" t="s">
        <v>81</v>
      </c>
      <c r="T17" s="340" t="s">
        <v>81</v>
      </c>
      <c r="U17" s="340" t="s">
        <v>81</v>
      </c>
      <c r="V17" s="340" t="s">
        <v>81</v>
      </c>
      <c r="W17" s="340" t="s">
        <v>81</v>
      </c>
      <c r="X17" s="340" t="s">
        <v>81</v>
      </c>
      <c r="Y17" s="340" t="s">
        <v>81</v>
      </c>
      <c r="Z17" s="340" t="s">
        <v>81</v>
      </c>
      <c r="AA17" s="340" t="s">
        <v>81</v>
      </c>
      <c r="AB17" s="341" t="s">
        <v>81</v>
      </c>
      <c r="AC17" s="340" t="s">
        <v>81</v>
      </c>
      <c r="AD17" s="341" t="s">
        <v>81</v>
      </c>
      <c r="AE17" s="351"/>
      <c r="AF17" s="351"/>
      <c r="AG17" s="340" t="s">
        <v>81</v>
      </c>
      <c r="AH17" s="340" t="s">
        <v>81</v>
      </c>
      <c r="AI17" s="341" t="s">
        <v>81</v>
      </c>
    </row>
    <row r="18" spans="1:35" ht="12" customHeight="1" x14ac:dyDescent="0.15">
      <c r="A18" s="199"/>
      <c r="B18" s="327"/>
      <c r="C18" s="343"/>
      <c r="D18" s="343"/>
      <c r="E18" s="343"/>
      <c r="F18" s="343"/>
      <c r="G18" s="344">
        <f t="shared" si="0"/>
        <v>0</v>
      </c>
      <c r="H18" s="343"/>
      <c r="I18" s="343"/>
      <c r="J18" s="344">
        <f t="shared" si="1"/>
        <v>0</v>
      </c>
      <c r="K18" s="344">
        <f t="shared" si="2"/>
        <v>0</v>
      </c>
      <c r="L18" s="343"/>
      <c r="M18" s="344">
        <f t="shared" si="3"/>
        <v>0</v>
      </c>
      <c r="N18" s="343"/>
      <c r="O18" s="343"/>
      <c r="P18" s="343"/>
      <c r="Q18" s="344">
        <f>SUM(N18:P18)</f>
        <v>0</v>
      </c>
      <c r="R18" s="343"/>
      <c r="S18" s="343"/>
      <c r="T18" s="345"/>
      <c r="U18" s="345"/>
      <c r="V18" s="346"/>
      <c r="W18" s="346"/>
      <c r="X18" s="346"/>
      <c r="Y18" s="343">
        <f>G18*W18</f>
        <v>0</v>
      </c>
      <c r="Z18" s="343">
        <f>J18*X18</f>
        <v>0</v>
      </c>
      <c r="AA18" s="347"/>
      <c r="AB18" s="348" t="e">
        <f>ROUND(AA18/Y18*100,1)</f>
        <v>#DIV/0!</v>
      </c>
      <c r="AC18" s="343"/>
      <c r="AD18" s="348" t="e">
        <f>ROUND(AC18/Z18*100,1)</f>
        <v>#DIV/0!</v>
      </c>
      <c r="AE18" s="352"/>
      <c r="AF18" s="352"/>
      <c r="AG18" s="347"/>
      <c r="AH18" s="347"/>
      <c r="AI18" s="344">
        <f>AG18+AH18</f>
        <v>0</v>
      </c>
    </row>
    <row r="19" spans="1:35" ht="12" customHeight="1" x14ac:dyDescent="0.15">
      <c r="A19" s="199"/>
      <c r="B19" s="350" t="s">
        <v>258</v>
      </c>
      <c r="C19" s="338"/>
      <c r="D19" s="338"/>
      <c r="E19" s="338"/>
      <c r="F19" s="338"/>
      <c r="G19" s="339">
        <f t="shared" si="0"/>
        <v>0</v>
      </c>
      <c r="H19" s="338"/>
      <c r="I19" s="338"/>
      <c r="J19" s="339">
        <f t="shared" si="1"/>
        <v>0</v>
      </c>
      <c r="K19" s="339">
        <f t="shared" si="2"/>
        <v>0</v>
      </c>
      <c r="L19" s="338"/>
      <c r="M19" s="339">
        <f t="shared" si="3"/>
        <v>0</v>
      </c>
      <c r="N19" s="340" t="s">
        <v>252</v>
      </c>
      <c r="O19" s="340" t="s">
        <v>81</v>
      </c>
      <c r="P19" s="340" t="s">
        <v>81</v>
      </c>
      <c r="Q19" s="341" t="s">
        <v>81</v>
      </c>
      <c r="R19" s="340" t="s">
        <v>81</v>
      </c>
      <c r="S19" s="340" t="s">
        <v>81</v>
      </c>
      <c r="T19" s="340" t="s">
        <v>81</v>
      </c>
      <c r="U19" s="340" t="s">
        <v>81</v>
      </c>
      <c r="V19" s="340" t="s">
        <v>81</v>
      </c>
      <c r="W19" s="340" t="s">
        <v>81</v>
      </c>
      <c r="X19" s="340" t="s">
        <v>81</v>
      </c>
      <c r="Y19" s="340" t="s">
        <v>81</v>
      </c>
      <c r="Z19" s="340" t="s">
        <v>81</v>
      </c>
      <c r="AA19" s="340" t="s">
        <v>81</v>
      </c>
      <c r="AB19" s="341" t="s">
        <v>81</v>
      </c>
      <c r="AC19" s="340" t="s">
        <v>81</v>
      </c>
      <c r="AD19" s="341" t="s">
        <v>81</v>
      </c>
      <c r="AE19" s="351"/>
      <c r="AF19" s="351"/>
      <c r="AG19" s="340" t="s">
        <v>81</v>
      </c>
      <c r="AH19" s="340" t="s">
        <v>81</v>
      </c>
      <c r="AI19" s="341" t="s">
        <v>81</v>
      </c>
    </row>
    <row r="20" spans="1:35" ht="12" customHeight="1" x14ac:dyDescent="0.15">
      <c r="A20" s="5"/>
      <c r="B20" s="327"/>
      <c r="C20" s="343"/>
      <c r="D20" s="343"/>
      <c r="E20" s="343"/>
      <c r="F20" s="343"/>
      <c r="G20" s="344">
        <f t="shared" si="0"/>
        <v>0</v>
      </c>
      <c r="H20" s="353"/>
      <c r="I20" s="343"/>
      <c r="J20" s="344">
        <f t="shared" si="1"/>
        <v>0</v>
      </c>
      <c r="K20" s="344">
        <f t="shared" si="2"/>
        <v>0</v>
      </c>
      <c r="L20" s="343"/>
      <c r="M20" s="344">
        <f t="shared" si="3"/>
        <v>0</v>
      </c>
      <c r="N20" s="343"/>
      <c r="O20" s="343"/>
      <c r="P20" s="343"/>
      <c r="Q20" s="344">
        <f>SUM(N20:P20)</f>
        <v>0</v>
      </c>
      <c r="R20" s="343"/>
      <c r="S20" s="343"/>
      <c r="T20" s="345"/>
      <c r="U20" s="345"/>
      <c r="V20" s="346"/>
      <c r="W20" s="346"/>
      <c r="X20" s="346"/>
      <c r="Y20" s="343">
        <f>G20*W20</f>
        <v>0</v>
      </c>
      <c r="Z20" s="343">
        <f>J20*X20</f>
        <v>0</v>
      </c>
      <c r="AA20" s="347"/>
      <c r="AB20" s="348" t="e">
        <f>ROUND(AA20/Y20*100,1)</f>
        <v>#DIV/0!</v>
      </c>
      <c r="AC20" s="343"/>
      <c r="AD20" s="348" t="e">
        <f>ROUND(AC20/Z20*100,1)</f>
        <v>#DIV/0!</v>
      </c>
      <c r="AE20" s="352"/>
      <c r="AF20" s="352"/>
      <c r="AG20" s="347"/>
      <c r="AH20" s="347"/>
      <c r="AI20" s="344">
        <f>AG20+AH20</f>
        <v>0</v>
      </c>
    </row>
    <row r="21" spans="1:35" ht="12" customHeight="1" x14ac:dyDescent="0.15">
      <c r="B21" s="350" t="s">
        <v>257</v>
      </c>
      <c r="C21" s="338"/>
      <c r="D21" s="338"/>
      <c r="E21" s="338"/>
      <c r="F21" s="338"/>
      <c r="G21" s="339">
        <f t="shared" si="0"/>
        <v>0</v>
      </c>
      <c r="H21" s="338"/>
      <c r="I21" s="338"/>
      <c r="J21" s="339">
        <f t="shared" si="1"/>
        <v>0</v>
      </c>
      <c r="K21" s="339">
        <f t="shared" si="2"/>
        <v>0</v>
      </c>
      <c r="L21" s="338"/>
      <c r="M21" s="339">
        <f t="shared" si="3"/>
        <v>0</v>
      </c>
      <c r="N21" s="340" t="s">
        <v>252</v>
      </c>
      <c r="O21" s="340" t="s">
        <v>81</v>
      </c>
      <c r="P21" s="340" t="s">
        <v>81</v>
      </c>
      <c r="Q21" s="341" t="s">
        <v>81</v>
      </c>
      <c r="R21" s="340" t="s">
        <v>81</v>
      </c>
      <c r="S21" s="340" t="s">
        <v>81</v>
      </c>
      <c r="T21" s="340" t="s">
        <v>81</v>
      </c>
      <c r="U21" s="340" t="s">
        <v>81</v>
      </c>
      <c r="V21" s="340" t="s">
        <v>81</v>
      </c>
      <c r="W21" s="340" t="s">
        <v>81</v>
      </c>
      <c r="X21" s="340" t="s">
        <v>81</v>
      </c>
      <c r="Y21" s="340" t="s">
        <v>81</v>
      </c>
      <c r="Z21" s="340" t="s">
        <v>81</v>
      </c>
      <c r="AA21" s="340" t="s">
        <v>81</v>
      </c>
      <c r="AB21" s="341" t="s">
        <v>81</v>
      </c>
      <c r="AC21" s="340" t="s">
        <v>81</v>
      </c>
      <c r="AD21" s="341" t="s">
        <v>81</v>
      </c>
      <c r="AE21" s="351"/>
      <c r="AF21" s="351"/>
      <c r="AG21" s="340" t="s">
        <v>81</v>
      </c>
      <c r="AH21" s="340" t="s">
        <v>81</v>
      </c>
      <c r="AI21" s="341" t="s">
        <v>81</v>
      </c>
    </row>
    <row r="22" spans="1:35" ht="12" customHeight="1" x14ac:dyDescent="0.15">
      <c r="B22" s="327"/>
      <c r="C22" s="343"/>
      <c r="D22" s="343"/>
      <c r="E22" s="343"/>
      <c r="F22" s="343"/>
      <c r="G22" s="344">
        <f t="shared" si="0"/>
        <v>0</v>
      </c>
      <c r="H22" s="353"/>
      <c r="I22" s="343"/>
      <c r="J22" s="344">
        <f t="shared" si="1"/>
        <v>0</v>
      </c>
      <c r="K22" s="354">
        <f t="shared" si="2"/>
        <v>0</v>
      </c>
      <c r="L22" s="343"/>
      <c r="M22" s="344">
        <f t="shared" si="3"/>
        <v>0</v>
      </c>
      <c r="N22" s="343"/>
      <c r="O22" s="343"/>
      <c r="P22" s="343"/>
      <c r="Q22" s="344">
        <f>SUM(N22:P22)</f>
        <v>0</v>
      </c>
      <c r="R22" s="343"/>
      <c r="S22" s="343"/>
      <c r="T22" s="345"/>
      <c r="U22" s="345"/>
      <c r="V22" s="346"/>
      <c r="W22" s="346"/>
      <c r="X22" s="346"/>
      <c r="Y22" s="343">
        <f>G22*W22</f>
        <v>0</v>
      </c>
      <c r="Z22" s="343">
        <f>J22*X22</f>
        <v>0</v>
      </c>
      <c r="AA22" s="347"/>
      <c r="AB22" s="348" t="e">
        <f>ROUND(AA22/Y22*100,1)</f>
        <v>#DIV/0!</v>
      </c>
      <c r="AC22" s="343"/>
      <c r="AD22" s="348" t="e">
        <f>ROUND(AC22/Z22*100,1)</f>
        <v>#DIV/0!</v>
      </c>
      <c r="AE22" s="352"/>
      <c r="AF22" s="352"/>
      <c r="AG22" s="347"/>
      <c r="AH22" s="347"/>
      <c r="AI22" s="344">
        <f>AG22+AH22</f>
        <v>0</v>
      </c>
    </row>
    <row r="23" spans="1:35" ht="12" customHeight="1" x14ac:dyDescent="0.15">
      <c r="B23" s="350" t="s">
        <v>256</v>
      </c>
      <c r="C23" s="338"/>
      <c r="D23" s="338"/>
      <c r="E23" s="338"/>
      <c r="F23" s="338"/>
      <c r="G23" s="339">
        <f t="shared" si="0"/>
        <v>0</v>
      </c>
      <c r="H23" s="338"/>
      <c r="I23" s="338"/>
      <c r="J23" s="339">
        <f t="shared" si="1"/>
        <v>0</v>
      </c>
      <c r="K23" s="339">
        <f t="shared" si="2"/>
        <v>0</v>
      </c>
      <c r="L23" s="338"/>
      <c r="M23" s="339">
        <f t="shared" si="3"/>
        <v>0</v>
      </c>
      <c r="N23" s="340" t="s">
        <v>252</v>
      </c>
      <c r="O23" s="340" t="s">
        <v>81</v>
      </c>
      <c r="P23" s="340" t="s">
        <v>81</v>
      </c>
      <c r="Q23" s="341" t="s">
        <v>81</v>
      </c>
      <c r="R23" s="340" t="s">
        <v>81</v>
      </c>
      <c r="S23" s="340" t="s">
        <v>81</v>
      </c>
      <c r="T23" s="340" t="s">
        <v>81</v>
      </c>
      <c r="U23" s="340" t="s">
        <v>81</v>
      </c>
      <c r="V23" s="340" t="s">
        <v>81</v>
      </c>
      <c r="W23" s="340" t="s">
        <v>81</v>
      </c>
      <c r="X23" s="340" t="s">
        <v>81</v>
      </c>
      <c r="Y23" s="340" t="s">
        <v>81</v>
      </c>
      <c r="Z23" s="340" t="s">
        <v>81</v>
      </c>
      <c r="AA23" s="340" t="s">
        <v>81</v>
      </c>
      <c r="AB23" s="341" t="s">
        <v>81</v>
      </c>
      <c r="AC23" s="340" t="s">
        <v>81</v>
      </c>
      <c r="AD23" s="341" t="s">
        <v>81</v>
      </c>
      <c r="AE23" s="351"/>
      <c r="AF23" s="351"/>
      <c r="AG23" s="340" t="s">
        <v>81</v>
      </c>
      <c r="AH23" s="340" t="s">
        <v>81</v>
      </c>
      <c r="AI23" s="341" t="s">
        <v>81</v>
      </c>
    </row>
    <row r="24" spans="1:35" ht="12" customHeight="1" x14ac:dyDescent="0.15">
      <c r="B24" s="327"/>
      <c r="C24" s="343"/>
      <c r="D24" s="343"/>
      <c r="E24" s="343"/>
      <c r="F24" s="343"/>
      <c r="G24" s="344">
        <f t="shared" si="0"/>
        <v>0</v>
      </c>
      <c r="H24" s="353"/>
      <c r="I24" s="343"/>
      <c r="J24" s="344">
        <f t="shared" si="1"/>
        <v>0</v>
      </c>
      <c r="K24" s="354">
        <f t="shared" si="2"/>
        <v>0</v>
      </c>
      <c r="L24" s="343"/>
      <c r="M24" s="344">
        <f t="shared" si="3"/>
        <v>0</v>
      </c>
      <c r="N24" s="343"/>
      <c r="O24" s="343"/>
      <c r="P24" s="343"/>
      <c r="Q24" s="344">
        <f>SUM(N24:P24)</f>
        <v>0</v>
      </c>
      <c r="R24" s="343"/>
      <c r="S24" s="343"/>
      <c r="T24" s="345"/>
      <c r="U24" s="345"/>
      <c r="V24" s="346"/>
      <c r="W24" s="346"/>
      <c r="X24" s="346"/>
      <c r="Y24" s="343">
        <f>G24*W24</f>
        <v>0</v>
      </c>
      <c r="Z24" s="343">
        <f>J24*X24</f>
        <v>0</v>
      </c>
      <c r="AA24" s="347"/>
      <c r="AB24" s="348" t="e">
        <f>ROUND(AA24/Y24*100,1)</f>
        <v>#DIV/0!</v>
      </c>
      <c r="AC24" s="343"/>
      <c r="AD24" s="348" t="e">
        <f>ROUND(AC24/Z24*100,1)</f>
        <v>#DIV/0!</v>
      </c>
      <c r="AE24" s="352"/>
      <c r="AF24" s="352"/>
      <c r="AG24" s="347"/>
      <c r="AH24" s="347"/>
      <c r="AI24" s="344">
        <f>AG24+AH24</f>
        <v>0</v>
      </c>
    </row>
    <row r="25" spans="1:35" ht="12" customHeight="1" x14ac:dyDescent="0.15">
      <c r="B25" s="350" t="s">
        <v>255</v>
      </c>
      <c r="C25" s="338"/>
      <c r="D25" s="338"/>
      <c r="E25" s="338"/>
      <c r="F25" s="338"/>
      <c r="G25" s="339">
        <f t="shared" si="0"/>
        <v>0</v>
      </c>
      <c r="H25" s="338"/>
      <c r="I25" s="338"/>
      <c r="J25" s="339">
        <f t="shared" si="1"/>
        <v>0</v>
      </c>
      <c r="K25" s="339">
        <f t="shared" si="2"/>
        <v>0</v>
      </c>
      <c r="L25" s="338"/>
      <c r="M25" s="339">
        <f t="shared" si="3"/>
        <v>0</v>
      </c>
      <c r="N25" s="340" t="s">
        <v>252</v>
      </c>
      <c r="O25" s="340" t="s">
        <v>81</v>
      </c>
      <c r="P25" s="340" t="s">
        <v>81</v>
      </c>
      <c r="Q25" s="341" t="s">
        <v>81</v>
      </c>
      <c r="R25" s="340" t="s">
        <v>81</v>
      </c>
      <c r="S25" s="340" t="s">
        <v>81</v>
      </c>
      <c r="T25" s="340" t="s">
        <v>81</v>
      </c>
      <c r="U25" s="340" t="s">
        <v>81</v>
      </c>
      <c r="V25" s="340" t="s">
        <v>81</v>
      </c>
      <c r="W25" s="340" t="s">
        <v>81</v>
      </c>
      <c r="X25" s="340" t="s">
        <v>81</v>
      </c>
      <c r="Y25" s="340" t="s">
        <v>81</v>
      </c>
      <c r="Z25" s="340" t="s">
        <v>81</v>
      </c>
      <c r="AA25" s="340" t="s">
        <v>81</v>
      </c>
      <c r="AB25" s="341" t="s">
        <v>81</v>
      </c>
      <c r="AC25" s="340" t="s">
        <v>81</v>
      </c>
      <c r="AD25" s="341" t="s">
        <v>81</v>
      </c>
      <c r="AE25" s="351"/>
      <c r="AF25" s="351"/>
      <c r="AG25" s="340" t="s">
        <v>81</v>
      </c>
      <c r="AH25" s="340" t="s">
        <v>81</v>
      </c>
      <c r="AI25" s="341" t="s">
        <v>81</v>
      </c>
    </row>
    <row r="26" spans="1:35" ht="12" customHeight="1" x14ac:dyDescent="0.15">
      <c r="B26" s="327"/>
      <c r="C26" s="343"/>
      <c r="D26" s="343"/>
      <c r="E26" s="343"/>
      <c r="F26" s="343"/>
      <c r="G26" s="344">
        <f t="shared" si="0"/>
        <v>0</v>
      </c>
      <c r="H26" s="343"/>
      <c r="I26" s="343"/>
      <c r="J26" s="344">
        <f t="shared" si="1"/>
        <v>0</v>
      </c>
      <c r="K26" s="354">
        <f t="shared" si="2"/>
        <v>0</v>
      </c>
      <c r="L26" s="343"/>
      <c r="M26" s="344">
        <f t="shared" si="3"/>
        <v>0</v>
      </c>
      <c r="N26" s="343"/>
      <c r="O26" s="343"/>
      <c r="P26" s="343"/>
      <c r="Q26" s="344">
        <f>SUM(N26:P26)</f>
        <v>0</v>
      </c>
      <c r="R26" s="343"/>
      <c r="S26" s="343"/>
      <c r="T26" s="345"/>
      <c r="U26" s="345"/>
      <c r="V26" s="346"/>
      <c r="W26" s="346"/>
      <c r="X26" s="346"/>
      <c r="Y26" s="343">
        <f>G26*W26</f>
        <v>0</v>
      </c>
      <c r="Z26" s="343">
        <f>J26*X26</f>
        <v>0</v>
      </c>
      <c r="AA26" s="347"/>
      <c r="AB26" s="348" t="e">
        <f>ROUND(AA26/Y26*100,1)</f>
        <v>#DIV/0!</v>
      </c>
      <c r="AC26" s="343"/>
      <c r="AD26" s="348" t="e">
        <f>ROUND(AC26/Z26*100,1)</f>
        <v>#DIV/0!</v>
      </c>
      <c r="AE26" s="352"/>
      <c r="AF26" s="352"/>
      <c r="AG26" s="347"/>
      <c r="AH26" s="347"/>
      <c r="AI26" s="344">
        <f>AG26+AH26</f>
        <v>0</v>
      </c>
    </row>
    <row r="27" spans="1:35" ht="12" customHeight="1" x14ac:dyDescent="0.15">
      <c r="B27" s="350" t="s">
        <v>254</v>
      </c>
      <c r="C27" s="338"/>
      <c r="D27" s="338"/>
      <c r="E27" s="338"/>
      <c r="F27" s="338"/>
      <c r="G27" s="339">
        <f t="shared" si="0"/>
        <v>0</v>
      </c>
      <c r="H27" s="338"/>
      <c r="I27" s="338"/>
      <c r="J27" s="339">
        <f t="shared" si="1"/>
        <v>0</v>
      </c>
      <c r="K27" s="339">
        <f t="shared" si="2"/>
        <v>0</v>
      </c>
      <c r="L27" s="338"/>
      <c r="M27" s="339">
        <f t="shared" si="3"/>
        <v>0</v>
      </c>
      <c r="N27" s="340" t="s">
        <v>252</v>
      </c>
      <c r="O27" s="340" t="s">
        <v>81</v>
      </c>
      <c r="P27" s="340" t="s">
        <v>81</v>
      </c>
      <c r="Q27" s="341" t="s">
        <v>81</v>
      </c>
      <c r="R27" s="340" t="s">
        <v>81</v>
      </c>
      <c r="S27" s="340" t="s">
        <v>81</v>
      </c>
      <c r="T27" s="340" t="s">
        <v>81</v>
      </c>
      <c r="U27" s="340" t="s">
        <v>81</v>
      </c>
      <c r="V27" s="340" t="s">
        <v>81</v>
      </c>
      <c r="W27" s="340" t="s">
        <v>81</v>
      </c>
      <c r="X27" s="340" t="s">
        <v>81</v>
      </c>
      <c r="Y27" s="340" t="s">
        <v>81</v>
      </c>
      <c r="Z27" s="340" t="s">
        <v>81</v>
      </c>
      <c r="AA27" s="340" t="s">
        <v>81</v>
      </c>
      <c r="AB27" s="341" t="s">
        <v>81</v>
      </c>
      <c r="AC27" s="340" t="s">
        <v>81</v>
      </c>
      <c r="AD27" s="341" t="s">
        <v>81</v>
      </c>
      <c r="AE27" s="351"/>
      <c r="AF27" s="351"/>
      <c r="AG27" s="340" t="s">
        <v>81</v>
      </c>
      <c r="AH27" s="340" t="s">
        <v>81</v>
      </c>
      <c r="AI27" s="341" t="s">
        <v>81</v>
      </c>
    </row>
    <row r="28" spans="1:35" ht="12" customHeight="1" x14ac:dyDescent="0.15">
      <c r="B28" s="327"/>
      <c r="C28" s="343"/>
      <c r="D28" s="343"/>
      <c r="E28" s="343"/>
      <c r="F28" s="343"/>
      <c r="G28" s="344">
        <f t="shared" si="0"/>
        <v>0</v>
      </c>
      <c r="H28" s="343"/>
      <c r="I28" s="343"/>
      <c r="J28" s="344">
        <f t="shared" si="1"/>
        <v>0</v>
      </c>
      <c r="K28" s="354">
        <f t="shared" si="2"/>
        <v>0</v>
      </c>
      <c r="L28" s="343"/>
      <c r="M28" s="344">
        <f t="shared" si="3"/>
        <v>0</v>
      </c>
      <c r="N28" s="343"/>
      <c r="O28" s="343"/>
      <c r="P28" s="343"/>
      <c r="Q28" s="344">
        <f>SUM(N28:P28)</f>
        <v>0</v>
      </c>
      <c r="R28" s="343"/>
      <c r="S28" s="343"/>
      <c r="T28" s="345"/>
      <c r="U28" s="345"/>
      <c r="V28" s="346"/>
      <c r="W28" s="346"/>
      <c r="X28" s="346"/>
      <c r="Y28" s="343">
        <f>G28*W28</f>
        <v>0</v>
      </c>
      <c r="Z28" s="343">
        <f>J28*X28</f>
        <v>0</v>
      </c>
      <c r="AA28" s="347"/>
      <c r="AB28" s="348" t="e">
        <f>ROUND(AA28/Y28*100,1)</f>
        <v>#DIV/0!</v>
      </c>
      <c r="AC28" s="343"/>
      <c r="AD28" s="348" t="e">
        <f>ROUND(AC28/Z28*100,1)</f>
        <v>#DIV/0!</v>
      </c>
      <c r="AE28" s="352"/>
      <c r="AF28" s="352"/>
      <c r="AG28" s="347"/>
      <c r="AH28" s="347"/>
      <c r="AI28" s="344">
        <f>AG28+AH28</f>
        <v>0</v>
      </c>
    </row>
    <row r="29" spans="1:35" ht="12" customHeight="1" x14ac:dyDescent="0.15">
      <c r="B29" s="350" t="s">
        <v>253</v>
      </c>
      <c r="C29" s="338"/>
      <c r="D29" s="338"/>
      <c r="E29" s="338"/>
      <c r="F29" s="338"/>
      <c r="G29" s="339">
        <f t="shared" si="0"/>
        <v>0</v>
      </c>
      <c r="H29" s="338"/>
      <c r="I29" s="338"/>
      <c r="J29" s="339">
        <f t="shared" si="1"/>
        <v>0</v>
      </c>
      <c r="K29" s="339">
        <f t="shared" si="2"/>
        <v>0</v>
      </c>
      <c r="L29" s="338"/>
      <c r="M29" s="339">
        <f t="shared" si="3"/>
        <v>0</v>
      </c>
      <c r="N29" s="340" t="s">
        <v>252</v>
      </c>
      <c r="O29" s="340" t="s">
        <v>81</v>
      </c>
      <c r="P29" s="340" t="s">
        <v>81</v>
      </c>
      <c r="Q29" s="341" t="s">
        <v>81</v>
      </c>
      <c r="R29" s="340" t="s">
        <v>81</v>
      </c>
      <c r="S29" s="340" t="s">
        <v>81</v>
      </c>
      <c r="T29" s="340" t="s">
        <v>81</v>
      </c>
      <c r="U29" s="340" t="s">
        <v>81</v>
      </c>
      <c r="V29" s="340" t="s">
        <v>81</v>
      </c>
      <c r="W29" s="340" t="s">
        <v>81</v>
      </c>
      <c r="X29" s="340" t="s">
        <v>81</v>
      </c>
      <c r="Y29" s="340" t="s">
        <v>81</v>
      </c>
      <c r="Z29" s="340" t="s">
        <v>81</v>
      </c>
      <c r="AA29" s="340" t="s">
        <v>81</v>
      </c>
      <c r="AB29" s="341" t="s">
        <v>81</v>
      </c>
      <c r="AC29" s="340" t="s">
        <v>81</v>
      </c>
      <c r="AD29" s="341" t="s">
        <v>81</v>
      </c>
      <c r="AE29" s="351"/>
      <c r="AF29" s="351"/>
      <c r="AG29" s="340" t="s">
        <v>81</v>
      </c>
      <c r="AH29" s="340" t="s">
        <v>81</v>
      </c>
      <c r="AI29" s="341" t="s">
        <v>81</v>
      </c>
    </row>
    <row r="30" spans="1:35" ht="12" customHeight="1" x14ac:dyDescent="0.15">
      <c r="B30" s="327"/>
      <c r="C30" s="343"/>
      <c r="D30" s="343"/>
      <c r="E30" s="343"/>
      <c r="F30" s="343"/>
      <c r="G30" s="344">
        <f t="shared" si="0"/>
        <v>0</v>
      </c>
      <c r="H30" s="343"/>
      <c r="I30" s="343"/>
      <c r="J30" s="344">
        <f t="shared" si="1"/>
        <v>0</v>
      </c>
      <c r="K30" s="354">
        <f t="shared" si="2"/>
        <v>0</v>
      </c>
      <c r="L30" s="343"/>
      <c r="M30" s="344">
        <f t="shared" si="3"/>
        <v>0</v>
      </c>
      <c r="N30" s="343"/>
      <c r="O30" s="343"/>
      <c r="P30" s="343"/>
      <c r="Q30" s="344">
        <f>SUM(N30:P30)</f>
        <v>0</v>
      </c>
      <c r="R30" s="343"/>
      <c r="S30" s="343"/>
      <c r="T30" s="345"/>
      <c r="U30" s="345"/>
      <c r="V30" s="346"/>
      <c r="W30" s="346"/>
      <c r="X30" s="346"/>
      <c r="Y30" s="343">
        <f>G30*W30</f>
        <v>0</v>
      </c>
      <c r="Z30" s="343">
        <f>J30*X30</f>
        <v>0</v>
      </c>
      <c r="AA30" s="347"/>
      <c r="AB30" s="348" t="e">
        <f>ROUND(AA30/Y30*100,1)</f>
        <v>#DIV/0!</v>
      </c>
      <c r="AC30" s="343"/>
      <c r="AD30" s="348" t="e">
        <f>ROUND(AC30/Z30*100,1)</f>
        <v>#DIV/0!</v>
      </c>
      <c r="AE30" s="352"/>
      <c r="AF30" s="352"/>
      <c r="AG30" s="347"/>
      <c r="AH30" s="347"/>
      <c r="AI30" s="344">
        <f>AG30+AH30</f>
        <v>0</v>
      </c>
    </row>
    <row r="31" spans="1:35" ht="12" customHeight="1" x14ac:dyDescent="0.15">
      <c r="B31" s="355" t="s">
        <v>28</v>
      </c>
      <c r="C31" s="356" t="s">
        <v>81</v>
      </c>
      <c r="D31" s="356" t="s">
        <v>81</v>
      </c>
      <c r="E31" s="356" t="s">
        <v>81</v>
      </c>
      <c r="F31" s="356" t="s">
        <v>81</v>
      </c>
      <c r="G31" s="357" t="s">
        <v>210</v>
      </c>
      <c r="H31" s="356" t="s">
        <v>81</v>
      </c>
      <c r="I31" s="356" t="s">
        <v>81</v>
      </c>
      <c r="J31" s="357" t="s">
        <v>209</v>
      </c>
      <c r="K31" s="356" t="s">
        <v>81</v>
      </c>
      <c r="L31" s="356" t="s">
        <v>81</v>
      </c>
      <c r="M31" s="356" t="s">
        <v>81</v>
      </c>
      <c r="N31" s="341" t="s">
        <v>208</v>
      </c>
      <c r="O31" s="341" t="s">
        <v>81</v>
      </c>
      <c r="P31" s="341" t="s">
        <v>81</v>
      </c>
      <c r="Q31" s="341" t="s">
        <v>81</v>
      </c>
      <c r="R31" s="341" t="s">
        <v>81</v>
      </c>
      <c r="S31" s="341" t="s">
        <v>81</v>
      </c>
      <c r="T31" s="341" t="s">
        <v>81</v>
      </c>
      <c r="U31" s="341" t="s">
        <v>81</v>
      </c>
      <c r="V31" s="341" t="s">
        <v>81</v>
      </c>
      <c r="W31" s="341" t="s">
        <v>81</v>
      </c>
      <c r="X31" s="341" t="s">
        <v>81</v>
      </c>
      <c r="Y31" s="358" t="s">
        <v>207</v>
      </c>
      <c r="Z31" s="358" t="s">
        <v>206</v>
      </c>
      <c r="AA31" s="358" t="s">
        <v>205</v>
      </c>
      <c r="AB31" s="359"/>
      <c r="AC31" s="360" t="s">
        <v>204</v>
      </c>
      <c r="AD31" s="361"/>
      <c r="AE31" s="359"/>
      <c r="AF31" s="359"/>
      <c r="AG31" s="362" t="s">
        <v>81</v>
      </c>
      <c r="AH31" s="362" t="s">
        <v>81</v>
      </c>
      <c r="AI31" s="362" t="s">
        <v>81</v>
      </c>
    </row>
    <row r="32" spans="1:35" ht="12" customHeight="1" x14ac:dyDescent="0.15">
      <c r="B32" s="363"/>
      <c r="C32" s="364" t="s">
        <v>81</v>
      </c>
      <c r="D32" s="364" t="s">
        <v>81</v>
      </c>
      <c r="E32" s="364" t="s">
        <v>81</v>
      </c>
      <c r="F32" s="364" t="s">
        <v>81</v>
      </c>
      <c r="G32" s="364" t="s">
        <v>81</v>
      </c>
      <c r="H32" s="364" t="s">
        <v>81</v>
      </c>
      <c r="I32" s="364" t="s">
        <v>81</v>
      </c>
      <c r="J32" s="364" t="s">
        <v>81</v>
      </c>
      <c r="K32" s="365" t="s">
        <v>81</v>
      </c>
      <c r="L32" s="364" t="s">
        <v>81</v>
      </c>
      <c r="M32" s="364" t="s">
        <v>81</v>
      </c>
      <c r="N32" s="364" t="s">
        <v>81</v>
      </c>
      <c r="O32" s="364" t="s">
        <v>81</v>
      </c>
      <c r="P32" s="364" t="s">
        <v>81</v>
      </c>
      <c r="Q32" s="364" t="s">
        <v>81</v>
      </c>
      <c r="R32" s="364" t="s">
        <v>81</v>
      </c>
      <c r="S32" s="364" t="s">
        <v>81</v>
      </c>
      <c r="T32" s="366" t="s">
        <v>81</v>
      </c>
      <c r="U32" s="366" t="s">
        <v>81</v>
      </c>
      <c r="V32" s="341" t="s">
        <v>81</v>
      </c>
      <c r="W32" s="341" t="s">
        <v>81</v>
      </c>
      <c r="X32" s="341" t="s">
        <v>81</v>
      </c>
      <c r="Y32" s="341" t="s">
        <v>81</v>
      </c>
      <c r="Z32" s="341" t="s">
        <v>81</v>
      </c>
      <c r="AA32" s="341" t="s">
        <v>81</v>
      </c>
      <c r="AB32" s="367"/>
      <c r="AC32" s="341" t="s">
        <v>81</v>
      </c>
      <c r="AD32" s="368"/>
      <c r="AE32" s="367"/>
      <c r="AF32" s="367"/>
      <c r="AG32" s="369" t="s">
        <v>81</v>
      </c>
      <c r="AH32" s="369" t="s">
        <v>81</v>
      </c>
      <c r="AI32" s="369" t="s">
        <v>81</v>
      </c>
    </row>
    <row r="33" spans="2:35" ht="12" customHeight="1" x14ac:dyDescent="0.15">
      <c r="B33" s="370"/>
      <c r="C33" s="371">
        <f t="shared" ref="C33:AA33" si="4">C8+C10+C12+C14+C16+C18+C20+C22+C24+C26+C28+C30</f>
        <v>0</v>
      </c>
      <c r="D33" s="371">
        <f t="shared" si="4"/>
        <v>0</v>
      </c>
      <c r="E33" s="371">
        <f t="shared" si="4"/>
        <v>0</v>
      </c>
      <c r="F33" s="371">
        <f t="shared" si="4"/>
        <v>0</v>
      </c>
      <c r="G33" s="371">
        <f t="shared" si="4"/>
        <v>0</v>
      </c>
      <c r="H33" s="371">
        <f t="shared" si="4"/>
        <v>0</v>
      </c>
      <c r="I33" s="371">
        <f t="shared" si="4"/>
        <v>0</v>
      </c>
      <c r="J33" s="371">
        <f t="shared" si="4"/>
        <v>0</v>
      </c>
      <c r="K33" s="372">
        <f t="shared" si="4"/>
        <v>0</v>
      </c>
      <c r="L33" s="371">
        <f t="shared" si="4"/>
        <v>0</v>
      </c>
      <c r="M33" s="371">
        <f t="shared" si="4"/>
        <v>0</v>
      </c>
      <c r="N33" s="371">
        <f t="shared" si="4"/>
        <v>0</v>
      </c>
      <c r="O33" s="371">
        <f t="shared" si="4"/>
        <v>0</v>
      </c>
      <c r="P33" s="371">
        <f t="shared" si="4"/>
        <v>0</v>
      </c>
      <c r="Q33" s="371">
        <f t="shared" si="4"/>
        <v>0</v>
      </c>
      <c r="R33" s="371">
        <f t="shared" si="4"/>
        <v>0</v>
      </c>
      <c r="S33" s="371">
        <f t="shared" si="4"/>
        <v>0</v>
      </c>
      <c r="T33" s="373">
        <f t="shared" si="4"/>
        <v>0</v>
      </c>
      <c r="U33" s="373">
        <f t="shared" si="4"/>
        <v>0</v>
      </c>
      <c r="V33" s="374">
        <f t="shared" si="4"/>
        <v>0</v>
      </c>
      <c r="W33" s="374">
        <f t="shared" si="4"/>
        <v>0</v>
      </c>
      <c r="X33" s="374">
        <f t="shared" si="4"/>
        <v>0</v>
      </c>
      <c r="Y33" s="371">
        <f t="shared" si="4"/>
        <v>0</v>
      </c>
      <c r="Z33" s="371">
        <f t="shared" si="4"/>
        <v>0</v>
      </c>
      <c r="AA33" s="371">
        <f t="shared" si="4"/>
        <v>0</v>
      </c>
      <c r="AB33" s="375"/>
      <c r="AC33" s="344">
        <f>AC8+AC10+AC12+AC14+AC16+AC18+AC20+AC22+AC24+AC26+AC28+AC30</f>
        <v>0</v>
      </c>
      <c r="AD33" s="376"/>
      <c r="AE33" s="375"/>
      <c r="AF33" s="375"/>
      <c r="AG33" s="371">
        <f>AG8+AG10+AG12+AG14+AG16+AG18+AG20+AG22+AG24+AG26+AG28+AG30</f>
        <v>0</v>
      </c>
      <c r="AH33" s="371">
        <f>AH8+AH10+AH12+AH14+AH16+AH18+AH20+AH22+AH24+AH26+AH28+AH30</f>
        <v>0</v>
      </c>
      <c r="AI33" s="371">
        <f>AI8+AI10+AI12+AI14+AI16+AI18+AI20+AI22+AI24+AI26+AI28+AI30</f>
        <v>0</v>
      </c>
    </row>
    <row r="34" spans="2:35" ht="12" customHeight="1" x14ac:dyDescent="0.15">
      <c r="B34" s="377" t="s">
        <v>32</v>
      </c>
      <c r="C34" s="356" t="s">
        <v>81</v>
      </c>
      <c r="D34" s="356" t="s">
        <v>81</v>
      </c>
      <c r="E34" s="356" t="s">
        <v>81</v>
      </c>
      <c r="F34" s="356" t="s">
        <v>81</v>
      </c>
      <c r="G34" s="356" t="s">
        <v>81</v>
      </c>
      <c r="H34" s="356" t="s">
        <v>81</v>
      </c>
      <c r="I34" s="356" t="s">
        <v>81</v>
      </c>
      <c r="J34" s="356" t="s">
        <v>81</v>
      </c>
      <c r="K34" s="378" t="s">
        <v>81</v>
      </c>
      <c r="L34" s="356" t="s">
        <v>81</v>
      </c>
      <c r="M34" s="356" t="s">
        <v>81</v>
      </c>
      <c r="N34" s="356" t="s">
        <v>81</v>
      </c>
      <c r="O34" s="356" t="s">
        <v>81</v>
      </c>
      <c r="P34" s="356" t="s">
        <v>81</v>
      </c>
      <c r="Q34" s="356" t="s">
        <v>81</v>
      </c>
      <c r="R34" s="356" t="s">
        <v>81</v>
      </c>
      <c r="S34" s="356" t="s">
        <v>81</v>
      </c>
      <c r="T34" s="379" t="s">
        <v>81</v>
      </c>
      <c r="U34" s="379" t="s">
        <v>81</v>
      </c>
      <c r="V34" s="380" t="s">
        <v>81</v>
      </c>
      <c r="W34" s="380" t="s">
        <v>81</v>
      </c>
      <c r="X34" s="380" t="s">
        <v>81</v>
      </c>
      <c r="Y34" s="381"/>
      <c r="Z34" s="361"/>
      <c r="AA34" s="381"/>
      <c r="AB34" s="380" t="s">
        <v>203</v>
      </c>
      <c r="AC34" s="361"/>
      <c r="AD34" s="380" t="s">
        <v>202</v>
      </c>
      <c r="AE34" s="380" t="s">
        <v>201</v>
      </c>
      <c r="AF34" s="380" t="s">
        <v>200</v>
      </c>
      <c r="AG34" s="381"/>
      <c r="AH34" s="381"/>
      <c r="AI34" s="381"/>
    </row>
    <row r="35" spans="2:35" ht="12" customHeight="1" x14ac:dyDescent="0.15">
      <c r="B35" s="382"/>
      <c r="C35" s="364" t="s">
        <v>81</v>
      </c>
      <c r="D35" s="364" t="s">
        <v>81</v>
      </c>
      <c r="E35" s="364" t="s">
        <v>81</v>
      </c>
      <c r="F35" s="364" t="s">
        <v>81</v>
      </c>
      <c r="G35" s="364" t="s">
        <v>81</v>
      </c>
      <c r="H35" s="364" t="s">
        <v>81</v>
      </c>
      <c r="I35" s="383" t="s">
        <v>81</v>
      </c>
      <c r="J35" s="364" t="s">
        <v>81</v>
      </c>
      <c r="K35" s="383" t="s">
        <v>81</v>
      </c>
      <c r="L35" s="364" t="s">
        <v>81</v>
      </c>
      <c r="M35" s="364" t="s">
        <v>81</v>
      </c>
      <c r="N35" s="364" t="s">
        <v>81</v>
      </c>
      <c r="O35" s="364" t="s">
        <v>81</v>
      </c>
      <c r="P35" s="364" t="s">
        <v>81</v>
      </c>
      <c r="Q35" s="364" t="s">
        <v>81</v>
      </c>
      <c r="R35" s="364" t="s">
        <v>81</v>
      </c>
      <c r="S35" s="364" t="s">
        <v>81</v>
      </c>
      <c r="T35" s="366" t="s">
        <v>81</v>
      </c>
      <c r="U35" s="366" t="s">
        <v>81</v>
      </c>
      <c r="V35" s="341" t="s">
        <v>81</v>
      </c>
      <c r="W35" s="341" t="s">
        <v>81</v>
      </c>
      <c r="X35" s="341" t="s">
        <v>81</v>
      </c>
      <c r="Y35" s="384"/>
      <c r="Z35" s="368"/>
      <c r="AA35" s="384"/>
      <c r="AB35" s="341" t="s">
        <v>81</v>
      </c>
      <c r="AC35" s="368"/>
      <c r="AD35" s="369" t="s">
        <v>81</v>
      </c>
      <c r="AE35" s="369" t="s">
        <v>81</v>
      </c>
      <c r="AF35" s="369" t="s">
        <v>81</v>
      </c>
      <c r="AG35" s="384"/>
      <c r="AH35" s="384"/>
      <c r="AI35" s="384"/>
    </row>
    <row r="36" spans="2:35" ht="12" customHeight="1" x14ac:dyDescent="0.15">
      <c r="B36" s="385"/>
      <c r="C36" s="344">
        <f t="shared" ref="C36:X36" si="5">ROUND(C33/12,0)</f>
        <v>0</v>
      </c>
      <c r="D36" s="344">
        <f t="shared" si="5"/>
        <v>0</v>
      </c>
      <c r="E36" s="344">
        <f t="shared" si="5"/>
        <v>0</v>
      </c>
      <c r="F36" s="344">
        <f t="shared" si="5"/>
        <v>0</v>
      </c>
      <c r="G36" s="344">
        <f t="shared" si="5"/>
        <v>0</v>
      </c>
      <c r="H36" s="354">
        <f t="shared" si="5"/>
        <v>0</v>
      </c>
      <c r="I36" s="344">
        <f t="shared" si="5"/>
        <v>0</v>
      </c>
      <c r="J36" s="344">
        <f t="shared" si="5"/>
        <v>0</v>
      </c>
      <c r="K36" s="344">
        <f t="shared" si="5"/>
        <v>0</v>
      </c>
      <c r="L36" s="344">
        <f t="shared" si="5"/>
        <v>0</v>
      </c>
      <c r="M36" s="344">
        <f t="shared" si="5"/>
        <v>0</v>
      </c>
      <c r="N36" s="344">
        <f t="shared" si="5"/>
        <v>0</v>
      </c>
      <c r="O36" s="344">
        <f t="shared" si="5"/>
        <v>0</v>
      </c>
      <c r="P36" s="344">
        <f t="shared" si="5"/>
        <v>0</v>
      </c>
      <c r="Q36" s="344">
        <f t="shared" si="5"/>
        <v>0</v>
      </c>
      <c r="R36" s="344">
        <f t="shared" si="5"/>
        <v>0</v>
      </c>
      <c r="S36" s="344">
        <f t="shared" si="5"/>
        <v>0</v>
      </c>
      <c r="T36" s="386">
        <f t="shared" si="5"/>
        <v>0</v>
      </c>
      <c r="U36" s="386">
        <f t="shared" si="5"/>
        <v>0</v>
      </c>
      <c r="V36" s="344">
        <f t="shared" si="5"/>
        <v>0</v>
      </c>
      <c r="W36" s="387">
        <f t="shared" si="5"/>
        <v>0</v>
      </c>
      <c r="X36" s="387">
        <f t="shared" si="5"/>
        <v>0</v>
      </c>
      <c r="Y36" s="375"/>
      <c r="Z36" s="376"/>
      <c r="AA36" s="375"/>
      <c r="AB36" s="387" t="e">
        <f>ROUND(AA33/Y33,1)</f>
        <v>#DIV/0!</v>
      </c>
      <c r="AC36" s="376"/>
      <c r="AD36" s="387" t="e">
        <f>ROUND(AC33/Z33,1)</f>
        <v>#DIV/0!</v>
      </c>
      <c r="AE36" s="387" t="e">
        <f>ROUND(AA33/G33,1)</f>
        <v>#DIV/0!</v>
      </c>
      <c r="AF36" s="387" t="e">
        <f>ROUND(AC33/J33,1)</f>
        <v>#DIV/0!</v>
      </c>
      <c r="AG36" s="375"/>
      <c r="AH36" s="375"/>
      <c r="AI36" s="375"/>
    </row>
    <row r="37" spans="2:35" ht="12" customHeight="1" x14ac:dyDescent="0.15">
      <c r="B37" s="388"/>
      <c r="C37" s="389"/>
      <c r="D37" s="389"/>
      <c r="E37" s="389"/>
      <c r="F37" s="389"/>
      <c r="G37" s="389"/>
      <c r="H37" s="389"/>
      <c r="I37" s="389"/>
      <c r="J37" s="389"/>
      <c r="K37" s="389"/>
      <c r="L37" s="389"/>
      <c r="M37" s="389"/>
      <c r="N37" s="389"/>
      <c r="O37" s="389"/>
      <c r="P37" s="389"/>
      <c r="Q37" s="389"/>
      <c r="R37" s="389"/>
      <c r="S37" s="389"/>
      <c r="T37" s="390"/>
      <c r="U37" s="390"/>
      <c r="V37" s="389"/>
      <c r="W37" s="391"/>
      <c r="X37" s="391"/>
      <c r="Y37" s="388"/>
      <c r="Z37" s="392"/>
      <c r="AA37" s="388"/>
      <c r="AB37" s="391"/>
      <c r="AC37" s="392"/>
      <c r="AD37" s="391"/>
      <c r="AE37" s="391"/>
      <c r="AF37" s="391"/>
      <c r="AG37" s="388"/>
      <c r="AH37" s="388"/>
      <c r="AI37" s="388"/>
    </row>
    <row r="38" spans="2:35" ht="12.75" customHeight="1" x14ac:dyDescent="0.15">
      <c r="C38" s="393" t="s">
        <v>385</v>
      </c>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row>
    <row r="39" spans="2:35" ht="12.75" customHeight="1" x14ac:dyDescent="0.15">
      <c r="D39" s="394" t="s">
        <v>386</v>
      </c>
      <c r="E39" s="394"/>
      <c r="F39" s="394"/>
      <c r="G39" s="394"/>
      <c r="H39" s="394"/>
      <c r="I39" s="394"/>
      <c r="J39" s="394"/>
      <c r="K39" s="394"/>
      <c r="L39" s="394"/>
      <c r="M39" s="394"/>
      <c r="N39" s="394"/>
      <c r="O39" s="394"/>
      <c r="P39" s="394"/>
      <c r="Q39" s="394"/>
      <c r="R39" s="394"/>
      <c r="S39" s="394"/>
      <c r="T39" s="394"/>
      <c r="U39" s="394"/>
      <c r="V39" s="394"/>
      <c r="W39" s="394"/>
      <c r="X39" s="394"/>
      <c r="Y39" s="394"/>
      <c r="Z39" s="394"/>
      <c r="AA39" s="394"/>
    </row>
    <row r="40" spans="2:35" ht="12.75" customHeight="1" x14ac:dyDescent="0.15">
      <c r="C40" s="302" t="s">
        <v>344</v>
      </c>
    </row>
    <row r="41" spans="2:35" ht="12.75" customHeight="1" x14ac:dyDescent="0.15">
      <c r="C41" s="393" t="s">
        <v>387</v>
      </c>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row>
    <row r="42" spans="2:35" ht="12.75" customHeight="1" x14ac:dyDescent="0.15">
      <c r="C42" s="393" t="s">
        <v>345</v>
      </c>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row>
    <row r="43" spans="2:35" ht="12.75" customHeight="1" x14ac:dyDescent="0.15">
      <c r="C43" s="393" t="s">
        <v>33</v>
      </c>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row>
  </sheetData>
  <mergeCells count="90">
    <mergeCell ref="AE29:AE30"/>
    <mergeCell ref="AF29:AF30"/>
    <mergeCell ref="B31:B33"/>
    <mergeCell ref="AB31:AB33"/>
    <mergeCell ref="AD31:AD33"/>
    <mergeCell ref="AE31:AE33"/>
    <mergeCell ref="AF31:AF33"/>
    <mergeCell ref="C38:AA38"/>
    <mergeCell ref="D39:AA39"/>
    <mergeCell ref="C41:AA41"/>
    <mergeCell ref="C42:AA42"/>
    <mergeCell ref="H1:K1"/>
    <mergeCell ref="L1:O1"/>
    <mergeCell ref="B2:C2"/>
    <mergeCell ref="D2:G2"/>
    <mergeCell ref="B29:B30"/>
    <mergeCell ref="B25:B26"/>
    <mergeCell ref="AH34:AH36"/>
    <mergeCell ref="AI34:AI36"/>
    <mergeCell ref="B34:B36"/>
    <mergeCell ref="Y34:Y36"/>
    <mergeCell ref="Z34:Z36"/>
    <mergeCell ref="AA34:AA36"/>
    <mergeCell ref="AC34:AC36"/>
    <mergeCell ref="AG34:AG36"/>
    <mergeCell ref="B27:B28"/>
    <mergeCell ref="AE27:AE28"/>
    <mergeCell ref="AF27:AF28"/>
    <mergeCell ref="B21:B22"/>
    <mergeCell ref="AE21:AE22"/>
    <mergeCell ref="AF21:AF22"/>
    <mergeCell ref="B23:B24"/>
    <mergeCell ref="AE23:AE24"/>
    <mergeCell ref="AF23:AF24"/>
    <mergeCell ref="AE25:AE26"/>
    <mergeCell ref="AF25:AF26"/>
    <mergeCell ref="B15:B16"/>
    <mergeCell ref="AE15:AE16"/>
    <mergeCell ref="AF15:AF16"/>
    <mergeCell ref="A16:A19"/>
    <mergeCell ref="B17:B18"/>
    <mergeCell ref="AE17:AE18"/>
    <mergeCell ref="AF17:AF18"/>
    <mergeCell ref="B19:B20"/>
    <mergeCell ref="AE19:AE20"/>
    <mergeCell ref="AF19:AF20"/>
    <mergeCell ref="B11:B12"/>
    <mergeCell ref="AE11:AE12"/>
    <mergeCell ref="AF11:AF12"/>
    <mergeCell ref="B13:B14"/>
    <mergeCell ref="AE13:AE14"/>
    <mergeCell ref="AF13:AF14"/>
    <mergeCell ref="AE3:AF3"/>
    <mergeCell ref="N4:N5"/>
    <mergeCell ref="O4:O5"/>
    <mergeCell ref="B9:B10"/>
    <mergeCell ref="AE9:AE10"/>
    <mergeCell ref="AF9:AF10"/>
    <mergeCell ref="AH4:AH5"/>
    <mergeCell ref="AI4:AI5"/>
    <mergeCell ref="P4:P5"/>
    <mergeCell ref="Q4:Q5"/>
    <mergeCell ref="B7:B8"/>
    <mergeCell ref="AE7:AE8"/>
    <mergeCell ref="AF7:AF8"/>
    <mergeCell ref="R4:R5"/>
    <mergeCell ref="S4:S5"/>
    <mergeCell ref="AC4:AD4"/>
    <mergeCell ref="B3:B5"/>
    <mergeCell ref="W3:X3"/>
    <mergeCell ref="Y3:Z3"/>
    <mergeCell ref="AA3:AD3"/>
    <mergeCell ref="AE4:AE5"/>
    <mergeCell ref="AF4:AF5"/>
    <mergeCell ref="C43:AA43"/>
    <mergeCell ref="AG3:AI3"/>
    <mergeCell ref="C4:G4"/>
    <mergeCell ref="H4:J4"/>
    <mergeCell ref="K4:K5"/>
    <mergeCell ref="L4:L5"/>
    <mergeCell ref="M4:M5"/>
    <mergeCell ref="T4:T5"/>
    <mergeCell ref="U4:U5"/>
    <mergeCell ref="AA4:AB4"/>
    <mergeCell ref="C3:M3"/>
    <mergeCell ref="N3:Q3"/>
    <mergeCell ref="R3:S3"/>
    <mergeCell ref="T3:U3"/>
    <mergeCell ref="V3:V5"/>
    <mergeCell ref="AG4:AG5"/>
  </mergeCells>
  <phoneticPr fontId="7"/>
  <printOptions horizontalCentered="1" verticalCentered="1"/>
  <pageMargins left="0.78740157480314965" right="0.43307086614173229" top="1.3385826771653544" bottom="1.0236220472440944" header="0.51181102362204722" footer="0.51181102362204722"/>
  <pageSetup paperSize="9" scale="70" orientation="landscape" r:id="rId1"/>
  <headerFooter alignWithMargins="0">
    <oddHeader>&amp;R（公営）幼保連携型認定こども園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J44"/>
  <sheetViews>
    <sheetView view="pageBreakPreview" topLeftCell="A4" zoomScaleNormal="100" zoomScaleSheetLayoutView="100" workbookViewId="0">
      <selection activeCell="G53" sqref="G53"/>
    </sheetView>
  </sheetViews>
  <sheetFormatPr defaultRowHeight="11.25" x14ac:dyDescent="0.15"/>
  <cols>
    <col min="1" max="1" width="2.83203125" customWidth="1"/>
    <col min="2" max="2" width="4.83203125" customWidth="1"/>
    <col min="3" max="33" width="8.83203125" customWidth="1"/>
    <col min="34" max="35" width="7.33203125" customWidth="1"/>
  </cols>
  <sheetData>
    <row r="1" spans="1:35" ht="17.25" customHeight="1" x14ac:dyDescent="0.15">
      <c r="C1" s="5"/>
      <c r="D1" s="302"/>
      <c r="E1" s="302"/>
      <c r="F1" s="302"/>
      <c r="G1" s="302"/>
      <c r="H1" s="302" t="s">
        <v>86</v>
      </c>
      <c r="I1" s="302"/>
      <c r="J1" s="302"/>
      <c r="K1" s="302"/>
      <c r="L1" s="302"/>
      <c r="M1" s="302"/>
      <c r="N1" s="302"/>
      <c r="O1" s="302"/>
      <c r="P1" s="302"/>
      <c r="Q1" s="302"/>
    </row>
    <row r="2" spans="1:35" ht="17.25" customHeight="1" x14ac:dyDescent="0.15">
      <c r="C2" s="5"/>
      <c r="D2" s="240"/>
      <c r="E2" s="240"/>
      <c r="F2" s="302"/>
      <c r="G2" s="302"/>
      <c r="H2" s="302" t="s">
        <v>85</v>
      </c>
      <c r="I2" s="302"/>
      <c r="J2" s="302"/>
      <c r="K2" s="302"/>
      <c r="L2" s="302"/>
      <c r="M2" s="302"/>
      <c r="N2" s="302"/>
      <c r="O2" s="302"/>
      <c r="P2" s="302"/>
      <c r="Q2" s="302"/>
    </row>
    <row r="3" spans="1:35" ht="17.25" customHeight="1" x14ac:dyDescent="0.15">
      <c r="A3" s="221" t="s">
        <v>272</v>
      </c>
      <c r="B3" s="221"/>
      <c r="C3" s="212">
        <f>+表紙!C4</f>
        <v>8</v>
      </c>
      <c r="D3" s="212"/>
      <c r="E3" s="212"/>
      <c r="F3" s="212"/>
      <c r="G3" s="302"/>
      <c r="H3" s="218" t="s">
        <v>84</v>
      </c>
      <c r="I3" s="218"/>
      <c r="J3" s="46"/>
      <c r="K3" s="45" t="s">
        <v>83</v>
      </c>
      <c r="L3" s="302" t="s">
        <v>98</v>
      </c>
      <c r="M3" s="302"/>
      <c r="N3" s="302"/>
      <c r="O3" s="302"/>
      <c r="P3" s="302"/>
      <c r="Q3" s="302"/>
      <c r="S3" s="44"/>
      <c r="T3" s="13"/>
    </row>
    <row r="4" spans="1:35" ht="36.75" customHeight="1" x14ac:dyDescent="0.15">
      <c r="B4" s="184" t="s">
        <v>251</v>
      </c>
      <c r="C4" s="307" t="s">
        <v>250</v>
      </c>
      <c r="D4" s="307"/>
      <c r="E4" s="307"/>
      <c r="F4" s="307"/>
      <c r="G4" s="307"/>
      <c r="H4" s="307"/>
      <c r="I4" s="307"/>
      <c r="J4" s="307"/>
      <c r="K4" s="307"/>
      <c r="L4" s="307"/>
      <c r="M4" s="307"/>
      <c r="N4" s="307" t="s">
        <v>19</v>
      </c>
      <c r="O4" s="307"/>
      <c r="P4" s="307"/>
      <c r="Q4" s="307"/>
      <c r="R4" s="173" t="s">
        <v>20</v>
      </c>
      <c r="S4" s="174"/>
      <c r="T4" s="175" t="s">
        <v>21</v>
      </c>
      <c r="U4" s="161"/>
      <c r="V4" s="165" t="s">
        <v>297</v>
      </c>
      <c r="W4" s="171" t="s">
        <v>249</v>
      </c>
      <c r="X4" s="172"/>
      <c r="Y4" s="171" t="s">
        <v>248</v>
      </c>
      <c r="Z4" s="164"/>
      <c r="AA4" s="187" t="s">
        <v>247</v>
      </c>
      <c r="AB4" s="188"/>
      <c r="AC4" s="188"/>
      <c r="AD4" s="189"/>
      <c r="AE4" s="191" t="s">
        <v>246</v>
      </c>
      <c r="AF4" s="192"/>
      <c r="AG4" s="161" t="s">
        <v>22</v>
      </c>
      <c r="AH4" s="161"/>
      <c r="AI4" s="161"/>
    </row>
    <row r="5" spans="1:35" ht="18" customHeight="1" x14ac:dyDescent="0.15">
      <c r="B5" s="185"/>
      <c r="C5" s="162" t="s">
        <v>245</v>
      </c>
      <c r="D5" s="163"/>
      <c r="E5" s="163"/>
      <c r="F5" s="163"/>
      <c r="G5" s="164"/>
      <c r="H5" s="162" t="s">
        <v>244</v>
      </c>
      <c r="I5" s="163"/>
      <c r="J5" s="164"/>
      <c r="K5" s="165" t="s">
        <v>28</v>
      </c>
      <c r="L5" s="167" t="s">
        <v>26</v>
      </c>
      <c r="M5" s="169" t="s">
        <v>243</v>
      </c>
      <c r="N5" s="193" t="s">
        <v>27</v>
      </c>
      <c r="O5" s="219" t="s">
        <v>242</v>
      </c>
      <c r="P5" s="167" t="s">
        <v>240</v>
      </c>
      <c r="Q5" s="179" t="s">
        <v>28</v>
      </c>
      <c r="R5" s="193" t="s">
        <v>242</v>
      </c>
      <c r="S5" s="167" t="s">
        <v>240</v>
      </c>
      <c r="T5" s="193" t="s">
        <v>241</v>
      </c>
      <c r="U5" s="167" t="s">
        <v>240</v>
      </c>
      <c r="V5" s="176"/>
      <c r="W5" s="95" t="s">
        <v>237</v>
      </c>
      <c r="X5" s="95" t="s">
        <v>239</v>
      </c>
      <c r="Y5" s="97" t="s">
        <v>237</v>
      </c>
      <c r="Z5" s="97" t="s">
        <v>236</v>
      </c>
      <c r="AA5" s="171" t="s">
        <v>238</v>
      </c>
      <c r="AB5" s="172"/>
      <c r="AC5" s="171" t="s">
        <v>236</v>
      </c>
      <c r="AD5" s="172"/>
      <c r="AE5" s="165" t="s">
        <v>237</v>
      </c>
      <c r="AF5" s="165" t="s">
        <v>236</v>
      </c>
      <c r="AG5" s="177" t="s">
        <v>29</v>
      </c>
      <c r="AH5" s="177" t="s">
        <v>30</v>
      </c>
      <c r="AI5" s="179" t="s">
        <v>28</v>
      </c>
    </row>
    <row r="6" spans="1:35" ht="36.75" customHeight="1" x14ac:dyDescent="0.15">
      <c r="B6" s="186"/>
      <c r="C6" s="43" t="s">
        <v>23</v>
      </c>
      <c r="D6" s="42" t="s">
        <v>235</v>
      </c>
      <c r="E6" s="43" t="s">
        <v>24</v>
      </c>
      <c r="F6" s="42" t="s">
        <v>25</v>
      </c>
      <c r="G6" s="95" t="s">
        <v>234</v>
      </c>
      <c r="H6" s="96" t="s">
        <v>24</v>
      </c>
      <c r="I6" s="42" t="s">
        <v>25</v>
      </c>
      <c r="J6" s="95" t="s">
        <v>233</v>
      </c>
      <c r="K6" s="166"/>
      <c r="L6" s="168"/>
      <c r="M6" s="170"/>
      <c r="N6" s="194"/>
      <c r="O6" s="220"/>
      <c r="P6" s="168"/>
      <c r="Q6" s="180"/>
      <c r="R6" s="194"/>
      <c r="S6" s="168"/>
      <c r="T6" s="194"/>
      <c r="U6" s="168"/>
      <c r="V6" s="166"/>
      <c r="W6" s="94" t="s">
        <v>232</v>
      </c>
      <c r="X6" s="94" t="s">
        <v>231</v>
      </c>
      <c r="Y6" s="93" t="s">
        <v>230</v>
      </c>
      <c r="Z6" s="93" t="s">
        <v>229</v>
      </c>
      <c r="AA6" s="92" t="s">
        <v>228</v>
      </c>
      <c r="AB6" s="91" t="s">
        <v>227</v>
      </c>
      <c r="AC6" s="92" t="s">
        <v>226</v>
      </c>
      <c r="AD6" s="91" t="s">
        <v>225</v>
      </c>
      <c r="AE6" s="190"/>
      <c r="AF6" s="190"/>
      <c r="AG6" s="178"/>
      <c r="AH6" s="178"/>
      <c r="AI6" s="180"/>
    </row>
    <row r="7" spans="1:35" ht="12" customHeight="1" x14ac:dyDescent="0.15">
      <c r="B7" s="90"/>
      <c r="C7" s="88" t="s">
        <v>17</v>
      </c>
      <c r="D7" s="88" t="s">
        <v>17</v>
      </c>
      <c r="E7" s="88" t="s">
        <v>17</v>
      </c>
      <c r="F7" s="88" t="s">
        <v>17</v>
      </c>
      <c r="G7" s="112" t="s">
        <v>17</v>
      </c>
      <c r="H7" s="88" t="s">
        <v>17</v>
      </c>
      <c r="I7" s="88" t="s">
        <v>17</v>
      </c>
      <c r="J7" s="112" t="s">
        <v>17</v>
      </c>
      <c r="K7" s="112" t="s">
        <v>17</v>
      </c>
      <c r="L7" s="88" t="s">
        <v>17</v>
      </c>
      <c r="M7" s="112" t="s">
        <v>17</v>
      </c>
      <c r="N7" s="88" t="s">
        <v>17</v>
      </c>
      <c r="O7" s="88" t="s">
        <v>17</v>
      </c>
      <c r="P7" s="88" t="s">
        <v>17</v>
      </c>
      <c r="Q7" s="112" t="s">
        <v>17</v>
      </c>
      <c r="R7" s="88" t="s">
        <v>17</v>
      </c>
      <c r="S7" s="88" t="s">
        <v>17</v>
      </c>
      <c r="T7" s="88" t="s">
        <v>17</v>
      </c>
      <c r="U7" s="88" t="s">
        <v>17</v>
      </c>
      <c r="V7" s="88" t="s">
        <v>17</v>
      </c>
      <c r="W7" s="88" t="s">
        <v>18</v>
      </c>
      <c r="X7" s="88" t="s">
        <v>31</v>
      </c>
      <c r="Y7" s="112" t="s">
        <v>17</v>
      </c>
      <c r="Z7" s="112"/>
      <c r="AA7" s="88" t="s">
        <v>17</v>
      </c>
      <c r="AB7" s="112" t="s">
        <v>224</v>
      </c>
      <c r="AC7" s="88"/>
      <c r="AD7" s="112"/>
      <c r="AE7" s="89" t="s">
        <v>31</v>
      </c>
      <c r="AF7" s="89" t="s">
        <v>31</v>
      </c>
      <c r="AG7" s="88" t="s">
        <v>17</v>
      </c>
      <c r="AH7" s="88" t="s">
        <v>17</v>
      </c>
      <c r="AI7" s="88" t="s">
        <v>17</v>
      </c>
    </row>
    <row r="8" spans="1:35" ht="12" customHeight="1" x14ac:dyDescent="0.15">
      <c r="B8" s="181" t="s">
        <v>223</v>
      </c>
      <c r="C8" s="78"/>
      <c r="D8" s="78"/>
      <c r="E8" s="78"/>
      <c r="F8" s="78"/>
      <c r="G8" s="79">
        <f t="shared" ref="G8:G31" si="0">SUM(C8:F8)</f>
        <v>0</v>
      </c>
      <c r="H8" s="78"/>
      <c r="I8" s="78"/>
      <c r="J8" s="79">
        <f t="shared" ref="J8:J31" si="1">SUM(H8:I8)</f>
        <v>0</v>
      </c>
      <c r="K8" s="79">
        <f t="shared" ref="K8:K31" si="2">G8+J8</f>
        <v>0</v>
      </c>
      <c r="L8" s="78"/>
      <c r="M8" s="79">
        <f t="shared" ref="M8:M31" si="3">K8+L8</f>
        <v>0</v>
      </c>
      <c r="N8" s="83" t="s">
        <v>208</v>
      </c>
      <c r="O8" s="83" t="s">
        <v>81</v>
      </c>
      <c r="P8" s="83" t="s">
        <v>81</v>
      </c>
      <c r="Q8" s="81" t="s">
        <v>81</v>
      </c>
      <c r="R8" s="83" t="s">
        <v>81</v>
      </c>
      <c r="S8" s="83" t="s">
        <v>81</v>
      </c>
      <c r="T8" s="83" t="s">
        <v>81</v>
      </c>
      <c r="U8" s="83" t="s">
        <v>81</v>
      </c>
      <c r="V8" s="83" t="s">
        <v>81</v>
      </c>
      <c r="W8" s="83" t="s">
        <v>81</v>
      </c>
      <c r="X8" s="83" t="s">
        <v>81</v>
      </c>
      <c r="Y8" s="81" t="s">
        <v>81</v>
      </c>
      <c r="Z8" s="81" t="s">
        <v>81</v>
      </c>
      <c r="AA8" s="83" t="s">
        <v>81</v>
      </c>
      <c r="AB8" s="81" t="s">
        <v>81</v>
      </c>
      <c r="AC8" s="83" t="s">
        <v>81</v>
      </c>
      <c r="AD8" s="81" t="s">
        <v>81</v>
      </c>
      <c r="AE8" s="182"/>
      <c r="AF8" s="182"/>
      <c r="AG8" s="83" t="s">
        <v>81</v>
      </c>
      <c r="AH8" s="83" t="s">
        <v>81</v>
      </c>
      <c r="AI8" s="81" t="s">
        <v>81</v>
      </c>
    </row>
    <row r="9" spans="1:35" ht="12" customHeight="1" x14ac:dyDescent="0.15">
      <c r="B9" s="166"/>
      <c r="C9" s="82"/>
      <c r="D9" s="82"/>
      <c r="E9" s="82"/>
      <c r="F9" s="82"/>
      <c r="G9" s="61">
        <f t="shared" si="0"/>
        <v>0</v>
      </c>
      <c r="H9" s="82"/>
      <c r="I9" s="82"/>
      <c r="J9" s="61">
        <f t="shared" si="1"/>
        <v>0</v>
      </c>
      <c r="K9" s="61">
        <f t="shared" si="2"/>
        <v>0</v>
      </c>
      <c r="L9" s="82"/>
      <c r="M9" s="61">
        <f t="shared" si="3"/>
        <v>0</v>
      </c>
      <c r="N9" s="82"/>
      <c r="O9" s="82"/>
      <c r="P9" s="82"/>
      <c r="Q9" s="61">
        <f>SUM(N9:P9)</f>
        <v>0</v>
      </c>
      <c r="R9" s="82"/>
      <c r="S9" s="82"/>
      <c r="T9" s="86"/>
      <c r="U9" s="86"/>
      <c r="V9" s="85"/>
      <c r="W9" s="85"/>
      <c r="X9" s="85"/>
      <c r="Y9" s="61">
        <f>G9*W9</f>
        <v>0</v>
      </c>
      <c r="Z9" s="61">
        <f>J9*X9</f>
        <v>0</v>
      </c>
      <c r="AA9" s="84"/>
      <c r="AB9" s="113" t="e">
        <f>ROUND(AA9/Y9*100,1)</f>
        <v>#DIV/0!</v>
      </c>
      <c r="AC9" s="82"/>
      <c r="AD9" s="113" t="e">
        <f>ROUND(AC9/Z9*100,1)</f>
        <v>#DIV/0!</v>
      </c>
      <c r="AE9" s="183"/>
      <c r="AF9" s="183"/>
      <c r="AG9" s="84"/>
      <c r="AH9" s="84"/>
      <c r="AI9" s="61">
        <f>AG9+AH9</f>
        <v>0</v>
      </c>
    </row>
    <row r="10" spans="1:35" ht="12" customHeight="1" x14ac:dyDescent="0.15">
      <c r="A10" s="6"/>
      <c r="B10" s="195" t="s">
        <v>222</v>
      </c>
      <c r="C10" s="78"/>
      <c r="D10" s="78"/>
      <c r="E10" s="78"/>
      <c r="F10" s="78"/>
      <c r="G10" s="79">
        <f t="shared" si="0"/>
        <v>0</v>
      </c>
      <c r="H10" s="78"/>
      <c r="I10" s="78"/>
      <c r="J10" s="79">
        <f t="shared" si="1"/>
        <v>0</v>
      </c>
      <c r="K10" s="79">
        <f t="shared" si="2"/>
        <v>0</v>
      </c>
      <c r="L10" s="78"/>
      <c r="M10" s="79">
        <f t="shared" si="3"/>
        <v>0</v>
      </c>
      <c r="N10" s="83" t="s">
        <v>208</v>
      </c>
      <c r="O10" s="83" t="s">
        <v>81</v>
      </c>
      <c r="P10" s="83" t="s">
        <v>81</v>
      </c>
      <c r="Q10" s="81" t="s">
        <v>81</v>
      </c>
      <c r="R10" s="83" t="s">
        <v>81</v>
      </c>
      <c r="S10" s="83" t="s">
        <v>81</v>
      </c>
      <c r="T10" s="83" t="s">
        <v>81</v>
      </c>
      <c r="U10" s="83" t="s">
        <v>81</v>
      </c>
      <c r="V10" s="83" t="s">
        <v>81</v>
      </c>
      <c r="W10" s="83" t="s">
        <v>81</v>
      </c>
      <c r="X10" s="83" t="s">
        <v>81</v>
      </c>
      <c r="Y10" s="81" t="s">
        <v>81</v>
      </c>
      <c r="Z10" s="81" t="s">
        <v>81</v>
      </c>
      <c r="AA10" s="83" t="s">
        <v>81</v>
      </c>
      <c r="AB10" s="81" t="s">
        <v>81</v>
      </c>
      <c r="AC10" s="83" t="s">
        <v>81</v>
      </c>
      <c r="AD10" s="81" t="s">
        <v>81</v>
      </c>
      <c r="AE10" s="196"/>
      <c r="AF10" s="196"/>
      <c r="AG10" s="83" t="s">
        <v>81</v>
      </c>
      <c r="AH10" s="83" t="s">
        <v>81</v>
      </c>
      <c r="AI10" s="81" t="s">
        <v>81</v>
      </c>
    </row>
    <row r="11" spans="1:35" ht="12" customHeight="1" x14ac:dyDescent="0.15">
      <c r="A11" s="6"/>
      <c r="B11" s="166"/>
      <c r="C11" s="82"/>
      <c r="D11" s="82"/>
      <c r="E11" s="82"/>
      <c r="F11" s="82"/>
      <c r="G11" s="61">
        <f t="shared" si="0"/>
        <v>0</v>
      </c>
      <c r="H11" s="82"/>
      <c r="I11" s="82"/>
      <c r="J11" s="61">
        <f t="shared" si="1"/>
        <v>0</v>
      </c>
      <c r="K11" s="61">
        <f t="shared" si="2"/>
        <v>0</v>
      </c>
      <c r="L11" s="82"/>
      <c r="M11" s="61">
        <f t="shared" si="3"/>
        <v>0</v>
      </c>
      <c r="N11" s="82"/>
      <c r="O11" s="82"/>
      <c r="P11" s="82"/>
      <c r="Q11" s="61">
        <f>SUM(N11:P11)</f>
        <v>0</v>
      </c>
      <c r="R11" s="82"/>
      <c r="S11" s="82"/>
      <c r="T11" s="86"/>
      <c r="U11" s="86"/>
      <c r="V11" s="85"/>
      <c r="W11" s="85"/>
      <c r="X11" s="85"/>
      <c r="Y11" s="61">
        <f>G11*W11</f>
        <v>0</v>
      </c>
      <c r="Z11" s="61">
        <f>J11*X11</f>
        <v>0</v>
      </c>
      <c r="AA11" s="84"/>
      <c r="AB11" s="113" t="e">
        <f>ROUND(AA11/Y11*100,1)</f>
        <v>#DIV/0!</v>
      </c>
      <c r="AC11" s="82"/>
      <c r="AD11" s="113" t="e">
        <f>ROUND(AC11/Z11*100,1)</f>
        <v>#DIV/0!</v>
      </c>
      <c r="AE11" s="197"/>
      <c r="AF11" s="197"/>
      <c r="AG11" s="84"/>
      <c r="AH11" s="84"/>
      <c r="AI11" s="61">
        <f>AG11+AH11</f>
        <v>0</v>
      </c>
    </row>
    <row r="12" spans="1:35" ht="12" customHeight="1" x14ac:dyDescent="0.15">
      <c r="A12" s="5"/>
      <c r="B12" s="195" t="s">
        <v>221</v>
      </c>
      <c r="C12" s="78"/>
      <c r="D12" s="78"/>
      <c r="E12" s="78"/>
      <c r="F12" s="78"/>
      <c r="G12" s="79">
        <f t="shared" si="0"/>
        <v>0</v>
      </c>
      <c r="H12" s="78"/>
      <c r="I12" s="78"/>
      <c r="J12" s="79">
        <f t="shared" si="1"/>
        <v>0</v>
      </c>
      <c r="K12" s="79">
        <f t="shared" si="2"/>
        <v>0</v>
      </c>
      <c r="L12" s="78"/>
      <c r="M12" s="79">
        <f t="shared" si="3"/>
        <v>0</v>
      </c>
      <c r="N12" s="83" t="s">
        <v>208</v>
      </c>
      <c r="O12" s="83" t="s">
        <v>81</v>
      </c>
      <c r="P12" s="83" t="s">
        <v>81</v>
      </c>
      <c r="Q12" s="81" t="s">
        <v>81</v>
      </c>
      <c r="R12" s="83" t="s">
        <v>81</v>
      </c>
      <c r="S12" s="83" t="s">
        <v>81</v>
      </c>
      <c r="T12" s="83" t="s">
        <v>81</v>
      </c>
      <c r="U12" s="83" t="s">
        <v>81</v>
      </c>
      <c r="V12" s="83" t="s">
        <v>81</v>
      </c>
      <c r="W12" s="83" t="s">
        <v>81</v>
      </c>
      <c r="X12" s="83" t="s">
        <v>81</v>
      </c>
      <c r="Y12" s="81" t="s">
        <v>81</v>
      </c>
      <c r="Z12" s="81" t="s">
        <v>81</v>
      </c>
      <c r="AA12" s="83" t="s">
        <v>81</v>
      </c>
      <c r="AB12" s="81" t="s">
        <v>81</v>
      </c>
      <c r="AC12" s="83" t="s">
        <v>81</v>
      </c>
      <c r="AD12" s="81" t="s">
        <v>81</v>
      </c>
      <c r="AE12" s="196"/>
      <c r="AF12" s="196"/>
      <c r="AG12" s="83" t="s">
        <v>81</v>
      </c>
      <c r="AH12" s="83" t="s">
        <v>81</v>
      </c>
      <c r="AI12" s="81" t="s">
        <v>81</v>
      </c>
    </row>
    <row r="13" spans="1:35" ht="12" customHeight="1" x14ac:dyDescent="0.15">
      <c r="A13" s="5"/>
      <c r="B13" s="166"/>
      <c r="C13" s="82"/>
      <c r="D13" s="82"/>
      <c r="E13" s="82"/>
      <c r="F13" s="82"/>
      <c r="G13" s="61">
        <f t="shared" si="0"/>
        <v>0</v>
      </c>
      <c r="H13" s="82"/>
      <c r="I13" s="82"/>
      <c r="J13" s="61">
        <f t="shared" si="1"/>
        <v>0</v>
      </c>
      <c r="K13" s="61">
        <f t="shared" si="2"/>
        <v>0</v>
      </c>
      <c r="L13" s="82"/>
      <c r="M13" s="61">
        <f t="shared" si="3"/>
        <v>0</v>
      </c>
      <c r="N13" s="82"/>
      <c r="O13" s="82"/>
      <c r="P13" s="82"/>
      <c r="Q13" s="61">
        <f>SUM(N13:P13)</f>
        <v>0</v>
      </c>
      <c r="R13" s="82"/>
      <c r="S13" s="82"/>
      <c r="T13" s="86"/>
      <c r="U13" s="86"/>
      <c r="V13" s="85"/>
      <c r="W13" s="85"/>
      <c r="X13" s="85"/>
      <c r="Y13" s="61">
        <f>G13*W13</f>
        <v>0</v>
      </c>
      <c r="Z13" s="61">
        <f>J13*X13</f>
        <v>0</v>
      </c>
      <c r="AA13" s="84"/>
      <c r="AB13" s="113" t="e">
        <f>ROUND(AA13/Y13*100,1)</f>
        <v>#DIV/0!</v>
      </c>
      <c r="AC13" s="82"/>
      <c r="AD13" s="113" t="e">
        <f>ROUND(AC13/Z13*100,1)</f>
        <v>#DIV/0!</v>
      </c>
      <c r="AE13" s="197"/>
      <c r="AF13" s="197"/>
      <c r="AG13" s="84"/>
      <c r="AH13" s="84"/>
      <c r="AI13" s="61">
        <f>AG13+AH13</f>
        <v>0</v>
      </c>
    </row>
    <row r="14" spans="1:35" ht="12" customHeight="1" x14ac:dyDescent="0.15">
      <c r="B14" s="195" t="s">
        <v>220</v>
      </c>
      <c r="C14" s="78"/>
      <c r="D14" s="78"/>
      <c r="E14" s="78"/>
      <c r="F14" s="78"/>
      <c r="G14" s="79">
        <f t="shared" si="0"/>
        <v>0</v>
      </c>
      <c r="H14" s="78"/>
      <c r="I14" s="78"/>
      <c r="J14" s="79">
        <f t="shared" si="1"/>
        <v>0</v>
      </c>
      <c r="K14" s="79">
        <f t="shared" si="2"/>
        <v>0</v>
      </c>
      <c r="L14" s="78"/>
      <c r="M14" s="79">
        <f t="shared" si="3"/>
        <v>0</v>
      </c>
      <c r="N14" s="83" t="s">
        <v>208</v>
      </c>
      <c r="O14" s="83" t="s">
        <v>81</v>
      </c>
      <c r="P14" s="83" t="s">
        <v>81</v>
      </c>
      <c r="Q14" s="81" t="s">
        <v>81</v>
      </c>
      <c r="R14" s="83" t="s">
        <v>81</v>
      </c>
      <c r="S14" s="83" t="s">
        <v>81</v>
      </c>
      <c r="T14" s="83" t="s">
        <v>81</v>
      </c>
      <c r="U14" s="83" t="s">
        <v>81</v>
      </c>
      <c r="V14" s="83" t="s">
        <v>81</v>
      </c>
      <c r="W14" s="83" t="s">
        <v>81</v>
      </c>
      <c r="X14" s="83" t="s">
        <v>81</v>
      </c>
      <c r="Y14" s="81" t="s">
        <v>81</v>
      </c>
      <c r="Z14" s="81" t="s">
        <v>81</v>
      </c>
      <c r="AA14" s="83" t="s">
        <v>81</v>
      </c>
      <c r="AB14" s="81" t="s">
        <v>81</v>
      </c>
      <c r="AC14" s="83" t="s">
        <v>81</v>
      </c>
      <c r="AD14" s="81" t="s">
        <v>81</v>
      </c>
      <c r="AE14" s="196"/>
      <c r="AF14" s="196"/>
      <c r="AG14" s="83" t="s">
        <v>81</v>
      </c>
      <c r="AH14" s="83" t="s">
        <v>81</v>
      </c>
      <c r="AI14" s="81" t="s">
        <v>81</v>
      </c>
    </row>
    <row r="15" spans="1:35" ht="12" customHeight="1" x14ac:dyDescent="0.15">
      <c r="B15" s="166"/>
      <c r="C15" s="82"/>
      <c r="D15" s="82"/>
      <c r="E15" s="82"/>
      <c r="F15" s="82"/>
      <c r="G15" s="61">
        <f t="shared" si="0"/>
        <v>0</v>
      </c>
      <c r="H15" s="82"/>
      <c r="I15" s="82"/>
      <c r="J15" s="61">
        <f t="shared" si="1"/>
        <v>0</v>
      </c>
      <c r="K15" s="61">
        <f t="shared" si="2"/>
        <v>0</v>
      </c>
      <c r="L15" s="82"/>
      <c r="M15" s="61">
        <f t="shared" si="3"/>
        <v>0</v>
      </c>
      <c r="N15" s="82"/>
      <c r="O15" s="82"/>
      <c r="P15" s="82"/>
      <c r="Q15" s="61">
        <f>SUM(N15:P15)</f>
        <v>0</v>
      </c>
      <c r="R15" s="82"/>
      <c r="S15" s="82"/>
      <c r="T15" s="86"/>
      <c r="U15" s="86"/>
      <c r="V15" s="85"/>
      <c r="W15" s="85"/>
      <c r="X15" s="85"/>
      <c r="Y15" s="61">
        <f>G15*W15</f>
        <v>0</v>
      </c>
      <c r="Z15" s="61">
        <f>J15*X15</f>
        <v>0</v>
      </c>
      <c r="AA15" s="84"/>
      <c r="AB15" s="113" t="e">
        <f>ROUND(AA15/Y15*100,1)</f>
        <v>#DIV/0!</v>
      </c>
      <c r="AC15" s="82"/>
      <c r="AD15" s="113" t="e">
        <f>ROUND(AC15/Z15*100,1)</f>
        <v>#DIV/0!</v>
      </c>
      <c r="AE15" s="197"/>
      <c r="AF15" s="197"/>
      <c r="AG15" s="84"/>
      <c r="AH15" s="84"/>
      <c r="AI15" s="61">
        <f>AG15+AH15</f>
        <v>0</v>
      </c>
    </row>
    <row r="16" spans="1:35" ht="12" customHeight="1" x14ac:dyDescent="0.15">
      <c r="B16" s="195" t="s">
        <v>219</v>
      </c>
      <c r="C16" s="78"/>
      <c r="D16" s="78"/>
      <c r="E16" s="78"/>
      <c r="F16" s="78"/>
      <c r="G16" s="79">
        <f t="shared" si="0"/>
        <v>0</v>
      </c>
      <c r="H16" s="78"/>
      <c r="I16" s="78"/>
      <c r="J16" s="79">
        <f t="shared" si="1"/>
        <v>0</v>
      </c>
      <c r="K16" s="79">
        <f t="shared" si="2"/>
        <v>0</v>
      </c>
      <c r="L16" s="78"/>
      <c r="M16" s="79">
        <f t="shared" si="3"/>
        <v>0</v>
      </c>
      <c r="N16" s="83" t="s">
        <v>208</v>
      </c>
      <c r="O16" s="83" t="s">
        <v>81</v>
      </c>
      <c r="P16" s="83" t="s">
        <v>81</v>
      </c>
      <c r="Q16" s="81" t="s">
        <v>81</v>
      </c>
      <c r="R16" s="83" t="s">
        <v>81</v>
      </c>
      <c r="S16" s="83" t="s">
        <v>81</v>
      </c>
      <c r="T16" s="83" t="s">
        <v>81</v>
      </c>
      <c r="U16" s="83" t="s">
        <v>81</v>
      </c>
      <c r="V16" s="83" t="s">
        <v>81</v>
      </c>
      <c r="W16" s="83" t="s">
        <v>81</v>
      </c>
      <c r="X16" s="83" t="s">
        <v>81</v>
      </c>
      <c r="Y16" s="81" t="s">
        <v>81</v>
      </c>
      <c r="Z16" s="81" t="s">
        <v>81</v>
      </c>
      <c r="AA16" s="83" t="s">
        <v>81</v>
      </c>
      <c r="AB16" s="81" t="s">
        <v>81</v>
      </c>
      <c r="AC16" s="83" t="s">
        <v>81</v>
      </c>
      <c r="AD16" s="81" t="s">
        <v>81</v>
      </c>
      <c r="AE16" s="196"/>
      <c r="AF16" s="196"/>
      <c r="AG16" s="83" t="s">
        <v>81</v>
      </c>
      <c r="AH16" s="83" t="s">
        <v>81</v>
      </c>
      <c r="AI16" s="81" t="s">
        <v>81</v>
      </c>
    </row>
    <row r="17" spans="1:35" ht="12" customHeight="1" x14ac:dyDescent="0.15">
      <c r="A17" s="198" t="s">
        <v>218</v>
      </c>
      <c r="B17" s="166"/>
      <c r="C17" s="82"/>
      <c r="D17" s="82"/>
      <c r="E17" s="82"/>
      <c r="F17" s="82"/>
      <c r="G17" s="61">
        <f t="shared" si="0"/>
        <v>0</v>
      </c>
      <c r="H17" s="82"/>
      <c r="I17" s="82"/>
      <c r="J17" s="61">
        <f t="shared" si="1"/>
        <v>0</v>
      </c>
      <c r="K17" s="61">
        <f t="shared" si="2"/>
        <v>0</v>
      </c>
      <c r="L17" s="82"/>
      <c r="M17" s="61">
        <f t="shared" si="3"/>
        <v>0</v>
      </c>
      <c r="N17" s="82"/>
      <c r="O17" s="82"/>
      <c r="P17" s="82"/>
      <c r="Q17" s="61">
        <f>SUM(N17:P17)</f>
        <v>0</v>
      </c>
      <c r="R17" s="82"/>
      <c r="S17" s="82"/>
      <c r="T17" s="86"/>
      <c r="U17" s="86"/>
      <c r="V17" s="85"/>
      <c r="W17" s="85"/>
      <c r="X17" s="85"/>
      <c r="Y17" s="61">
        <f>G17*W17</f>
        <v>0</v>
      </c>
      <c r="Z17" s="61">
        <f>J17*X17</f>
        <v>0</v>
      </c>
      <c r="AA17" s="84"/>
      <c r="AB17" s="113" t="e">
        <f>ROUND(AA17/Y17*100,1)</f>
        <v>#DIV/0!</v>
      </c>
      <c r="AC17" s="82"/>
      <c r="AD17" s="113" t="e">
        <f>ROUND(AC17/Z17*100,1)</f>
        <v>#DIV/0!</v>
      </c>
      <c r="AE17" s="197"/>
      <c r="AF17" s="197"/>
      <c r="AG17" s="84"/>
      <c r="AH17" s="84"/>
      <c r="AI17" s="61">
        <f>AG17+AH17</f>
        <v>0</v>
      </c>
    </row>
    <row r="18" spans="1:35" ht="12" customHeight="1" x14ac:dyDescent="0.15">
      <c r="A18" s="199"/>
      <c r="B18" s="195" t="s">
        <v>217</v>
      </c>
      <c r="C18" s="78"/>
      <c r="D18" s="78"/>
      <c r="E18" s="78"/>
      <c r="F18" s="78"/>
      <c r="G18" s="79">
        <f t="shared" si="0"/>
        <v>0</v>
      </c>
      <c r="H18" s="78"/>
      <c r="I18" s="78"/>
      <c r="J18" s="79">
        <f t="shared" si="1"/>
        <v>0</v>
      </c>
      <c r="K18" s="79">
        <f t="shared" si="2"/>
        <v>0</v>
      </c>
      <c r="L18" s="78"/>
      <c r="M18" s="79">
        <f t="shared" si="3"/>
        <v>0</v>
      </c>
      <c r="N18" s="83" t="s">
        <v>208</v>
      </c>
      <c r="O18" s="83" t="s">
        <v>81</v>
      </c>
      <c r="P18" s="83" t="s">
        <v>81</v>
      </c>
      <c r="Q18" s="81" t="s">
        <v>81</v>
      </c>
      <c r="R18" s="83" t="s">
        <v>81</v>
      </c>
      <c r="S18" s="83" t="s">
        <v>81</v>
      </c>
      <c r="T18" s="83" t="s">
        <v>81</v>
      </c>
      <c r="U18" s="83" t="s">
        <v>81</v>
      </c>
      <c r="V18" s="83" t="s">
        <v>81</v>
      </c>
      <c r="W18" s="83" t="s">
        <v>81</v>
      </c>
      <c r="X18" s="83" t="s">
        <v>81</v>
      </c>
      <c r="Y18" s="81" t="s">
        <v>81</v>
      </c>
      <c r="Z18" s="81" t="s">
        <v>81</v>
      </c>
      <c r="AA18" s="83" t="s">
        <v>81</v>
      </c>
      <c r="AB18" s="81" t="s">
        <v>81</v>
      </c>
      <c r="AC18" s="83" t="s">
        <v>81</v>
      </c>
      <c r="AD18" s="81" t="s">
        <v>81</v>
      </c>
      <c r="AE18" s="196"/>
      <c r="AF18" s="196"/>
      <c r="AG18" s="83" t="s">
        <v>81</v>
      </c>
      <c r="AH18" s="83" t="s">
        <v>81</v>
      </c>
      <c r="AI18" s="81" t="s">
        <v>81</v>
      </c>
    </row>
    <row r="19" spans="1:35" ht="12" customHeight="1" x14ac:dyDescent="0.15">
      <c r="A19" s="199"/>
      <c r="B19" s="166"/>
      <c r="C19" s="82"/>
      <c r="D19" s="82"/>
      <c r="E19" s="82"/>
      <c r="F19" s="82"/>
      <c r="G19" s="61">
        <f t="shared" si="0"/>
        <v>0</v>
      </c>
      <c r="H19" s="82"/>
      <c r="I19" s="82"/>
      <c r="J19" s="61">
        <f t="shared" si="1"/>
        <v>0</v>
      </c>
      <c r="K19" s="61">
        <f t="shared" si="2"/>
        <v>0</v>
      </c>
      <c r="L19" s="82"/>
      <c r="M19" s="61">
        <f t="shared" si="3"/>
        <v>0</v>
      </c>
      <c r="N19" s="82"/>
      <c r="O19" s="82"/>
      <c r="P19" s="82"/>
      <c r="Q19" s="61">
        <f>SUM(N19:P19)</f>
        <v>0</v>
      </c>
      <c r="R19" s="82"/>
      <c r="S19" s="82"/>
      <c r="T19" s="86"/>
      <c r="U19" s="86"/>
      <c r="V19" s="85"/>
      <c r="W19" s="85"/>
      <c r="X19" s="85"/>
      <c r="Y19" s="61">
        <f>G19*W19</f>
        <v>0</v>
      </c>
      <c r="Z19" s="61">
        <f>J19*X19</f>
        <v>0</v>
      </c>
      <c r="AA19" s="84"/>
      <c r="AB19" s="113" t="e">
        <f>ROUND(AA19/Y19*100,1)</f>
        <v>#DIV/0!</v>
      </c>
      <c r="AC19" s="82"/>
      <c r="AD19" s="113" t="e">
        <f>ROUND(AC19/Z19*100,1)</f>
        <v>#DIV/0!</v>
      </c>
      <c r="AE19" s="197"/>
      <c r="AF19" s="197"/>
      <c r="AG19" s="84"/>
      <c r="AH19" s="84"/>
      <c r="AI19" s="61">
        <f>AG19+AH19</f>
        <v>0</v>
      </c>
    </row>
    <row r="20" spans="1:35" ht="12" customHeight="1" x14ac:dyDescent="0.15">
      <c r="A20" s="199"/>
      <c r="B20" s="195" t="s">
        <v>216</v>
      </c>
      <c r="C20" s="78"/>
      <c r="D20" s="78"/>
      <c r="E20" s="78"/>
      <c r="F20" s="78"/>
      <c r="G20" s="79">
        <f t="shared" si="0"/>
        <v>0</v>
      </c>
      <c r="H20" s="78"/>
      <c r="I20" s="78"/>
      <c r="J20" s="79">
        <f t="shared" si="1"/>
        <v>0</v>
      </c>
      <c r="K20" s="79">
        <f t="shared" si="2"/>
        <v>0</v>
      </c>
      <c r="L20" s="78"/>
      <c r="M20" s="79">
        <f t="shared" si="3"/>
        <v>0</v>
      </c>
      <c r="N20" s="83" t="s">
        <v>208</v>
      </c>
      <c r="O20" s="83" t="s">
        <v>81</v>
      </c>
      <c r="P20" s="83" t="s">
        <v>81</v>
      </c>
      <c r="Q20" s="81" t="s">
        <v>81</v>
      </c>
      <c r="R20" s="83" t="s">
        <v>81</v>
      </c>
      <c r="S20" s="83" t="s">
        <v>81</v>
      </c>
      <c r="T20" s="83" t="s">
        <v>81</v>
      </c>
      <c r="U20" s="83" t="s">
        <v>81</v>
      </c>
      <c r="V20" s="83" t="s">
        <v>81</v>
      </c>
      <c r="W20" s="83" t="s">
        <v>81</v>
      </c>
      <c r="X20" s="83" t="s">
        <v>81</v>
      </c>
      <c r="Y20" s="81" t="s">
        <v>81</v>
      </c>
      <c r="Z20" s="81" t="s">
        <v>81</v>
      </c>
      <c r="AA20" s="83" t="s">
        <v>81</v>
      </c>
      <c r="AB20" s="81" t="s">
        <v>81</v>
      </c>
      <c r="AC20" s="83" t="s">
        <v>81</v>
      </c>
      <c r="AD20" s="81" t="s">
        <v>81</v>
      </c>
      <c r="AE20" s="196"/>
      <c r="AF20" s="196"/>
      <c r="AG20" s="83" t="s">
        <v>81</v>
      </c>
      <c r="AH20" s="83" t="s">
        <v>81</v>
      </c>
      <c r="AI20" s="81" t="s">
        <v>81</v>
      </c>
    </row>
    <row r="21" spans="1:35" ht="12" customHeight="1" x14ac:dyDescent="0.15">
      <c r="A21" s="5"/>
      <c r="B21" s="166"/>
      <c r="C21" s="82"/>
      <c r="D21" s="82"/>
      <c r="E21" s="82"/>
      <c r="F21" s="82"/>
      <c r="G21" s="61">
        <f t="shared" si="0"/>
        <v>0</v>
      </c>
      <c r="H21" s="87"/>
      <c r="I21" s="82"/>
      <c r="J21" s="61">
        <f t="shared" si="1"/>
        <v>0</v>
      </c>
      <c r="K21" s="61">
        <f t="shared" si="2"/>
        <v>0</v>
      </c>
      <c r="L21" s="82"/>
      <c r="M21" s="61">
        <f t="shared" si="3"/>
        <v>0</v>
      </c>
      <c r="N21" s="82"/>
      <c r="O21" s="82"/>
      <c r="P21" s="82"/>
      <c r="Q21" s="61">
        <f>SUM(N21:P21)</f>
        <v>0</v>
      </c>
      <c r="R21" s="82"/>
      <c r="S21" s="82"/>
      <c r="T21" s="86"/>
      <c r="U21" s="86"/>
      <c r="V21" s="85"/>
      <c r="W21" s="85"/>
      <c r="X21" s="85"/>
      <c r="Y21" s="61">
        <f>G21*W21</f>
        <v>0</v>
      </c>
      <c r="Z21" s="61">
        <f>J21*X21</f>
        <v>0</v>
      </c>
      <c r="AA21" s="84"/>
      <c r="AB21" s="113" t="e">
        <f>ROUND(AA21/Y21*100,1)</f>
        <v>#DIV/0!</v>
      </c>
      <c r="AC21" s="82"/>
      <c r="AD21" s="113" t="e">
        <f>ROUND(AC21/Z21*100,1)</f>
        <v>#DIV/0!</v>
      </c>
      <c r="AE21" s="197"/>
      <c r="AF21" s="197"/>
      <c r="AG21" s="84"/>
      <c r="AH21" s="84"/>
      <c r="AI21" s="61">
        <f>AG21+AH21</f>
        <v>0</v>
      </c>
    </row>
    <row r="22" spans="1:35" ht="12" customHeight="1" x14ac:dyDescent="0.15">
      <c r="B22" s="195" t="s">
        <v>215</v>
      </c>
      <c r="C22" s="78"/>
      <c r="D22" s="78"/>
      <c r="E22" s="78"/>
      <c r="F22" s="78"/>
      <c r="G22" s="79">
        <f t="shared" si="0"/>
        <v>0</v>
      </c>
      <c r="H22" s="78"/>
      <c r="I22" s="78"/>
      <c r="J22" s="79">
        <f t="shared" si="1"/>
        <v>0</v>
      </c>
      <c r="K22" s="79">
        <f t="shared" si="2"/>
        <v>0</v>
      </c>
      <c r="L22" s="78"/>
      <c r="M22" s="79">
        <f t="shared" si="3"/>
        <v>0</v>
      </c>
      <c r="N22" s="83" t="s">
        <v>208</v>
      </c>
      <c r="O22" s="83" t="s">
        <v>81</v>
      </c>
      <c r="P22" s="83" t="s">
        <v>81</v>
      </c>
      <c r="Q22" s="81" t="s">
        <v>81</v>
      </c>
      <c r="R22" s="83" t="s">
        <v>81</v>
      </c>
      <c r="S22" s="83" t="s">
        <v>81</v>
      </c>
      <c r="T22" s="83" t="s">
        <v>81</v>
      </c>
      <c r="U22" s="83" t="s">
        <v>81</v>
      </c>
      <c r="V22" s="83" t="s">
        <v>81</v>
      </c>
      <c r="W22" s="83" t="s">
        <v>81</v>
      </c>
      <c r="X22" s="83" t="s">
        <v>81</v>
      </c>
      <c r="Y22" s="81" t="s">
        <v>81</v>
      </c>
      <c r="Z22" s="81" t="s">
        <v>81</v>
      </c>
      <c r="AA22" s="83" t="s">
        <v>81</v>
      </c>
      <c r="AB22" s="81" t="s">
        <v>81</v>
      </c>
      <c r="AC22" s="83" t="s">
        <v>81</v>
      </c>
      <c r="AD22" s="81" t="s">
        <v>81</v>
      </c>
      <c r="AE22" s="196"/>
      <c r="AF22" s="196"/>
      <c r="AG22" s="83" t="s">
        <v>81</v>
      </c>
      <c r="AH22" s="83" t="s">
        <v>81</v>
      </c>
      <c r="AI22" s="81" t="s">
        <v>81</v>
      </c>
    </row>
    <row r="23" spans="1:35" ht="12" customHeight="1" x14ac:dyDescent="0.15">
      <c r="B23" s="166"/>
      <c r="C23" s="82"/>
      <c r="D23" s="82"/>
      <c r="E23" s="82"/>
      <c r="F23" s="82"/>
      <c r="G23" s="61">
        <f t="shared" si="0"/>
        <v>0</v>
      </c>
      <c r="H23" s="87"/>
      <c r="I23" s="82"/>
      <c r="J23" s="61">
        <f t="shared" si="1"/>
        <v>0</v>
      </c>
      <c r="K23" s="110">
        <f t="shared" si="2"/>
        <v>0</v>
      </c>
      <c r="L23" s="82"/>
      <c r="M23" s="61">
        <f t="shared" si="3"/>
        <v>0</v>
      </c>
      <c r="N23" s="82"/>
      <c r="O23" s="82"/>
      <c r="P23" s="82"/>
      <c r="Q23" s="61">
        <f>SUM(N23:P23)</f>
        <v>0</v>
      </c>
      <c r="R23" s="82"/>
      <c r="S23" s="82"/>
      <c r="T23" s="86"/>
      <c r="U23" s="86"/>
      <c r="V23" s="85"/>
      <c r="W23" s="85"/>
      <c r="X23" s="85"/>
      <c r="Y23" s="61">
        <f>G23*W23</f>
        <v>0</v>
      </c>
      <c r="Z23" s="61">
        <f>J23*X23</f>
        <v>0</v>
      </c>
      <c r="AA23" s="84"/>
      <c r="AB23" s="113" t="e">
        <f>ROUND(AA23/Y23*100,1)</f>
        <v>#DIV/0!</v>
      </c>
      <c r="AC23" s="82"/>
      <c r="AD23" s="113" t="e">
        <f>ROUND(AC23/Z23*100,1)</f>
        <v>#DIV/0!</v>
      </c>
      <c r="AE23" s="197"/>
      <c r="AF23" s="197"/>
      <c r="AG23" s="84"/>
      <c r="AH23" s="84"/>
      <c r="AI23" s="61">
        <f>AG23+AH23</f>
        <v>0</v>
      </c>
    </row>
    <row r="24" spans="1:35" ht="12" customHeight="1" x14ac:dyDescent="0.15">
      <c r="B24" s="195" t="s">
        <v>214</v>
      </c>
      <c r="C24" s="78"/>
      <c r="D24" s="78"/>
      <c r="E24" s="78"/>
      <c r="F24" s="78"/>
      <c r="G24" s="79">
        <f t="shared" si="0"/>
        <v>0</v>
      </c>
      <c r="H24" s="78"/>
      <c r="I24" s="78"/>
      <c r="J24" s="79">
        <f t="shared" si="1"/>
        <v>0</v>
      </c>
      <c r="K24" s="79">
        <f t="shared" si="2"/>
        <v>0</v>
      </c>
      <c r="L24" s="78"/>
      <c r="M24" s="79">
        <f t="shared" si="3"/>
        <v>0</v>
      </c>
      <c r="N24" s="83" t="s">
        <v>208</v>
      </c>
      <c r="O24" s="83" t="s">
        <v>81</v>
      </c>
      <c r="P24" s="83" t="s">
        <v>81</v>
      </c>
      <c r="Q24" s="81" t="s">
        <v>81</v>
      </c>
      <c r="R24" s="83" t="s">
        <v>81</v>
      </c>
      <c r="S24" s="83" t="s">
        <v>81</v>
      </c>
      <c r="T24" s="83" t="s">
        <v>81</v>
      </c>
      <c r="U24" s="83" t="s">
        <v>81</v>
      </c>
      <c r="V24" s="83" t="s">
        <v>81</v>
      </c>
      <c r="W24" s="83" t="s">
        <v>81</v>
      </c>
      <c r="X24" s="83" t="s">
        <v>81</v>
      </c>
      <c r="Y24" s="81" t="s">
        <v>81</v>
      </c>
      <c r="Z24" s="81" t="s">
        <v>81</v>
      </c>
      <c r="AA24" s="83" t="s">
        <v>81</v>
      </c>
      <c r="AB24" s="81" t="s">
        <v>81</v>
      </c>
      <c r="AC24" s="83" t="s">
        <v>81</v>
      </c>
      <c r="AD24" s="81" t="s">
        <v>81</v>
      </c>
      <c r="AE24" s="196"/>
      <c r="AF24" s="196"/>
      <c r="AG24" s="83" t="s">
        <v>81</v>
      </c>
      <c r="AH24" s="83" t="s">
        <v>81</v>
      </c>
      <c r="AI24" s="81" t="s">
        <v>81</v>
      </c>
    </row>
    <row r="25" spans="1:35" ht="12" customHeight="1" x14ac:dyDescent="0.15">
      <c r="B25" s="166"/>
      <c r="C25" s="82"/>
      <c r="D25" s="82"/>
      <c r="E25" s="82"/>
      <c r="F25" s="82"/>
      <c r="G25" s="61">
        <f t="shared" si="0"/>
        <v>0</v>
      </c>
      <c r="H25" s="87"/>
      <c r="I25" s="82"/>
      <c r="J25" s="61">
        <f t="shared" si="1"/>
        <v>0</v>
      </c>
      <c r="K25" s="110">
        <f t="shared" si="2"/>
        <v>0</v>
      </c>
      <c r="L25" s="82"/>
      <c r="M25" s="61">
        <f t="shared" si="3"/>
        <v>0</v>
      </c>
      <c r="N25" s="82"/>
      <c r="O25" s="82"/>
      <c r="P25" s="82"/>
      <c r="Q25" s="61">
        <f>SUM(N25:P25)</f>
        <v>0</v>
      </c>
      <c r="R25" s="82"/>
      <c r="S25" s="82"/>
      <c r="T25" s="86"/>
      <c r="U25" s="86"/>
      <c r="V25" s="85"/>
      <c r="W25" s="85"/>
      <c r="X25" s="85"/>
      <c r="Y25" s="61">
        <f>G25*W25</f>
        <v>0</v>
      </c>
      <c r="Z25" s="61">
        <f>J25*X25</f>
        <v>0</v>
      </c>
      <c r="AA25" s="84"/>
      <c r="AB25" s="113" t="e">
        <f>ROUND(AA25/Y25*100,1)</f>
        <v>#DIV/0!</v>
      </c>
      <c r="AC25" s="82"/>
      <c r="AD25" s="113" t="e">
        <f>ROUND(AC25/Z25*100,1)</f>
        <v>#DIV/0!</v>
      </c>
      <c r="AE25" s="197"/>
      <c r="AF25" s="197"/>
      <c r="AG25" s="84"/>
      <c r="AH25" s="84"/>
      <c r="AI25" s="61">
        <f>AG25+AH25</f>
        <v>0</v>
      </c>
    </row>
    <row r="26" spans="1:35" ht="12" customHeight="1" x14ac:dyDescent="0.15">
      <c r="B26" s="195" t="s">
        <v>213</v>
      </c>
      <c r="C26" s="78"/>
      <c r="D26" s="78"/>
      <c r="E26" s="78"/>
      <c r="F26" s="78"/>
      <c r="G26" s="79">
        <f t="shared" si="0"/>
        <v>0</v>
      </c>
      <c r="H26" s="78"/>
      <c r="I26" s="78"/>
      <c r="J26" s="79">
        <f t="shared" si="1"/>
        <v>0</v>
      </c>
      <c r="K26" s="79">
        <f t="shared" si="2"/>
        <v>0</v>
      </c>
      <c r="L26" s="78"/>
      <c r="M26" s="79">
        <f t="shared" si="3"/>
        <v>0</v>
      </c>
      <c r="N26" s="83" t="s">
        <v>208</v>
      </c>
      <c r="O26" s="83" t="s">
        <v>81</v>
      </c>
      <c r="P26" s="83" t="s">
        <v>81</v>
      </c>
      <c r="Q26" s="81" t="s">
        <v>81</v>
      </c>
      <c r="R26" s="83" t="s">
        <v>81</v>
      </c>
      <c r="S26" s="83" t="s">
        <v>81</v>
      </c>
      <c r="T26" s="83" t="s">
        <v>81</v>
      </c>
      <c r="U26" s="83" t="s">
        <v>81</v>
      </c>
      <c r="V26" s="83" t="s">
        <v>81</v>
      </c>
      <c r="W26" s="83" t="s">
        <v>81</v>
      </c>
      <c r="X26" s="83" t="s">
        <v>81</v>
      </c>
      <c r="Y26" s="81" t="s">
        <v>81</v>
      </c>
      <c r="Z26" s="81" t="s">
        <v>81</v>
      </c>
      <c r="AA26" s="83" t="s">
        <v>81</v>
      </c>
      <c r="AB26" s="81" t="s">
        <v>81</v>
      </c>
      <c r="AC26" s="83" t="s">
        <v>81</v>
      </c>
      <c r="AD26" s="81" t="s">
        <v>81</v>
      </c>
      <c r="AE26" s="196"/>
      <c r="AF26" s="196"/>
      <c r="AG26" s="83" t="s">
        <v>81</v>
      </c>
      <c r="AH26" s="83" t="s">
        <v>81</v>
      </c>
      <c r="AI26" s="81" t="s">
        <v>81</v>
      </c>
    </row>
    <row r="27" spans="1:35" ht="12" customHeight="1" x14ac:dyDescent="0.15">
      <c r="B27" s="166"/>
      <c r="C27" s="82"/>
      <c r="D27" s="82"/>
      <c r="E27" s="82"/>
      <c r="F27" s="82"/>
      <c r="G27" s="61">
        <f t="shared" si="0"/>
        <v>0</v>
      </c>
      <c r="H27" s="82"/>
      <c r="I27" s="82"/>
      <c r="J27" s="61">
        <f t="shared" si="1"/>
        <v>0</v>
      </c>
      <c r="K27" s="110">
        <f t="shared" si="2"/>
        <v>0</v>
      </c>
      <c r="L27" s="82"/>
      <c r="M27" s="61">
        <f t="shared" si="3"/>
        <v>0</v>
      </c>
      <c r="N27" s="82"/>
      <c r="O27" s="82"/>
      <c r="P27" s="82"/>
      <c r="Q27" s="61">
        <f>SUM(N27:P27)</f>
        <v>0</v>
      </c>
      <c r="R27" s="82"/>
      <c r="S27" s="82"/>
      <c r="T27" s="86"/>
      <c r="U27" s="86"/>
      <c r="V27" s="85"/>
      <c r="W27" s="85"/>
      <c r="X27" s="85"/>
      <c r="Y27" s="61">
        <f>G27*W27</f>
        <v>0</v>
      </c>
      <c r="Z27" s="61">
        <f>J27*X27</f>
        <v>0</v>
      </c>
      <c r="AA27" s="84"/>
      <c r="AB27" s="113" t="e">
        <f>ROUND(AA27/Y27*100,1)</f>
        <v>#DIV/0!</v>
      </c>
      <c r="AC27" s="82"/>
      <c r="AD27" s="113" t="e">
        <f>ROUND(AC27/Z27*100,1)</f>
        <v>#DIV/0!</v>
      </c>
      <c r="AE27" s="197"/>
      <c r="AF27" s="197"/>
      <c r="AG27" s="84"/>
      <c r="AH27" s="84"/>
      <c r="AI27" s="61">
        <f>AG27+AH27</f>
        <v>0</v>
      </c>
    </row>
    <row r="28" spans="1:35" ht="12" customHeight="1" x14ac:dyDescent="0.15">
      <c r="B28" s="195" t="s">
        <v>212</v>
      </c>
      <c r="C28" s="78"/>
      <c r="D28" s="78"/>
      <c r="E28" s="78"/>
      <c r="F28" s="78"/>
      <c r="G28" s="79">
        <f t="shared" si="0"/>
        <v>0</v>
      </c>
      <c r="H28" s="78"/>
      <c r="I28" s="78"/>
      <c r="J28" s="79">
        <f t="shared" si="1"/>
        <v>0</v>
      </c>
      <c r="K28" s="79">
        <f t="shared" si="2"/>
        <v>0</v>
      </c>
      <c r="L28" s="78"/>
      <c r="M28" s="79">
        <f t="shared" si="3"/>
        <v>0</v>
      </c>
      <c r="N28" s="83" t="s">
        <v>208</v>
      </c>
      <c r="O28" s="83" t="s">
        <v>81</v>
      </c>
      <c r="P28" s="83" t="s">
        <v>81</v>
      </c>
      <c r="Q28" s="81" t="s">
        <v>81</v>
      </c>
      <c r="R28" s="83" t="s">
        <v>81</v>
      </c>
      <c r="S28" s="83" t="s">
        <v>81</v>
      </c>
      <c r="T28" s="83" t="s">
        <v>81</v>
      </c>
      <c r="U28" s="83" t="s">
        <v>81</v>
      </c>
      <c r="V28" s="83" t="s">
        <v>81</v>
      </c>
      <c r="W28" s="83" t="s">
        <v>81</v>
      </c>
      <c r="X28" s="83" t="s">
        <v>81</v>
      </c>
      <c r="Y28" s="81" t="s">
        <v>81</v>
      </c>
      <c r="Z28" s="81" t="s">
        <v>81</v>
      </c>
      <c r="AA28" s="83" t="s">
        <v>81</v>
      </c>
      <c r="AB28" s="81" t="s">
        <v>81</v>
      </c>
      <c r="AC28" s="83" t="s">
        <v>81</v>
      </c>
      <c r="AD28" s="81" t="s">
        <v>81</v>
      </c>
      <c r="AE28" s="196"/>
      <c r="AF28" s="196"/>
      <c r="AG28" s="83" t="s">
        <v>81</v>
      </c>
      <c r="AH28" s="83" t="s">
        <v>81</v>
      </c>
      <c r="AI28" s="81" t="s">
        <v>81</v>
      </c>
    </row>
    <row r="29" spans="1:35" ht="12" customHeight="1" x14ac:dyDescent="0.15">
      <c r="B29" s="166"/>
      <c r="C29" s="82"/>
      <c r="D29" s="82"/>
      <c r="E29" s="82"/>
      <c r="F29" s="82"/>
      <c r="G29" s="61">
        <f t="shared" si="0"/>
        <v>0</v>
      </c>
      <c r="H29" s="82"/>
      <c r="I29" s="82"/>
      <c r="J29" s="61">
        <f t="shared" si="1"/>
        <v>0</v>
      </c>
      <c r="K29" s="110">
        <f t="shared" si="2"/>
        <v>0</v>
      </c>
      <c r="L29" s="82"/>
      <c r="M29" s="61">
        <f t="shared" si="3"/>
        <v>0</v>
      </c>
      <c r="N29" s="82"/>
      <c r="O29" s="82"/>
      <c r="P29" s="82"/>
      <c r="Q29" s="61">
        <f>SUM(N29:P29)</f>
        <v>0</v>
      </c>
      <c r="R29" s="82"/>
      <c r="S29" s="82"/>
      <c r="T29" s="86"/>
      <c r="U29" s="86"/>
      <c r="V29" s="85"/>
      <c r="W29" s="85"/>
      <c r="X29" s="85"/>
      <c r="Y29" s="61">
        <f>G29*W29</f>
        <v>0</v>
      </c>
      <c r="Z29" s="61">
        <f>J29*X29</f>
        <v>0</v>
      </c>
      <c r="AA29" s="84"/>
      <c r="AB29" s="113" t="e">
        <f>ROUND(AA29/Y29*100,1)</f>
        <v>#DIV/0!</v>
      </c>
      <c r="AC29" s="82"/>
      <c r="AD29" s="113" t="e">
        <f>ROUND(AC29/Z29*100,1)</f>
        <v>#DIV/0!</v>
      </c>
      <c r="AE29" s="197"/>
      <c r="AF29" s="197"/>
      <c r="AG29" s="84"/>
      <c r="AH29" s="84"/>
      <c r="AI29" s="61">
        <f>AG29+AH29</f>
        <v>0</v>
      </c>
    </row>
    <row r="30" spans="1:35" ht="12" customHeight="1" x14ac:dyDescent="0.15">
      <c r="B30" s="195" t="s">
        <v>211</v>
      </c>
      <c r="C30" s="78"/>
      <c r="D30" s="78"/>
      <c r="E30" s="78"/>
      <c r="F30" s="78"/>
      <c r="G30" s="79">
        <f t="shared" si="0"/>
        <v>0</v>
      </c>
      <c r="H30" s="78"/>
      <c r="I30" s="78"/>
      <c r="J30" s="79">
        <f t="shared" si="1"/>
        <v>0</v>
      </c>
      <c r="K30" s="79">
        <f t="shared" si="2"/>
        <v>0</v>
      </c>
      <c r="L30" s="78"/>
      <c r="M30" s="79">
        <f t="shared" si="3"/>
        <v>0</v>
      </c>
      <c r="N30" s="83" t="s">
        <v>208</v>
      </c>
      <c r="O30" s="83" t="s">
        <v>81</v>
      </c>
      <c r="P30" s="83" t="s">
        <v>81</v>
      </c>
      <c r="Q30" s="81" t="s">
        <v>81</v>
      </c>
      <c r="R30" s="83" t="s">
        <v>81</v>
      </c>
      <c r="S30" s="83" t="s">
        <v>81</v>
      </c>
      <c r="T30" s="83" t="s">
        <v>81</v>
      </c>
      <c r="U30" s="83" t="s">
        <v>81</v>
      </c>
      <c r="V30" s="83" t="s">
        <v>81</v>
      </c>
      <c r="W30" s="83" t="s">
        <v>81</v>
      </c>
      <c r="X30" s="83" t="s">
        <v>81</v>
      </c>
      <c r="Y30" s="81" t="s">
        <v>81</v>
      </c>
      <c r="Z30" s="81" t="s">
        <v>81</v>
      </c>
      <c r="AA30" s="83" t="s">
        <v>81</v>
      </c>
      <c r="AB30" s="81" t="s">
        <v>81</v>
      </c>
      <c r="AC30" s="83" t="s">
        <v>81</v>
      </c>
      <c r="AD30" s="81" t="s">
        <v>81</v>
      </c>
      <c r="AE30" s="196"/>
      <c r="AF30" s="196"/>
      <c r="AG30" s="83" t="s">
        <v>81</v>
      </c>
      <c r="AH30" s="83" t="s">
        <v>81</v>
      </c>
      <c r="AI30" s="81" t="s">
        <v>81</v>
      </c>
    </row>
    <row r="31" spans="1:35" ht="12" customHeight="1" x14ac:dyDescent="0.15">
      <c r="B31" s="166"/>
      <c r="C31" s="82"/>
      <c r="D31" s="82"/>
      <c r="E31" s="82"/>
      <c r="F31" s="82"/>
      <c r="G31" s="61">
        <f t="shared" si="0"/>
        <v>0</v>
      </c>
      <c r="H31" s="82"/>
      <c r="I31" s="82"/>
      <c r="J31" s="61">
        <f t="shared" si="1"/>
        <v>0</v>
      </c>
      <c r="K31" s="110">
        <f t="shared" si="2"/>
        <v>0</v>
      </c>
      <c r="L31" s="82"/>
      <c r="M31" s="61">
        <f t="shared" si="3"/>
        <v>0</v>
      </c>
      <c r="N31" s="82"/>
      <c r="O31" s="82"/>
      <c r="P31" s="82"/>
      <c r="Q31" s="61">
        <f>SUM(N31:P31)</f>
        <v>0</v>
      </c>
      <c r="R31" s="82"/>
      <c r="S31" s="82"/>
      <c r="T31" s="86"/>
      <c r="U31" s="86"/>
      <c r="V31" s="85"/>
      <c r="W31" s="85"/>
      <c r="X31" s="85"/>
      <c r="Y31" s="61">
        <f>G31*W31</f>
        <v>0</v>
      </c>
      <c r="Z31" s="61">
        <f>J31*X31</f>
        <v>0</v>
      </c>
      <c r="AA31" s="84"/>
      <c r="AB31" s="113" t="e">
        <f>ROUND(AA31/Y31*100,1)</f>
        <v>#DIV/0!</v>
      </c>
      <c r="AC31" s="82"/>
      <c r="AD31" s="113" t="e">
        <f>ROUND(AC31/Z31*100,1)</f>
        <v>#DIV/0!</v>
      </c>
      <c r="AE31" s="197"/>
      <c r="AF31" s="197"/>
      <c r="AG31" s="84"/>
      <c r="AH31" s="84"/>
      <c r="AI31" s="61">
        <f>AG31+AH31</f>
        <v>0</v>
      </c>
    </row>
    <row r="32" spans="1:35" ht="12" customHeight="1" x14ac:dyDescent="0.15">
      <c r="B32" s="213" t="s">
        <v>28</v>
      </c>
      <c r="C32" s="62" t="s">
        <v>81</v>
      </c>
      <c r="D32" s="62" t="s">
        <v>81</v>
      </c>
      <c r="E32" s="62" t="s">
        <v>81</v>
      </c>
      <c r="F32" s="62" t="s">
        <v>81</v>
      </c>
      <c r="G32" s="98" t="s">
        <v>210</v>
      </c>
      <c r="H32" s="62" t="s">
        <v>81</v>
      </c>
      <c r="I32" s="62" t="s">
        <v>81</v>
      </c>
      <c r="J32" s="98" t="s">
        <v>209</v>
      </c>
      <c r="K32" s="62" t="s">
        <v>81</v>
      </c>
      <c r="L32" s="62" t="s">
        <v>81</v>
      </c>
      <c r="M32" s="62" t="s">
        <v>81</v>
      </c>
      <c r="N32" s="81" t="s">
        <v>208</v>
      </c>
      <c r="O32" s="81" t="s">
        <v>81</v>
      </c>
      <c r="P32" s="81" t="s">
        <v>81</v>
      </c>
      <c r="Q32" s="81" t="s">
        <v>81</v>
      </c>
      <c r="R32" s="81" t="s">
        <v>81</v>
      </c>
      <c r="S32" s="81" t="s">
        <v>81</v>
      </c>
      <c r="T32" s="81" t="s">
        <v>81</v>
      </c>
      <c r="U32" s="81" t="s">
        <v>81</v>
      </c>
      <c r="V32" s="81" t="s">
        <v>81</v>
      </c>
      <c r="W32" s="81" t="s">
        <v>81</v>
      </c>
      <c r="X32" s="81" t="s">
        <v>81</v>
      </c>
      <c r="Y32" s="99" t="s">
        <v>207</v>
      </c>
      <c r="Z32" s="99" t="s">
        <v>206</v>
      </c>
      <c r="AA32" s="99" t="s">
        <v>205</v>
      </c>
      <c r="AB32" s="216"/>
      <c r="AC32" s="116" t="s">
        <v>204</v>
      </c>
      <c r="AD32" s="206"/>
      <c r="AE32" s="216"/>
      <c r="AF32" s="216"/>
      <c r="AG32" s="115" t="s">
        <v>81</v>
      </c>
      <c r="AH32" s="115" t="s">
        <v>81</v>
      </c>
      <c r="AI32" s="115" t="s">
        <v>81</v>
      </c>
    </row>
    <row r="33" spans="2:36" ht="12" customHeight="1" x14ac:dyDescent="0.15">
      <c r="B33" s="214"/>
      <c r="C33" s="100" t="s">
        <v>81</v>
      </c>
      <c r="D33" s="100" t="s">
        <v>81</v>
      </c>
      <c r="E33" s="100" t="s">
        <v>81</v>
      </c>
      <c r="F33" s="100" t="s">
        <v>81</v>
      </c>
      <c r="G33" s="100" t="s">
        <v>81</v>
      </c>
      <c r="H33" s="100" t="s">
        <v>81</v>
      </c>
      <c r="I33" s="100" t="s">
        <v>81</v>
      </c>
      <c r="J33" s="100" t="s">
        <v>81</v>
      </c>
      <c r="K33" s="101" t="s">
        <v>81</v>
      </c>
      <c r="L33" s="100" t="s">
        <v>81</v>
      </c>
      <c r="M33" s="100" t="s">
        <v>81</v>
      </c>
      <c r="N33" s="100" t="s">
        <v>81</v>
      </c>
      <c r="O33" s="100" t="s">
        <v>81</v>
      </c>
      <c r="P33" s="100" t="s">
        <v>81</v>
      </c>
      <c r="Q33" s="100" t="s">
        <v>81</v>
      </c>
      <c r="R33" s="100" t="s">
        <v>81</v>
      </c>
      <c r="S33" s="100" t="s">
        <v>81</v>
      </c>
      <c r="T33" s="102" t="s">
        <v>81</v>
      </c>
      <c r="U33" s="102" t="s">
        <v>81</v>
      </c>
      <c r="V33" s="81" t="s">
        <v>81</v>
      </c>
      <c r="W33" s="81" t="s">
        <v>81</v>
      </c>
      <c r="X33" s="81" t="s">
        <v>81</v>
      </c>
      <c r="Y33" s="81" t="s">
        <v>81</v>
      </c>
      <c r="Z33" s="81" t="s">
        <v>81</v>
      </c>
      <c r="AA33" s="81" t="s">
        <v>81</v>
      </c>
      <c r="AB33" s="217"/>
      <c r="AC33" s="81" t="s">
        <v>81</v>
      </c>
      <c r="AD33" s="207"/>
      <c r="AE33" s="217"/>
      <c r="AF33" s="217"/>
      <c r="AG33" s="114" t="s">
        <v>81</v>
      </c>
      <c r="AH33" s="114" t="s">
        <v>81</v>
      </c>
      <c r="AI33" s="114" t="s">
        <v>81</v>
      </c>
    </row>
    <row r="34" spans="2:36" ht="12" customHeight="1" x14ac:dyDescent="0.15">
      <c r="B34" s="215"/>
      <c r="C34" s="103">
        <f t="shared" ref="C34:AA34" si="4">C9+C11+C13+C15+C17+C19+C21+C23+C25+C27+C29+C31</f>
        <v>0</v>
      </c>
      <c r="D34" s="103">
        <f t="shared" si="4"/>
        <v>0</v>
      </c>
      <c r="E34" s="103">
        <f t="shared" si="4"/>
        <v>0</v>
      </c>
      <c r="F34" s="103">
        <f t="shared" si="4"/>
        <v>0</v>
      </c>
      <c r="G34" s="103">
        <f t="shared" si="4"/>
        <v>0</v>
      </c>
      <c r="H34" s="103">
        <f t="shared" si="4"/>
        <v>0</v>
      </c>
      <c r="I34" s="103">
        <f t="shared" si="4"/>
        <v>0</v>
      </c>
      <c r="J34" s="103">
        <f t="shared" si="4"/>
        <v>0</v>
      </c>
      <c r="K34" s="104">
        <f t="shared" si="4"/>
        <v>0</v>
      </c>
      <c r="L34" s="103">
        <f t="shared" si="4"/>
        <v>0</v>
      </c>
      <c r="M34" s="103">
        <f t="shared" si="4"/>
        <v>0</v>
      </c>
      <c r="N34" s="103">
        <f t="shared" si="4"/>
        <v>0</v>
      </c>
      <c r="O34" s="103">
        <f t="shared" si="4"/>
        <v>0</v>
      </c>
      <c r="P34" s="103">
        <f t="shared" si="4"/>
        <v>0</v>
      </c>
      <c r="Q34" s="103">
        <f t="shared" si="4"/>
        <v>0</v>
      </c>
      <c r="R34" s="103">
        <f t="shared" si="4"/>
        <v>0</v>
      </c>
      <c r="S34" s="103">
        <f t="shared" si="4"/>
        <v>0</v>
      </c>
      <c r="T34" s="105">
        <f t="shared" si="4"/>
        <v>0</v>
      </c>
      <c r="U34" s="105">
        <f t="shared" si="4"/>
        <v>0</v>
      </c>
      <c r="V34" s="106">
        <f t="shared" si="4"/>
        <v>0</v>
      </c>
      <c r="W34" s="106">
        <f t="shared" si="4"/>
        <v>0</v>
      </c>
      <c r="X34" s="106">
        <f t="shared" si="4"/>
        <v>0</v>
      </c>
      <c r="Y34" s="103">
        <f t="shared" si="4"/>
        <v>0</v>
      </c>
      <c r="Z34" s="103">
        <f t="shared" si="4"/>
        <v>0</v>
      </c>
      <c r="AA34" s="103">
        <f t="shared" si="4"/>
        <v>0</v>
      </c>
      <c r="AB34" s="202"/>
      <c r="AC34" s="61">
        <f>AC9+AC11+AC13+AC15+AC17+AC19+AC21+AC23+AC25+AC27+AC29+AC31</f>
        <v>0</v>
      </c>
      <c r="AD34" s="208"/>
      <c r="AE34" s="202"/>
      <c r="AF34" s="202"/>
      <c r="AG34" s="103">
        <f>AG9+AG11+AG13+AG15+AG17+AG19+AG21+AG23+AG25+AG27+AG29+AG31</f>
        <v>0</v>
      </c>
      <c r="AH34" s="103">
        <f>AH9+AH11+AH13+AH15+AH17+AH19+AH21+AH23+AH25+AH27+AH29+AH31</f>
        <v>0</v>
      </c>
      <c r="AI34" s="103">
        <f>AI9+AI11+AI13+AI15+AI17+AI19+AI21+AI23+AI25+AI27+AI29+AI31</f>
        <v>0</v>
      </c>
    </row>
    <row r="35" spans="2:36" ht="12" customHeight="1" x14ac:dyDescent="0.15">
      <c r="B35" s="203" t="s">
        <v>32</v>
      </c>
      <c r="C35" s="62" t="s">
        <v>81</v>
      </c>
      <c r="D35" s="62" t="s">
        <v>81</v>
      </c>
      <c r="E35" s="62" t="s">
        <v>81</v>
      </c>
      <c r="F35" s="62" t="s">
        <v>81</v>
      </c>
      <c r="G35" s="62" t="s">
        <v>81</v>
      </c>
      <c r="H35" s="62" t="s">
        <v>81</v>
      </c>
      <c r="I35" s="62" t="s">
        <v>81</v>
      </c>
      <c r="J35" s="62" t="s">
        <v>81</v>
      </c>
      <c r="K35" s="107" t="s">
        <v>81</v>
      </c>
      <c r="L35" s="62" t="s">
        <v>81</v>
      </c>
      <c r="M35" s="62" t="s">
        <v>81</v>
      </c>
      <c r="N35" s="62" t="s">
        <v>81</v>
      </c>
      <c r="O35" s="62" t="s">
        <v>81</v>
      </c>
      <c r="P35" s="62" t="s">
        <v>81</v>
      </c>
      <c r="Q35" s="62" t="s">
        <v>81</v>
      </c>
      <c r="R35" s="62" t="s">
        <v>81</v>
      </c>
      <c r="S35" s="62" t="s">
        <v>81</v>
      </c>
      <c r="T35" s="108" t="s">
        <v>81</v>
      </c>
      <c r="U35" s="108" t="s">
        <v>81</v>
      </c>
      <c r="V35" s="80" t="s">
        <v>81</v>
      </c>
      <c r="W35" s="80" t="s">
        <v>81</v>
      </c>
      <c r="X35" s="80" t="s">
        <v>81</v>
      </c>
      <c r="Y35" s="200"/>
      <c r="Z35" s="206"/>
      <c r="AA35" s="200"/>
      <c r="AB35" s="80" t="s">
        <v>203</v>
      </c>
      <c r="AC35" s="206"/>
      <c r="AD35" s="80" t="s">
        <v>202</v>
      </c>
      <c r="AE35" s="80" t="s">
        <v>201</v>
      </c>
      <c r="AF35" s="80" t="s">
        <v>200</v>
      </c>
      <c r="AG35" s="200"/>
      <c r="AH35" s="200"/>
      <c r="AI35" s="200"/>
    </row>
    <row r="36" spans="2:36" ht="12" customHeight="1" x14ac:dyDescent="0.15">
      <c r="B36" s="204"/>
      <c r="C36" s="100" t="s">
        <v>81</v>
      </c>
      <c r="D36" s="100" t="s">
        <v>81</v>
      </c>
      <c r="E36" s="100" t="s">
        <v>81</v>
      </c>
      <c r="F36" s="100" t="s">
        <v>81</v>
      </c>
      <c r="G36" s="100" t="s">
        <v>81</v>
      </c>
      <c r="H36" s="100" t="s">
        <v>81</v>
      </c>
      <c r="I36" s="109" t="s">
        <v>81</v>
      </c>
      <c r="J36" s="100" t="s">
        <v>81</v>
      </c>
      <c r="K36" s="109" t="s">
        <v>81</v>
      </c>
      <c r="L36" s="100" t="s">
        <v>81</v>
      </c>
      <c r="M36" s="100" t="s">
        <v>81</v>
      </c>
      <c r="N36" s="100" t="s">
        <v>81</v>
      </c>
      <c r="O36" s="100" t="s">
        <v>81</v>
      </c>
      <c r="P36" s="100" t="s">
        <v>81</v>
      </c>
      <c r="Q36" s="100" t="s">
        <v>81</v>
      </c>
      <c r="R36" s="100" t="s">
        <v>81</v>
      </c>
      <c r="S36" s="100" t="s">
        <v>81</v>
      </c>
      <c r="T36" s="102" t="s">
        <v>81</v>
      </c>
      <c r="U36" s="102" t="s">
        <v>81</v>
      </c>
      <c r="V36" s="81" t="s">
        <v>81</v>
      </c>
      <c r="W36" s="81" t="s">
        <v>81</v>
      </c>
      <c r="X36" s="81" t="s">
        <v>81</v>
      </c>
      <c r="Y36" s="201"/>
      <c r="Z36" s="207"/>
      <c r="AA36" s="201"/>
      <c r="AB36" s="81" t="s">
        <v>81</v>
      </c>
      <c r="AC36" s="207"/>
      <c r="AD36" s="114" t="s">
        <v>81</v>
      </c>
      <c r="AE36" s="114" t="s">
        <v>81</v>
      </c>
      <c r="AF36" s="114" t="s">
        <v>81</v>
      </c>
      <c r="AG36" s="201"/>
      <c r="AH36" s="201"/>
      <c r="AI36" s="201"/>
    </row>
    <row r="37" spans="2:36" ht="12" customHeight="1" x14ac:dyDescent="0.15">
      <c r="B37" s="205"/>
      <c r="C37" s="61" t="e">
        <f t="shared" ref="C37:V37" si="5">ROUND(C34/$J$3,0)</f>
        <v>#DIV/0!</v>
      </c>
      <c r="D37" s="61" t="e">
        <f t="shared" si="5"/>
        <v>#DIV/0!</v>
      </c>
      <c r="E37" s="61" t="e">
        <f t="shared" si="5"/>
        <v>#DIV/0!</v>
      </c>
      <c r="F37" s="61" t="e">
        <f t="shared" si="5"/>
        <v>#DIV/0!</v>
      </c>
      <c r="G37" s="61" t="e">
        <f t="shared" si="5"/>
        <v>#DIV/0!</v>
      </c>
      <c r="H37" s="61" t="e">
        <f t="shared" si="5"/>
        <v>#DIV/0!</v>
      </c>
      <c r="I37" s="61" t="e">
        <f t="shared" si="5"/>
        <v>#DIV/0!</v>
      </c>
      <c r="J37" s="61" t="e">
        <f t="shared" si="5"/>
        <v>#DIV/0!</v>
      </c>
      <c r="K37" s="61" t="e">
        <f t="shared" si="5"/>
        <v>#DIV/0!</v>
      </c>
      <c r="L37" s="61" t="e">
        <f t="shared" si="5"/>
        <v>#DIV/0!</v>
      </c>
      <c r="M37" s="61" t="e">
        <f t="shared" si="5"/>
        <v>#DIV/0!</v>
      </c>
      <c r="N37" s="61" t="e">
        <f t="shared" si="5"/>
        <v>#DIV/0!</v>
      </c>
      <c r="O37" s="61" t="e">
        <f t="shared" si="5"/>
        <v>#DIV/0!</v>
      </c>
      <c r="P37" s="61" t="e">
        <f t="shared" si="5"/>
        <v>#DIV/0!</v>
      </c>
      <c r="Q37" s="61" t="e">
        <f t="shared" si="5"/>
        <v>#DIV/0!</v>
      </c>
      <c r="R37" s="61" t="e">
        <f t="shared" si="5"/>
        <v>#DIV/0!</v>
      </c>
      <c r="S37" s="61" t="e">
        <f t="shared" si="5"/>
        <v>#DIV/0!</v>
      </c>
      <c r="T37" s="61" t="e">
        <f t="shared" si="5"/>
        <v>#DIV/0!</v>
      </c>
      <c r="U37" s="61" t="e">
        <f t="shared" si="5"/>
        <v>#DIV/0!</v>
      </c>
      <c r="V37" s="61" t="e">
        <f t="shared" si="5"/>
        <v>#DIV/0!</v>
      </c>
      <c r="W37" s="111" t="e">
        <f>ROUND(W34/J3,0)</f>
        <v>#DIV/0!</v>
      </c>
      <c r="X37" s="111" t="e">
        <f>ROUND(X34/J3,0)</f>
        <v>#DIV/0!</v>
      </c>
      <c r="Y37" s="202"/>
      <c r="Z37" s="208"/>
      <c r="AA37" s="202"/>
      <c r="AB37" s="111" t="e">
        <f>ROUND(AA34/Y34,1)</f>
        <v>#DIV/0!</v>
      </c>
      <c r="AC37" s="208"/>
      <c r="AD37" s="111" t="e">
        <f>ROUND(AC34/Z34,1)</f>
        <v>#DIV/0!</v>
      </c>
      <c r="AE37" s="111" t="e">
        <f>ROUND(AA34/G34,1)</f>
        <v>#DIV/0!</v>
      </c>
      <c r="AF37" s="111" t="e">
        <f>ROUND(AC34/J34,1)</f>
        <v>#DIV/0!</v>
      </c>
      <c r="AG37" s="202"/>
      <c r="AH37" s="202"/>
      <c r="AI37" s="202"/>
    </row>
    <row r="38" spans="2:36" s="395" customFormat="1" ht="12" customHeight="1" x14ac:dyDescent="0.15">
      <c r="B38" s="396"/>
      <c r="C38" s="397"/>
      <c r="D38" s="397"/>
      <c r="E38" s="397"/>
      <c r="F38" s="397"/>
      <c r="G38" s="397"/>
      <c r="H38" s="397"/>
      <c r="I38" s="397"/>
      <c r="J38" s="397"/>
      <c r="K38" s="397"/>
      <c r="L38" s="397"/>
      <c r="M38" s="397"/>
      <c r="N38" s="397"/>
      <c r="O38" s="397"/>
      <c r="P38" s="397"/>
      <c r="Q38" s="397"/>
      <c r="R38" s="397"/>
      <c r="S38" s="397"/>
      <c r="T38" s="397"/>
      <c r="U38" s="397"/>
      <c r="V38" s="397"/>
      <c r="W38" s="398"/>
      <c r="X38" s="398"/>
      <c r="Y38" s="396"/>
      <c r="Z38" s="399"/>
      <c r="AA38" s="396"/>
      <c r="AB38" s="398"/>
      <c r="AC38" s="399"/>
      <c r="AD38" s="398"/>
      <c r="AE38" s="398"/>
      <c r="AF38" s="398"/>
      <c r="AG38" s="396"/>
      <c r="AH38" s="396"/>
      <c r="AI38" s="396"/>
      <c r="AJ38" s="396"/>
    </row>
    <row r="39" spans="2:36" s="395" customFormat="1" ht="20.25" customHeight="1" x14ac:dyDescent="0.15">
      <c r="C39" s="400" t="s">
        <v>388</v>
      </c>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row>
    <row r="40" spans="2:36" s="395" customFormat="1" ht="12.75" customHeight="1" x14ac:dyDescent="0.15">
      <c r="D40" s="402" t="s">
        <v>389</v>
      </c>
      <c r="E40" s="402"/>
      <c r="F40" s="402"/>
      <c r="G40" s="402"/>
      <c r="H40" s="402"/>
      <c r="I40" s="402"/>
      <c r="J40" s="402"/>
      <c r="K40" s="402"/>
      <c r="L40" s="402"/>
      <c r="M40" s="402"/>
      <c r="N40" s="402"/>
      <c r="O40" s="402"/>
      <c r="P40" s="402"/>
      <c r="Q40" s="402"/>
      <c r="R40" s="402"/>
      <c r="S40" s="402"/>
      <c r="T40" s="402"/>
      <c r="U40" s="402"/>
      <c r="V40" s="402"/>
      <c r="W40" s="402"/>
      <c r="X40" s="402"/>
      <c r="Y40" s="402"/>
      <c r="Z40" s="402"/>
      <c r="AA40" s="402"/>
    </row>
    <row r="41" spans="2:36" s="395" customFormat="1" ht="12.75" customHeight="1" x14ac:dyDescent="0.15">
      <c r="C41" s="395" t="s">
        <v>344</v>
      </c>
    </row>
    <row r="42" spans="2:36" s="395" customFormat="1" ht="12.75" customHeight="1" x14ac:dyDescent="0.15">
      <c r="C42" s="401" t="s">
        <v>390</v>
      </c>
      <c r="D42" s="401"/>
      <c r="E42" s="401"/>
      <c r="F42" s="401"/>
      <c r="G42" s="401"/>
      <c r="H42" s="401"/>
      <c r="I42" s="401"/>
      <c r="J42" s="401"/>
      <c r="K42" s="401"/>
      <c r="L42" s="401"/>
      <c r="M42" s="401"/>
      <c r="N42" s="401"/>
      <c r="O42" s="401"/>
      <c r="P42" s="401"/>
      <c r="Q42" s="401"/>
      <c r="R42" s="401"/>
      <c r="S42" s="401"/>
      <c r="T42" s="401"/>
      <c r="U42" s="401"/>
      <c r="V42" s="401"/>
      <c r="W42" s="401"/>
      <c r="X42" s="401"/>
      <c r="Y42" s="401"/>
      <c r="Z42" s="401"/>
      <c r="AA42" s="401"/>
    </row>
    <row r="43" spans="2:36" s="395" customFormat="1" ht="12.75" customHeight="1" x14ac:dyDescent="0.15">
      <c r="C43" s="401" t="s">
        <v>345</v>
      </c>
      <c r="D43" s="401"/>
      <c r="E43" s="401"/>
      <c r="F43" s="401"/>
      <c r="G43" s="401"/>
      <c r="H43" s="401"/>
      <c r="I43" s="401"/>
      <c r="J43" s="401"/>
      <c r="K43" s="401"/>
      <c r="L43" s="401"/>
      <c r="M43" s="401"/>
      <c r="N43" s="401"/>
      <c r="O43" s="401"/>
      <c r="P43" s="401"/>
      <c r="Q43" s="401"/>
      <c r="R43" s="401"/>
      <c r="S43" s="401"/>
      <c r="T43" s="401"/>
      <c r="U43" s="401"/>
      <c r="V43" s="401"/>
      <c r="W43" s="401"/>
      <c r="X43" s="401"/>
      <c r="Y43" s="401"/>
      <c r="Z43" s="401"/>
      <c r="AA43" s="401"/>
    </row>
    <row r="44" spans="2:36" s="395" customFormat="1" ht="12.75" customHeight="1" x14ac:dyDescent="0.15">
      <c r="C44" s="401" t="s">
        <v>33</v>
      </c>
      <c r="D44" s="401"/>
      <c r="E44" s="401"/>
      <c r="F44" s="401"/>
      <c r="G44" s="401"/>
      <c r="H44" s="401"/>
      <c r="I44" s="401"/>
      <c r="J44" s="401"/>
      <c r="K44" s="401"/>
      <c r="L44" s="401"/>
      <c r="M44" s="401"/>
      <c r="N44" s="401"/>
      <c r="O44" s="401"/>
      <c r="P44" s="401"/>
      <c r="Q44" s="401"/>
      <c r="R44" s="401"/>
      <c r="S44" s="401"/>
      <c r="T44" s="401"/>
      <c r="U44" s="401"/>
      <c r="V44" s="401"/>
      <c r="W44" s="401"/>
      <c r="X44" s="401"/>
      <c r="Y44" s="401"/>
      <c r="Z44" s="401"/>
      <c r="AA44" s="401"/>
    </row>
  </sheetData>
  <mergeCells count="89">
    <mergeCell ref="C43:AA43"/>
    <mergeCell ref="C44:AA44"/>
    <mergeCell ref="AH35:AH37"/>
    <mergeCell ref="AI35:AI37"/>
    <mergeCell ref="B35:B37"/>
    <mergeCell ref="Y35:Y37"/>
    <mergeCell ref="Z35:Z37"/>
    <mergeCell ref="AA35:AA37"/>
    <mergeCell ref="AC35:AC37"/>
    <mergeCell ref="AG35:AG37"/>
    <mergeCell ref="C39:AA39"/>
    <mergeCell ref="D40:AA40"/>
    <mergeCell ref="C42:AA42"/>
    <mergeCell ref="B32:B34"/>
    <mergeCell ref="AB32:AB34"/>
    <mergeCell ref="AD32:AD34"/>
    <mergeCell ref="AE32:AE34"/>
    <mergeCell ref="AF32:AF34"/>
    <mergeCell ref="B28:B29"/>
    <mergeCell ref="AE28:AE29"/>
    <mergeCell ref="AF28:AF29"/>
    <mergeCell ref="B30:B31"/>
    <mergeCell ref="AE30:AE31"/>
    <mergeCell ref="AF30:AF31"/>
    <mergeCell ref="B24:B25"/>
    <mergeCell ref="AE24:AE25"/>
    <mergeCell ref="AF24:AF25"/>
    <mergeCell ref="B26:B27"/>
    <mergeCell ref="AE26:AE27"/>
    <mergeCell ref="AF26:AF27"/>
    <mergeCell ref="AE20:AE21"/>
    <mergeCell ref="AF20:AF21"/>
    <mergeCell ref="B22:B23"/>
    <mergeCell ref="AE22:AE23"/>
    <mergeCell ref="AF22:AF23"/>
    <mergeCell ref="AE16:AE17"/>
    <mergeCell ref="AF16:AF17"/>
    <mergeCell ref="B18:B19"/>
    <mergeCell ref="AE18:AE19"/>
    <mergeCell ref="AF18:AF19"/>
    <mergeCell ref="AE12:AE13"/>
    <mergeCell ref="AF12:AF13"/>
    <mergeCell ref="B14:B15"/>
    <mergeCell ref="AE14:AE15"/>
    <mergeCell ref="AF14:AF15"/>
    <mergeCell ref="AA4:AD4"/>
    <mergeCell ref="AE5:AE6"/>
    <mergeCell ref="AF5:AF6"/>
    <mergeCell ref="AE4:AF4"/>
    <mergeCell ref="B10:B11"/>
    <mergeCell ref="AE10:AE11"/>
    <mergeCell ref="AF10:AF11"/>
    <mergeCell ref="AE8:AE9"/>
    <mergeCell ref="AF8:AF9"/>
    <mergeCell ref="R5:R6"/>
    <mergeCell ref="S5:S6"/>
    <mergeCell ref="AC5:AD5"/>
    <mergeCell ref="AG4:AI4"/>
    <mergeCell ref="C5:G5"/>
    <mergeCell ref="H5:J5"/>
    <mergeCell ref="K5:K6"/>
    <mergeCell ref="L5:L6"/>
    <mergeCell ref="M5:M6"/>
    <mergeCell ref="T5:T6"/>
    <mergeCell ref="U5:U6"/>
    <mergeCell ref="AA5:AB5"/>
    <mergeCell ref="C4:M4"/>
    <mergeCell ref="V4:V6"/>
    <mergeCell ref="AG5:AG6"/>
    <mergeCell ref="AH5:AH6"/>
    <mergeCell ref="AI5:AI6"/>
    <mergeCell ref="W4:X4"/>
    <mergeCell ref="Y4:Z4"/>
    <mergeCell ref="A17:A20"/>
    <mergeCell ref="H3:I3"/>
    <mergeCell ref="N4:Q4"/>
    <mergeCell ref="R4:S4"/>
    <mergeCell ref="T4:U4"/>
    <mergeCell ref="N5:N6"/>
    <mergeCell ref="O5:O6"/>
    <mergeCell ref="P5:P6"/>
    <mergeCell ref="Q5:Q6"/>
    <mergeCell ref="B8:B9"/>
    <mergeCell ref="B4:B6"/>
    <mergeCell ref="B12:B13"/>
    <mergeCell ref="B16:B17"/>
    <mergeCell ref="B20:B21"/>
    <mergeCell ref="A3:B3"/>
    <mergeCell ref="C3:F3"/>
  </mergeCells>
  <phoneticPr fontId="7"/>
  <printOptions horizontalCentered="1" verticalCentered="1"/>
  <pageMargins left="0.78740157480314965" right="0.43307086614173229" top="1.3385826771653544" bottom="1.0236220472440944" header="0.51181102362204722" footer="0.51181102362204722"/>
  <pageSetup paperSize="9" scale="54" orientation="landscape" r:id="rId1"/>
  <headerFooter alignWithMargins="0">
    <oddHeader>&amp;R（公営）幼保連携型認定こども園</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I37"/>
  <sheetViews>
    <sheetView view="pageBreakPreview" topLeftCell="A12" zoomScale="90" zoomScaleNormal="100" zoomScaleSheetLayoutView="90" workbookViewId="0">
      <selection activeCell="K1" sqref="K1"/>
    </sheetView>
  </sheetViews>
  <sheetFormatPr defaultColWidth="10.6640625" defaultRowHeight="12.75" x14ac:dyDescent="0.15"/>
  <cols>
    <col min="1" max="1" width="3.1640625" style="47" customWidth="1"/>
    <col min="2" max="2" width="13.6640625" style="47" customWidth="1"/>
    <col min="3" max="3" width="18.33203125" style="47" customWidth="1"/>
    <col min="4" max="4" width="19.5" style="47" customWidth="1"/>
    <col min="5" max="9" width="14.5" style="47" customWidth="1"/>
    <col min="10" max="10" width="1" style="47" customWidth="1"/>
    <col min="11" max="16384" width="10.6640625" style="47"/>
  </cols>
  <sheetData>
    <row r="1" spans="2:9" ht="22.5" customHeight="1" x14ac:dyDescent="0.15">
      <c r="B1" s="222" t="s">
        <v>97</v>
      </c>
      <c r="C1" s="222"/>
      <c r="D1" s="223">
        <f>+表紙!C4-1</f>
        <v>7</v>
      </c>
      <c r="E1" s="223"/>
      <c r="F1" s="53"/>
      <c r="G1" s="5"/>
    </row>
    <row r="2" spans="2:9" ht="22.5" customHeight="1" x14ac:dyDescent="0.15">
      <c r="B2" s="47" t="s">
        <v>91</v>
      </c>
    </row>
    <row r="3" spans="2:9" ht="22.5" customHeight="1" x14ac:dyDescent="0.15">
      <c r="B3" s="48" t="s">
        <v>1</v>
      </c>
      <c r="C3" s="48" t="s">
        <v>2</v>
      </c>
      <c r="D3" s="48" t="s">
        <v>90</v>
      </c>
      <c r="E3" s="224" t="s">
        <v>89</v>
      </c>
      <c r="F3" s="224"/>
      <c r="G3" s="224"/>
      <c r="H3" s="224"/>
      <c r="I3" s="224"/>
    </row>
    <row r="4" spans="2:9" ht="22.5" customHeight="1" x14ac:dyDescent="0.15">
      <c r="B4" s="50"/>
      <c r="C4" s="50"/>
      <c r="D4" s="49"/>
      <c r="E4" s="225"/>
      <c r="F4" s="225"/>
      <c r="G4" s="225"/>
      <c r="H4" s="225"/>
      <c r="I4" s="225"/>
    </row>
    <row r="5" spans="2:9" ht="22.5" customHeight="1" x14ac:dyDescent="0.15">
      <c r="B5" s="50"/>
      <c r="C5" s="50"/>
      <c r="D5" s="49"/>
      <c r="E5" s="225"/>
      <c r="F5" s="225"/>
      <c r="G5" s="225"/>
      <c r="H5" s="225"/>
      <c r="I5" s="225"/>
    </row>
    <row r="6" spans="2:9" ht="22.5" customHeight="1" x14ac:dyDescent="0.15">
      <c r="B6" s="50"/>
      <c r="C6" s="50"/>
      <c r="D6" s="49"/>
      <c r="E6" s="225"/>
      <c r="F6" s="225"/>
      <c r="G6" s="225"/>
      <c r="H6" s="225"/>
      <c r="I6" s="225"/>
    </row>
    <row r="7" spans="2:9" ht="22.5" customHeight="1" x14ac:dyDescent="0.15">
      <c r="B7" s="50"/>
      <c r="C7" s="50"/>
      <c r="D7" s="49"/>
      <c r="E7" s="225"/>
      <c r="F7" s="225"/>
      <c r="G7" s="225"/>
      <c r="H7" s="225"/>
      <c r="I7" s="225"/>
    </row>
    <row r="8" spans="2:9" ht="22.5" customHeight="1" x14ac:dyDescent="0.15">
      <c r="B8" s="50"/>
      <c r="C8" s="50"/>
      <c r="D8" s="49"/>
      <c r="E8" s="225"/>
      <c r="F8" s="225"/>
      <c r="G8" s="225"/>
      <c r="H8" s="225"/>
      <c r="I8" s="225"/>
    </row>
    <row r="9" spans="2:9" ht="22.5" customHeight="1" x14ac:dyDescent="0.15">
      <c r="B9" s="50"/>
      <c r="C9" s="50"/>
      <c r="D9" s="49"/>
      <c r="E9" s="225"/>
      <c r="F9" s="225"/>
      <c r="G9" s="225"/>
      <c r="H9" s="225"/>
      <c r="I9" s="225"/>
    </row>
    <row r="10" spans="2:9" ht="22.5" customHeight="1" x14ac:dyDescent="0.15">
      <c r="B10" s="50"/>
      <c r="C10" s="50"/>
      <c r="D10" s="49"/>
      <c r="E10" s="225"/>
      <c r="F10" s="225"/>
      <c r="G10" s="225"/>
      <c r="H10" s="225"/>
      <c r="I10" s="225"/>
    </row>
    <row r="11" spans="2:9" ht="22.5" customHeight="1" x14ac:dyDescent="0.15">
      <c r="B11" s="50"/>
      <c r="C11" s="50"/>
      <c r="D11" s="49"/>
      <c r="E11" s="225"/>
      <c r="F11" s="225"/>
      <c r="G11" s="225"/>
      <c r="H11" s="225"/>
      <c r="I11" s="225"/>
    </row>
    <row r="12" spans="2:9" ht="22.5" customHeight="1" x14ac:dyDescent="0.15">
      <c r="B12" s="50"/>
      <c r="C12" s="50"/>
      <c r="D12" s="49"/>
      <c r="E12" s="225"/>
      <c r="F12" s="225"/>
      <c r="G12" s="225"/>
      <c r="H12" s="225"/>
      <c r="I12" s="225"/>
    </row>
    <row r="13" spans="2:9" ht="22.5" customHeight="1" x14ac:dyDescent="0.15">
      <c r="B13" s="50"/>
      <c r="C13" s="50"/>
      <c r="D13" s="49"/>
      <c r="E13" s="225"/>
      <c r="F13" s="225"/>
      <c r="G13" s="225"/>
      <c r="H13" s="225"/>
      <c r="I13" s="225"/>
    </row>
    <row r="14" spans="2:9" ht="22.5" customHeight="1" x14ac:dyDescent="0.15">
      <c r="B14" s="50"/>
      <c r="C14" s="50"/>
      <c r="D14" s="49"/>
      <c r="E14" s="225"/>
      <c r="F14" s="225"/>
      <c r="G14" s="225"/>
      <c r="H14" s="225"/>
      <c r="I14" s="225"/>
    </row>
    <row r="15" spans="2:9" ht="22.5" customHeight="1" x14ac:dyDescent="0.15">
      <c r="B15" s="50"/>
      <c r="C15" s="50"/>
      <c r="D15" s="49"/>
      <c r="E15" s="225"/>
      <c r="F15" s="225"/>
      <c r="G15" s="225"/>
      <c r="H15" s="225"/>
      <c r="I15" s="225"/>
    </row>
    <row r="16" spans="2:9" ht="22.5" customHeight="1" x14ac:dyDescent="0.15">
      <c r="B16" s="50"/>
      <c r="C16" s="50"/>
      <c r="D16" s="49"/>
      <c r="E16" s="225"/>
      <c r="F16" s="225"/>
      <c r="G16" s="225"/>
      <c r="H16" s="225"/>
      <c r="I16" s="225"/>
    </row>
    <row r="17" spans="2:9" ht="22.5" customHeight="1" x14ac:dyDescent="0.15">
      <c r="B17" s="50"/>
      <c r="C17" s="50"/>
      <c r="D17" s="49"/>
      <c r="E17" s="225"/>
      <c r="F17" s="225"/>
      <c r="G17" s="225"/>
      <c r="H17" s="225"/>
      <c r="I17" s="225"/>
    </row>
    <row r="18" spans="2:9" ht="22.5" customHeight="1" x14ac:dyDescent="0.15">
      <c r="B18" s="50"/>
      <c r="C18" s="50"/>
      <c r="D18" s="49"/>
      <c r="E18" s="225"/>
      <c r="F18" s="225"/>
      <c r="G18" s="225"/>
      <c r="H18" s="225"/>
      <c r="I18" s="225"/>
    </row>
    <row r="19" spans="2:9" ht="22.5" customHeight="1" x14ac:dyDescent="0.15">
      <c r="B19" s="50"/>
      <c r="C19" s="50"/>
      <c r="D19" s="49"/>
      <c r="E19" s="225"/>
      <c r="F19" s="225"/>
      <c r="G19" s="225"/>
      <c r="H19" s="225"/>
      <c r="I19" s="225"/>
    </row>
    <row r="20" spans="2:9" ht="22.5" customHeight="1" x14ac:dyDescent="0.15">
      <c r="B20" s="50"/>
      <c r="C20" s="50"/>
      <c r="D20" s="49"/>
      <c r="E20" s="225"/>
      <c r="F20" s="225"/>
      <c r="G20" s="225"/>
      <c r="H20" s="225"/>
      <c r="I20" s="225"/>
    </row>
    <row r="21" spans="2:9" ht="22.5" customHeight="1" x14ac:dyDescent="0.15">
      <c r="B21" s="50"/>
      <c r="C21" s="50"/>
      <c r="D21" s="49"/>
      <c r="E21" s="225"/>
      <c r="F21" s="225"/>
      <c r="G21" s="225"/>
      <c r="H21" s="225"/>
      <c r="I21" s="225"/>
    </row>
    <row r="22" spans="2:9" ht="22.5" customHeight="1" x14ac:dyDescent="0.15">
      <c r="B22" s="50"/>
      <c r="C22" s="50"/>
      <c r="D22" s="49"/>
      <c r="E22" s="225"/>
      <c r="F22" s="225"/>
      <c r="G22" s="225"/>
      <c r="H22" s="225"/>
      <c r="I22" s="225"/>
    </row>
    <row r="23" spans="2:9" ht="22.5" customHeight="1" x14ac:dyDescent="0.15">
      <c r="B23" s="50"/>
      <c r="C23" s="50"/>
      <c r="D23" s="49"/>
      <c r="E23" s="225"/>
      <c r="F23" s="225"/>
      <c r="G23" s="225"/>
      <c r="H23" s="225"/>
      <c r="I23" s="225"/>
    </row>
    <row r="24" spans="2:9" ht="22.5" customHeight="1" x14ac:dyDescent="0.15">
      <c r="B24" s="50"/>
      <c r="C24" s="50"/>
      <c r="D24" s="49"/>
      <c r="E24" s="225"/>
      <c r="F24" s="225"/>
      <c r="G24" s="225"/>
      <c r="H24" s="225"/>
      <c r="I24" s="225"/>
    </row>
    <row r="25" spans="2:9" ht="22.5" customHeight="1" x14ac:dyDescent="0.15">
      <c r="B25" s="50"/>
      <c r="C25" s="50"/>
      <c r="D25" s="49"/>
      <c r="E25" s="225"/>
      <c r="F25" s="225"/>
      <c r="G25" s="225"/>
      <c r="H25" s="225"/>
      <c r="I25" s="225"/>
    </row>
    <row r="26" spans="2:9" ht="22.5" customHeight="1" x14ac:dyDescent="0.15">
      <c r="B26" s="50"/>
      <c r="C26" s="50"/>
      <c r="D26" s="49"/>
      <c r="E26" s="225"/>
      <c r="F26" s="225"/>
      <c r="G26" s="225"/>
      <c r="H26" s="225"/>
      <c r="I26" s="225"/>
    </row>
    <row r="27" spans="2:9" ht="22.5" customHeight="1" x14ac:dyDescent="0.15">
      <c r="B27" s="50"/>
      <c r="C27" s="50"/>
      <c r="D27" s="49"/>
      <c r="E27" s="225"/>
      <c r="F27" s="225"/>
      <c r="G27" s="225"/>
      <c r="H27" s="225"/>
      <c r="I27" s="225"/>
    </row>
    <row r="28" spans="2:9" ht="22.5" customHeight="1" x14ac:dyDescent="0.15">
      <c r="B28" s="50"/>
      <c r="C28" s="50"/>
      <c r="D28" s="49"/>
      <c r="E28" s="225"/>
      <c r="F28" s="225"/>
      <c r="G28" s="225"/>
      <c r="H28" s="225"/>
      <c r="I28" s="225"/>
    </row>
    <row r="29" spans="2:9" ht="22.5" customHeight="1" x14ac:dyDescent="0.15">
      <c r="B29" s="50"/>
      <c r="C29" s="50"/>
      <c r="D29" s="49"/>
      <c r="E29" s="225"/>
      <c r="F29" s="225"/>
      <c r="G29" s="225"/>
      <c r="H29" s="225"/>
      <c r="I29" s="225"/>
    </row>
    <row r="30" spans="2:9" ht="22.5" customHeight="1" x14ac:dyDescent="0.15">
      <c r="B30" s="50"/>
      <c r="C30" s="50"/>
      <c r="D30" s="49"/>
      <c r="E30" s="225"/>
      <c r="F30" s="225"/>
      <c r="G30" s="225"/>
      <c r="H30" s="225"/>
      <c r="I30" s="225"/>
    </row>
    <row r="31" spans="2:9" ht="22.5" customHeight="1" x14ac:dyDescent="0.15">
      <c r="B31" s="50"/>
      <c r="C31" s="50"/>
      <c r="D31" s="49"/>
      <c r="E31" s="225"/>
      <c r="F31" s="225"/>
      <c r="G31" s="225"/>
      <c r="H31" s="225"/>
      <c r="I31" s="225"/>
    </row>
    <row r="32" spans="2:9" ht="22.5" customHeight="1" x14ac:dyDescent="0.15">
      <c r="B32" s="50"/>
      <c r="C32" s="50"/>
      <c r="D32" s="49"/>
      <c r="E32" s="225"/>
      <c r="F32" s="225"/>
      <c r="G32" s="225"/>
      <c r="H32" s="225"/>
      <c r="I32" s="225"/>
    </row>
    <row r="33" spans="2:9" ht="22.5" customHeight="1" x14ac:dyDescent="0.15">
      <c r="B33" s="50"/>
      <c r="C33" s="50"/>
      <c r="D33" s="49"/>
      <c r="E33" s="225"/>
      <c r="F33" s="225"/>
      <c r="G33" s="225"/>
      <c r="H33" s="225"/>
      <c r="I33" s="225"/>
    </row>
    <row r="34" spans="2:9" ht="22.5" customHeight="1" x14ac:dyDescent="0.15">
      <c r="B34" s="50"/>
      <c r="C34" s="50"/>
      <c r="D34" s="49"/>
      <c r="E34" s="225"/>
      <c r="F34" s="225"/>
      <c r="G34" s="225"/>
      <c r="H34" s="225"/>
      <c r="I34" s="225"/>
    </row>
    <row r="35" spans="2:9" ht="22.5" customHeight="1" x14ac:dyDescent="0.15">
      <c r="B35" s="50"/>
      <c r="C35" s="50"/>
      <c r="D35" s="49"/>
      <c r="E35" s="225"/>
      <c r="F35" s="225"/>
      <c r="G35" s="225"/>
      <c r="H35" s="225"/>
      <c r="I35" s="225"/>
    </row>
    <row r="36" spans="2:9" ht="22.5" customHeight="1" x14ac:dyDescent="0.15">
      <c r="B36" s="47" t="s">
        <v>88</v>
      </c>
    </row>
    <row r="37" spans="2:9" ht="22.5" customHeight="1" x14ac:dyDescent="0.15">
      <c r="B37" s="47" t="s">
        <v>87</v>
      </c>
    </row>
  </sheetData>
  <mergeCells count="35">
    <mergeCell ref="E26:I26"/>
    <mergeCell ref="E33:I33"/>
    <mergeCell ref="E34:I34"/>
    <mergeCell ref="E35:I35"/>
    <mergeCell ref="E27:I27"/>
    <mergeCell ref="E28:I28"/>
    <mergeCell ref="E29:I29"/>
    <mergeCell ref="E30:I30"/>
    <mergeCell ref="E31:I31"/>
    <mergeCell ref="E32:I32"/>
    <mergeCell ref="E21:I21"/>
    <mergeCell ref="E22:I22"/>
    <mergeCell ref="E23:I23"/>
    <mergeCell ref="E24:I24"/>
    <mergeCell ref="E25:I25"/>
    <mergeCell ref="E16:I16"/>
    <mergeCell ref="E17:I17"/>
    <mergeCell ref="E18:I18"/>
    <mergeCell ref="E19:I19"/>
    <mergeCell ref="E20:I20"/>
    <mergeCell ref="E11:I11"/>
    <mergeCell ref="E12:I12"/>
    <mergeCell ref="E13:I13"/>
    <mergeCell ref="E14:I14"/>
    <mergeCell ref="E15:I15"/>
    <mergeCell ref="E6:I6"/>
    <mergeCell ref="E7:I7"/>
    <mergeCell ref="E8:I8"/>
    <mergeCell ref="E9:I9"/>
    <mergeCell ref="E10:I10"/>
    <mergeCell ref="B1:C1"/>
    <mergeCell ref="D1:E1"/>
    <mergeCell ref="E3:I3"/>
    <mergeCell ref="E4:I4"/>
    <mergeCell ref="E5:I5"/>
  </mergeCells>
  <phoneticPr fontId="7"/>
  <printOptions horizontalCentered="1"/>
  <pageMargins left="0.74803149606299213" right="0.62992125984251968" top="0.74803149606299213" bottom="0.19685039370078741" header="0.39370078740157483" footer="0.31496062992125984"/>
  <pageSetup paperSize="9" scale="86" firstPageNumber="6" orientation="portrait" r:id="rId1"/>
  <headerFooter alignWithMargins="0">
    <oddHeader>&amp;R（公営）幼保連携型認定こども園</oddHeader>
    <oddFooter>&amp;C&amp;12－７－</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CEA6-FB13-476B-9105-985BE15F0F29}">
  <sheetPr>
    <tabColor rgb="FFFFC000"/>
    <pageSetUpPr fitToPage="1"/>
  </sheetPr>
  <dimension ref="A1:O48"/>
  <sheetViews>
    <sheetView view="pageBreakPreview" zoomScale="115" zoomScaleNormal="100" zoomScaleSheetLayoutView="115" workbookViewId="0">
      <pane xSplit="2" ySplit="5" topLeftCell="C43" activePane="bottomRight" state="frozen"/>
      <selection pane="topRight" activeCell="C1" sqref="C1"/>
      <selection pane="bottomLeft" activeCell="A6" sqref="A6"/>
      <selection pane="bottomRight" activeCell="M60" sqref="M60"/>
    </sheetView>
  </sheetViews>
  <sheetFormatPr defaultRowHeight="13.5" x14ac:dyDescent="0.15"/>
  <cols>
    <col min="1" max="1" width="6" style="409" customWidth="1"/>
    <col min="2" max="2" width="21" style="409" customWidth="1"/>
    <col min="3" max="5" width="10.33203125" style="409" bestFit="1" customWidth="1"/>
    <col min="6" max="14" width="10.83203125" style="409" customWidth="1"/>
    <col min="15" max="16384" width="9.33203125" style="409"/>
  </cols>
  <sheetData>
    <row r="1" spans="1:14" ht="21.75" customHeight="1" x14ac:dyDescent="0.15">
      <c r="A1" s="403" t="s">
        <v>199</v>
      </c>
      <c r="B1" s="403"/>
      <c r="C1" s="404"/>
      <c r="D1" s="405" t="s">
        <v>308</v>
      </c>
      <c r="E1" s="406"/>
      <c r="F1" s="407">
        <f>COUNTA(C7:C10,C12:C15,C17:C20)</f>
        <v>0</v>
      </c>
      <c r="G1" s="408" t="s">
        <v>309</v>
      </c>
    </row>
    <row r="2" spans="1:14" ht="15" customHeight="1" x14ac:dyDescent="0.15">
      <c r="B2" s="409" t="s">
        <v>310</v>
      </c>
      <c r="F2" s="410"/>
      <c r="G2" s="410"/>
      <c r="H2" s="410"/>
      <c r="I2" s="410"/>
      <c r="J2" s="410"/>
      <c r="K2" s="410"/>
      <c r="L2" s="410"/>
      <c r="M2" s="410"/>
      <c r="N2" s="410"/>
    </row>
    <row r="3" spans="1:14" ht="81" customHeight="1" x14ac:dyDescent="0.15">
      <c r="A3" s="411" t="s">
        <v>198</v>
      </c>
      <c r="B3" s="411"/>
      <c r="C3" s="412" t="s">
        <v>283</v>
      </c>
      <c r="D3" s="412" t="s">
        <v>197</v>
      </c>
      <c r="E3" s="413" t="s">
        <v>196</v>
      </c>
      <c r="F3" s="413" t="s">
        <v>282</v>
      </c>
      <c r="G3" s="413" t="s">
        <v>281</v>
      </c>
      <c r="H3" s="413" t="s">
        <v>280</v>
      </c>
      <c r="I3" s="414" t="s">
        <v>279</v>
      </c>
      <c r="J3" s="415"/>
      <c r="K3" s="415"/>
      <c r="L3" s="416"/>
      <c r="M3" s="417" t="s">
        <v>311</v>
      </c>
      <c r="N3" s="417" t="s">
        <v>195</v>
      </c>
    </row>
    <row r="4" spans="1:14" ht="23.25" customHeight="1" x14ac:dyDescent="0.15">
      <c r="A4" s="411"/>
      <c r="B4" s="411"/>
      <c r="C4" s="412"/>
      <c r="D4" s="412"/>
      <c r="E4" s="418"/>
      <c r="F4" s="418"/>
      <c r="G4" s="418"/>
      <c r="H4" s="418"/>
      <c r="I4" s="419" t="s">
        <v>194</v>
      </c>
      <c r="J4" s="420" t="s">
        <v>391</v>
      </c>
      <c r="K4" s="421" t="s">
        <v>392</v>
      </c>
      <c r="L4" s="419" t="s">
        <v>278</v>
      </c>
      <c r="M4" s="422"/>
      <c r="N4" s="422"/>
    </row>
    <row r="5" spans="1:14" ht="16.5" customHeight="1" thickBot="1" x14ac:dyDescent="0.2">
      <c r="A5" s="411"/>
      <c r="B5" s="423"/>
      <c r="C5" s="424" t="s">
        <v>277</v>
      </c>
      <c r="D5" s="424" t="s">
        <v>275</v>
      </c>
      <c r="E5" s="424" t="s">
        <v>275</v>
      </c>
      <c r="F5" s="424" t="s">
        <v>276</v>
      </c>
      <c r="G5" s="424" t="s">
        <v>276</v>
      </c>
      <c r="H5" s="424" t="s">
        <v>276</v>
      </c>
      <c r="I5" s="424" t="s">
        <v>312</v>
      </c>
      <c r="J5" s="424" t="s">
        <v>276</v>
      </c>
      <c r="K5" s="424" t="s">
        <v>276</v>
      </c>
      <c r="L5" s="424" t="s">
        <v>276</v>
      </c>
      <c r="M5" s="424" t="s">
        <v>275</v>
      </c>
      <c r="N5" s="424" t="s">
        <v>275</v>
      </c>
    </row>
    <row r="6" spans="1:14" ht="32.25" customHeight="1" thickBot="1" x14ac:dyDescent="0.2">
      <c r="A6" s="425" t="s">
        <v>193</v>
      </c>
      <c r="B6" s="426" t="s">
        <v>191</v>
      </c>
      <c r="C6" s="427"/>
      <c r="D6" s="427"/>
      <c r="E6" s="427"/>
      <c r="F6" s="427"/>
      <c r="G6" s="427"/>
      <c r="H6" s="427"/>
      <c r="I6" s="427"/>
      <c r="J6" s="427"/>
      <c r="K6" s="427"/>
      <c r="L6" s="427"/>
      <c r="M6" s="428"/>
      <c r="N6" s="429"/>
    </row>
    <row r="7" spans="1:14" ht="20.100000000000001" customHeight="1" x14ac:dyDescent="0.15">
      <c r="A7" s="430"/>
      <c r="B7" s="431" t="s">
        <v>190</v>
      </c>
      <c r="C7" s="431"/>
      <c r="D7" s="431"/>
      <c r="E7" s="431"/>
      <c r="F7" s="431"/>
      <c r="G7" s="431"/>
      <c r="H7" s="431"/>
      <c r="I7" s="431"/>
      <c r="J7" s="431"/>
      <c r="K7" s="431"/>
      <c r="L7" s="431"/>
      <c r="M7" s="431"/>
      <c r="N7" s="431"/>
    </row>
    <row r="8" spans="1:14" ht="20.100000000000001" customHeight="1" x14ac:dyDescent="0.15">
      <c r="A8" s="430"/>
      <c r="B8" s="432" t="s">
        <v>189</v>
      </c>
      <c r="C8" s="433"/>
      <c r="D8" s="433"/>
      <c r="E8" s="433"/>
      <c r="F8" s="433"/>
      <c r="G8" s="433"/>
      <c r="H8" s="433"/>
      <c r="I8" s="433"/>
      <c r="J8" s="433"/>
      <c r="K8" s="433"/>
      <c r="L8" s="433"/>
      <c r="M8" s="433"/>
      <c r="N8" s="433"/>
    </row>
    <row r="9" spans="1:14" ht="20.100000000000001" customHeight="1" x14ac:dyDescent="0.15">
      <c r="A9" s="430"/>
      <c r="B9" s="432" t="s">
        <v>188</v>
      </c>
      <c r="C9" s="432"/>
      <c r="D9" s="432"/>
      <c r="E9" s="432"/>
      <c r="F9" s="432"/>
      <c r="G9" s="432"/>
      <c r="H9" s="432"/>
      <c r="I9" s="432"/>
      <c r="J9" s="432"/>
      <c r="K9" s="432"/>
      <c r="L9" s="432"/>
      <c r="M9" s="432"/>
      <c r="N9" s="432"/>
    </row>
    <row r="10" spans="1:14" ht="20.100000000000001" customHeight="1" thickBot="1" x14ac:dyDescent="0.2">
      <c r="A10" s="430"/>
      <c r="B10" s="434" t="s">
        <v>187</v>
      </c>
      <c r="C10" s="434"/>
      <c r="D10" s="434"/>
      <c r="E10" s="434"/>
      <c r="F10" s="434"/>
      <c r="G10" s="434"/>
      <c r="H10" s="434"/>
      <c r="I10" s="434"/>
      <c r="J10" s="434"/>
      <c r="K10" s="434"/>
      <c r="L10" s="434"/>
      <c r="M10" s="434"/>
      <c r="N10" s="434"/>
    </row>
    <row r="11" spans="1:14" ht="32.25" customHeight="1" thickBot="1" x14ac:dyDescent="0.2">
      <c r="A11" s="435"/>
      <c r="B11" s="426" t="s">
        <v>186</v>
      </c>
      <c r="C11" s="427"/>
      <c r="D11" s="427"/>
      <c r="E11" s="427"/>
      <c r="F11" s="427"/>
      <c r="G11" s="427"/>
      <c r="H11" s="427"/>
      <c r="I11" s="427"/>
      <c r="J11" s="427"/>
      <c r="K11" s="427"/>
      <c r="L11" s="427"/>
      <c r="M11" s="428"/>
      <c r="N11" s="429"/>
    </row>
    <row r="12" spans="1:14" ht="20.100000000000001" customHeight="1" x14ac:dyDescent="0.15">
      <c r="A12" s="430"/>
      <c r="B12" s="431" t="s">
        <v>185</v>
      </c>
      <c r="C12" s="431"/>
      <c r="D12" s="431"/>
      <c r="E12" s="431"/>
      <c r="F12" s="431"/>
      <c r="G12" s="431"/>
      <c r="H12" s="431"/>
      <c r="I12" s="431"/>
      <c r="J12" s="431"/>
      <c r="K12" s="431"/>
      <c r="L12" s="431"/>
      <c r="M12" s="431"/>
      <c r="N12" s="431"/>
    </row>
    <row r="13" spans="1:14" ht="20.100000000000001" customHeight="1" x14ac:dyDescent="0.15">
      <c r="A13" s="430"/>
      <c r="B13" s="432" t="s">
        <v>184</v>
      </c>
      <c r="C13" s="432"/>
      <c r="D13" s="432"/>
      <c r="E13" s="432"/>
      <c r="F13" s="432"/>
      <c r="G13" s="432"/>
      <c r="H13" s="432"/>
      <c r="I13" s="432"/>
      <c r="J13" s="432"/>
      <c r="K13" s="432"/>
      <c r="L13" s="432"/>
      <c r="M13" s="432"/>
      <c r="N13" s="432"/>
    </row>
    <row r="14" spans="1:14" ht="20.100000000000001" customHeight="1" x14ac:dyDescent="0.15">
      <c r="A14" s="430"/>
      <c r="B14" s="432" t="s">
        <v>183</v>
      </c>
      <c r="C14" s="432"/>
      <c r="D14" s="432"/>
      <c r="E14" s="432"/>
      <c r="F14" s="432"/>
      <c r="G14" s="432"/>
      <c r="H14" s="432"/>
      <c r="I14" s="432"/>
      <c r="J14" s="432"/>
      <c r="K14" s="432"/>
      <c r="L14" s="432"/>
      <c r="M14" s="432"/>
      <c r="N14" s="432"/>
    </row>
    <row r="15" spans="1:14" ht="20.100000000000001" customHeight="1" thickBot="1" x14ac:dyDescent="0.2">
      <c r="A15" s="430"/>
      <c r="B15" s="434" t="s">
        <v>182</v>
      </c>
      <c r="C15" s="434"/>
      <c r="D15" s="434"/>
      <c r="E15" s="434"/>
      <c r="F15" s="434"/>
      <c r="G15" s="434"/>
      <c r="H15" s="434"/>
      <c r="I15" s="434"/>
      <c r="J15" s="434"/>
      <c r="K15" s="434"/>
      <c r="L15" s="434"/>
      <c r="M15" s="434"/>
      <c r="N15" s="434"/>
    </row>
    <row r="16" spans="1:14" ht="32.25" customHeight="1" thickBot="1" x14ac:dyDescent="0.2">
      <c r="A16" s="435"/>
      <c r="B16" s="426" t="s">
        <v>181</v>
      </c>
      <c r="C16" s="427"/>
      <c r="D16" s="427"/>
      <c r="E16" s="427"/>
      <c r="F16" s="427"/>
      <c r="G16" s="427"/>
      <c r="H16" s="427"/>
      <c r="I16" s="427"/>
      <c r="J16" s="427"/>
      <c r="K16" s="427"/>
      <c r="L16" s="427"/>
      <c r="M16" s="428"/>
      <c r="N16" s="429"/>
    </row>
    <row r="17" spans="1:14" ht="20.100000000000001" customHeight="1" x14ac:dyDescent="0.15">
      <c r="A17" s="430"/>
      <c r="B17" s="436" t="s">
        <v>180</v>
      </c>
      <c r="C17" s="431"/>
      <c r="D17" s="431"/>
      <c r="E17" s="431"/>
      <c r="F17" s="431"/>
      <c r="G17" s="431"/>
      <c r="H17" s="431"/>
      <c r="I17" s="431"/>
      <c r="J17" s="431"/>
      <c r="K17" s="431"/>
      <c r="L17" s="431"/>
      <c r="M17" s="431"/>
      <c r="N17" s="431"/>
    </row>
    <row r="18" spans="1:14" ht="20.100000000000001" customHeight="1" x14ac:dyDescent="0.15">
      <c r="A18" s="430"/>
      <c r="B18" s="432" t="s">
        <v>179</v>
      </c>
      <c r="C18" s="432"/>
      <c r="D18" s="432"/>
      <c r="E18" s="432"/>
      <c r="F18" s="432"/>
      <c r="G18" s="432"/>
      <c r="H18" s="432"/>
      <c r="I18" s="432"/>
      <c r="J18" s="432"/>
      <c r="K18" s="432"/>
      <c r="L18" s="432"/>
      <c r="M18" s="432"/>
      <c r="N18" s="432"/>
    </row>
    <row r="19" spans="1:14" ht="20.100000000000001" customHeight="1" x14ac:dyDescent="0.15">
      <c r="A19" s="430"/>
      <c r="B19" s="432" t="s">
        <v>178</v>
      </c>
      <c r="C19" s="432"/>
      <c r="D19" s="432"/>
      <c r="E19" s="432"/>
      <c r="F19" s="432"/>
      <c r="G19" s="432"/>
      <c r="H19" s="432"/>
      <c r="I19" s="432"/>
      <c r="J19" s="432"/>
      <c r="K19" s="432"/>
      <c r="L19" s="432"/>
      <c r="M19" s="432"/>
      <c r="N19" s="432"/>
    </row>
    <row r="20" spans="1:14" ht="20.100000000000001" customHeight="1" thickBot="1" x14ac:dyDescent="0.2">
      <c r="A20" s="430"/>
      <c r="B20" s="434" t="s">
        <v>177</v>
      </c>
      <c r="C20" s="434"/>
      <c r="D20" s="434"/>
      <c r="E20" s="434"/>
      <c r="F20" s="434"/>
      <c r="G20" s="434"/>
      <c r="H20" s="434"/>
      <c r="I20" s="434"/>
      <c r="J20" s="434"/>
      <c r="K20" s="434"/>
      <c r="L20" s="434"/>
      <c r="M20" s="434"/>
      <c r="N20" s="434"/>
    </row>
    <row r="21" spans="1:14" ht="23.25" customHeight="1" x14ac:dyDescent="0.15">
      <c r="A21" s="435"/>
      <c r="B21" s="437" t="s">
        <v>176</v>
      </c>
      <c r="C21" s="438" t="e">
        <f>SUM(C7:C10,C12:C15,C17:C20)/F1</f>
        <v>#DIV/0!</v>
      </c>
      <c r="D21" s="439" t="e">
        <f>SUM(D7:D10,D12:D15,D17:D20)/F1</f>
        <v>#DIV/0!</v>
      </c>
      <c r="E21" s="439" t="e">
        <f>SUM(E7:E10,E12:E15,E17:E20)/F1</f>
        <v>#DIV/0!</v>
      </c>
      <c r="F21" s="438" t="e">
        <f>SUM(F7:F10,F12:F15,F17:F20)/F1</f>
        <v>#DIV/0!</v>
      </c>
      <c r="G21" s="438" t="e">
        <f>SUM(G7:G10,G12:G15,G17:G20)/F1</f>
        <v>#DIV/0!</v>
      </c>
      <c r="H21" s="440" t="e">
        <f>SUM(H7:H10,H12:H15,H17:H20)/F1</f>
        <v>#DIV/0!</v>
      </c>
      <c r="I21" s="438" t="e">
        <f>SUM(I7:I10,I12:I15,I17:I20)/F1</f>
        <v>#DIV/0!</v>
      </c>
      <c r="J21" s="441" t="e">
        <f>SUM(J7:J10,J12:J15,J17:J20)/F1</f>
        <v>#DIV/0!</v>
      </c>
      <c r="K21" s="441" t="e">
        <f>SUM(K7:K10,K12:K15,K17:K20)/F1</f>
        <v>#DIV/0!</v>
      </c>
      <c r="L21" s="438" t="e">
        <f>SUM(L7:L10,L12:L15,L17:L20)/F1</f>
        <v>#DIV/0!</v>
      </c>
      <c r="M21" s="440" t="e">
        <f>SUM(M7:M10,M12:M15,M17:M20)/F1</f>
        <v>#DIV/0!</v>
      </c>
      <c r="N21" s="442" t="e">
        <f>SUM(N7:N10,N12:N15,N17:N20)/F1</f>
        <v>#DIV/0!</v>
      </c>
    </row>
    <row r="22" spans="1:14" ht="20.25" customHeight="1" thickBot="1" x14ac:dyDescent="0.2">
      <c r="A22" s="435"/>
      <c r="B22" s="443" t="s">
        <v>313</v>
      </c>
      <c r="C22" s="444"/>
      <c r="D22" s="445" t="e">
        <f>D21*4/C21</f>
        <v>#DIV/0!</v>
      </c>
      <c r="E22" s="445" t="e">
        <f>E21*9/C21</f>
        <v>#DIV/0!</v>
      </c>
      <c r="F22" s="444"/>
      <c r="G22" s="444"/>
      <c r="H22" s="446"/>
      <c r="I22" s="444"/>
      <c r="J22" s="447"/>
      <c r="K22" s="447"/>
      <c r="L22" s="444"/>
      <c r="M22" s="446"/>
      <c r="N22" s="448"/>
    </row>
    <row r="23" spans="1:14" ht="13.5" customHeight="1" thickBot="1" x14ac:dyDescent="0.2">
      <c r="A23" s="449"/>
      <c r="B23" s="450"/>
    </row>
    <row r="24" spans="1:14" ht="32.25" customHeight="1" thickBot="1" x14ac:dyDescent="0.2">
      <c r="A24" s="451" t="s">
        <v>192</v>
      </c>
      <c r="B24" s="426" t="s">
        <v>191</v>
      </c>
      <c r="C24" s="452"/>
      <c r="D24" s="452"/>
      <c r="E24" s="452"/>
      <c r="F24" s="452"/>
      <c r="G24" s="452"/>
      <c r="H24" s="452"/>
      <c r="I24" s="452"/>
      <c r="J24" s="452"/>
      <c r="K24" s="452"/>
      <c r="L24" s="452"/>
      <c r="M24" s="452"/>
      <c r="N24" s="453"/>
    </row>
    <row r="25" spans="1:14" ht="20.100000000000001" customHeight="1" x14ac:dyDescent="0.15">
      <c r="A25" s="454"/>
      <c r="B25" s="431" t="s">
        <v>190</v>
      </c>
      <c r="C25" s="455"/>
      <c r="D25" s="455"/>
      <c r="E25" s="455"/>
      <c r="F25" s="455"/>
      <c r="G25" s="455"/>
      <c r="H25" s="455"/>
      <c r="I25" s="455"/>
      <c r="J25" s="455"/>
      <c r="K25" s="455"/>
      <c r="L25" s="455"/>
      <c r="M25" s="455"/>
      <c r="N25" s="455"/>
    </row>
    <row r="26" spans="1:14" ht="20.100000000000001" customHeight="1" x14ac:dyDescent="0.15">
      <c r="A26" s="454"/>
      <c r="B26" s="432" t="s">
        <v>189</v>
      </c>
      <c r="C26" s="433"/>
      <c r="D26" s="433"/>
      <c r="E26" s="433"/>
      <c r="F26" s="433"/>
      <c r="G26" s="433"/>
      <c r="H26" s="433"/>
      <c r="I26" s="433"/>
      <c r="J26" s="433"/>
      <c r="K26" s="433"/>
      <c r="L26" s="433"/>
      <c r="M26" s="433"/>
      <c r="N26" s="433"/>
    </row>
    <row r="27" spans="1:14" ht="20.100000000000001" customHeight="1" x14ac:dyDescent="0.15">
      <c r="A27" s="454"/>
      <c r="B27" s="432" t="s">
        <v>188</v>
      </c>
      <c r="C27" s="433"/>
      <c r="D27" s="433"/>
      <c r="E27" s="433"/>
      <c r="F27" s="433"/>
      <c r="G27" s="433"/>
      <c r="H27" s="433"/>
      <c r="I27" s="433"/>
      <c r="J27" s="433"/>
      <c r="K27" s="433"/>
      <c r="L27" s="433"/>
      <c r="M27" s="433"/>
      <c r="N27" s="433"/>
    </row>
    <row r="28" spans="1:14" ht="20.100000000000001" customHeight="1" thickBot="1" x14ac:dyDescent="0.2">
      <c r="A28" s="454"/>
      <c r="B28" s="434" t="s">
        <v>187</v>
      </c>
      <c r="C28" s="456"/>
      <c r="D28" s="456"/>
      <c r="E28" s="456"/>
      <c r="F28" s="456"/>
      <c r="G28" s="456"/>
      <c r="H28" s="456"/>
      <c r="I28" s="456"/>
      <c r="J28" s="456"/>
      <c r="K28" s="456"/>
      <c r="L28" s="456"/>
      <c r="M28" s="456"/>
      <c r="N28" s="456"/>
    </row>
    <row r="29" spans="1:14" ht="32.25" customHeight="1" thickBot="1" x14ac:dyDescent="0.2">
      <c r="A29" s="454"/>
      <c r="B29" s="426" t="s">
        <v>186</v>
      </c>
      <c r="C29" s="452"/>
      <c r="D29" s="452"/>
      <c r="E29" s="452"/>
      <c r="F29" s="452"/>
      <c r="G29" s="452"/>
      <c r="H29" s="452"/>
      <c r="I29" s="452"/>
      <c r="J29" s="452"/>
      <c r="K29" s="452"/>
      <c r="L29" s="452"/>
      <c r="M29" s="452"/>
      <c r="N29" s="453"/>
    </row>
    <row r="30" spans="1:14" ht="20.100000000000001" customHeight="1" x14ac:dyDescent="0.15">
      <c r="A30" s="454"/>
      <c r="B30" s="431" t="s">
        <v>185</v>
      </c>
      <c r="C30" s="455"/>
      <c r="D30" s="455"/>
      <c r="E30" s="455"/>
      <c r="F30" s="455"/>
      <c r="G30" s="455"/>
      <c r="H30" s="455"/>
      <c r="I30" s="455"/>
      <c r="J30" s="455"/>
      <c r="K30" s="455"/>
      <c r="L30" s="455"/>
      <c r="M30" s="455"/>
      <c r="N30" s="455"/>
    </row>
    <row r="31" spans="1:14" ht="20.100000000000001" customHeight="1" x14ac:dyDescent="0.15">
      <c r="A31" s="454"/>
      <c r="B31" s="432" t="s">
        <v>184</v>
      </c>
      <c r="C31" s="433"/>
      <c r="D31" s="433"/>
      <c r="E31" s="433"/>
      <c r="F31" s="433"/>
      <c r="G31" s="433"/>
      <c r="H31" s="433"/>
      <c r="I31" s="433"/>
      <c r="J31" s="433"/>
      <c r="K31" s="433"/>
      <c r="L31" s="433"/>
      <c r="M31" s="433"/>
      <c r="N31" s="433"/>
    </row>
    <row r="32" spans="1:14" ht="20.100000000000001" customHeight="1" x14ac:dyDescent="0.15">
      <c r="A32" s="454"/>
      <c r="B32" s="432" t="s">
        <v>183</v>
      </c>
      <c r="C32" s="433"/>
      <c r="D32" s="433"/>
      <c r="E32" s="433"/>
      <c r="F32" s="433"/>
      <c r="G32" s="433"/>
      <c r="H32" s="433"/>
      <c r="I32" s="433"/>
      <c r="J32" s="433"/>
      <c r="K32" s="433"/>
      <c r="L32" s="433"/>
      <c r="M32" s="433"/>
      <c r="N32" s="433"/>
    </row>
    <row r="33" spans="1:15" ht="20.100000000000001" customHeight="1" thickBot="1" x14ac:dyDescent="0.2">
      <c r="A33" s="454"/>
      <c r="B33" s="434" t="s">
        <v>182</v>
      </c>
      <c r="C33" s="456"/>
      <c r="D33" s="456"/>
      <c r="E33" s="456"/>
      <c r="F33" s="456"/>
      <c r="G33" s="456"/>
      <c r="H33" s="456"/>
      <c r="I33" s="456"/>
      <c r="J33" s="456"/>
      <c r="K33" s="456"/>
      <c r="L33" s="456"/>
      <c r="M33" s="456"/>
      <c r="N33" s="456"/>
    </row>
    <row r="34" spans="1:15" ht="32.25" customHeight="1" thickBot="1" x14ac:dyDescent="0.2">
      <c r="A34" s="454"/>
      <c r="B34" s="426" t="s">
        <v>181</v>
      </c>
      <c r="C34" s="452"/>
      <c r="D34" s="452"/>
      <c r="E34" s="452"/>
      <c r="F34" s="452"/>
      <c r="G34" s="452"/>
      <c r="H34" s="452"/>
      <c r="I34" s="452"/>
      <c r="J34" s="452"/>
      <c r="K34" s="452"/>
      <c r="L34" s="452"/>
      <c r="M34" s="452"/>
      <c r="N34" s="453"/>
    </row>
    <row r="35" spans="1:15" ht="20.100000000000001" customHeight="1" x14ac:dyDescent="0.15">
      <c r="A35" s="454"/>
      <c r="B35" s="436" t="s">
        <v>180</v>
      </c>
      <c r="C35" s="455"/>
      <c r="D35" s="455"/>
      <c r="E35" s="455"/>
      <c r="F35" s="455"/>
      <c r="G35" s="455"/>
      <c r="H35" s="455"/>
      <c r="I35" s="455"/>
      <c r="J35" s="455"/>
      <c r="K35" s="455"/>
      <c r="L35" s="455"/>
      <c r="M35" s="455"/>
      <c r="N35" s="455"/>
    </row>
    <row r="36" spans="1:15" ht="20.100000000000001" customHeight="1" x14ac:dyDescent="0.15">
      <c r="A36" s="454"/>
      <c r="B36" s="432" t="s">
        <v>179</v>
      </c>
      <c r="C36" s="433"/>
      <c r="D36" s="433"/>
      <c r="E36" s="433"/>
      <c r="F36" s="433"/>
      <c r="G36" s="433"/>
      <c r="H36" s="433"/>
      <c r="I36" s="433"/>
      <c r="J36" s="433"/>
      <c r="K36" s="433"/>
      <c r="L36" s="433"/>
      <c r="M36" s="433"/>
      <c r="N36" s="433"/>
    </row>
    <row r="37" spans="1:15" ht="18.75" customHeight="1" x14ac:dyDescent="0.15">
      <c r="A37" s="454"/>
      <c r="B37" s="432" t="s">
        <v>178</v>
      </c>
      <c r="C37" s="433"/>
      <c r="D37" s="433"/>
      <c r="E37" s="433"/>
      <c r="F37" s="433"/>
      <c r="G37" s="433"/>
      <c r="H37" s="433"/>
      <c r="I37" s="433"/>
      <c r="J37" s="433"/>
      <c r="K37" s="433"/>
      <c r="L37" s="433"/>
      <c r="M37" s="433"/>
      <c r="N37" s="433"/>
    </row>
    <row r="38" spans="1:15" ht="20.100000000000001" customHeight="1" thickBot="1" x14ac:dyDescent="0.2">
      <c r="A38" s="454"/>
      <c r="B38" s="434" t="s">
        <v>177</v>
      </c>
      <c r="C38" s="456"/>
      <c r="D38" s="456"/>
      <c r="E38" s="456"/>
      <c r="F38" s="456"/>
      <c r="G38" s="456"/>
      <c r="H38" s="456"/>
      <c r="I38" s="456"/>
      <c r="J38" s="456"/>
      <c r="K38" s="456"/>
      <c r="L38" s="456"/>
      <c r="M38" s="456"/>
      <c r="N38" s="456"/>
    </row>
    <row r="39" spans="1:15" ht="24.75" customHeight="1" x14ac:dyDescent="0.15">
      <c r="A39" s="454"/>
      <c r="B39" s="437" t="s">
        <v>176</v>
      </c>
      <c r="C39" s="438" t="e">
        <f>SUM(C25:C28,C30:C33,C35:C38)/F1</f>
        <v>#DIV/0!</v>
      </c>
      <c r="D39" s="439" t="e">
        <f>SUM(D25:D28,D30:D33,D35:D38)/F1</f>
        <v>#DIV/0!</v>
      </c>
      <c r="E39" s="439" t="e">
        <f>SUM(E25:E28,E30:E33,E35:E38)/F1</f>
        <v>#DIV/0!</v>
      </c>
      <c r="F39" s="438" t="e">
        <f>SUM(F25:F28,F30:F33,F35:F38)/F1</f>
        <v>#DIV/0!</v>
      </c>
      <c r="G39" s="438" t="e">
        <f>SUM(G25:G28,G30:G33,G35:G38)/F1</f>
        <v>#DIV/0!</v>
      </c>
      <c r="H39" s="440" t="e">
        <f>SUM(H25:H28,H30:H33,H35:H38)/F1</f>
        <v>#DIV/0!</v>
      </c>
      <c r="I39" s="438" t="e">
        <f>SUM(I25:I28,I30:I33,I35:I38)/F1</f>
        <v>#DIV/0!</v>
      </c>
      <c r="J39" s="441" t="e">
        <f>SUM(J25:J28,J30:J33,J35:J38)/F1</f>
        <v>#DIV/0!</v>
      </c>
      <c r="K39" s="441" t="e">
        <f>SUM(K25:K28,K30:K33,K35:K38)/F1</f>
        <v>#DIV/0!</v>
      </c>
      <c r="L39" s="438" t="e">
        <f>SUM(L25:L28,L30:L33,L35:L38)/F1</f>
        <v>#DIV/0!</v>
      </c>
      <c r="M39" s="440" t="e">
        <f>SUM(M25:M28,M30:M33,M35:M38)/F1</f>
        <v>#DIV/0!</v>
      </c>
      <c r="N39" s="442" t="e">
        <f>SUM(N25:N28,N30:N33,N35:N38)/F1</f>
        <v>#DIV/0!</v>
      </c>
    </row>
    <row r="40" spans="1:15" ht="24.75" customHeight="1" thickBot="1" x14ac:dyDescent="0.2">
      <c r="A40" s="454"/>
      <c r="B40" s="457" t="s">
        <v>314</v>
      </c>
      <c r="C40" s="444"/>
      <c r="D40" s="445" t="e">
        <f>IF(D41=A47,D39*4/C39,(D39+D47*H41/100)*4/(C39+C47*H41/100))</f>
        <v>#DIV/0!</v>
      </c>
      <c r="E40" s="445" t="e">
        <f>IF(D41=A47,E39*9/C39,(E39+E47*H41/100)*9/(C39+C47*H41/100))</f>
        <v>#DIV/0!</v>
      </c>
      <c r="F40" s="444"/>
      <c r="G40" s="444"/>
      <c r="H40" s="446"/>
      <c r="I40" s="444"/>
      <c r="J40" s="447"/>
      <c r="K40" s="447"/>
      <c r="L40" s="444"/>
      <c r="M40" s="446"/>
      <c r="N40" s="448"/>
    </row>
    <row r="41" spans="1:15" ht="24.75" customHeight="1" thickBot="1" x14ac:dyDescent="0.2">
      <c r="A41" s="458"/>
      <c r="B41" s="459" t="s">
        <v>315</v>
      </c>
      <c r="C41" s="460"/>
      <c r="D41" s="461"/>
      <c r="E41" s="462" t="s">
        <v>316</v>
      </c>
      <c r="F41" s="462"/>
      <c r="G41" s="462"/>
      <c r="H41" s="463"/>
      <c r="I41" s="464" t="s">
        <v>275</v>
      </c>
    </row>
    <row r="42" spans="1:15" ht="6.75" customHeight="1" x14ac:dyDescent="0.15"/>
    <row r="43" spans="1:15" ht="48.75" customHeight="1" x14ac:dyDescent="0.15">
      <c r="A43" s="465" t="s">
        <v>274</v>
      </c>
      <c r="B43" s="466" t="s">
        <v>393</v>
      </c>
      <c r="C43" s="466"/>
      <c r="D43" s="466"/>
      <c r="E43" s="466"/>
      <c r="F43" s="466"/>
      <c r="G43" s="466"/>
      <c r="H43" s="466"/>
      <c r="I43" s="466"/>
      <c r="J43" s="466"/>
      <c r="K43" s="466"/>
      <c r="L43" s="466"/>
      <c r="M43" s="466"/>
      <c r="N43" s="466"/>
    </row>
    <row r="44" spans="1:15" ht="33" customHeight="1" x14ac:dyDescent="0.15">
      <c r="A44" s="465">
        <v>2</v>
      </c>
      <c r="B44" s="467" t="s">
        <v>273</v>
      </c>
      <c r="C44" s="467"/>
      <c r="D44" s="467"/>
      <c r="E44" s="467"/>
      <c r="F44" s="467"/>
      <c r="G44" s="467"/>
      <c r="H44" s="467"/>
      <c r="I44" s="467"/>
      <c r="J44" s="467"/>
      <c r="K44" s="467"/>
      <c r="L44" s="467"/>
      <c r="M44" s="467"/>
      <c r="N44" s="467"/>
    </row>
    <row r="45" spans="1:15" ht="29.25" customHeight="1" x14ac:dyDescent="0.15">
      <c r="A45" s="465">
        <v>3</v>
      </c>
      <c r="B45" s="467" t="s">
        <v>317</v>
      </c>
      <c r="C45" s="467"/>
      <c r="D45" s="467"/>
      <c r="E45" s="467"/>
      <c r="F45" s="467"/>
      <c r="G45" s="467"/>
      <c r="H45" s="467"/>
      <c r="I45" s="467"/>
      <c r="J45" s="467"/>
      <c r="K45" s="467"/>
      <c r="L45" s="467"/>
      <c r="M45" s="467"/>
      <c r="N45" s="467"/>
    </row>
    <row r="47" spans="1:15" x14ac:dyDescent="0.15">
      <c r="A47" s="409" t="s">
        <v>318</v>
      </c>
      <c r="B47" s="409" t="s">
        <v>319</v>
      </c>
      <c r="C47" s="409">
        <v>156</v>
      </c>
      <c r="D47" s="409">
        <v>2.5</v>
      </c>
      <c r="E47" s="409">
        <v>0.3</v>
      </c>
      <c r="F47" s="409">
        <v>29</v>
      </c>
      <c r="G47" s="409">
        <v>3</v>
      </c>
      <c r="H47" s="409">
        <v>0.1</v>
      </c>
      <c r="I47" s="409">
        <v>0</v>
      </c>
      <c r="J47" s="409">
        <v>0.02</v>
      </c>
      <c r="K47" s="409">
        <v>0.01</v>
      </c>
      <c r="L47" s="409">
        <v>0</v>
      </c>
      <c r="M47" s="409">
        <v>1.5</v>
      </c>
      <c r="N47" s="409">
        <v>0</v>
      </c>
      <c r="O47" s="409" t="s">
        <v>320</v>
      </c>
    </row>
    <row r="48" spans="1:15" x14ac:dyDescent="0.15">
      <c r="A48" s="409" t="s">
        <v>321</v>
      </c>
    </row>
  </sheetData>
  <mergeCells count="38">
    <mergeCell ref="B43:N43"/>
    <mergeCell ref="B44:N44"/>
    <mergeCell ref="B45:N45"/>
    <mergeCell ref="J39:J40"/>
    <mergeCell ref="K39:K40"/>
    <mergeCell ref="L39:L40"/>
    <mergeCell ref="M39:M40"/>
    <mergeCell ref="N39:N40"/>
    <mergeCell ref="B41:C41"/>
    <mergeCell ref="E41:G41"/>
    <mergeCell ref="A24:A41"/>
    <mergeCell ref="C39:C40"/>
    <mergeCell ref="F39:F40"/>
    <mergeCell ref="G39:G40"/>
    <mergeCell ref="H39:H40"/>
    <mergeCell ref="I39:I40"/>
    <mergeCell ref="I21:I22"/>
    <mergeCell ref="J21:J22"/>
    <mergeCell ref="K21:K22"/>
    <mergeCell ref="L21:L22"/>
    <mergeCell ref="M21:M22"/>
    <mergeCell ref="N21:N22"/>
    <mergeCell ref="G3:G4"/>
    <mergeCell ref="H3:H4"/>
    <mergeCell ref="I3:L3"/>
    <mergeCell ref="M3:M4"/>
    <mergeCell ref="N3:N4"/>
    <mergeCell ref="A6:A22"/>
    <mergeCell ref="C21:C22"/>
    <mergeCell ref="F21:F22"/>
    <mergeCell ref="G21:G22"/>
    <mergeCell ref="H21:H22"/>
    <mergeCell ref="A1:B1"/>
    <mergeCell ref="A3:B5"/>
    <mergeCell ref="C3:C4"/>
    <mergeCell ref="D3:D4"/>
    <mergeCell ref="E3:E4"/>
    <mergeCell ref="F3:F4"/>
  </mergeCells>
  <phoneticPr fontId="7"/>
  <dataValidations count="1">
    <dataValidation type="list" allowBlank="1" showInputMessage="1" showErrorMessage="1" sqref="D41" xr:uid="{0A8FE6D8-B8B5-4D2B-9E8C-9A9831566073}">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表紙</vt:lpstr>
      <vt:lpstr>１（１）</vt:lpstr>
      <vt:lpstr>１（2)</vt:lpstr>
      <vt:lpstr>１（３）</vt:lpstr>
      <vt:lpstr>２・３</vt:lpstr>
      <vt:lpstr>４（１）</vt:lpstr>
      <vt:lpstr>４（２）</vt:lpstr>
      <vt:lpstr>５</vt:lpstr>
      <vt:lpstr>6  </vt:lpstr>
      <vt:lpstr>※一覧表</vt:lpstr>
      <vt:lpstr>※一覧表!Print_Area</vt:lpstr>
      <vt:lpstr>'１（１）'!Print_Area</vt:lpstr>
      <vt:lpstr>'１（2)'!Print_Area</vt:lpstr>
      <vt:lpstr>'１（３）'!Print_Area</vt:lpstr>
      <vt:lpstr>'２・３'!Print_Area</vt:lpstr>
      <vt:lpstr>'５'!Print_Area</vt:lpstr>
      <vt:lpstr>'6  '!Print_Area</vt:lpstr>
      <vt:lpstr>表紙!Print_Area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2026-03-09T06:06:05Z</cp:lastPrinted>
  <dcterms:created xsi:type="dcterms:W3CDTF">2007-05-17T08:16:23Z</dcterms:created>
  <dcterms:modified xsi:type="dcterms:W3CDTF">2026-03-09T06:06:21Z</dcterms:modified>
</cp:coreProperties>
</file>