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保育所型認定こども園\"/>
    </mc:Choice>
  </mc:AlternateContent>
  <xr:revisionPtr revIDLastSave="0" documentId="13_ncr:1_{CE48B8B7-0F16-47DE-83F3-D04C860E1043}" xr6:coauthVersionLast="47" xr6:coauthVersionMax="47" xr10:uidLastSave="{00000000-0000-0000-0000-000000000000}"/>
  <bookViews>
    <workbookView xWindow="7665" yWindow="0" windowWidth="17490" windowHeight="15480" firstSheet="3" activeTab="9" xr2:uid="{00000000-000D-0000-FFFF-FFFF00000000}"/>
  </bookViews>
  <sheets>
    <sheet name="表紙" sheetId="24" r:id="rId1"/>
    <sheet name="１（１）" sheetId="3" r:id="rId2"/>
    <sheet name="１（2)" sheetId="22" r:id="rId3"/>
    <sheet name="１（３）" sheetId="4" r:id="rId4"/>
    <sheet name="２・３" sheetId="15" r:id="rId5"/>
    <sheet name="４（１）" sheetId="30" r:id="rId6"/>
    <sheet name="４（２）" sheetId="29" r:id="rId7"/>
    <sheet name="５" sheetId="18" r:id="rId8"/>
    <sheet name="6 " sheetId="34" r:id="rId9"/>
    <sheet name="※一覧表" sheetId="26" r:id="rId10"/>
  </sheets>
  <definedNames>
    <definedName name="_xlnm.Print_Area" localSheetId="9">※一覧表!$A$1:$F$81</definedName>
    <definedName name="_xlnm.Print_Area" localSheetId="1">'１（１）'!$B$1:$L$39</definedName>
    <definedName name="_xlnm.Print_Area" localSheetId="2">'１（2)'!$A$1:$L$41</definedName>
    <definedName name="_xlnm.Print_Area" localSheetId="3">'１（３）'!$B$1:$L$22</definedName>
    <definedName name="_xlnm.Print_Area" localSheetId="4">'２・３'!$A$1:$Q$56</definedName>
    <definedName name="_xlnm.Print_Area" localSheetId="7">'５'!$B$1:$J$37</definedName>
    <definedName name="_xlnm.Print_Area" localSheetId="8">'6 '!$A$1:$N$45</definedName>
    <definedName name="_xlnm.Print_Area" localSheetId="0">表紙!$A$1:$K$32</definedName>
    <definedName name="_xlnm.Print_Titles" localSheetId="9">※一覧表!$12:$13</definedName>
    <definedName name="こども">#REF!</definedName>
    <definedName name="一覧">#REF!</definedName>
    <definedName name="仮">#REF!</definedName>
    <definedName name="月別_内訳" localSheetId="9">#REF!</definedName>
    <definedName name="月別_内訳" localSheetId="5">#REF!</definedName>
    <definedName name="月別_内訳" localSheetId="6">#REF!</definedName>
    <definedName name="月別_内訳" localSheetId="8">#REF!</definedName>
    <definedName name="月別_内訳" localSheetId="0">#REF!</definedName>
    <definedName name="月別_内訳">#REF!</definedName>
    <definedName name="左記職員の内正規職員外の数" localSheetId="9">#REF!</definedName>
    <definedName name="左記職員の内正規職員外の数" localSheetId="5">#REF!</definedName>
    <definedName name="左記職員の内正規職員外の数" localSheetId="6">#REF!</definedName>
    <definedName name="左記職員の内正規職員外の数" localSheetId="8">#REF!</definedName>
    <definedName name="左記職員の内正規職員外の数" localSheetId="0">#REF!</definedName>
    <definedName name="左記職員の内正規職員外の数">#REF!</definedName>
    <definedName name="作業">#REF!</definedName>
    <definedName name="初日入所人数" localSheetId="9">#REF!</definedName>
    <definedName name="初日入所人数" localSheetId="5">#REF!</definedName>
    <definedName name="初日入所人数" localSheetId="6">#REF!</definedName>
    <definedName name="初日入所人数" localSheetId="8">#REF!</definedName>
    <definedName name="初日入所人数" localSheetId="0">#REF!</definedName>
    <definedName name="初日入所人数">#REF!</definedName>
    <definedName name="職員過不足">#REF!</definedName>
    <definedName name="職員過不足数" localSheetId="9">#REF!</definedName>
    <definedName name="職員過不足数" localSheetId="5">#REF!</definedName>
    <definedName name="職員過不足数" localSheetId="6">#REF!</definedName>
    <definedName name="職員過不足数" localSheetId="8">#REF!</definedName>
    <definedName name="職員過不足数" localSheetId="0">#REF!</definedName>
    <definedName name="職員過不足数">#REF!</definedName>
    <definedName name="職員減員数">#REF!</definedName>
    <definedName name="職員現員">#REF!</definedName>
    <definedName name="職員現員数" localSheetId="9">#REF!</definedName>
    <definedName name="職員現員数" localSheetId="5">#REF!</definedName>
    <definedName name="職員現員数" localSheetId="6">#REF!</definedName>
    <definedName name="職員現員数" localSheetId="8">#REF!</definedName>
    <definedName name="職員現員数" localSheetId="0">#REF!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34" l="1"/>
  <c r="D40" i="34"/>
  <c r="N39" i="34"/>
  <c r="M39" i="34"/>
  <c r="K39" i="34"/>
  <c r="J39" i="34"/>
  <c r="I39" i="34"/>
  <c r="H39" i="34"/>
  <c r="G39" i="34"/>
  <c r="F39" i="34"/>
  <c r="E39" i="34"/>
  <c r="D39" i="34"/>
  <c r="C39" i="34"/>
  <c r="M21" i="34"/>
  <c r="L21" i="34"/>
  <c r="K21" i="34"/>
  <c r="J21" i="34"/>
  <c r="I21" i="34"/>
  <c r="H21" i="34"/>
  <c r="G21" i="34"/>
  <c r="F21" i="34"/>
  <c r="E21" i="34"/>
  <c r="D21" i="34"/>
  <c r="D22" i="34" s="1"/>
  <c r="C21" i="34"/>
  <c r="E22" i="34" s="1"/>
  <c r="F1" i="34"/>
  <c r="L39" i="34" s="1"/>
  <c r="N21" i="34" l="1"/>
  <c r="C3" i="29" l="1"/>
  <c r="J29" i="30"/>
  <c r="G29" i="30"/>
  <c r="J27" i="30"/>
  <c r="G27" i="30"/>
  <c r="J25" i="30"/>
  <c r="G25" i="30"/>
  <c r="K25" i="30" s="1"/>
  <c r="M25" i="30" s="1"/>
  <c r="J23" i="30"/>
  <c r="G23" i="30"/>
  <c r="J21" i="30"/>
  <c r="G21" i="30"/>
  <c r="J19" i="30"/>
  <c r="G19" i="30"/>
  <c r="J17" i="30"/>
  <c r="G17" i="30"/>
  <c r="J15" i="30"/>
  <c r="G15" i="30"/>
  <c r="J13" i="30"/>
  <c r="G13" i="30"/>
  <c r="J11" i="30"/>
  <c r="G11" i="30"/>
  <c r="J9" i="30"/>
  <c r="G9" i="30"/>
  <c r="K9" i="30" s="1"/>
  <c r="M9" i="30" s="1"/>
  <c r="J7" i="30"/>
  <c r="G7" i="30"/>
  <c r="G8" i="30"/>
  <c r="J8" i="30"/>
  <c r="G10" i="30"/>
  <c r="J10" i="30"/>
  <c r="G12" i="30"/>
  <c r="J12" i="30"/>
  <c r="G14" i="30"/>
  <c r="J14" i="30"/>
  <c r="G16" i="30"/>
  <c r="J16" i="30"/>
  <c r="G18" i="30"/>
  <c r="J18" i="30"/>
  <c r="G20" i="30"/>
  <c r="J20" i="30"/>
  <c r="G22" i="30"/>
  <c r="J22" i="30"/>
  <c r="G24" i="30"/>
  <c r="J24" i="30"/>
  <c r="G26" i="30"/>
  <c r="J26" i="30"/>
  <c r="G28" i="30"/>
  <c r="J28" i="30"/>
  <c r="G30" i="30"/>
  <c r="J30" i="30"/>
  <c r="J30" i="29"/>
  <c r="G30" i="29"/>
  <c r="K30" i="29" s="1"/>
  <c r="M30" i="29" s="1"/>
  <c r="J28" i="29"/>
  <c r="G28" i="29"/>
  <c r="K28" i="29" s="1"/>
  <c r="M28" i="29" s="1"/>
  <c r="J26" i="29"/>
  <c r="G26" i="29"/>
  <c r="K26" i="29" s="1"/>
  <c r="M26" i="29" s="1"/>
  <c r="J24" i="29"/>
  <c r="G24" i="29"/>
  <c r="J22" i="29"/>
  <c r="G22" i="29"/>
  <c r="K22" i="29" s="1"/>
  <c r="M22" i="29" s="1"/>
  <c r="J20" i="29"/>
  <c r="G20" i="29"/>
  <c r="K20" i="29" s="1"/>
  <c r="M20" i="29" s="1"/>
  <c r="J18" i="29"/>
  <c r="G18" i="29"/>
  <c r="K18" i="29" s="1"/>
  <c r="M18" i="29" s="1"/>
  <c r="J16" i="29"/>
  <c r="G16" i="29"/>
  <c r="J14" i="29"/>
  <c r="G14" i="29"/>
  <c r="K14" i="29" s="1"/>
  <c r="M14" i="29" s="1"/>
  <c r="J12" i="29"/>
  <c r="G12" i="29"/>
  <c r="K12" i="29" s="1"/>
  <c r="M12" i="29" s="1"/>
  <c r="J10" i="29"/>
  <c r="G10" i="29"/>
  <c r="K10" i="29" s="1"/>
  <c r="M10" i="29" s="1"/>
  <c r="J8" i="29"/>
  <c r="G8" i="29"/>
  <c r="L1" i="30"/>
  <c r="H1" i="30"/>
  <c r="D2" i="30"/>
  <c r="K17" i="30" l="1"/>
  <c r="M17" i="30" s="1"/>
  <c r="K14" i="30"/>
  <c r="M14" i="30" s="1"/>
  <c r="K30" i="30"/>
  <c r="M30" i="30" s="1"/>
  <c r="K22" i="30"/>
  <c r="M22" i="30" s="1"/>
  <c r="K11" i="30"/>
  <c r="M11" i="30" s="1"/>
  <c r="K19" i="30"/>
  <c r="M19" i="30" s="1"/>
  <c r="K27" i="30"/>
  <c r="M27" i="30" s="1"/>
  <c r="K13" i="30"/>
  <c r="M13" i="30" s="1"/>
  <c r="K21" i="30"/>
  <c r="M21" i="30" s="1"/>
  <c r="K29" i="30"/>
  <c r="M29" i="30" s="1"/>
  <c r="K28" i="30"/>
  <c r="M28" i="30" s="1"/>
  <c r="K20" i="30"/>
  <c r="M20" i="30" s="1"/>
  <c r="K12" i="30"/>
  <c r="M12" i="30" s="1"/>
  <c r="K26" i="30"/>
  <c r="M26" i="30" s="1"/>
  <c r="K18" i="30"/>
  <c r="M18" i="30" s="1"/>
  <c r="K10" i="30"/>
  <c r="M10" i="30" s="1"/>
  <c r="K24" i="30"/>
  <c r="M24" i="30" s="1"/>
  <c r="K16" i="30"/>
  <c r="M16" i="30" s="1"/>
  <c r="K8" i="30"/>
  <c r="M8" i="30" s="1"/>
  <c r="K16" i="29"/>
  <c r="M16" i="29" s="1"/>
  <c r="K24" i="29"/>
  <c r="M24" i="29" s="1"/>
  <c r="K7" i="30"/>
  <c r="M7" i="30" s="1"/>
  <c r="K15" i="30"/>
  <c r="M15" i="30" s="1"/>
  <c r="K23" i="30"/>
  <c r="M23" i="30" s="1"/>
  <c r="K8" i="29"/>
  <c r="M8" i="29" s="1"/>
  <c r="Q8" i="30" l="1"/>
  <c r="Q33" i="30" s="1"/>
  <c r="Q36" i="30" s="1"/>
  <c r="Y8" i="30"/>
  <c r="AB8" i="30" s="1"/>
  <c r="Z8" i="30"/>
  <c r="AD8" i="30" s="1"/>
  <c r="AI8" i="30"/>
  <c r="Z10" i="30"/>
  <c r="Q10" i="30"/>
  <c r="Y10" i="30"/>
  <c r="AI10" i="30"/>
  <c r="Q12" i="30"/>
  <c r="Y12" i="30"/>
  <c r="AB12" i="30" s="1"/>
  <c r="Z12" i="30"/>
  <c r="AD12" i="30" s="1"/>
  <c r="AI12" i="30"/>
  <c r="Z14" i="30"/>
  <c r="AD14" i="30" s="1"/>
  <c r="Q14" i="30"/>
  <c r="Y14" i="30"/>
  <c r="AB14" i="30" s="1"/>
  <c r="AI14" i="30"/>
  <c r="Q16" i="30"/>
  <c r="Y16" i="30"/>
  <c r="AB16" i="30" s="1"/>
  <c r="Z16" i="30"/>
  <c r="AD16" i="30" s="1"/>
  <c r="AI16" i="30"/>
  <c r="Z18" i="30"/>
  <c r="AD18" i="30" s="1"/>
  <c r="Q18" i="30"/>
  <c r="Y18" i="30"/>
  <c r="AB18" i="30" s="1"/>
  <c r="AI18" i="30"/>
  <c r="Q20" i="30"/>
  <c r="Y20" i="30"/>
  <c r="AB20" i="30" s="1"/>
  <c r="Z20" i="30"/>
  <c r="AD20" i="30" s="1"/>
  <c r="AI20" i="30"/>
  <c r="Z22" i="30"/>
  <c r="AD22" i="30" s="1"/>
  <c r="Q22" i="30"/>
  <c r="Y22" i="30"/>
  <c r="AB22" i="30" s="1"/>
  <c r="AI22" i="30"/>
  <c r="Q24" i="30"/>
  <c r="Y24" i="30"/>
  <c r="AB24" i="30" s="1"/>
  <c r="Z24" i="30"/>
  <c r="AD24" i="30" s="1"/>
  <c r="AI24" i="30"/>
  <c r="Z26" i="30"/>
  <c r="AD26" i="30" s="1"/>
  <c r="Q26" i="30"/>
  <c r="Y26" i="30"/>
  <c r="AB26" i="30" s="1"/>
  <c r="AI26" i="30"/>
  <c r="Q28" i="30"/>
  <c r="Y28" i="30"/>
  <c r="AB28" i="30" s="1"/>
  <c r="Z28" i="30"/>
  <c r="AD28" i="30" s="1"/>
  <c r="AI28" i="30"/>
  <c r="Z30" i="30"/>
  <c r="AD30" i="30" s="1"/>
  <c r="Q30" i="30"/>
  <c r="Y30" i="30"/>
  <c r="AB30" i="30" s="1"/>
  <c r="AI30" i="30"/>
  <c r="C33" i="30"/>
  <c r="C36" i="30" s="1"/>
  <c r="D33" i="30"/>
  <c r="D36" i="30" s="1"/>
  <c r="E33" i="30"/>
  <c r="E36" i="30" s="1"/>
  <c r="F33" i="30"/>
  <c r="F36" i="30" s="1"/>
  <c r="H33" i="30"/>
  <c r="H36" i="30" s="1"/>
  <c r="I33" i="30"/>
  <c r="I36" i="30" s="1"/>
  <c r="J33" i="30"/>
  <c r="J36" i="30" s="1"/>
  <c r="L33" i="30"/>
  <c r="L36" i="30" s="1"/>
  <c r="N33" i="30"/>
  <c r="N36" i="30" s="1"/>
  <c r="O33" i="30"/>
  <c r="O36" i="30" s="1"/>
  <c r="P33" i="30"/>
  <c r="P36" i="30" s="1"/>
  <c r="R33" i="30"/>
  <c r="R36" i="30" s="1"/>
  <c r="S33" i="30"/>
  <c r="S36" i="30" s="1"/>
  <c r="T33" i="30"/>
  <c r="T36" i="30" s="1"/>
  <c r="U33" i="30"/>
  <c r="U36" i="30" s="1"/>
  <c r="V33" i="30"/>
  <c r="V36" i="30" s="1"/>
  <c r="W33" i="30"/>
  <c r="W36" i="30" s="1"/>
  <c r="X33" i="30"/>
  <c r="X36" i="30" s="1"/>
  <c r="AA33" i="30"/>
  <c r="AC33" i="30"/>
  <c r="AG33" i="30"/>
  <c r="AH33" i="30"/>
  <c r="G9" i="29"/>
  <c r="Y9" i="29" s="1"/>
  <c r="AB9" i="29" s="1"/>
  <c r="J9" i="29"/>
  <c r="Z9" i="29" s="1"/>
  <c r="AD9" i="29" s="1"/>
  <c r="Q9" i="29"/>
  <c r="AI9" i="29"/>
  <c r="G11" i="29"/>
  <c r="J11" i="29"/>
  <c r="Z11" i="29" s="1"/>
  <c r="Q11" i="29"/>
  <c r="Y11" i="29"/>
  <c r="AI11" i="29"/>
  <c r="G13" i="29"/>
  <c r="Y13" i="29" s="1"/>
  <c r="AB13" i="29" s="1"/>
  <c r="J13" i="29"/>
  <c r="Z13" i="29" s="1"/>
  <c r="AD13" i="29" s="1"/>
  <c r="Q13" i="29"/>
  <c r="AI13" i="29"/>
  <c r="G15" i="29"/>
  <c r="Y15" i="29" s="1"/>
  <c r="AB15" i="29" s="1"/>
  <c r="J15" i="29"/>
  <c r="Z15" i="29" s="1"/>
  <c r="AD15" i="29" s="1"/>
  <c r="Q15" i="29"/>
  <c r="AI15" i="29"/>
  <c r="G17" i="29"/>
  <c r="Y17" i="29" s="1"/>
  <c r="AB17" i="29" s="1"/>
  <c r="J17" i="29"/>
  <c r="Q17" i="29"/>
  <c r="AI17" i="29"/>
  <c r="G19" i="29"/>
  <c r="J19" i="29"/>
  <c r="Z19" i="29" s="1"/>
  <c r="AD19" i="29" s="1"/>
  <c r="Q19" i="29"/>
  <c r="AI19" i="29"/>
  <c r="G21" i="29"/>
  <c r="J21" i="29"/>
  <c r="Q21" i="29"/>
  <c r="Z21" i="29"/>
  <c r="AD21" i="29" s="1"/>
  <c r="AI21" i="29"/>
  <c r="G23" i="29"/>
  <c r="Y23" i="29" s="1"/>
  <c r="AB23" i="29" s="1"/>
  <c r="J23" i="29"/>
  <c r="Z23" i="29" s="1"/>
  <c r="AD23" i="29" s="1"/>
  <c r="Q23" i="29"/>
  <c r="AI23" i="29"/>
  <c r="G25" i="29"/>
  <c r="Y25" i="29" s="1"/>
  <c r="AB25" i="29" s="1"/>
  <c r="J25" i="29"/>
  <c r="Z25" i="29" s="1"/>
  <c r="AD25" i="29" s="1"/>
  <c r="Q25" i="29"/>
  <c r="AI25" i="29"/>
  <c r="G27" i="29"/>
  <c r="J27" i="29"/>
  <c r="Z27" i="29" s="1"/>
  <c r="AD27" i="29" s="1"/>
  <c r="Q27" i="29"/>
  <c r="Y27" i="29"/>
  <c r="AB27" i="29" s="1"/>
  <c r="AI27" i="29"/>
  <c r="G29" i="29"/>
  <c r="Y29" i="29" s="1"/>
  <c r="AB29" i="29" s="1"/>
  <c r="J29" i="29"/>
  <c r="Z29" i="29" s="1"/>
  <c r="AD29" i="29" s="1"/>
  <c r="Q29" i="29"/>
  <c r="AI29" i="29"/>
  <c r="G31" i="29"/>
  <c r="Y31" i="29" s="1"/>
  <c r="AB31" i="29" s="1"/>
  <c r="J31" i="29"/>
  <c r="Z31" i="29" s="1"/>
  <c r="AD31" i="29" s="1"/>
  <c r="Q31" i="29"/>
  <c r="AI31" i="29"/>
  <c r="C34" i="29"/>
  <c r="C37" i="29" s="1"/>
  <c r="D34" i="29"/>
  <c r="D37" i="29" s="1"/>
  <c r="E34" i="29"/>
  <c r="E37" i="29" s="1"/>
  <c r="F34" i="29"/>
  <c r="F37" i="29" s="1"/>
  <c r="H34" i="29"/>
  <c r="H37" i="29" s="1"/>
  <c r="I34" i="29"/>
  <c r="I37" i="29" s="1"/>
  <c r="L34" i="29"/>
  <c r="N34" i="29"/>
  <c r="N37" i="29" s="1"/>
  <c r="O34" i="29"/>
  <c r="O37" i="29" s="1"/>
  <c r="P34" i="29"/>
  <c r="P37" i="29" s="1"/>
  <c r="R34" i="29"/>
  <c r="R37" i="29" s="1"/>
  <c r="S34" i="29"/>
  <c r="S37" i="29" s="1"/>
  <c r="T34" i="29"/>
  <c r="T37" i="29" s="1"/>
  <c r="U34" i="29"/>
  <c r="U37" i="29" s="1"/>
  <c r="V34" i="29"/>
  <c r="V37" i="29" s="1"/>
  <c r="W34" i="29"/>
  <c r="X34" i="29"/>
  <c r="X37" i="29" s="1"/>
  <c r="AA34" i="29"/>
  <c r="AC34" i="29"/>
  <c r="AG34" i="29"/>
  <c r="AH34" i="29"/>
  <c r="L37" i="29"/>
  <c r="W37" i="29"/>
  <c r="K21" i="29" l="1"/>
  <c r="M21" i="29" s="1"/>
  <c r="Q34" i="29"/>
  <c r="Q37" i="29" s="1"/>
  <c r="J34" i="29"/>
  <c r="J37" i="29" s="1"/>
  <c r="K19" i="29"/>
  <c r="M19" i="29" s="1"/>
  <c r="K25" i="29"/>
  <c r="M25" i="29" s="1"/>
  <c r="K17" i="29"/>
  <c r="M17" i="29" s="1"/>
  <c r="Z17" i="29"/>
  <c r="AD17" i="29" s="1"/>
  <c r="K27" i="29"/>
  <c r="M27" i="29" s="1"/>
  <c r="K11" i="29"/>
  <c r="M11" i="29" s="1"/>
  <c r="Y19" i="29"/>
  <c r="AB19" i="29" s="1"/>
  <c r="K13" i="29"/>
  <c r="M13" i="29" s="1"/>
  <c r="K29" i="29"/>
  <c r="M29" i="29" s="1"/>
  <c r="K31" i="29"/>
  <c r="M31" i="29" s="1"/>
  <c r="Y21" i="29"/>
  <c r="AB21" i="29" s="1"/>
  <c r="K15" i="29"/>
  <c r="M15" i="29" s="1"/>
  <c r="AI34" i="29"/>
  <c r="K23" i="29"/>
  <c r="M23" i="29" s="1"/>
  <c r="AI33" i="30"/>
  <c r="K9" i="29"/>
  <c r="M9" i="29" s="1"/>
  <c r="Y33" i="30"/>
  <c r="AB36" i="30" s="1"/>
  <c r="M33" i="30"/>
  <c r="M36" i="30" s="1"/>
  <c r="K33" i="30"/>
  <c r="K36" i="30" s="1"/>
  <c r="AD10" i="30"/>
  <c r="Z33" i="30"/>
  <c r="AD36" i="30" s="1"/>
  <c r="AF36" i="30"/>
  <c r="AB10" i="30"/>
  <c r="G33" i="30"/>
  <c r="AD11" i="29"/>
  <c r="AB11" i="29"/>
  <c r="G34" i="29"/>
  <c r="Z34" i="29" l="1"/>
  <c r="AD37" i="29" s="1"/>
  <c r="AF37" i="29"/>
  <c r="M34" i="29"/>
  <c r="M37" i="29" s="1"/>
  <c r="Y34" i="29"/>
  <c r="AB37" i="29" s="1"/>
  <c r="K34" i="29"/>
  <c r="K37" i="29" s="1"/>
  <c r="G36" i="30"/>
  <c r="AE36" i="30"/>
  <c r="AE37" i="29"/>
  <c r="G37" i="29"/>
  <c r="C39" i="15" l="1"/>
  <c r="C38" i="15"/>
  <c r="C34" i="15"/>
  <c r="C33" i="15"/>
  <c r="D1" i="18"/>
  <c r="E2" i="4"/>
  <c r="C2" i="22"/>
  <c r="J2" i="24"/>
  <c r="P33" i="15" l="1"/>
  <c r="P34" i="15"/>
  <c r="P38" i="15"/>
  <c r="P39" i="15"/>
</calcChain>
</file>

<file path=xl/sharedStrings.xml><?xml version="1.0" encoding="utf-8"?>
<sst xmlns="http://schemas.openxmlformats.org/spreadsheetml/2006/main" count="1332" uniqueCount="388">
  <si>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</si>
  <si>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</si>
  <si>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</si>
  <si>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</si>
  <si>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</si>
  <si>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</si>
  <si>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</si>
  <si>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</si>
  <si>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</si>
  <si>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</si>
  <si>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</si>
  <si>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（２）日曜、祝日以外の休所はないか。</t>
  </si>
  <si>
    <t>（３）職員の勤務状況</t>
  </si>
  <si>
    <t>３　安全管理及び衛生管理の状況</t>
  </si>
  <si>
    <t>月　　別</t>
  </si>
  <si>
    <t>計</t>
  </si>
  <si>
    <t>人</t>
    <rPh sb="0" eb="1">
      <t>ニン</t>
    </rPh>
    <phoneticPr fontId="12"/>
  </si>
  <si>
    <t>日</t>
    <rPh sb="0" eb="1">
      <t>ニチ</t>
    </rPh>
    <phoneticPr fontId="12"/>
  </si>
  <si>
    <t xml:space="preserve"> 左記職員の
 うち、正規
 職員の数</t>
    <rPh sb="1" eb="3">
      <t>サキ</t>
    </rPh>
    <rPh sb="3" eb="5">
      <t>ショクイン</t>
    </rPh>
    <rPh sb="11" eb="13">
      <t>セイキ</t>
    </rPh>
    <rPh sb="15" eb="17">
      <t>ショクイン</t>
    </rPh>
    <rPh sb="18" eb="19">
      <t>カズ</t>
    </rPh>
    <phoneticPr fontId="12"/>
  </si>
  <si>
    <t>職　　員
過不足数</t>
    <rPh sb="0" eb="1">
      <t>ショク</t>
    </rPh>
    <rPh sb="3" eb="4">
      <t>イン</t>
    </rPh>
    <rPh sb="5" eb="8">
      <t>カフソク</t>
    </rPh>
    <rPh sb="8" eb="9">
      <t>スウ</t>
    </rPh>
    <phoneticPr fontId="12"/>
  </si>
  <si>
    <t>給 食 延 人 員</t>
    <rPh sb="0" eb="1">
      <t>キュウ</t>
    </rPh>
    <rPh sb="2" eb="3">
      <t>ショク</t>
    </rPh>
    <rPh sb="4" eb="5">
      <t>エン</t>
    </rPh>
    <rPh sb="6" eb="7">
      <t>ヒト</t>
    </rPh>
    <rPh sb="8" eb="9">
      <t>イン</t>
    </rPh>
    <phoneticPr fontId="12"/>
  </si>
  <si>
    <t>乳児</t>
    <rPh sb="0" eb="2">
      <t>ニュウジ</t>
    </rPh>
    <phoneticPr fontId="12"/>
  </si>
  <si>
    <t>３歳児</t>
    <rPh sb="1" eb="3">
      <t>サイジ</t>
    </rPh>
    <phoneticPr fontId="12"/>
  </si>
  <si>
    <t>４　歳
以上児</t>
    <rPh sb="2" eb="3">
      <t>サイ</t>
    </rPh>
    <rPh sb="4" eb="5">
      <t>イ</t>
    </rPh>
    <rPh sb="5" eb="6">
      <t>ウエ</t>
    </rPh>
    <rPh sb="6" eb="7">
      <t>ジ</t>
    </rPh>
    <phoneticPr fontId="12"/>
  </si>
  <si>
    <t>私　的
契約児</t>
    <rPh sb="0" eb="1">
      <t>ワタシ</t>
    </rPh>
    <rPh sb="2" eb="3">
      <t>マト</t>
    </rPh>
    <rPh sb="4" eb="6">
      <t>ケイヤク</t>
    </rPh>
    <rPh sb="6" eb="7">
      <t>ジ</t>
    </rPh>
    <phoneticPr fontId="12"/>
  </si>
  <si>
    <t>施設長</t>
    <rPh sb="0" eb="2">
      <t>シセツ</t>
    </rPh>
    <rPh sb="2" eb="3">
      <t>チョウ</t>
    </rPh>
    <phoneticPr fontId="12"/>
  </si>
  <si>
    <t>計</t>
    <rPh sb="0" eb="1">
      <t>ケイ</t>
    </rPh>
    <phoneticPr fontId="12"/>
  </si>
  <si>
    <t>３　歳
未満児</t>
    <rPh sb="2" eb="3">
      <t>トシ</t>
    </rPh>
    <rPh sb="4" eb="6">
      <t>ミマン</t>
    </rPh>
    <rPh sb="6" eb="7">
      <t>ジ</t>
    </rPh>
    <phoneticPr fontId="12"/>
  </si>
  <si>
    <t>３　歳
以上児</t>
    <rPh sb="2" eb="3">
      <t>サイ</t>
    </rPh>
    <rPh sb="4" eb="6">
      <t>イジョウ</t>
    </rPh>
    <rPh sb="6" eb="7">
      <t>ジ</t>
    </rPh>
    <phoneticPr fontId="12"/>
  </si>
  <si>
    <t>日</t>
    <rPh sb="0" eb="1">
      <t>ヒ</t>
    </rPh>
    <phoneticPr fontId="12"/>
  </si>
  <si>
    <t>月
平均</t>
    <rPh sb="0" eb="1">
      <t>ツキ</t>
    </rPh>
    <rPh sb="2" eb="4">
      <t>ヘイキン</t>
    </rPh>
    <phoneticPr fontId="12"/>
  </si>
  <si>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2"/>
  </si>
  <si>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</si>
  <si>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</si>
  <si>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</si>
  <si>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</si>
  <si>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日間（２週間以上）</t>
    <phoneticPr fontId="12"/>
  </si>
  <si>
    <t>月</t>
    <rPh sb="0" eb="1">
      <t>ガツ</t>
    </rPh>
    <phoneticPr fontId="12"/>
  </si>
  <si>
    <t>年</t>
    <rPh sb="0" eb="1">
      <t>ネン</t>
    </rPh>
    <phoneticPr fontId="12"/>
  </si>
  <si>
    <t>　　　　　　　　　　　　　　　（年２回以上。ただし、対象人員50人以上のときは４回以上）</t>
    <phoneticPr fontId="12"/>
  </si>
  <si>
    <t>～</t>
    <phoneticPr fontId="12"/>
  </si>
  <si>
    <t>月</t>
    <rPh sb="0" eb="1">
      <t>ツキ</t>
    </rPh>
    <phoneticPr fontId="12"/>
  </si>
  <si>
    <t>無</t>
    <rPh sb="0" eb="1">
      <t>ナ</t>
    </rPh>
    <phoneticPr fontId="12"/>
  </si>
  <si>
    <t>・</t>
    <phoneticPr fontId="12"/>
  </si>
  <si>
    <t>有</t>
    <rPh sb="0" eb="1">
      <t>ア</t>
    </rPh>
    <phoneticPr fontId="12"/>
  </si>
  <si>
    <t>歯 科</t>
    <rPh sb="0" eb="1">
      <t>ハ</t>
    </rPh>
    <rPh sb="2" eb="3">
      <t>カ</t>
    </rPh>
    <phoneticPr fontId="12"/>
  </si>
  <si>
    <t>内 科</t>
    <rPh sb="0" eb="1">
      <t>ウチ</t>
    </rPh>
    <rPh sb="2" eb="3">
      <t>カ</t>
    </rPh>
    <phoneticPr fontId="12"/>
  </si>
  <si>
    <t>区 分</t>
    <rPh sb="0" eb="1">
      <t>ク</t>
    </rPh>
    <rPh sb="2" eb="3">
      <t>ブン</t>
    </rPh>
    <phoneticPr fontId="12"/>
  </si>
  <si>
    <t>( 人 )</t>
    <rPh sb="2" eb="3">
      <t>ニン</t>
    </rPh>
    <phoneticPr fontId="12"/>
  </si>
  <si>
    <t>( 回 )</t>
    <rPh sb="2" eb="3">
      <t>カイ</t>
    </rPh>
    <phoneticPr fontId="12"/>
  </si>
  <si>
    <t>（４）消防用設備等点検期日</t>
    <phoneticPr fontId="12"/>
  </si>
  <si>
    <t>（３）消火器の点検期日</t>
    <phoneticPr fontId="12"/>
  </si>
  <si>
    <t>　　　消防署への届出年月日</t>
    <phoneticPr fontId="12"/>
  </si>
  <si>
    <t>　　　資格取得年月日</t>
    <phoneticPr fontId="12"/>
  </si>
  <si>
    <t>）</t>
    <phoneticPr fontId="12"/>
  </si>
  <si>
    <t>（</t>
    <phoneticPr fontId="12"/>
  </si>
  <si>
    <t>（２）防火管理者　氏名</t>
    <phoneticPr fontId="12"/>
  </si>
  <si>
    <t>（１）消防計画書の消防署への届出年月日</t>
    <phoneticPr fontId="12"/>
  </si>
  <si>
    <t>分</t>
    <rPh sb="0" eb="1">
      <t>フン</t>
    </rPh>
    <phoneticPr fontId="12"/>
  </si>
  <si>
    <t>時</t>
    <rPh sb="0" eb="1">
      <t>ジ</t>
    </rPh>
    <phoneticPr fontId="12"/>
  </si>
  <si>
    <t>～</t>
    <phoneticPr fontId="12"/>
  </si>
  <si>
    <t>遅 出</t>
    <rPh sb="0" eb="1">
      <t>チ</t>
    </rPh>
    <rPh sb="2" eb="3">
      <t>デ</t>
    </rPh>
    <phoneticPr fontId="12"/>
  </si>
  <si>
    <t>普 通</t>
    <rPh sb="0" eb="1">
      <t>ススム</t>
    </rPh>
    <rPh sb="2" eb="3">
      <t>ツウ</t>
    </rPh>
    <phoneticPr fontId="12"/>
  </si>
  <si>
    <t>早 出</t>
    <rPh sb="0" eb="1">
      <t>ハヤ</t>
    </rPh>
    <rPh sb="2" eb="3">
      <t>デ</t>
    </rPh>
    <phoneticPr fontId="12"/>
  </si>
  <si>
    <t>配置保育士数</t>
    <rPh sb="0" eb="2">
      <t>ハイチ</t>
    </rPh>
    <rPh sb="2" eb="3">
      <t>タモツ</t>
    </rPh>
    <rPh sb="3" eb="4">
      <t>イク</t>
    </rPh>
    <rPh sb="4" eb="5">
      <t>シ</t>
    </rPh>
    <rPh sb="5" eb="6">
      <t>スウ</t>
    </rPh>
    <phoneticPr fontId="12"/>
  </si>
  <si>
    <t>勤　務　時　間</t>
    <rPh sb="0" eb="1">
      <t>ツトム</t>
    </rPh>
    <rPh sb="2" eb="3">
      <t>ツトム</t>
    </rPh>
    <rPh sb="4" eb="5">
      <t>トキ</t>
    </rPh>
    <rPh sb="6" eb="7">
      <t>アイダ</t>
    </rPh>
    <phoneticPr fontId="12"/>
  </si>
  <si>
    <t>理　　　　　　　由</t>
    <rPh sb="0" eb="1">
      <t>リ</t>
    </rPh>
    <rPh sb="8" eb="9">
      <t>ヨシ</t>
    </rPh>
    <phoneticPr fontId="12"/>
  </si>
  <si>
    <t>月　　　日</t>
    <rPh sb="0" eb="1">
      <t>ツキ</t>
    </rPh>
    <rPh sb="4" eb="5">
      <t>ヒ</t>
    </rPh>
    <phoneticPr fontId="12"/>
  </si>
  <si>
    <t>時まで</t>
    <rPh sb="0" eb="1">
      <t>トキ</t>
    </rPh>
    <phoneticPr fontId="12"/>
  </si>
  <si>
    <t>延長保育の実施状況</t>
    <phoneticPr fontId="12"/>
  </si>
  <si>
    <t>土曜日午後の保育の有無</t>
    <rPh sb="9" eb="11">
      <t>ウム</t>
    </rPh>
    <phoneticPr fontId="12"/>
  </si>
  <si>
    <t>　分</t>
    <rPh sb="1" eb="2">
      <t>フン</t>
    </rPh>
    <phoneticPr fontId="12"/>
  </si>
  <si>
    <t>午後</t>
    <rPh sb="0" eb="2">
      <t>ゴゴ</t>
    </rPh>
    <phoneticPr fontId="12"/>
  </si>
  <si>
    <t>～</t>
    <phoneticPr fontId="12"/>
  </si>
  <si>
    <t>　　　　時　　　　分</t>
    <rPh sb="4" eb="5">
      <t>ジ</t>
    </rPh>
    <rPh sb="9" eb="10">
      <t>フン</t>
    </rPh>
    <phoneticPr fontId="12"/>
  </si>
  <si>
    <t>午前</t>
    <rPh sb="0" eb="2">
      <t>ゴゼン</t>
    </rPh>
    <phoneticPr fontId="12"/>
  </si>
  <si>
    <t>保 育 時 間</t>
    <rPh sb="0" eb="1">
      <t>ホ</t>
    </rPh>
    <rPh sb="2" eb="3">
      <t>イク</t>
    </rPh>
    <rPh sb="4" eb="5">
      <t>トキ</t>
    </rPh>
    <rPh sb="6" eb="7">
      <t>アイダ</t>
    </rPh>
    <phoneticPr fontId="12"/>
  </si>
  <si>
    <t>（１）保育時間等</t>
    <rPh sb="7" eb="8">
      <t>トウ</t>
    </rPh>
    <phoneticPr fontId="12"/>
  </si>
  <si>
    <t>２　保育時間等の状況</t>
    <rPh sb="6" eb="7">
      <t>トウ</t>
    </rPh>
    <phoneticPr fontId="12"/>
  </si>
  <si>
    <t>－</t>
  </si>
  <si>
    <t>４　月別入所児童数等の状況</t>
    <rPh sb="2" eb="4">
      <t>ツキベツ</t>
    </rPh>
    <rPh sb="4" eb="6">
      <t>ニュウショ</t>
    </rPh>
    <rPh sb="6" eb="9">
      <t>ジドウスウ</t>
    </rPh>
    <rPh sb="9" eb="10">
      <t>トウ</t>
    </rPh>
    <rPh sb="11" eb="13">
      <t>ジョウキョウ</t>
    </rPh>
    <phoneticPr fontId="12"/>
  </si>
  <si>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</si>
  <si>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</si>
  <si>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</si>
  <si>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</si>
  <si>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</si>
  <si>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</si>
  <si>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</si>
  <si>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</si>
  <si>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役員・施設長・職員の研修一覧</t>
    <rPh sb="2" eb="4">
      <t>ヤクイン</t>
    </rPh>
    <rPh sb="5" eb="8">
      <t>シセツチョウ</t>
    </rPh>
    <rPh sb="9" eb="11">
      <t>ショクイン</t>
    </rPh>
    <rPh sb="12" eb="14">
      <t>ケンシュウ</t>
    </rPh>
    <rPh sb="14" eb="16">
      <t>イチラン</t>
    </rPh>
    <phoneticPr fontId="7"/>
  </si>
  <si>
    <t>職種</t>
    <rPh sb="0" eb="2">
      <t>ショクシュ</t>
    </rPh>
    <phoneticPr fontId="7"/>
  </si>
  <si>
    <t>年度の状況</t>
    <rPh sb="0" eb="2">
      <t>ネンド</t>
    </rPh>
    <rPh sb="3" eb="5">
      <t>ジョウキョウ</t>
    </rPh>
    <phoneticPr fontId="7"/>
  </si>
  <si>
    <t>年度】</t>
    <rPh sb="0" eb="2">
      <t>ネンド</t>
    </rPh>
    <phoneticPr fontId="7"/>
  </si>
  <si>
    <t>今年度</t>
    <rPh sb="0" eb="3">
      <t>コンネンド</t>
    </rPh>
    <phoneticPr fontId="7"/>
  </si>
  <si>
    <t>前年度</t>
    <rPh sb="0" eb="3">
      <t>ゼンネンド</t>
    </rPh>
    <phoneticPr fontId="7"/>
  </si>
  <si>
    <t>５　研修の状況</t>
    <rPh sb="2" eb="4">
      <t>ケンシュウ</t>
    </rPh>
    <rPh sb="5" eb="7">
      <t>ジョウキョウ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</si>
  <si>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</si>
  <si>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指導監査関係書類一覧表</t>
    <rPh sb="0" eb="2">
      <t>シドウ</t>
    </rPh>
    <rPh sb="2" eb="4">
      <t>カンサ</t>
    </rPh>
    <rPh sb="4" eb="6">
      <t>カンケイ</t>
    </rPh>
    <rPh sb="6" eb="8">
      <t>ショルイ</t>
    </rPh>
    <rPh sb="8" eb="11">
      <t>イチランヒョウ</t>
    </rPh>
    <phoneticPr fontId="7"/>
  </si>
  <si>
    <t>（口頭指導については指導項目を添付すること）</t>
    <phoneticPr fontId="7"/>
  </si>
  <si>
    <t>前回指導監査における指摘事項に対する処理報告書の写し</t>
    <phoneticPr fontId="7"/>
  </si>
  <si>
    <t>最低基準適合調書</t>
    <phoneticPr fontId="7"/>
  </si>
  <si>
    <t>（平面図には、室名及び面積を記入すること）</t>
    <phoneticPr fontId="7"/>
  </si>
  <si>
    <t>施設の配置図及び平面図</t>
    <phoneticPr fontId="7"/>
  </si>
  <si>
    <t>【添付書類】</t>
    <phoneticPr fontId="7"/>
  </si>
  <si>
    <t>栄養摂取の状況</t>
    <phoneticPr fontId="7"/>
  </si>
  <si>
    <t>研修の状況</t>
    <phoneticPr fontId="7"/>
  </si>
  <si>
    <t>月別入所児童数等の状況</t>
    <phoneticPr fontId="7"/>
  </si>
  <si>
    <t>安全管理及び衛生管理の状況</t>
    <phoneticPr fontId="7"/>
  </si>
  <si>
    <t>保育時間の状況</t>
    <phoneticPr fontId="7"/>
  </si>
  <si>
    <t>職員の状況</t>
    <phoneticPr fontId="7"/>
  </si>
  <si>
    <t>作成者職・氏名</t>
    <rPh sb="0" eb="3">
      <t>サクセイシャ</t>
    </rPh>
    <rPh sb="3" eb="4">
      <t>ショク</t>
    </rPh>
    <rPh sb="5" eb="7">
      <t>シメイ</t>
    </rPh>
    <phoneticPr fontId="7"/>
  </si>
  <si>
    <t>E － mail</t>
    <phoneticPr fontId="7"/>
  </si>
  <si>
    <t>Ｆ　Ａ　Ｘ</t>
    <phoneticPr fontId="7"/>
  </si>
  <si>
    <t>Ｔ　Ｅ　Ｌ</t>
    <phoneticPr fontId="7"/>
  </si>
  <si>
    <t>所  在  地</t>
    <rPh sb="0" eb="1">
      <t>トコロ</t>
    </rPh>
    <rPh sb="3" eb="4">
      <t>ザイ</t>
    </rPh>
    <rPh sb="6" eb="7">
      <t>チ</t>
    </rPh>
    <phoneticPr fontId="7"/>
  </si>
  <si>
    <t>施  設  名</t>
    <rPh sb="0" eb="1">
      <t>シ</t>
    </rPh>
    <rPh sb="3" eb="4">
      <t>セツ</t>
    </rPh>
    <rPh sb="6" eb="7">
      <t>メイ</t>
    </rPh>
    <phoneticPr fontId="7"/>
  </si>
  <si>
    <t>＜保育所型認定こども園＞</t>
    <phoneticPr fontId="7"/>
  </si>
  <si>
    <t>年度　公営保育所指導監査資料</t>
    <phoneticPr fontId="7"/>
  </si>
  <si>
    <t>水質検査結果書（自家用水）</t>
    <rPh sb="0" eb="2">
      <t>スイシツ</t>
    </rPh>
    <rPh sb="2" eb="4">
      <t>ケンサ</t>
    </rPh>
    <rPh sb="4" eb="7">
      <t>ケッカショ</t>
    </rPh>
    <rPh sb="8" eb="10">
      <t>ジカ</t>
    </rPh>
    <rPh sb="10" eb="12">
      <t>ヨウスイ</t>
    </rPh>
    <phoneticPr fontId="12"/>
  </si>
  <si>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12"/>
  </si>
  <si>
    <t>施設・遊具等の安全点検記録</t>
    <rPh sb="0" eb="2">
      <t>シセツ</t>
    </rPh>
    <rPh sb="3" eb="5">
      <t>ユウグ</t>
    </rPh>
    <rPh sb="5" eb="6">
      <t>トウ</t>
    </rPh>
    <rPh sb="7" eb="9">
      <t>アンゼン</t>
    </rPh>
    <rPh sb="9" eb="11">
      <t>テンケン</t>
    </rPh>
    <rPh sb="11" eb="13">
      <t>キロク</t>
    </rPh>
    <phoneticPr fontId="12"/>
  </si>
  <si>
    <t>消防用設備点検記録</t>
    <rPh sb="0" eb="3">
      <t>ショウボウヨウ</t>
    </rPh>
    <rPh sb="3" eb="5">
      <t>セツビ</t>
    </rPh>
    <rPh sb="5" eb="7">
      <t>テンケン</t>
    </rPh>
    <rPh sb="7" eb="9">
      <t>キロク</t>
    </rPh>
    <phoneticPr fontId="12"/>
  </si>
  <si>
    <t>避難(消火)訓練実施記録</t>
    <rPh sb="0" eb="2">
      <t>ヒナン</t>
    </rPh>
    <rPh sb="3" eb="5">
      <t>ショウカ</t>
    </rPh>
    <rPh sb="6" eb="8">
      <t>クンレン</t>
    </rPh>
    <rPh sb="8" eb="10">
      <t>ジッシ</t>
    </rPh>
    <rPh sb="10" eb="12">
      <t>キロク</t>
    </rPh>
    <phoneticPr fontId="12"/>
  </si>
  <si>
    <t>災害の態様ごとの非常災害に対する計画</t>
    <rPh sb="0" eb="2">
      <t>サイガイ</t>
    </rPh>
    <rPh sb="3" eb="5">
      <t>タイヨウ</t>
    </rPh>
    <rPh sb="8" eb="10">
      <t>ヒジョウ</t>
    </rPh>
    <rPh sb="10" eb="12">
      <t>サイガイ</t>
    </rPh>
    <rPh sb="13" eb="14">
      <t>タイ</t>
    </rPh>
    <rPh sb="16" eb="18">
      <t>ケイカク</t>
    </rPh>
    <phoneticPr fontId="12"/>
  </si>
  <si>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12"/>
  </si>
  <si>
    <t>職員健康診断結果記録</t>
    <rPh sb="0" eb="2">
      <t>ショクイン</t>
    </rPh>
    <rPh sb="2" eb="6">
      <t>ケンコウシンダン</t>
    </rPh>
    <rPh sb="6" eb="8">
      <t>ケッカ</t>
    </rPh>
    <rPh sb="8" eb="10">
      <t>キロク</t>
    </rPh>
    <phoneticPr fontId="12"/>
  </si>
  <si>
    <t>職員資格証明書等綴り</t>
    <rPh sb="0" eb="2">
      <t>ショクイン</t>
    </rPh>
    <rPh sb="2" eb="4">
      <t>シカク</t>
    </rPh>
    <rPh sb="4" eb="7">
      <t>ショウメイショ</t>
    </rPh>
    <rPh sb="7" eb="8">
      <t>トウ</t>
    </rPh>
    <rPh sb="8" eb="9">
      <t>ツヅ</t>
    </rPh>
    <phoneticPr fontId="12"/>
  </si>
  <si>
    <t>旅費支給明細表</t>
    <rPh sb="0" eb="2">
      <t>リョヒ</t>
    </rPh>
    <rPh sb="2" eb="4">
      <t>シキュウ</t>
    </rPh>
    <rPh sb="4" eb="7">
      <t>メイサイヒョウ</t>
    </rPh>
    <phoneticPr fontId="12"/>
  </si>
  <si>
    <t>給与諸手当支給明細表</t>
    <rPh sb="0" eb="2">
      <t>キュウヨ</t>
    </rPh>
    <rPh sb="2" eb="3">
      <t>ショ</t>
    </rPh>
    <rPh sb="3" eb="5">
      <t>テアテ</t>
    </rPh>
    <rPh sb="5" eb="7">
      <t>シキュウ</t>
    </rPh>
    <rPh sb="7" eb="10">
      <t>メイサイヒョウ</t>
    </rPh>
    <phoneticPr fontId="12"/>
  </si>
  <si>
    <t>住居届</t>
    <rPh sb="0" eb="2">
      <t>ジュウキョ</t>
    </rPh>
    <rPh sb="2" eb="3">
      <t>トドケ</t>
    </rPh>
    <phoneticPr fontId="12"/>
  </si>
  <si>
    <t>扶養親族届</t>
    <rPh sb="0" eb="2">
      <t>フヨウ</t>
    </rPh>
    <rPh sb="2" eb="4">
      <t>シンゾク</t>
    </rPh>
    <rPh sb="4" eb="5">
      <t>トドケ</t>
    </rPh>
    <phoneticPr fontId="12"/>
  </si>
  <si>
    <t>通勤届</t>
    <rPh sb="0" eb="2">
      <t>ツウキン</t>
    </rPh>
    <rPh sb="2" eb="3">
      <t>トドケ</t>
    </rPh>
    <phoneticPr fontId="12"/>
  </si>
  <si>
    <t>超過勤務命令簿</t>
    <rPh sb="0" eb="2">
      <t>チョウカ</t>
    </rPh>
    <rPh sb="2" eb="4">
      <t>キンム</t>
    </rPh>
    <rPh sb="4" eb="6">
      <t>メイレイ</t>
    </rPh>
    <rPh sb="6" eb="7">
      <t>ボ</t>
    </rPh>
    <phoneticPr fontId="12"/>
  </si>
  <si>
    <t>研修会復命書綴り</t>
    <rPh sb="0" eb="3">
      <t>ケンシュウカイ</t>
    </rPh>
    <rPh sb="3" eb="5">
      <t>フクメイ</t>
    </rPh>
    <rPh sb="5" eb="6">
      <t>ショ</t>
    </rPh>
    <rPh sb="6" eb="7">
      <t>ツヅ</t>
    </rPh>
    <phoneticPr fontId="12"/>
  </si>
  <si>
    <t>旅行命令簿</t>
    <rPh sb="0" eb="2">
      <t>リョコウ</t>
    </rPh>
    <rPh sb="2" eb="4">
      <t>メイレイ</t>
    </rPh>
    <rPh sb="4" eb="5">
      <t>ボ</t>
    </rPh>
    <phoneticPr fontId="12"/>
  </si>
  <si>
    <t>勤務ローテーション表</t>
    <rPh sb="0" eb="2">
      <t>キンム</t>
    </rPh>
    <rPh sb="9" eb="10">
      <t>ヒョウ</t>
    </rPh>
    <phoneticPr fontId="12"/>
  </si>
  <si>
    <t>休暇欠勤等処理簿</t>
    <rPh sb="0" eb="2">
      <t>キュウカ</t>
    </rPh>
    <rPh sb="2" eb="4">
      <t>ケッキン</t>
    </rPh>
    <rPh sb="4" eb="5">
      <t>トウ</t>
    </rPh>
    <rPh sb="5" eb="7">
      <t>ショリ</t>
    </rPh>
    <rPh sb="7" eb="8">
      <t>ボ</t>
    </rPh>
    <phoneticPr fontId="12"/>
  </si>
  <si>
    <t>職員出勤簿</t>
    <rPh sb="0" eb="2">
      <t>ショクイン</t>
    </rPh>
    <rPh sb="2" eb="5">
      <t>シュッキンボ</t>
    </rPh>
    <phoneticPr fontId="12"/>
  </si>
  <si>
    <t>保育事務日誌</t>
    <rPh sb="0" eb="2">
      <t>ホイク</t>
    </rPh>
    <rPh sb="2" eb="4">
      <t>ジム</t>
    </rPh>
    <rPh sb="4" eb="6">
      <t>ニッシ</t>
    </rPh>
    <phoneticPr fontId="12"/>
  </si>
  <si>
    <t>職員会議録</t>
    <rPh sb="0" eb="2">
      <t>ショクイン</t>
    </rPh>
    <rPh sb="2" eb="5">
      <t>カイギロク</t>
    </rPh>
    <phoneticPr fontId="12"/>
  </si>
  <si>
    <t>事務分掌表</t>
    <rPh sb="0" eb="2">
      <t>ジム</t>
    </rPh>
    <rPh sb="2" eb="5">
      <t>ブンショウヒョウ</t>
    </rPh>
    <phoneticPr fontId="12"/>
  </si>
  <si>
    <t>（施設運営管理・職員処遇関係）</t>
    <rPh sb="1" eb="3">
      <t>シセツ</t>
    </rPh>
    <rPh sb="3" eb="5">
      <t>ウンエイ</t>
    </rPh>
    <rPh sb="5" eb="7">
      <t>カンリ</t>
    </rPh>
    <phoneticPr fontId="12"/>
  </si>
  <si>
    <t>園だより</t>
    <rPh sb="0" eb="1">
      <t>エン</t>
    </rPh>
    <phoneticPr fontId="12"/>
  </si>
  <si>
    <t>個人情報保護に係る規程</t>
    <rPh sb="0" eb="2">
      <t>コジン</t>
    </rPh>
    <rPh sb="2" eb="4">
      <t>ジョウホウ</t>
    </rPh>
    <rPh sb="4" eb="6">
      <t>ホゴ</t>
    </rPh>
    <rPh sb="7" eb="8">
      <t>カカ</t>
    </rPh>
    <rPh sb="9" eb="11">
      <t>キテイ</t>
    </rPh>
    <phoneticPr fontId="12"/>
  </si>
  <si>
    <t>苦情解決に係る規程</t>
    <rPh sb="0" eb="2">
      <t>クジョウ</t>
    </rPh>
    <rPh sb="2" eb="4">
      <t>カイケツ</t>
    </rPh>
    <rPh sb="5" eb="6">
      <t>カカ</t>
    </rPh>
    <rPh sb="7" eb="9">
      <t>キテイ</t>
    </rPh>
    <phoneticPr fontId="12"/>
  </si>
  <si>
    <t>感染症対策マニュアル</t>
    <rPh sb="0" eb="3">
      <t>カンセンショウ</t>
    </rPh>
    <rPh sb="3" eb="5">
      <t>タイサク</t>
    </rPh>
    <phoneticPr fontId="12"/>
  </si>
  <si>
    <t>児童健康診断結果記録</t>
    <rPh sb="0" eb="2">
      <t>ジドウ</t>
    </rPh>
    <rPh sb="2" eb="6">
      <t>ケンコウシンダン</t>
    </rPh>
    <rPh sb="6" eb="8">
      <t>ケッカ</t>
    </rPh>
    <rPh sb="8" eb="10">
      <t>キロク</t>
    </rPh>
    <phoneticPr fontId="12"/>
  </si>
  <si>
    <t>児童票</t>
    <rPh sb="0" eb="3">
      <t>ジドウヒョウ</t>
    </rPh>
    <phoneticPr fontId="12"/>
  </si>
  <si>
    <t>児童出席簿</t>
    <rPh sb="0" eb="2">
      <t>ジドウ</t>
    </rPh>
    <rPh sb="2" eb="5">
      <t>シュッセキボ</t>
    </rPh>
    <phoneticPr fontId="12"/>
  </si>
  <si>
    <t>給食用スキムミルク受払台帳</t>
    <rPh sb="0" eb="3">
      <t>キュウショクヨウ</t>
    </rPh>
    <rPh sb="9" eb="11">
      <t>ウケハライ</t>
    </rPh>
    <rPh sb="11" eb="13">
      <t>ダイチョウ</t>
    </rPh>
    <phoneticPr fontId="12"/>
  </si>
  <si>
    <t>納入業者衛生管理点検表</t>
    <rPh sb="0" eb="2">
      <t>ノウニュウ</t>
    </rPh>
    <rPh sb="2" eb="4">
      <t>ギョウシャ</t>
    </rPh>
    <rPh sb="4" eb="6">
      <t>エイセイ</t>
    </rPh>
    <rPh sb="6" eb="8">
      <t>カンリ</t>
    </rPh>
    <rPh sb="8" eb="11">
      <t>テンケンヒョウ</t>
    </rPh>
    <phoneticPr fontId="12"/>
  </si>
  <si>
    <t>衛生管理自主点検表</t>
    <rPh sb="0" eb="2">
      <t>エイセイ</t>
    </rPh>
    <rPh sb="2" eb="4">
      <t>カンリ</t>
    </rPh>
    <rPh sb="4" eb="6">
      <t>ジシュ</t>
    </rPh>
    <rPh sb="6" eb="9">
      <t>テンケンヒョウ</t>
    </rPh>
    <phoneticPr fontId="12"/>
  </si>
  <si>
    <t>給食だより</t>
    <rPh sb="0" eb="2">
      <t>キュウショク</t>
    </rPh>
    <phoneticPr fontId="12"/>
  </si>
  <si>
    <t>給食日誌</t>
    <rPh sb="0" eb="2">
      <t>キュウショク</t>
    </rPh>
    <rPh sb="2" eb="4">
      <t>ニッシ</t>
    </rPh>
    <phoneticPr fontId="12"/>
  </si>
  <si>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12"/>
  </si>
  <si>
    <t>食中毒対応マニュアル</t>
    <rPh sb="0" eb="3">
      <t>ショクチュウドク</t>
    </rPh>
    <rPh sb="3" eb="5">
      <t>タイオウ</t>
    </rPh>
    <phoneticPr fontId="12"/>
  </si>
  <si>
    <t>検便記録</t>
    <rPh sb="0" eb="2">
      <t>ケンベン</t>
    </rPh>
    <rPh sb="2" eb="4">
      <t>キロク</t>
    </rPh>
    <phoneticPr fontId="12"/>
  </si>
  <si>
    <t>検食記録</t>
    <rPh sb="0" eb="2">
      <t>ケンショク</t>
    </rPh>
    <rPh sb="2" eb="4">
      <t>キロク</t>
    </rPh>
    <phoneticPr fontId="12"/>
  </si>
  <si>
    <t>給食会議録</t>
    <rPh sb="0" eb="2">
      <t>キュウショク</t>
    </rPh>
    <rPh sb="2" eb="5">
      <t>カイギロク</t>
    </rPh>
    <phoneticPr fontId="12"/>
  </si>
  <si>
    <t>食育計画</t>
    <rPh sb="0" eb="2">
      <t>ショクイク</t>
    </rPh>
    <rPh sb="2" eb="4">
      <t>ケイカク</t>
    </rPh>
    <phoneticPr fontId="12"/>
  </si>
  <si>
    <t>献立表</t>
    <rPh sb="0" eb="3">
      <t>コンダテヒョウ</t>
    </rPh>
    <phoneticPr fontId="12"/>
  </si>
  <si>
    <t>保育所児童保育要録</t>
    <rPh sb="0" eb="3">
      <t>ホイクショ</t>
    </rPh>
    <rPh sb="3" eb="5">
      <t>ジドウ</t>
    </rPh>
    <rPh sb="5" eb="7">
      <t>ホイク</t>
    </rPh>
    <rPh sb="7" eb="9">
      <t>ヨウロク</t>
    </rPh>
    <phoneticPr fontId="12"/>
  </si>
  <si>
    <t>（入所者処遇関係）</t>
    <rPh sb="1" eb="4">
      <t>ニュウショシャ</t>
    </rPh>
    <rPh sb="4" eb="6">
      <t>ショグウ</t>
    </rPh>
    <rPh sb="6" eb="8">
      <t>カンケイ</t>
    </rPh>
    <phoneticPr fontId="12"/>
  </si>
  <si>
    <t>事務決裁規程</t>
    <rPh sb="0" eb="2">
      <t>ジム</t>
    </rPh>
    <rPh sb="2" eb="4">
      <t>ケッサイ</t>
    </rPh>
    <rPh sb="4" eb="6">
      <t>キテイ</t>
    </rPh>
    <phoneticPr fontId="12"/>
  </si>
  <si>
    <t>臨時職員管理規程</t>
    <rPh sb="0" eb="2">
      <t>リンジ</t>
    </rPh>
    <rPh sb="2" eb="4">
      <t>ショクイン</t>
    </rPh>
    <rPh sb="4" eb="6">
      <t>カンリ</t>
    </rPh>
    <rPh sb="6" eb="8">
      <t>キテイ</t>
    </rPh>
    <phoneticPr fontId="12"/>
  </si>
  <si>
    <t>旅費規則</t>
    <rPh sb="0" eb="2">
      <t>リョヒ</t>
    </rPh>
    <rPh sb="2" eb="4">
      <t>キソク</t>
    </rPh>
    <phoneticPr fontId="12"/>
  </si>
  <si>
    <t>経理規程</t>
    <rPh sb="0" eb="2">
      <t>ケイリ</t>
    </rPh>
    <rPh sb="2" eb="4">
      <t>キテイ</t>
    </rPh>
    <phoneticPr fontId="12"/>
  </si>
  <si>
    <t>給与規則</t>
    <rPh sb="0" eb="2">
      <t>キュウヨ</t>
    </rPh>
    <rPh sb="2" eb="4">
      <t>キソク</t>
    </rPh>
    <phoneticPr fontId="12"/>
  </si>
  <si>
    <t>就業規則</t>
    <rPh sb="0" eb="2">
      <t>シュウギョウ</t>
    </rPh>
    <rPh sb="2" eb="4">
      <t>キソク</t>
    </rPh>
    <phoneticPr fontId="12"/>
  </si>
  <si>
    <t>（規程等）</t>
    <rPh sb="1" eb="3">
      <t>キテイ</t>
    </rPh>
    <rPh sb="3" eb="4">
      <t>トウ</t>
    </rPh>
    <phoneticPr fontId="12"/>
  </si>
  <si>
    <t>備　　考</t>
    <rPh sb="0" eb="1">
      <t>トモ</t>
    </rPh>
    <rPh sb="3" eb="4">
      <t>コウ</t>
    </rPh>
    <phoneticPr fontId="12"/>
  </si>
  <si>
    <t>規 程 ・ 帳 簿 等 名</t>
    <rPh sb="0" eb="1">
      <t>キ</t>
    </rPh>
    <rPh sb="2" eb="3">
      <t>ホド</t>
    </rPh>
    <rPh sb="6" eb="7">
      <t>チョウ</t>
    </rPh>
    <rPh sb="8" eb="9">
      <t>ボ</t>
    </rPh>
    <rPh sb="10" eb="11">
      <t>トウ</t>
    </rPh>
    <rPh sb="12" eb="13">
      <t>メイ</t>
    </rPh>
    <phoneticPr fontId="12"/>
  </si>
  <si>
    <t>　備考欄の「※１」は　監査資料添付書類</t>
    <rPh sb="1" eb="4">
      <t>ビコウラン</t>
    </rPh>
    <rPh sb="11" eb="13">
      <t>カンサ</t>
    </rPh>
    <rPh sb="13" eb="15">
      <t>シリョウ</t>
    </rPh>
    <rPh sb="15" eb="17">
      <t>テンプ</t>
    </rPh>
    <rPh sb="17" eb="19">
      <t>ショルイ</t>
    </rPh>
    <phoneticPr fontId="12"/>
  </si>
  <si>
    <t>　指導監査当日、「有」の書類を監査会場に準備しておいてください。</t>
    <rPh sb="1" eb="3">
      <t>シドウ</t>
    </rPh>
    <rPh sb="3" eb="5">
      <t>カンサ</t>
    </rPh>
    <rPh sb="5" eb="7">
      <t>トウジツ</t>
    </rPh>
    <rPh sb="9" eb="10">
      <t>ア</t>
    </rPh>
    <rPh sb="12" eb="14">
      <t>ショルイ</t>
    </rPh>
    <rPh sb="15" eb="17">
      <t>カンサ</t>
    </rPh>
    <rPh sb="17" eb="19">
      <t>カイジョウ</t>
    </rPh>
    <rPh sb="20" eb="22">
      <t>ジュンビ</t>
    </rPh>
    <phoneticPr fontId="12"/>
  </si>
  <si>
    <t>施設名：</t>
    <rPh sb="0" eb="3">
      <t>シセツメイ</t>
    </rPh>
    <phoneticPr fontId="12"/>
  </si>
  <si>
    <t>市町村名：</t>
    <rPh sb="0" eb="3">
      <t>シチョウソン</t>
    </rPh>
    <rPh sb="3" eb="4">
      <t>ジンメイ</t>
    </rPh>
    <phoneticPr fontId="12"/>
  </si>
  <si>
    <t xml:space="preserve"> 指 導 監 査 関 係 書 類 一 覧 表（認定こども園）</t>
    <phoneticPr fontId="12"/>
  </si>
  <si>
    <t>　施設指導監査資料【公営】</t>
    <rPh sb="1" eb="3">
      <t>シセツ</t>
    </rPh>
    <rPh sb="3" eb="5">
      <t>シドウ</t>
    </rPh>
    <rPh sb="5" eb="7">
      <t>カンサ</t>
    </rPh>
    <rPh sb="7" eb="9">
      <t>シリョウ</t>
    </rPh>
    <rPh sb="10" eb="12">
      <t>コウエイ</t>
    </rPh>
    <phoneticPr fontId="7"/>
  </si>
  <si>
    <t>年平均給与量</t>
    <rPh sb="0" eb="1">
      <t>ネン</t>
    </rPh>
    <rPh sb="1" eb="3">
      <t>ヘイキン</t>
    </rPh>
    <rPh sb="3" eb="5">
      <t>キュウヨ</t>
    </rPh>
    <rPh sb="5" eb="6">
      <t>リョウ</t>
    </rPh>
    <phoneticPr fontId="30"/>
  </si>
  <si>
    <t>　３月</t>
    <rPh sb="2" eb="3">
      <t>ガツ</t>
    </rPh>
    <phoneticPr fontId="30"/>
  </si>
  <si>
    <t>　２月</t>
    <rPh sb="2" eb="3">
      <t>ガツ</t>
    </rPh>
    <phoneticPr fontId="30"/>
  </si>
  <si>
    <t>　１月</t>
    <rPh sb="2" eb="3">
      <t>ガツ</t>
    </rPh>
    <phoneticPr fontId="30"/>
  </si>
  <si>
    <t>１２月</t>
    <rPh sb="2" eb="3">
      <t>ガツ</t>
    </rPh>
    <phoneticPr fontId="30"/>
  </si>
  <si>
    <t>給与栄養目標量
（１２月）</t>
    <rPh sb="0" eb="2">
      <t>キュウヨ</t>
    </rPh>
    <rPh sb="2" eb="4">
      <t>エイヨウ</t>
    </rPh>
    <rPh sb="4" eb="6">
      <t>モクヒョウ</t>
    </rPh>
    <rPh sb="6" eb="7">
      <t>リョウ</t>
    </rPh>
    <rPh sb="11" eb="12">
      <t>ガツ</t>
    </rPh>
    <phoneticPr fontId="30"/>
  </si>
  <si>
    <t>１１月</t>
    <rPh sb="2" eb="3">
      <t>ガツ</t>
    </rPh>
    <phoneticPr fontId="30"/>
  </si>
  <si>
    <t>１０月</t>
    <rPh sb="2" eb="3">
      <t>ガツ</t>
    </rPh>
    <phoneticPr fontId="30"/>
  </si>
  <si>
    <t>　９月</t>
    <rPh sb="2" eb="3">
      <t>ガツ</t>
    </rPh>
    <phoneticPr fontId="30"/>
  </si>
  <si>
    <t>　８月</t>
    <rPh sb="2" eb="3">
      <t>ガツ</t>
    </rPh>
    <phoneticPr fontId="30"/>
  </si>
  <si>
    <t>給与栄養目標量
（８月）</t>
    <rPh sb="0" eb="2">
      <t>キュウヨ</t>
    </rPh>
    <rPh sb="2" eb="4">
      <t>エイヨウ</t>
    </rPh>
    <rPh sb="4" eb="6">
      <t>モクヒョウ</t>
    </rPh>
    <rPh sb="6" eb="7">
      <t>リョウ</t>
    </rPh>
    <rPh sb="10" eb="11">
      <t>ガツ</t>
    </rPh>
    <phoneticPr fontId="30"/>
  </si>
  <si>
    <t>　７月</t>
    <rPh sb="2" eb="3">
      <t>ガツ</t>
    </rPh>
    <phoneticPr fontId="30"/>
  </si>
  <si>
    <t>　６月</t>
    <rPh sb="2" eb="3">
      <t>ガツ</t>
    </rPh>
    <phoneticPr fontId="30"/>
  </si>
  <si>
    <t>　５月</t>
    <rPh sb="2" eb="3">
      <t>ガツ</t>
    </rPh>
    <phoneticPr fontId="30"/>
  </si>
  <si>
    <t>　４月</t>
    <rPh sb="2" eb="3">
      <t>ガツ</t>
    </rPh>
    <phoneticPr fontId="30"/>
  </si>
  <si>
    <t>給与栄養目標量
（４月）</t>
    <rPh sb="0" eb="2">
      <t>キュウヨ</t>
    </rPh>
    <rPh sb="2" eb="4">
      <t>エイヨウ</t>
    </rPh>
    <rPh sb="4" eb="6">
      <t>モクヒョウ</t>
    </rPh>
    <rPh sb="6" eb="7">
      <t>リョウ</t>
    </rPh>
    <rPh sb="10" eb="11">
      <t>ガツ</t>
    </rPh>
    <phoneticPr fontId="30"/>
  </si>
  <si>
    <t>３歳以上児</t>
    <rPh sb="1" eb="2">
      <t>サイ</t>
    </rPh>
    <rPh sb="2" eb="4">
      <t>イジョウ</t>
    </rPh>
    <rPh sb="4" eb="5">
      <t>ジ</t>
    </rPh>
    <phoneticPr fontId="30"/>
  </si>
  <si>
    <t>３歳未満児</t>
    <rPh sb="1" eb="2">
      <t>サイ</t>
    </rPh>
    <rPh sb="2" eb="4">
      <t>ミマン</t>
    </rPh>
    <rPh sb="4" eb="5">
      <t>ジ</t>
    </rPh>
    <phoneticPr fontId="30"/>
  </si>
  <si>
    <t>A</t>
  </si>
  <si>
    <t>食塩相当量</t>
    <rPh sb="0" eb="2">
      <t>ショクエン</t>
    </rPh>
    <rPh sb="2" eb="4">
      <t>ソウトウ</t>
    </rPh>
    <rPh sb="4" eb="5">
      <t>リョウ</t>
    </rPh>
    <phoneticPr fontId="30"/>
  </si>
  <si>
    <t>脂質　　</t>
    <rPh sb="0" eb="2">
      <t>シシツ</t>
    </rPh>
    <phoneticPr fontId="30"/>
  </si>
  <si>
    <t>たんぱく質</t>
    <rPh sb="4" eb="5">
      <t>シツ</t>
    </rPh>
    <phoneticPr fontId="30"/>
  </si>
  <si>
    <t>区分</t>
    <rPh sb="0" eb="2">
      <t>クブン</t>
    </rPh>
    <phoneticPr fontId="30"/>
  </si>
  <si>
    <t>６　栄養摂取の状況</t>
    <rPh sb="2" eb="4">
      <t>エイヨウ</t>
    </rPh>
    <rPh sb="4" eb="6">
      <t>セッシュ</t>
    </rPh>
    <rPh sb="7" eb="9">
      <t>ジョウキョウ</t>
    </rPh>
    <phoneticPr fontId="30"/>
  </si>
  <si>
    <t>⑭÷⑩</t>
    <phoneticPr fontId="12"/>
  </si>
  <si>
    <t>⑬÷⑨</t>
    <phoneticPr fontId="12"/>
  </si>
  <si>
    <t>⑭÷⑫</t>
    <phoneticPr fontId="12"/>
  </si>
  <si>
    <t>⑬÷⑪</t>
    <phoneticPr fontId="12"/>
  </si>
  <si>
    <t>⑭</t>
    <phoneticPr fontId="12"/>
  </si>
  <si>
    <t>⑬</t>
    <phoneticPr fontId="12"/>
  </si>
  <si>
    <t>⑫</t>
    <phoneticPr fontId="12"/>
  </si>
  <si>
    <t>⑪</t>
    <phoneticPr fontId="12"/>
  </si>
  <si>
    <t>－</t>
    <phoneticPr fontId="7"/>
  </si>
  <si>
    <t>⑩</t>
    <phoneticPr fontId="12"/>
  </si>
  <si>
    <t>⑨</t>
    <phoneticPr fontId="12"/>
  </si>
  <si>
    <t>３</t>
    <phoneticPr fontId="12"/>
  </si>
  <si>
    <t>２</t>
    <phoneticPr fontId="12"/>
  </si>
  <si>
    <t>１</t>
    <phoneticPr fontId="12"/>
  </si>
  <si>
    <t>12</t>
    <phoneticPr fontId="12"/>
  </si>
  <si>
    <t>11</t>
    <phoneticPr fontId="12"/>
  </si>
  <si>
    <t>10</t>
    <phoneticPr fontId="12"/>
  </si>
  <si>
    <t>９</t>
    <phoneticPr fontId="12"/>
  </si>
  <si>
    <t xml:space="preserve"> - 5 -</t>
    <phoneticPr fontId="12"/>
  </si>
  <si>
    <t>８</t>
    <phoneticPr fontId="12"/>
  </si>
  <si>
    <t>７</t>
    <phoneticPr fontId="12"/>
  </si>
  <si>
    <t>６</t>
    <phoneticPr fontId="12"/>
  </si>
  <si>
    <t>５</t>
    <phoneticPr fontId="12"/>
  </si>
  <si>
    <t>４</t>
    <phoneticPr fontId="12"/>
  </si>
  <si>
    <t>%</t>
    <phoneticPr fontId="12"/>
  </si>
  <si>
    <t>率
⑧÷⑥</t>
    <rPh sb="0" eb="1">
      <t>リツ</t>
    </rPh>
    <phoneticPr fontId="12"/>
  </si>
  <si>
    <t>延人員
　　⑧</t>
    <rPh sb="0" eb="3">
      <t>ノベジンイン</t>
    </rPh>
    <phoneticPr fontId="12"/>
  </si>
  <si>
    <t>率
⑦÷⑤</t>
    <rPh sb="0" eb="1">
      <t>リツ</t>
    </rPh>
    <phoneticPr fontId="12"/>
  </si>
  <si>
    <t>延人員
　　⑦</t>
    <rPh sb="0" eb="3">
      <t>ノベジンイン</t>
    </rPh>
    <phoneticPr fontId="12"/>
  </si>
  <si>
    <t>②×④
　＝⑥</t>
    <phoneticPr fontId="12"/>
  </si>
  <si>
    <t>①×③
　＝⑤</t>
    <phoneticPr fontId="12"/>
  </si>
  <si>
    <t>④</t>
    <phoneticPr fontId="12"/>
  </si>
  <si>
    <t>③</t>
    <phoneticPr fontId="12"/>
  </si>
  <si>
    <t xml:space="preserve">
小計
 　②</t>
    <rPh sb="1" eb="2">
      <t>ショウ</t>
    </rPh>
    <rPh sb="2" eb="3">
      <t>ケイ</t>
    </rPh>
    <phoneticPr fontId="12"/>
  </si>
  <si>
    <t xml:space="preserve">
小計
 　①</t>
    <rPh sb="1" eb="2">
      <t>ショウ</t>
    </rPh>
    <rPh sb="2" eb="3">
      <t>ケイ</t>
    </rPh>
    <phoneticPr fontId="12"/>
  </si>
  <si>
    <t>１～２
歳　児</t>
    <rPh sb="4" eb="5">
      <t>トシ</t>
    </rPh>
    <rPh sb="6" eb="7">
      <t>ジ</t>
    </rPh>
    <phoneticPr fontId="12"/>
  </si>
  <si>
    <t>1号</t>
    <rPh sb="1" eb="2">
      <t>ゴウ</t>
    </rPh>
    <phoneticPr fontId="12"/>
  </si>
  <si>
    <t>2･3号</t>
    <rPh sb="3" eb="4">
      <t>ゴウ</t>
    </rPh>
    <phoneticPr fontId="12"/>
  </si>
  <si>
    <t>2.3号</t>
    <rPh sb="3" eb="4">
      <t>ゴウ</t>
    </rPh>
    <phoneticPr fontId="12"/>
  </si>
  <si>
    <t>１号</t>
    <rPh sb="1" eb="2">
      <t>ゴウ</t>
    </rPh>
    <phoneticPr fontId="12"/>
  </si>
  <si>
    <t>調理員等</t>
    <rPh sb="0" eb="3">
      <t>チョウリイン</t>
    </rPh>
    <rPh sb="3" eb="4">
      <t>トウ</t>
    </rPh>
    <phoneticPr fontId="12"/>
  </si>
  <si>
    <t>保育士等</t>
    <rPh sb="0" eb="3">
      <t>ホイクシ</t>
    </rPh>
    <rPh sb="3" eb="4">
      <t>トウ</t>
    </rPh>
    <phoneticPr fontId="12"/>
  </si>
  <si>
    <t>保育士等</t>
    <rPh sb="0" eb="2">
      <t>ホイク</t>
    </rPh>
    <rPh sb="2" eb="3">
      <t>シ</t>
    </rPh>
    <rPh sb="3" eb="4">
      <t>トウ</t>
    </rPh>
    <phoneticPr fontId="12"/>
  </si>
  <si>
    <t>合計</t>
    <rPh sb="0" eb="1">
      <t>ゴウ</t>
    </rPh>
    <rPh sb="1" eb="2">
      <t>ケイ</t>
    </rPh>
    <phoneticPr fontId="12"/>
  </si>
  <si>
    <t>１号認定</t>
    <rPh sb="1" eb="2">
      <t>ゴウ</t>
    </rPh>
    <rPh sb="2" eb="4">
      <t>ニンテイ</t>
    </rPh>
    <phoneticPr fontId="12"/>
  </si>
  <si>
    <t>２･３号認定</t>
    <rPh sb="3" eb="4">
      <t>ゴウ</t>
    </rPh>
    <rPh sb="4" eb="6">
      <t>ニンテイ</t>
    </rPh>
    <phoneticPr fontId="12"/>
  </si>
  <si>
    <t>平均出席日数</t>
    <rPh sb="0" eb="2">
      <t>ヘイキン</t>
    </rPh>
    <rPh sb="2" eb="4">
      <t>シュッセキ</t>
    </rPh>
    <rPh sb="4" eb="6">
      <t>ニッスウ</t>
    </rPh>
    <phoneticPr fontId="12"/>
  </si>
  <si>
    <t>出席状況</t>
    <rPh sb="0" eb="1">
      <t>デ</t>
    </rPh>
    <rPh sb="1" eb="2">
      <t>セキ</t>
    </rPh>
    <rPh sb="2" eb="4">
      <t>ジョウキョウ</t>
    </rPh>
    <phoneticPr fontId="12"/>
  </si>
  <si>
    <t>在籍
延人数</t>
    <rPh sb="0" eb="2">
      <t>ザイセキ</t>
    </rPh>
    <rPh sb="3" eb="4">
      <t>ノ</t>
    </rPh>
    <rPh sb="4" eb="6">
      <t>ニンズウ</t>
    </rPh>
    <phoneticPr fontId="12"/>
  </si>
  <si>
    <t>開所日数</t>
    <rPh sb="0" eb="2">
      <t>カイショ</t>
    </rPh>
    <rPh sb="2" eb="4">
      <t>ニッスウ</t>
    </rPh>
    <phoneticPr fontId="12"/>
  </si>
  <si>
    <t>初　 日　 入　 所　 人　 員</t>
    <rPh sb="0" eb="1">
      <t>ショ</t>
    </rPh>
    <rPh sb="3" eb="4">
      <t>ヒ</t>
    </rPh>
    <rPh sb="6" eb="7">
      <t>イ</t>
    </rPh>
    <rPh sb="9" eb="10">
      <t>トコロ</t>
    </rPh>
    <rPh sb="12" eb="13">
      <t>ヒト</t>
    </rPh>
    <rPh sb="15" eb="16">
      <t>イン</t>
    </rPh>
    <phoneticPr fontId="12"/>
  </si>
  <si>
    <t>－</t>
    <phoneticPr fontId="7"/>
  </si>
  <si>
    <t>３</t>
    <phoneticPr fontId="12"/>
  </si>
  <si>
    <t>２</t>
    <phoneticPr fontId="12"/>
  </si>
  <si>
    <t>１</t>
    <phoneticPr fontId="12"/>
  </si>
  <si>
    <t>12</t>
    <phoneticPr fontId="12"/>
  </si>
  <si>
    <t>11</t>
    <phoneticPr fontId="12"/>
  </si>
  <si>
    <t>10</t>
    <phoneticPr fontId="12"/>
  </si>
  <si>
    <t>９</t>
    <phoneticPr fontId="12"/>
  </si>
  <si>
    <t xml:space="preserve"> - 5 -</t>
    <phoneticPr fontId="12"/>
  </si>
  <si>
    <t>８</t>
    <phoneticPr fontId="12"/>
  </si>
  <si>
    <t>７</t>
    <phoneticPr fontId="12"/>
  </si>
  <si>
    <t>６</t>
    <phoneticPr fontId="12"/>
  </si>
  <si>
    <t>５</t>
    <phoneticPr fontId="12"/>
  </si>
  <si>
    <t>４</t>
    <phoneticPr fontId="12"/>
  </si>
  <si>
    <t>②×④
　＝⑥</t>
    <phoneticPr fontId="12"/>
  </si>
  <si>
    <t>①×③
　＝⑤</t>
    <phoneticPr fontId="12"/>
  </si>
  <si>
    <t>④</t>
    <phoneticPr fontId="12"/>
  </si>
  <si>
    <t>③</t>
    <phoneticPr fontId="12"/>
  </si>
  <si>
    <t>初　 日　 入　 所　 人　 員　    　　　　　　　　　　　　　　　　　　(上段は、月途中入所人員で翌月下段のうち再掲）</t>
    <rPh sb="0" eb="1">
      <t>ショ</t>
    </rPh>
    <rPh sb="3" eb="4">
      <t>ヒ</t>
    </rPh>
    <rPh sb="6" eb="7">
      <t>イ</t>
    </rPh>
    <rPh sb="9" eb="10">
      <t>トコロ</t>
    </rPh>
    <rPh sb="12" eb="13">
      <t>ヒト</t>
    </rPh>
    <rPh sb="15" eb="16">
      <t>イン</t>
    </rPh>
    <rPh sb="40" eb="42">
      <t>ジョウダン</t>
    </rPh>
    <rPh sb="44" eb="45">
      <t>ツキ</t>
    </rPh>
    <rPh sb="45" eb="47">
      <t>トチュウ</t>
    </rPh>
    <rPh sb="47" eb="49">
      <t>ニュウショ</t>
    </rPh>
    <rPh sb="49" eb="51">
      <t>ジンイン</t>
    </rPh>
    <rPh sb="52" eb="54">
      <t>ヨクゲツ</t>
    </rPh>
    <rPh sb="54" eb="56">
      <t>ゲダン</t>
    </rPh>
    <rPh sb="59" eb="61">
      <t>サイケイ</t>
    </rPh>
    <phoneticPr fontId="12"/>
  </si>
  <si>
    <t>（１）</t>
    <phoneticPr fontId="7"/>
  </si>
  <si>
    <t>(２)</t>
    <phoneticPr fontId="7"/>
  </si>
  <si>
    <t>　上記給与栄養量、給与栄養目標量を示す表が、施設独自の様式で作成されている場合は、それを添付することによりこれに替えることができる。</t>
    <phoneticPr fontId="30"/>
  </si>
  <si>
    <t>(注)１　</t>
    <phoneticPr fontId="30"/>
  </si>
  <si>
    <t>ｇ</t>
    <phoneticPr fontId="30"/>
  </si>
  <si>
    <t>ｍｇ</t>
    <phoneticPr fontId="30"/>
  </si>
  <si>
    <t>kcal</t>
    <phoneticPr fontId="30"/>
  </si>
  <si>
    <t>C</t>
    <phoneticPr fontId="30"/>
  </si>
  <si>
    <t>ビタミン</t>
    <phoneticPr fontId="30"/>
  </si>
  <si>
    <t>鉄</t>
    <phoneticPr fontId="30"/>
  </si>
  <si>
    <t>カルシウム</t>
    <phoneticPr fontId="30"/>
  </si>
  <si>
    <t>カリウム</t>
    <phoneticPr fontId="30"/>
  </si>
  <si>
    <t>エネルギー</t>
    <phoneticPr fontId="30"/>
  </si>
  <si>
    <t>運営規程</t>
    <rPh sb="0" eb="2">
      <t>ウンエイ</t>
    </rPh>
    <rPh sb="2" eb="4">
      <t>キテイ</t>
    </rPh>
    <phoneticPr fontId="12"/>
  </si>
  <si>
    <t>こども園パンフレット</t>
    <rPh sb="3" eb="4">
      <t>エン</t>
    </rPh>
    <phoneticPr fontId="12"/>
  </si>
  <si>
    <t>保育の全体的計画</t>
    <rPh sb="0" eb="2">
      <t>ホイク</t>
    </rPh>
    <rPh sb="3" eb="6">
      <t>ゼンタイテキ</t>
    </rPh>
    <rPh sb="6" eb="8">
      <t>ケイカク</t>
    </rPh>
    <phoneticPr fontId="7"/>
  </si>
  <si>
    <t>保育の全体的計画</t>
    <rPh sb="0" eb="2">
      <t>ホイク</t>
    </rPh>
    <rPh sb="3" eb="5">
      <t>ゼンタイ</t>
    </rPh>
    <rPh sb="5" eb="6">
      <t>テキ</t>
    </rPh>
    <rPh sb="6" eb="8">
      <t>ケイカク</t>
    </rPh>
    <phoneticPr fontId="12"/>
  </si>
  <si>
    <t>全体的計画に基づく指導計画</t>
    <rPh sb="0" eb="3">
      <t>ゼンタイテキ</t>
    </rPh>
    <rPh sb="3" eb="5">
      <t>ケイカク</t>
    </rPh>
    <rPh sb="6" eb="7">
      <t>モト</t>
    </rPh>
    <rPh sb="9" eb="11">
      <t>シドウ</t>
    </rPh>
    <rPh sb="11" eb="13">
      <t>ケイカク</t>
    </rPh>
    <phoneticPr fontId="12"/>
  </si>
  <si>
    <t>運営規程（施設運営の細目を定めたもの（条例・規則））</t>
    <rPh sb="0" eb="2">
      <t>ウンエイ</t>
    </rPh>
    <rPh sb="2" eb="4">
      <t>キテイ</t>
    </rPh>
    <rPh sb="5" eb="7">
      <t>シセツ</t>
    </rPh>
    <rPh sb="7" eb="9">
      <t>ウンエイ</t>
    </rPh>
    <rPh sb="10" eb="12">
      <t>サイモク</t>
    </rPh>
    <rPh sb="13" eb="14">
      <t>サダ</t>
    </rPh>
    <rPh sb="19" eb="21">
      <t>ジョウレイ</t>
    </rPh>
    <rPh sb="22" eb="24">
      <t>キソク</t>
    </rPh>
    <phoneticPr fontId="7"/>
  </si>
  <si>
    <t>入園のしおり（園のパンフレット）</t>
    <rPh sb="0" eb="2">
      <t>ニュウエン</t>
    </rPh>
    <rPh sb="7" eb="8">
      <t>エン</t>
    </rPh>
    <phoneticPr fontId="7"/>
  </si>
  <si>
    <t>入園のしおり（重要事項説明書等）</t>
    <rPh sb="0" eb="2">
      <t>ニュウエン</t>
    </rPh>
    <rPh sb="7" eb="9">
      <t>ジュウヨウ</t>
    </rPh>
    <rPh sb="9" eb="11">
      <t>ジコウ</t>
    </rPh>
    <rPh sb="11" eb="14">
      <t>セツメイショ</t>
    </rPh>
    <rPh sb="14" eb="15">
      <t>トウ</t>
    </rPh>
    <phoneticPr fontId="12"/>
  </si>
  <si>
    <t>予定献立表（指導監査前月のもの）</t>
    <rPh sb="0" eb="2">
      <t>ヨテイ</t>
    </rPh>
    <rPh sb="2" eb="5">
      <t>コンダテヒョウ</t>
    </rPh>
    <rPh sb="6" eb="8">
      <t>シドウ</t>
    </rPh>
    <rPh sb="8" eb="10">
      <t>カンサ</t>
    </rPh>
    <rPh sb="10" eb="11">
      <t>マエ</t>
    </rPh>
    <rPh sb="11" eb="12">
      <t>ツキ</t>
    </rPh>
    <phoneticPr fontId="7"/>
  </si>
  <si>
    <t>令和</t>
    <rPh sb="0" eb="2">
      <t>レイワ</t>
    </rPh>
    <phoneticPr fontId="7"/>
  </si>
  <si>
    <t>（１）令和</t>
    <rPh sb="3" eb="5">
      <t>レイワ</t>
    </rPh>
    <phoneticPr fontId="7"/>
  </si>
  <si>
    <t>（２）令和</t>
    <rPh sb="3" eb="5">
      <t>レイワ</t>
    </rPh>
    <phoneticPr fontId="7"/>
  </si>
  <si>
    <t>令和</t>
    <rPh sb="0" eb="2">
      <t>レイワ</t>
    </rPh>
    <phoneticPr fontId="12"/>
  </si>
  <si>
    <t>非常勤保育士の数　</t>
    <rPh sb="0" eb="3">
      <t>ヒジョウキン</t>
    </rPh>
    <rPh sb="3" eb="5">
      <t>ホイク</t>
    </rPh>
    <rPh sb="5" eb="6">
      <t>シ</t>
    </rPh>
    <rPh sb="7" eb="8">
      <t>カズ</t>
    </rPh>
    <phoneticPr fontId="12"/>
  </si>
  <si>
    <t>安全計画</t>
    <rPh sb="0" eb="4">
      <t>アンゼンケイカク</t>
    </rPh>
    <phoneticPr fontId="7"/>
  </si>
  <si>
    <t>業務継続計画</t>
    <rPh sb="0" eb="2">
      <t>ギョウム</t>
    </rPh>
    <rPh sb="2" eb="4">
      <t>ケイゾク</t>
    </rPh>
    <rPh sb="4" eb="6">
      <t>ケイカク</t>
    </rPh>
    <phoneticPr fontId="7"/>
  </si>
  <si>
    <t>常勤換算数
(記入例：0.8)</t>
    <rPh sb="0" eb="2">
      <t>ジョウキン</t>
    </rPh>
    <rPh sb="2" eb="4">
      <t>カンサン</t>
    </rPh>
    <rPh sb="4" eb="5">
      <t>スウ</t>
    </rPh>
    <rPh sb="7" eb="9">
      <t>キニュウ</t>
    </rPh>
    <rPh sb="9" eb="10">
      <t>レイ</t>
    </rPh>
    <phoneticPr fontId="7"/>
  </si>
  <si>
    <t>（３）非常勤職員等の状況【</t>
    <rPh sb="3" eb="6">
      <t>ヒジョウキン</t>
    </rPh>
    <rPh sb="6" eb="8">
      <t>ショクイン</t>
    </rPh>
    <rPh sb="8" eb="9">
      <t>ナド</t>
    </rPh>
    <rPh sb="10" eb="12">
      <t>ジョウキョウ</t>
    </rPh>
    <phoneticPr fontId="7"/>
  </si>
  <si>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30"/>
  </si>
  <si>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30"/>
  </si>
  <si>
    <t>実績記載月数入力：</t>
    <rPh sb="0" eb="2">
      <t>ジッセキ</t>
    </rPh>
    <rPh sb="2" eb="4">
      <t>キサイ</t>
    </rPh>
    <rPh sb="4" eb="5">
      <t>ゲツ</t>
    </rPh>
    <rPh sb="5" eb="6">
      <t>スウ</t>
    </rPh>
    <rPh sb="6" eb="8">
      <t>ニュウリョク</t>
    </rPh>
    <phoneticPr fontId="30"/>
  </si>
  <si>
    <t>月（年平均給与量計算に反映）</t>
    <rPh sb="0" eb="1">
      <t>ガツ</t>
    </rPh>
    <rPh sb="2" eb="3">
      <t>ネン</t>
    </rPh>
    <rPh sb="3" eb="5">
      <t>ヘイキン</t>
    </rPh>
    <rPh sb="5" eb="7">
      <t>キュウヨ</t>
    </rPh>
    <rPh sb="7" eb="8">
      <t>リョウ</t>
    </rPh>
    <rPh sb="8" eb="10">
      <t>ケイサン</t>
    </rPh>
    <rPh sb="11" eb="13">
      <t>ハンエイ</t>
    </rPh>
    <phoneticPr fontId="30"/>
  </si>
  <si>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30"/>
  </si>
  <si>
    <t>食物繊維</t>
    <rPh sb="0" eb="2">
      <t>ショクモツ</t>
    </rPh>
    <rPh sb="2" eb="4">
      <t>センイ</t>
    </rPh>
    <phoneticPr fontId="30"/>
  </si>
  <si>
    <r>
      <t>B</t>
    </r>
    <r>
      <rPr>
        <sz val="16"/>
        <color theme="1"/>
        <rFont val="ＭＳ Ｐゴシック"/>
        <family val="3"/>
        <charset val="128"/>
        <scheme val="minor"/>
      </rPr>
      <t>₁</t>
    </r>
    <phoneticPr fontId="30"/>
  </si>
  <si>
    <r>
      <t>B</t>
    </r>
    <r>
      <rPr>
        <sz val="16"/>
        <color theme="1"/>
        <rFont val="ＭＳ Ｐゴシック"/>
        <family val="3"/>
        <charset val="128"/>
        <scheme val="minor"/>
      </rPr>
      <t>₂</t>
    </r>
    <phoneticPr fontId="30"/>
  </si>
  <si>
    <t>µｇRAE</t>
    <phoneticPr fontId="30"/>
  </si>
  <si>
    <t>総エネルギーに占める割合</t>
    <rPh sb="0" eb="1">
      <t>ソウ</t>
    </rPh>
    <phoneticPr fontId="30"/>
  </si>
  <si>
    <t>総エネルギーに占める割合
（主食分含む）</t>
    <rPh sb="0" eb="1">
      <t>ソウ</t>
    </rPh>
    <rPh sb="14" eb="16">
      <t>シュショク</t>
    </rPh>
    <rPh sb="16" eb="17">
      <t>ブン</t>
    </rPh>
    <rPh sb="17" eb="18">
      <t>フク</t>
    </rPh>
    <phoneticPr fontId="30"/>
  </si>
  <si>
    <t>３歳以上児の主食の提供</t>
    <rPh sb="1" eb="2">
      <t>サイ</t>
    </rPh>
    <rPh sb="2" eb="4">
      <t>イジョウ</t>
    </rPh>
    <rPh sb="4" eb="5">
      <t>ジ</t>
    </rPh>
    <rPh sb="6" eb="8">
      <t>シュショク</t>
    </rPh>
    <rPh sb="9" eb="11">
      <t>テイキョウ</t>
    </rPh>
    <phoneticPr fontId="30"/>
  </si>
  <si>
    <t>なしの場合：持参する主食量</t>
    <rPh sb="3" eb="5">
      <t>バアイ</t>
    </rPh>
    <rPh sb="6" eb="8">
      <t>ジサン</t>
    </rPh>
    <rPh sb="10" eb="12">
      <t>シュショク</t>
    </rPh>
    <rPh sb="12" eb="13">
      <t>リョウ</t>
    </rPh>
    <phoneticPr fontId="30"/>
  </si>
  <si>
    <t>あり</t>
    <phoneticPr fontId="30"/>
  </si>
  <si>
    <t>めし100g</t>
    <phoneticPr fontId="30"/>
  </si>
  <si>
    <t>2020年版（八訂）</t>
    <rPh sb="4" eb="6">
      <t>ネンバン</t>
    </rPh>
    <rPh sb="7" eb="8">
      <t>ハチ</t>
    </rPh>
    <rPh sb="8" eb="9">
      <t>テイ</t>
    </rPh>
    <phoneticPr fontId="30"/>
  </si>
  <si>
    <t>なし</t>
    <phoneticPr fontId="30"/>
  </si>
  <si>
    <t>お散歩マップ</t>
    <rPh sb="1" eb="3">
      <t>サンポ</t>
    </rPh>
    <phoneticPr fontId="7"/>
  </si>
  <si>
    <t>令和　年　月　日現在（監査資料提出時）</t>
  </si>
  <si>
    <t>雇用形態</t>
    <rPh sb="0" eb="4">
      <t>コヨウケイタイ</t>
    </rPh>
    <phoneticPr fontId="7"/>
  </si>
  <si>
    <t>常・非</t>
    <rPh sb="0" eb="1">
      <t>ジョウ</t>
    </rPh>
    <rPh sb="2" eb="3">
      <t>ヒ</t>
    </rPh>
    <phoneticPr fontId="7"/>
  </si>
  <si>
    <t>(記入例)
保育士</t>
    <rPh sb="1" eb="4">
      <t>キニュウレイ</t>
    </rPh>
    <rPh sb="6" eb="9">
      <t>ホイクシ</t>
    </rPh>
    <phoneticPr fontId="7"/>
  </si>
  <si>
    <t>〇〇花子</t>
  </si>
  <si>
    <t>保育士</t>
    <rPh sb="0" eb="3">
      <t>ホイクシ</t>
    </rPh>
    <phoneticPr fontId="7"/>
  </si>
  <si>
    <t>短大</t>
    <rPh sb="0" eb="2">
      <t>タンダイ</t>
    </rPh>
    <phoneticPr fontId="7"/>
  </si>
  <si>
    <t>育児休暇
R7.6.10～</t>
    <rPh sb="0" eb="2">
      <t>イクジ</t>
    </rPh>
    <rPh sb="2" eb="4">
      <t>キュウカ</t>
    </rPh>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</si>
  <si>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</si>
  <si>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</si>
  <si>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</si>
  <si>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年度の状況　　　　　　　　　　　　　　　</t>
    <rPh sb="0" eb="2">
      <t>ネンド</t>
    </rPh>
    <rPh sb="3" eb="5">
      <t>ジョウキョウ</t>
    </rPh>
    <phoneticPr fontId="7"/>
  </si>
  <si>
    <t>令和　年４月１日～　監査資料提出時</t>
    <rPh sb="2" eb="3">
      <t>ネン</t>
    </rPh>
    <rPh sb="4" eb="5">
      <t>ツキ</t>
    </rPh>
    <rPh sb="6" eb="7">
      <t>ヒ</t>
    </rPh>
    <rPh sb="9" eb="11">
      <t>カンサ</t>
    </rPh>
    <rPh sb="11" eb="13">
      <t>シリョウ</t>
    </rPh>
    <rPh sb="13" eb="16">
      <t>テイシュツジ</t>
    </rPh>
    <phoneticPr fontId="7"/>
  </si>
  <si>
    <t>(記載例)</t>
    <rPh sb="1" eb="4">
      <t>キサイレイ</t>
    </rPh>
    <phoneticPr fontId="7"/>
  </si>
  <si>
    <t>保育士の休暇等の代替
　３日/週、８時間（9：00～17：00）/日勤務</t>
    <rPh sb="0" eb="3">
      <t>ホイクシ</t>
    </rPh>
    <rPh sb="4" eb="7">
      <t>キュウカトウ</t>
    </rPh>
    <rPh sb="8" eb="10">
      <t>ダイタイ</t>
    </rPh>
    <rPh sb="13" eb="14">
      <t>ヒ</t>
    </rPh>
    <rPh sb="15" eb="16">
      <t>シュウ</t>
    </rPh>
    <rPh sb="18" eb="20">
      <t>ジカン</t>
    </rPh>
    <rPh sb="33" eb="34">
      <t>ヒ</t>
    </rPh>
    <rPh sb="34" eb="36">
      <t>キンム</t>
    </rPh>
    <phoneticPr fontId="7"/>
  </si>
  <si>
    <t>0.6
（週所定労働時間40Hの場合）</t>
    <rPh sb="5" eb="6">
      <t>シュウ</t>
    </rPh>
    <rPh sb="6" eb="8">
      <t>ショテイ</t>
    </rPh>
    <rPh sb="8" eb="12">
      <t>ロウドウジカン</t>
    </rPh>
    <rPh sb="16" eb="18">
      <t>バアイ</t>
    </rPh>
    <phoneticPr fontId="7"/>
  </si>
  <si>
    <t xml:space="preserve">
〇〇　〇〇</t>
    <phoneticPr fontId="7"/>
  </si>
  <si>
    <t>、</t>
    <phoneticPr fontId="7"/>
  </si>
  <si>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</si>
  <si>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</si>
  <si>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　　　　　　　　　　　　　　　　　　　　　　　　　　　　　　　　　　　　　　　　　　　　　　　　　　　　　　　　　　　　　　　　　　　　　　　　　　　　　　　　　　　　　　　　　　　　　　　　　　　　　　　</t>
    <phoneticPr fontId="7"/>
  </si>
  <si>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</si>
  <si>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t>　　　２　「職員過不足数」欄には、この指導監査資料の添付書類３「児童福祉施設（保育所）最低基準適合調書（共通様式）」における記入要領の５の（２）を参照し、基準定数</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phoneticPr fontId="12"/>
  </si>
  <si>
    <t>　　　　と「職員現員数」を比較して記入すること。</t>
    <rPh sb="8" eb="9">
      <t>ゲン</t>
    </rPh>
    <phoneticPr fontId="12"/>
  </si>
  <si>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2"/>
  </si>
  <si>
    <t>　この一覧表については、「規程・帳簿等名」に記載する書類の有無を確認のうえ、「規程・帳簿の有無確認欄」にその有無を入力（プルダウン設定済）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57" eb="59">
      <t>ニュウリョク</t>
    </rPh>
    <rPh sb="65" eb="67">
      <t>セッテイ</t>
    </rPh>
    <rPh sb="67" eb="68">
      <t>ズ</t>
    </rPh>
    <rPh sb="72" eb="74">
      <t>シドウ</t>
    </rPh>
    <rPh sb="74" eb="76">
      <t>カンサ</t>
    </rPh>
    <rPh sb="76" eb="78">
      <t>シリョウ</t>
    </rPh>
    <rPh sb="80" eb="82">
      <t>テンプ</t>
    </rPh>
    <rPh sb="82" eb="84">
      <t>ショルイ</t>
    </rPh>
    <rPh sb="88" eb="90">
      <t>テイシュツ</t>
    </rPh>
    <phoneticPr fontId="12"/>
  </si>
  <si>
    <t>　なお、各システムにより、パソコン上（データ）で管理している帳簿等については、当日、画面上で</t>
    <rPh sb="4" eb="5">
      <t>カク</t>
    </rPh>
    <rPh sb="17" eb="18">
      <t>ジョウ</t>
    </rPh>
    <rPh sb="24" eb="26">
      <t>カンリ</t>
    </rPh>
    <rPh sb="30" eb="32">
      <t>チョウボ</t>
    </rPh>
    <rPh sb="32" eb="33">
      <t>トウ</t>
    </rPh>
    <rPh sb="39" eb="41">
      <t>トウジツ</t>
    </rPh>
    <rPh sb="42" eb="44">
      <t>ガメン</t>
    </rPh>
    <rPh sb="44" eb="45">
      <t>ジョウ</t>
    </rPh>
    <phoneticPr fontId="7"/>
  </si>
  <si>
    <t>確認を行うため、監査対応のための印刷は不要です。</t>
    <rPh sb="0" eb="2">
      <t>カクニン</t>
    </rPh>
    <rPh sb="3" eb="4">
      <t>オコナ</t>
    </rPh>
    <phoneticPr fontId="7"/>
  </si>
  <si>
    <t>規程・帳簿の
有無　確認欄</t>
    <rPh sb="0" eb="2">
      <t>キテイ</t>
    </rPh>
    <rPh sb="3" eb="5">
      <t>チョウボ</t>
    </rPh>
    <rPh sb="7" eb="9">
      <t>ウム</t>
    </rPh>
    <rPh sb="10" eb="12">
      <t>カクニン</t>
    </rPh>
    <rPh sb="12" eb="13">
      <t>ラン</t>
    </rPh>
    <phoneticPr fontId="12"/>
  </si>
  <si>
    <t>※</t>
    <phoneticPr fontId="12"/>
  </si>
  <si>
    <t>努力義務</t>
    <rPh sb="0" eb="2">
      <t>ドリョク</t>
    </rPh>
    <rPh sb="2" eb="4">
      <t>ギム</t>
    </rPh>
    <phoneticPr fontId="7"/>
  </si>
  <si>
    <t>　　令和８年　月　日現在（直近時）</t>
    <rPh sb="2" eb="4">
      <t>レイワ</t>
    </rPh>
    <rPh sb="5" eb="6">
      <t>ネン</t>
    </rPh>
    <rPh sb="7" eb="8">
      <t>ツキ</t>
    </rPh>
    <rPh sb="9" eb="10">
      <t>ヒ</t>
    </rPh>
    <rPh sb="10" eb="12">
      <t>ゲンザイ</t>
    </rPh>
    <rPh sb="13" eb="15">
      <t>チョッキン</t>
    </rPh>
    <rPh sb="15" eb="16">
      <t>トキ</t>
    </rPh>
    <phoneticPr fontId="7"/>
  </si>
  <si>
    <t>事務分掌表　　</t>
    <phoneticPr fontId="7"/>
  </si>
  <si>
    <t>（監査実施年度）</t>
    <rPh sb="1" eb="3">
      <t>カンサ</t>
    </rPh>
    <rPh sb="3" eb="7">
      <t>ジッシネンド</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</si>
  <si>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</si>
  <si>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</si>
  <si>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7"/>
  </si>
  <si>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7"/>
  </si>
  <si>
    <t>（※母子保健法の健康診査も含む）</t>
    <rPh sb="2" eb="7">
      <t>ボシホケンホウ</t>
    </rPh>
    <rPh sb="8" eb="12">
      <t>ケンコウシンサ</t>
    </rPh>
    <rPh sb="13" eb="14">
      <t>フク</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</si>
  <si>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2"/>
  </si>
  <si>
    <t>　「調理員等」欄には、栄養士・調理員・事務職員等の職員を記入すること。</t>
    <rPh sb="2" eb="5">
      <t>チョウリイン</t>
    </rPh>
    <rPh sb="5" eb="6">
      <t>トウ</t>
    </rPh>
    <rPh sb="7" eb="8">
      <t>ラン</t>
    </rPh>
    <rPh sb="11" eb="14">
      <t>エイヨウシ</t>
    </rPh>
    <rPh sb="15" eb="18">
      <t>チョウリイン</t>
    </rPh>
    <rPh sb="19" eb="23">
      <t>ジムショクイン</t>
    </rPh>
    <rPh sb="23" eb="24">
      <t>トウ</t>
    </rPh>
    <rPh sb="25" eb="27">
      <t>ショクイン</t>
    </rPh>
    <rPh sb="28" eb="30">
      <t>キニュウ</t>
    </rPh>
    <phoneticPr fontId="7"/>
  </si>
  <si>
    <t>　　　２　「職員過不足数」欄には、この指導監査資料の添付書類３「児童福祉施設（保育所）最低基準適合調書（共通様式）」における記入要領の５の（２）を参照し、基準定数と「職員</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rPh sb="83" eb="85">
      <t>ショクイン</t>
    </rPh>
    <phoneticPr fontId="12"/>
  </si>
  <si>
    <t>　　　　現員数」を比較して記入すること。</t>
    <rPh sb="4" eb="5">
      <t>ゲン</t>
    </rPh>
    <phoneticPr fontId="12"/>
  </si>
  <si>
    <t xml:space="preserve">  内
  訳
月
別</t>
    <rPh sb="2" eb="3">
      <t>ウチ</t>
    </rPh>
    <rPh sb="6" eb="7">
      <t>ヤク</t>
    </rPh>
    <rPh sb="10" eb="11">
      <t>ツキ</t>
    </rPh>
    <rPh sb="12" eb="13">
      <t>ベツ</t>
    </rPh>
    <phoneticPr fontId="12"/>
  </si>
  <si>
    <r>
      <t>安全（危機）管理各種マニュアル</t>
    </r>
    <r>
      <rPr>
        <b/>
        <sz val="11"/>
        <color theme="1"/>
        <rFont val="ＭＳ Ｐ明朝"/>
        <family val="1"/>
        <charset val="128"/>
      </rPr>
      <t>（出欠確認・園外保育・不審者・プール等）</t>
    </r>
    <rPh sb="0" eb="2">
      <t>アンゼン</t>
    </rPh>
    <rPh sb="3" eb="5">
      <t>キキ</t>
    </rPh>
    <rPh sb="6" eb="8">
      <t>カンリ</t>
    </rPh>
    <rPh sb="8" eb="10">
      <t>カクシュ</t>
    </rPh>
    <rPh sb="16" eb="20">
      <t>シュッケツカクニン</t>
    </rPh>
    <rPh sb="21" eb="25">
      <t>エンガイホイク</t>
    </rPh>
    <rPh sb="26" eb="29">
      <t>フシンシャ</t>
    </rPh>
    <rPh sb="33" eb="34">
      <t>トウ</t>
    </rPh>
    <phoneticPr fontId="7"/>
  </si>
  <si>
    <r>
      <t>（５）</t>
    </r>
    <r>
      <rPr>
        <sz val="10"/>
        <rFont val="ＭＳ Ｐ明朝"/>
        <family val="1"/>
        <charset val="128"/>
      </rPr>
      <t>消防用設備等点検結果報告書の消防署への届出年月日</t>
    </r>
    <phoneticPr fontId="12"/>
  </si>
  <si>
    <r>
      <t>　　　　　　　　</t>
    </r>
    <r>
      <rPr>
        <sz val="9"/>
        <rFont val="ＭＳ Ｐ明朝"/>
        <family val="1"/>
        <charset val="128"/>
      </rPr>
      <t>（注）検便検査に、腸管出血性大腸菌Ｏ１５７の検査を含んでいる場合は、当該人数に○印をつけること。</t>
    </r>
    <rPh sb="42" eb="44">
      <t>トウガイ</t>
    </rPh>
    <rPh sb="48" eb="49">
      <t>シルシ</t>
    </rPh>
    <phoneticPr fontId="12"/>
  </si>
  <si>
    <r>
      <t>（注）１　「職員現員数」欄には、正規、臨時含めた常勤職員のみ記入。「保育士等」欄には、保育士・保健師・看護師・小学校教諭</t>
    </r>
    <r>
      <rPr>
        <b/>
        <sz val="9"/>
        <rFont val="ＭＳ 明朝"/>
        <family val="1"/>
        <charset val="128"/>
      </rPr>
      <t>・理学療法士等、</t>
    </r>
    <r>
      <rPr>
        <sz val="9"/>
        <rFont val="ＭＳ 明朝"/>
        <family val="1"/>
        <charset val="128"/>
      </rPr>
      <t>知事の認める職員のみ記入すること。</t>
    </r>
    <phoneticPr fontId="12"/>
  </si>
  <si>
    <t>職　員　現　員　数
（常勤職員のみ）</t>
    <rPh sb="0" eb="1">
      <t>ショク</t>
    </rPh>
    <rPh sb="2" eb="3">
      <t>イン</t>
    </rPh>
    <rPh sb="4" eb="5">
      <t>ウツツ</t>
    </rPh>
    <rPh sb="6" eb="7">
      <t>イン</t>
    </rPh>
    <rPh sb="8" eb="9">
      <t>スウ</t>
    </rPh>
    <rPh sb="11" eb="15">
      <t>ジョウキンショクイン</t>
    </rPh>
    <phoneticPr fontId="12"/>
  </si>
  <si>
    <r>
      <t>（注）１　「職員現員数」欄には、正規、臨時含めた常勤職員のみ記入。「保育士等」欄には、保育士・保健師・看護師・小学校教諭</t>
    </r>
    <r>
      <rPr>
        <b/>
        <sz val="9"/>
        <rFont val="ＭＳ 明朝"/>
        <family val="1"/>
        <charset val="128"/>
      </rPr>
      <t>・理学療法士等、</t>
    </r>
    <r>
      <rPr>
        <sz val="9"/>
        <rFont val="ＭＳ 明朝"/>
        <family val="1"/>
        <charset val="128"/>
      </rPr>
      <t>知事の認める職員のみ記入すること。</t>
    </r>
    <phoneticPr fontId="12"/>
  </si>
  <si>
    <t>（６）室内・遊具等の安全点検状況</t>
    <rPh sb="3" eb="5">
      <t>シツナイ</t>
    </rPh>
    <rPh sb="14" eb="16">
      <t>ジョウキョウ</t>
    </rPh>
    <phoneticPr fontId="12"/>
  </si>
  <si>
    <t>室内　月　　　　回</t>
    <rPh sb="0" eb="2">
      <t>シツナイ</t>
    </rPh>
    <rPh sb="3" eb="4">
      <t>ツキ</t>
    </rPh>
    <rPh sb="8" eb="9">
      <t>カイ</t>
    </rPh>
    <phoneticPr fontId="7"/>
  </si>
  <si>
    <t>遊具　月　　　　回</t>
    <rPh sb="0" eb="2">
      <t>ユウグ</t>
    </rPh>
    <rPh sb="3" eb="4">
      <t>ツキ</t>
    </rPh>
    <rPh sb="8" eb="9">
      <t>カイ</t>
    </rPh>
    <phoneticPr fontId="7"/>
  </si>
  <si>
    <t>（８）避難訓練の実施状況</t>
    <phoneticPr fontId="7"/>
  </si>
  <si>
    <t>（９）調理担当者等の検便実施状況　　</t>
    <phoneticPr fontId="7"/>
  </si>
  <si>
    <t>（11）児童の健康診断の実施状況</t>
    <phoneticPr fontId="7"/>
  </si>
  <si>
    <t>（12）職員の採用時の健康診断の有無</t>
    <phoneticPr fontId="12"/>
  </si>
  <si>
    <t>（13）職員の健康診断の実施状況【直近分】</t>
    <rPh sb="17" eb="19">
      <t>チョッキン</t>
    </rPh>
    <rPh sb="19" eb="20">
      <t>ブン</t>
    </rPh>
    <phoneticPr fontId="12"/>
  </si>
  <si>
    <t>（15）浄化槽の定期検査（法第１１条検査）【直近分】</t>
    <rPh sb="13" eb="14">
      <t>ホウ</t>
    </rPh>
    <rPh sb="14" eb="15">
      <t>ダイ</t>
    </rPh>
    <rPh sb="17" eb="18">
      <t>ジョウ</t>
    </rPh>
    <rPh sb="18" eb="20">
      <t>ケンサ</t>
    </rPh>
    <rPh sb="22" eb="24">
      <t>チョッキン</t>
    </rPh>
    <rPh sb="24" eb="25">
      <t>ブン</t>
    </rPh>
    <phoneticPr fontId="12"/>
  </si>
  <si>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</si>
  <si>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（16）保存食の保存期間</t>
    <phoneticPr fontId="12"/>
  </si>
  <si>
    <r>
      <t>（10）新入所児の健康診断</t>
    </r>
    <r>
      <rPr>
        <b/>
        <sz val="10.5"/>
        <rFont val="ＭＳ Ｐ明朝"/>
        <family val="1"/>
        <charset val="128"/>
      </rPr>
      <t>等</t>
    </r>
    <r>
      <rPr>
        <sz val="10.5"/>
        <rFont val="ＭＳ Ｐ明朝"/>
        <family val="1"/>
        <charset val="128"/>
      </rPr>
      <t>の有無</t>
    </r>
    <rPh sb="13" eb="14">
      <t>トウ</t>
    </rPh>
    <phoneticPr fontId="12"/>
  </si>
  <si>
    <r>
      <t>（14）自家用水</t>
    </r>
    <r>
      <rPr>
        <sz val="9"/>
        <rFont val="ＭＳ Ｐ明朝"/>
        <family val="1"/>
        <charset val="128"/>
      </rPr>
      <t>（調理用に限らずプール等飲用に供する可能性のあるものすべてを含む。）</t>
    </r>
    <r>
      <rPr>
        <sz val="10.5"/>
        <rFont val="ＭＳ Ｐ明朝"/>
        <family val="1"/>
        <charset val="128"/>
      </rPr>
      <t>の水質検査【直近４回分】</t>
    </r>
    <rPh sb="48" eb="50">
      <t>チョッキン</t>
    </rPh>
    <rPh sb="51" eb="53">
      <t>カイブン</t>
    </rPh>
    <phoneticPr fontId="12"/>
  </si>
  <si>
    <t>勤務条件（　日／月、　日／週、　時間／日）</t>
    <rPh sb="0" eb="2">
      <t>キンム</t>
    </rPh>
    <rPh sb="2" eb="4">
      <t>ジョウケン</t>
    </rPh>
    <rPh sb="6" eb="7">
      <t>ヒ</t>
    </rPh>
    <rPh sb="8" eb="9">
      <t>ツキ</t>
    </rPh>
    <rPh sb="12" eb="13">
      <t>シュウ</t>
    </rPh>
    <rPh sb="15" eb="17">
      <t>ジカン</t>
    </rPh>
    <rPh sb="18" eb="19">
      <t>ヒ</t>
    </rPh>
    <phoneticPr fontId="7"/>
  </si>
  <si>
    <r>
      <t>　　　　　　　の勤務条件等を</t>
    </r>
    <r>
      <rPr>
        <b/>
        <sz val="10.5"/>
        <rFont val="ＭＳ 明朝"/>
        <family val="1"/>
        <charset val="128"/>
      </rPr>
      <t>職種ごとに</t>
    </r>
    <r>
      <rPr>
        <sz val="10.5"/>
        <rFont val="ＭＳ 明朝"/>
        <family val="1"/>
        <charset val="128"/>
      </rPr>
      <t>記入すること。</t>
    </r>
    <rPh sb="8" eb="10">
      <t>キンム</t>
    </rPh>
    <rPh sb="10" eb="12">
      <t>ジョウケン</t>
    </rPh>
    <rPh sb="12" eb="13">
      <t>トウ</t>
    </rPh>
    <rPh sb="14" eb="16">
      <t>ショクシュ</t>
    </rPh>
    <rPh sb="19" eb="21">
      <t>キニュウ</t>
    </rPh>
    <phoneticPr fontId="7"/>
  </si>
  <si>
    <r>
      <t>（注）１　上記には、正職員のほか、中途採用・中途退職者・非常勤・パート職員を含む全ての職員を</t>
    </r>
    <r>
      <rPr>
        <b/>
        <sz val="9"/>
        <rFont val="ＭＳ 明朝"/>
        <family val="1"/>
        <charset val="128"/>
      </rPr>
      <t>職種ごとに</t>
    </r>
    <r>
      <rPr>
        <sz val="9"/>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</si>
  <si>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r>
      <t>（注）１　記入する職員は、正職員のほか、当該年度４月１日から監査資料提出日現在まで中途採用・中途退職者・非常勤・パート職員を含む　　　　　　　　　
　　　　全ての職員を</t>
    </r>
    <r>
      <rPr>
        <b/>
        <sz val="9"/>
        <rFont val="ＭＳ Ｐゴシック"/>
        <family val="3"/>
        <charset val="128"/>
      </rPr>
      <t>職種ごとに</t>
    </r>
    <r>
      <rPr>
        <sz val="9"/>
        <rFont val="ＭＳ 明朝"/>
        <family val="1"/>
        <charset val="128"/>
      </rPr>
      <t>記入すること。</t>
    </r>
    <rPh sb="1" eb="2">
      <t>チュウ</t>
    </rPh>
    <rPh sb="5" eb="7">
      <t>キニュウ</t>
    </rPh>
    <rPh sb="13" eb="16">
      <t>セイショクイン</t>
    </rPh>
    <rPh sb="41" eb="43">
      <t>チュウト</t>
    </rPh>
    <rPh sb="62" eb="63">
      <t>フク</t>
    </rPh>
    <rPh sb="78" eb="79">
      <t>スベ</t>
    </rPh>
    <rPh sb="81" eb="83">
      <t>ショクイン</t>
    </rPh>
    <rPh sb="84" eb="86">
      <t>ショクシュ</t>
    </rPh>
    <rPh sb="89" eb="91">
      <t>キニュウ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</si>
</sst>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numFmt numFmtId="177" formatCode="#,##0;&quot;△&quot;#,##0"/>
    <numFmt numFmtId="178" formatCode="0_ "/>
    <numFmt numFmtId="179" formatCode="&quot;平&quot;&quot;成&quot;#,##0&quot;年度&quot;"/>
    <numFmt numFmtId="180" formatCode="\(#,##0\)"/>
    <numFmt numFmtId="181" formatCode="&quot;（　平&quot;&quot;成&quot;#,##0&quot;年&quot;&quot;度　）&quot;"/>
    <numFmt numFmtId="182" formatCode="#,##0.0"/>
    <numFmt numFmtId="183" formatCode="0.0_ "/>
    <numFmt numFmtId="184" formatCode="&quot;令&quot;&quot;和&quot;#,##0&quot;年度&quot;"/>
    <numFmt numFmtId="185" formatCode="&quot;（令&quot;&quot;和&quot;#,##0&quot;年度&quot;&quot;及&quot;&quot;び&quot;"/>
    <numFmt numFmtId="186" formatCode="&quot;令&quot;&quot;和&quot;#,##0&quot;年度分）&quot;"/>
    <numFmt numFmtId="187" formatCode="&quot;令&quot;&quot;和&quot;#,##0&quot;年&quot;&quot;度分&quot;"/>
    <numFmt numFmtId="188" formatCode="&quot;（　令&quot;&quot;和&quot;#,##0&quot;年&quot;&quot;度分　）&quot;"/>
    <numFmt numFmtId="189" formatCode="0.0"/>
    <numFmt numFmtId="190" formatCode="0_);[Red]\(0\)"/>
  </numFmts>
  <fonts count="49"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sz val="12"/>
      <name val="ＭＳ 明朝"/>
      <family val="1"/>
      <charset val="128"/>
    </font>
    <font>
      <sz val="10.5"/>
      <name val="ＭＳ 明朝"/>
      <family val="1"/>
      <charset val="128"/>
    </font>
    <font>
      <sz val="9"/>
      <name val="ＭＳ 明朝"/>
      <family val="1"/>
      <charset val="128"/>
    </font>
    <font>
      <sz val="11"/>
      <name val="ＭＳ 明朝"/>
      <family val="1"/>
      <charset val="128"/>
    </font>
    <font>
      <sz val="6"/>
      <name val="ＭＳ Ｐゴシック"/>
      <family val="3"/>
      <charset val="128"/>
    </font>
    <font>
      <sz val="8"/>
      <name val="ＭＳ 明朝"/>
      <family val="1"/>
      <charset val="128"/>
    </font>
    <font>
      <sz val="11"/>
      <name val="ＭＳ Ｐ明朝"/>
      <family val="1"/>
      <charset val="128"/>
    </font>
    <font>
      <sz val="12"/>
      <name val="ＭＳ Ｐ明朝"/>
      <family val="1"/>
      <charset val="128"/>
    </font>
    <font>
      <sz val="10"/>
      <name val="ＭＳ 明朝"/>
      <family val="1"/>
      <charset val="128"/>
    </font>
    <font>
      <b/>
      <sz val="10.5"/>
      <name val="ＭＳ ゴシック"/>
      <family val="3"/>
      <charset val="128"/>
    </font>
    <font>
      <sz val="10.5"/>
      <name val="ＭＳ Ｐ明朝"/>
      <family val="1"/>
      <charset val="128"/>
    </font>
    <font>
      <sz val="9"/>
      <name val="ＭＳ Ｐ明朝"/>
      <family val="1"/>
      <charset val="128"/>
    </font>
    <font>
      <b/>
      <sz val="11"/>
      <name val="ＭＳ ゴシック"/>
      <family val="3"/>
      <charset val="128"/>
    </font>
    <font>
      <b/>
      <sz val="11"/>
      <name val="ＭＳ 明朝"/>
      <family val="1"/>
      <charset val="128"/>
    </font>
    <font>
      <sz val="11"/>
      <color theme="1"/>
      <name val="ＭＳ Ｐ明朝"/>
      <family val="1"/>
      <charset val="128"/>
    </font>
    <font>
      <sz val="11"/>
      <color theme="1"/>
      <name val="ＭＳ Ｐゴシック"/>
      <family val="3"/>
      <charset val="128"/>
    </font>
    <font>
      <sz val="10"/>
      <color theme="1"/>
      <name val="ＭＳ Ｐゴシック"/>
      <family val="3"/>
      <charset val="128"/>
      <scheme val="minor"/>
    </font>
    <font>
      <sz val="10"/>
      <color theme="1"/>
      <name val="ＭＳ Ｐゴシック"/>
      <family val="3"/>
      <charset val="128"/>
    </font>
    <font>
      <sz val="12"/>
      <color theme="1"/>
      <name val="ＭＳ Ｐゴシック"/>
      <family val="3"/>
      <charset val="128"/>
    </font>
    <font>
      <sz val="10.5"/>
      <color theme="1"/>
      <name val="ＭＳ Ｐ明朝"/>
      <family val="1"/>
      <charset val="128"/>
    </font>
    <font>
      <sz val="10.5"/>
      <color theme="1"/>
      <name val="ＭＳ Ｐゴシック"/>
      <family val="3"/>
      <charset val="128"/>
    </font>
    <font>
      <b/>
      <sz val="16"/>
      <name val="ＭＳ 明朝"/>
      <family val="1"/>
      <charset val="128"/>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font>
    <font>
      <sz val="16"/>
      <color theme="1"/>
      <name val="ＭＳ Ｐゴシック"/>
      <family val="3"/>
      <charset val="128"/>
      <scheme val="minor"/>
    </font>
    <font>
      <sz val="9"/>
      <color theme="1"/>
      <name val="ＭＳ 明朝"/>
      <family val="1"/>
      <charset val="128"/>
    </font>
    <font>
      <b/>
      <sz val="10.5"/>
      <name val="ＭＳ 明朝"/>
      <family val="1"/>
      <charset val="128"/>
    </font>
    <font>
      <b/>
      <sz val="11"/>
      <name val="ＭＳ Ｐ明朝"/>
      <family val="1"/>
      <charset val="128"/>
    </font>
    <font>
      <sz val="8"/>
      <color theme="1"/>
      <name val="ＭＳ Ｐゴシック"/>
      <family val="3"/>
      <charset val="128"/>
      <scheme val="minor"/>
    </font>
    <font>
      <b/>
      <sz val="11"/>
      <color theme="1"/>
      <name val="ＭＳ Ｐ明朝"/>
      <family val="1"/>
      <charset val="128"/>
    </font>
    <font>
      <b/>
      <sz val="20"/>
      <name val="ＭＳ 明朝"/>
      <family val="1"/>
      <charset val="128"/>
    </font>
    <font>
      <b/>
      <sz val="24"/>
      <name val="ＭＳ 明朝"/>
      <family val="1"/>
      <charset val="128"/>
    </font>
    <font>
      <u/>
      <sz val="11"/>
      <name val="ＭＳ 明朝"/>
      <family val="1"/>
      <charset val="128"/>
    </font>
    <font>
      <b/>
      <sz val="10.5"/>
      <name val="ＭＳ Ｐゴシック"/>
      <family val="3"/>
      <charset val="128"/>
    </font>
    <font>
      <sz val="10"/>
      <name val="ＭＳ Ｐ明朝"/>
      <family val="1"/>
      <charset val="128"/>
    </font>
    <font>
      <b/>
      <sz val="10.5"/>
      <name val="ＭＳ Ｐ明朝"/>
      <family val="1"/>
      <charset val="128"/>
    </font>
    <font>
      <b/>
      <sz val="9"/>
      <name val="ＭＳ 明朝"/>
      <family val="1"/>
      <charset val="128"/>
    </font>
    <font>
      <b/>
      <sz val="12"/>
      <name val="ＭＳ 明朝"/>
      <family val="1"/>
      <charset val="128"/>
    </font>
    <font>
      <b/>
      <sz val="9"/>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5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diagonal/>
    </border>
    <border>
      <left style="thin">
        <color indexed="64"/>
      </left>
      <right/>
      <top/>
      <bottom/>
      <diagonal/>
    </border>
    <border diagonalDown="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indexed="64"/>
      </left>
      <right style="thin">
        <color indexed="64"/>
      </right>
      <top style="medium">
        <color indexed="64"/>
      </top>
      <bottom/>
      <diagonal/>
    </border>
    <border>
      <left style="thin">
        <color auto="1"/>
      </left>
      <right style="thin">
        <color auto="1"/>
      </right>
      <top style="medium">
        <color indexed="64"/>
      </top>
      <bottom style="hair">
        <color auto="1"/>
      </bottom>
      <diagonal/>
    </border>
    <border>
      <left style="thin">
        <color indexed="64"/>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indexed="64"/>
      </left>
      <right style="thin">
        <color indexed="64"/>
      </right>
      <top/>
      <bottom style="medium">
        <color indexed="64"/>
      </bottom>
      <diagonal/>
    </border>
    <border>
      <left style="thin">
        <color auto="1"/>
      </left>
      <right style="thin">
        <color auto="1"/>
      </right>
      <top style="hair">
        <color auto="1"/>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0" fontId="32"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481">
    <xf numFmtId="0" fontId="0" fillId="0" borderId="0" xfId="0">
      <alignment vertical="center"/>
    </xf>
    <xf numFmtId="0" fontId="8" fillId="0" borderId="0" xfId="0" applyFont="1">
      <alignment vertical="center"/>
    </xf>
    <xf numFmtId="0" fontId="10" fillId="0" borderId="0" xfId="3" applyFont="1">
      <alignment vertical="center"/>
    </xf>
    <xf numFmtId="0" fontId="9" fillId="0" borderId="0" xfId="0" applyFont="1">
      <alignment vertical="center"/>
    </xf>
    <xf numFmtId="0" fontId="9" fillId="0" borderId="0" xfId="0" applyFont="1" applyAlignment="1">
      <alignment horizontal="left" vertical="top" textRotation="180"/>
    </xf>
    <xf numFmtId="0" fontId="17" fillId="0" borderId="0" xfId="2" applyFont="1">
      <alignment vertical="center"/>
    </xf>
    <xf numFmtId="0" fontId="14" fillId="0" borderId="0" xfId="1" applyFont="1">
      <alignment vertical="center"/>
    </xf>
    <xf numFmtId="0" fontId="14" fillId="0" borderId="0" xfId="1" applyFont="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4" fillId="0" borderId="9" xfId="1" applyFont="1" applyBorder="1">
      <alignment vertical="center"/>
    </xf>
    <xf numFmtId="0" fontId="14" fillId="0" borderId="7" xfId="1" applyFont="1" applyBorder="1" applyAlignment="1">
      <alignment horizontal="center" vertical="center"/>
    </xf>
    <xf numFmtId="0" fontId="14" fillId="0" borderId="11" xfId="1" applyFont="1" applyBorder="1">
      <alignment vertical="center"/>
    </xf>
    <xf numFmtId="0" fontId="14" fillId="0" borderId="12" xfId="1" applyFont="1" applyBorder="1">
      <alignment vertical="center"/>
    </xf>
    <xf numFmtId="0" fontId="18" fillId="0" borderId="7" xfId="1" applyFont="1" applyBorder="1" applyAlignment="1">
      <alignment horizontal="center" vertical="center" wrapText="1"/>
    </xf>
    <xf numFmtId="0" fontId="15" fillId="0" borderId="7" xfId="1" applyFont="1" applyBorder="1" applyAlignment="1">
      <alignment horizontal="center" vertical="center" wrapText="1"/>
    </xf>
    <xf numFmtId="0" fontId="14" fillId="0" borderId="13" xfId="1" applyFont="1" applyBorder="1" applyAlignment="1">
      <alignment horizontal="center" vertical="center"/>
    </xf>
    <xf numFmtId="0" fontId="14" fillId="0" borderId="3" xfId="1" applyFont="1" applyBorder="1" applyAlignment="1">
      <alignment horizontal="center" vertical="center"/>
    </xf>
    <xf numFmtId="0" fontId="14" fillId="0" borderId="8" xfId="1" applyFont="1" applyBorder="1" applyAlignment="1">
      <alignment horizontal="center" vertical="center"/>
    </xf>
    <xf numFmtId="0" fontId="14" fillId="0" borderId="2" xfId="1" applyFont="1" applyBorder="1" applyAlignment="1">
      <alignment horizontal="center" vertical="center"/>
    </xf>
    <xf numFmtId="0" fontId="14" fillId="0" borderId="1" xfId="1" applyFont="1" applyBorder="1" applyAlignment="1">
      <alignment horizontal="center" vertical="center"/>
    </xf>
    <xf numFmtId="0" fontId="14" fillId="0" borderId="13" xfId="1" applyFont="1" applyBorder="1">
      <alignment vertical="center"/>
    </xf>
    <xf numFmtId="0" fontId="14" fillId="0" borderId="10" xfId="1" applyFont="1" applyBorder="1">
      <alignment vertical="center"/>
    </xf>
    <xf numFmtId="0" fontId="14" fillId="0" borderId="6" xfId="1" applyFont="1" applyBorder="1">
      <alignment vertical="center"/>
    </xf>
    <xf numFmtId="0" fontId="14" fillId="0" borderId="5" xfId="1" applyFont="1" applyBorder="1">
      <alignment vertical="center"/>
    </xf>
    <xf numFmtId="0" fontId="14" fillId="0" borderId="5" xfId="1" applyFont="1" applyBorder="1" applyAlignment="1">
      <alignment horizontal="center" vertical="center"/>
    </xf>
    <xf numFmtId="0" fontId="14" fillId="0" borderId="12" xfId="1" applyFont="1" applyBorder="1" applyAlignment="1">
      <alignment horizontal="right" vertical="center"/>
    </xf>
    <xf numFmtId="0" fontId="13" fillId="0" borderId="7" xfId="0" applyFont="1" applyBorder="1" applyAlignment="1">
      <alignment horizontal="center" vertical="center" textRotation="255" wrapText="1"/>
    </xf>
    <xf numFmtId="0" fontId="13" fillId="0" borderId="7" xfId="0" applyFont="1" applyBorder="1" applyAlignment="1">
      <alignment horizontal="center" vertical="center" textRotation="255"/>
    </xf>
    <xf numFmtId="0" fontId="11" fillId="0" borderId="0" xfId="0" applyFont="1">
      <alignment vertical="center"/>
    </xf>
    <xf numFmtId="0" fontId="11" fillId="0" borderId="0" xfId="2" applyFont="1" applyAlignment="1">
      <alignment horizontal="right" vertical="center"/>
    </xf>
    <xf numFmtId="0" fontId="11" fillId="0" borderId="0" xfId="2" applyFont="1">
      <alignment vertical="center"/>
    </xf>
    <xf numFmtId="0" fontId="8" fillId="0" borderId="0" xfId="2" applyFont="1" applyAlignment="1">
      <alignment horizontal="center" vertical="center"/>
    </xf>
    <xf numFmtId="0" fontId="8" fillId="0" borderId="0" xfId="0" applyFont="1" applyAlignment="1">
      <alignment horizontal="left" vertical="center"/>
    </xf>
    <xf numFmtId="179" fontId="19" fillId="0" borderId="7" xfId="1" applyNumberFormat="1" applyFont="1" applyBorder="1" applyAlignment="1">
      <alignment horizontal="center" vertical="center"/>
    </xf>
    <xf numFmtId="0" fontId="19" fillId="0" borderId="3" xfId="1" applyFont="1" applyBorder="1" applyAlignment="1">
      <alignment horizontal="center" vertical="center"/>
    </xf>
    <xf numFmtId="0" fontId="20" fillId="0" borderId="0" xfId="0" applyFont="1">
      <alignment vertical="center"/>
    </xf>
    <xf numFmtId="0" fontId="22" fillId="0" borderId="0" xfId="0" applyFont="1">
      <alignment vertical="center"/>
    </xf>
    <xf numFmtId="0" fontId="22" fillId="0" borderId="0" xfId="0" applyFont="1" applyAlignment="1">
      <alignment vertical="center" shrinkToFit="1"/>
    </xf>
    <xf numFmtId="0" fontId="22" fillId="0" borderId="0" xfId="0" applyFont="1" applyAlignment="1">
      <alignment horizontal="center" vertical="center" shrinkToFit="1"/>
    </xf>
    <xf numFmtId="0" fontId="22" fillId="0" borderId="20" xfId="0" applyFont="1" applyBorder="1" applyAlignment="1">
      <alignment horizontal="center" vertical="center" shrinkToFit="1"/>
    </xf>
    <xf numFmtId="0" fontId="22" fillId="0" borderId="21" xfId="0" applyFont="1" applyBorder="1" applyAlignment="1">
      <alignment horizontal="center" vertical="center" shrinkToFit="1"/>
    </xf>
    <xf numFmtId="0" fontId="22" fillId="0" borderId="22" xfId="0" applyFont="1" applyBorder="1" applyAlignment="1">
      <alignment vertical="center" shrinkToFit="1"/>
    </xf>
    <xf numFmtId="0" fontId="22" fillId="0" borderId="23" xfId="0" applyFont="1" applyBorder="1" applyAlignment="1">
      <alignment vertical="center" shrinkToFit="1"/>
    </xf>
    <xf numFmtId="0" fontId="22" fillId="0" borderId="24" xfId="0" applyFont="1" applyBorder="1" applyAlignment="1">
      <alignment horizontal="center" vertical="center" shrinkToFit="1"/>
    </xf>
    <xf numFmtId="0" fontId="22" fillId="0" borderId="25" xfId="0" applyFont="1" applyBorder="1" applyAlignment="1">
      <alignment horizontal="center" vertical="center" shrinkToFit="1"/>
    </xf>
    <xf numFmtId="0" fontId="22" fillId="2" borderId="24" xfId="0" applyFont="1" applyFill="1" applyBorder="1" applyAlignment="1">
      <alignment horizontal="center" vertical="center" shrinkToFit="1"/>
    </xf>
    <xf numFmtId="0" fontId="22" fillId="2" borderId="25" xfId="0" applyFont="1" applyFill="1" applyBorder="1" applyAlignment="1">
      <alignment horizontal="center" vertical="center" shrinkToFit="1"/>
    </xf>
    <xf numFmtId="0" fontId="0" fillId="0" borderId="28" xfId="0" applyBorder="1" applyAlignment="1">
      <alignment horizontal="center" vertical="center" shrinkToFit="1"/>
    </xf>
    <xf numFmtId="0" fontId="22" fillId="0" borderId="28" xfId="0" applyFont="1" applyBorder="1" applyAlignment="1">
      <alignment horizontal="center" vertical="center" shrinkToFit="1"/>
    </xf>
    <xf numFmtId="0" fontId="24" fillId="0" borderId="31" xfId="0" applyFont="1" applyBorder="1" applyAlignment="1">
      <alignment horizontal="center" vertical="center" wrapText="1"/>
    </xf>
    <xf numFmtId="0" fontId="0" fillId="0" borderId="12" xfId="0" applyBorder="1" applyAlignment="1">
      <alignment vertical="center" shrinkToFit="1"/>
    </xf>
    <xf numFmtId="0" fontId="22" fillId="0" borderId="12" xfId="0" applyFont="1" applyBorder="1" applyAlignment="1">
      <alignment horizontal="distributed" vertical="center" shrinkToFit="1"/>
    </xf>
    <xf numFmtId="0" fontId="0" fillId="0" borderId="10" xfId="0" applyBorder="1" applyAlignment="1">
      <alignment vertical="center" shrinkToFit="1"/>
    </xf>
    <xf numFmtId="0" fontId="22" fillId="0" borderId="10" xfId="0" applyFont="1" applyBorder="1" applyAlignment="1">
      <alignment horizontal="distributed" vertical="center" shrinkToFit="1"/>
    </xf>
    <xf numFmtId="0" fontId="27" fillId="0" borderId="26" xfId="0" applyFont="1" applyBorder="1" applyAlignment="1">
      <alignment vertical="center" shrinkToFit="1"/>
    </xf>
    <xf numFmtId="0" fontId="27" fillId="0" borderId="27" xfId="0" applyFont="1" applyBorder="1" applyAlignment="1">
      <alignment horizontal="center" vertical="center" shrinkToFit="1"/>
    </xf>
    <xf numFmtId="0" fontId="27" fillId="2" borderId="26" xfId="0" applyFont="1" applyFill="1" applyBorder="1" applyAlignment="1">
      <alignment vertical="center" shrinkToFit="1"/>
    </xf>
    <xf numFmtId="0" fontId="27" fillId="2" borderId="27" xfId="0" applyFont="1" applyFill="1" applyBorder="1" applyAlignment="1">
      <alignment horizontal="center" vertical="center" shrinkToFit="1"/>
    </xf>
    <xf numFmtId="0" fontId="27" fillId="0" borderId="27" xfId="0" applyFont="1" applyBorder="1" applyAlignment="1">
      <alignment vertical="center" shrinkToFit="1"/>
    </xf>
    <xf numFmtId="0" fontId="9" fillId="0" borderId="29" xfId="0" applyFont="1" applyBorder="1" applyAlignment="1">
      <alignment horizontal="center" vertical="center" shrinkToFit="1"/>
    </xf>
    <xf numFmtId="0" fontId="9" fillId="0" borderId="30" xfId="0" applyFont="1" applyBorder="1" applyAlignment="1">
      <alignment horizontal="center" vertical="center" shrinkToFit="1"/>
    </xf>
    <xf numFmtId="0" fontId="27" fillId="0" borderId="29" xfId="0" applyFont="1" applyBorder="1" applyAlignment="1">
      <alignment vertical="center" shrinkToFit="1"/>
    </xf>
    <xf numFmtId="0" fontId="27" fillId="0" borderId="30" xfId="0" applyFont="1" applyBorder="1" applyAlignment="1">
      <alignment horizontal="center" vertical="center" shrinkToFit="1"/>
    </xf>
    <xf numFmtId="0" fontId="22" fillId="0" borderId="12" xfId="0" applyFont="1" applyBorder="1" applyAlignment="1">
      <alignment vertical="center" shrinkToFit="1"/>
    </xf>
    <xf numFmtId="0" fontId="22" fillId="0" borderId="0" xfId="0" applyFont="1" applyAlignment="1">
      <alignment horizontal="right" vertical="center" shrinkToFit="1"/>
    </xf>
    <xf numFmtId="0" fontId="22" fillId="0" borderId="10" xfId="0" applyFont="1" applyBorder="1" applyAlignment="1">
      <alignment vertical="center" shrinkToFit="1"/>
    </xf>
    <xf numFmtId="184" fontId="19" fillId="0" borderId="7" xfId="1" applyNumberFormat="1" applyFont="1" applyBorder="1" applyAlignment="1">
      <alignment horizontal="center" vertical="center"/>
    </xf>
    <xf numFmtId="0" fontId="22" fillId="0" borderId="24" xfId="0" applyFont="1" applyBorder="1" applyAlignment="1">
      <alignment horizontal="left" vertical="center" shrinkToFit="1"/>
    </xf>
    <xf numFmtId="181" fontId="33" fillId="4" borderId="0" xfId="5" applyNumberFormat="1" applyFont="1" applyFill="1">
      <alignment vertical="center"/>
    </xf>
    <xf numFmtId="181" fontId="25" fillId="4" borderId="0" xfId="5" applyNumberFormat="1" applyFont="1" applyFill="1" applyAlignment="1"/>
    <xf numFmtId="181" fontId="33" fillId="4" borderId="0" xfId="5" applyNumberFormat="1" applyFont="1" applyFill="1" applyAlignment="1"/>
    <xf numFmtId="0" fontId="0" fillId="0" borderId="0" xfId="0" applyAlignment="1">
      <alignment vertical="center" shrinkToFit="1"/>
    </xf>
    <xf numFmtId="0" fontId="37" fillId="0" borderId="0" xfId="1" applyFont="1">
      <alignment vertical="center"/>
    </xf>
    <xf numFmtId="0" fontId="22" fillId="0" borderId="0" xfId="13" applyFont="1">
      <alignment vertical="center"/>
    </xf>
    <xf numFmtId="0" fontId="27" fillId="4" borderId="27" xfId="0" applyFont="1" applyFill="1" applyBorder="1" applyAlignment="1">
      <alignment horizontal="center" vertical="center" shrinkToFit="1"/>
    </xf>
    <xf numFmtId="0" fontId="22" fillId="4" borderId="25" xfId="0" applyFont="1" applyFill="1" applyBorder="1" applyAlignment="1">
      <alignment horizontal="center" vertical="center" shrinkToFit="1"/>
    </xf>
    <xf numFmtId="0" fontId="22" fillId="4" borderId="24" xfId="0" applyFont="1" applyFill="1" applyBorder="1" applyAlignment="1">
      <alignment horizontal="center" vertical="center" shrinkToFit="1"/>
    </xf>
    <xf numFmtId="0" fontId="27" fillId="4" borderId="26" xfId="0" applyFont="1" applyFill="1" applyBorder="1" applyAlignment="1">
      <alignment vertical="center" shrinkToFit="1"/>
    </xf>
    <xf numFmtId="0" fontId="10" fillId="0" borderId="0" xfId="2" applyFont="1">
      <alignment vertical="center"/>
    </xf>
    <xf numFmtId="0" fontId="32" fillId="4" borderId="0" xfId="14" applyFont="1" applyFill="1" applyAlignment="1"/>
    <xf numFmtId="0" fontId="24" fillId="4" borderId="0" xfId="14" applyFont="1" applyFill="1" applyAlignment="1"/>
    <xf numFmtId="0" fontId="32" fillId="4" borderId="0" xfId="14" applyFont="1" applyFill="1">
      <alignment vertical="center"/>
    </xf>
    <xf numFmtId="0" fontId="24" fillId="4" borderId="10" xfId="14" applyFont="1" applyFill="1" applyBorder="1">
      <alignment vertical="center"/>
    </xf>
    <xf numFmtId="0" fontId="32" fillId="4" borderId="7" xfId="14" applyFont="1" applyFill="1" applyBorder="1" applyAlignment="1">
      <alignment vertical="center" textRotation="255"/>
    </xf>
    <xf numFmtId="178" fontId="32" fillId="4" borderId="7" xfId="14" applyNumberFormat="1" applyFont="1" applyFill="1" applyBorder="1" applyAlignment="1">
      <alignment horizontal="center" vertical="top" wrapText="1"/>
    </xf>
    <xf numFmtId="0" fontId="32" fillId="4" borderId="7" xfId="14" applyFont="1" applyFill="1" applyBorder="1" applyAlignment="1">
      <alignment horizontal="center" vertical="top"/>
    </xf>
    <xf numFmtId="0" fontId="32" fillId="4" borderId="1" xfId="14" applyFont="1" applyFill="1" applyBorder="1" applyAlignment="1">
      <alignment horizontal="center" vertical="center"/>
    </xf>
    <xf numFmtId="0" fontId="32" fillId="4" borderId="37" xfId="14" applyFont="1" applyFill="1" applyBorder="1" applyAlignment="1">
      <alignment horizontal="left" vertical="center" wrapText="1"/>
    </xf>
    <xf numFmtId="0" fontId="32" fillId="4" borderId="38" xfId="14" applyFont="1" applyFill="1" applyBorder="1">
      <alignment vertical="center"/>
    </xf>
    <xf numFmtId="0" fontId="32" fillId="4" borderId="39" xfId="14" applyFont="1" applyFill="1" applyBorder="1">
      <alignment vertical="center"/>
    </xf>
    <xf numFmtId="0" fontId="32" fillId="4" borderId="40" xfId="14" applyFont="1" applyFill="1" applyBorder="1">
      <alignment vertical="center"/>
    </xf>
    <xf numFmtId="0" fontId="32" fillId="4" borderId="3" xfId="14" applyFont="1" applyFill="1" applyBorder="1">
      <alignment vertical="center"/>
    </xf>
    <xf numFmtId="0" fontId="32" fillId="4" borderId="7" xfId="14" applyFont="1" applyFill="1" applyBorder="1">
      <alignment vertical="center"/>
    </xf>
    <xf numFmtId="0" fontId="32" fillId="4" borderId="7" xfId="15" applyFont="1" applyFill="1" applyBorder="1">
      <alignment vertical="center"/>
    </xf>
    <xf numFmtId="0" fontId="32" fillId="4" borderId="1" xfId="14" applyFont="1" applyFill="1" applyBorder="1">
      <alignment vertical="center"/>
    </xf>
    <xf numFmtId="0" fontId="32" fillId="4" borderId="3" xfId="14" applyFont="1" applyFill="1" applyBorder="1" applyAlignment="1">
      <alignment horizontal="left" vertical="center" wrapText="1"/>
    </xf>
    <xf numFmtId="0" fontId="32" fillId="4" borderId="41" xfId="14" applyFont="1" applyFill="1" applyBorder="1" applyAlignment="1">
      <alignment horizontal="left" vertical="center" wrapText="1"/>
    </xf>
    <xf numFmtId="189" fontId="32" fillId="4" borderId="43" xfId="14" applyNumberFormat="1" applyFont="1" applyFill="1" applyBorder="1" applyAlignment="1">
      <alignment horizontal="right" vertical="center"/>
    </xf>
    <xf numFmtId="0" fontId="32" fillId="4" borderId="45" xfId="14" applyFont="1" applyFill="1" applyBorder="1" applyAlignment="1">
      <alignment horizontal="left" vertical="center" shrinkToFit="1"/>
    </xf>
    <xf numFmtId="9" fontId="32" fillId="4" borderId="47" xfId="16" applyFont="1" applyFill="1" applyBorder="1" applyAlignment="1">
      <alignment horizontal="right" vertical="center"/>
    </xf>
    <xf numFmtId="0" fontId="32" fillId="4" borderId="12" xfId="14" applyFont="1" applyFill="1" applyBorder="1">
      <alignment vertical="center"/>
    </xf>
    <xf numFmtId="0" fontId="32" fillId="4" borderId="8" xfId="14" applyFont="1" applyFill="1" applyBorder="1">
      <alignment vertical="center"/>
    </xf>
    <xf numFmtId="0" fontId="32" fillId="4" borderId="38" xfId="15" applyFont="1" applyFill="1" applyBorder="1" applyAlignment="1">
      <alignment vertical="center" shrinkToFit="1"/>
    </xf>
    <xf numFmtId="0" fontId="32" fillId="4" borderId="40" xfId="15" applyFont="1" applyFill="1" applyBorder="1" applyAlignment="1">
      <alignment vertical="center" shrinkToFit="1"/>
    </xf>
    <xf numFmtId="0" fontId="32" fillId="4" borderId="3" xfId="15" applyFont="1" applyFill="1" applyBorder="1">
      <alignment vertical="center"/>
    </xf>
    <xf numFmtId="0" fontId="32" fillId="4" borderId="1" xfId="15" applyFont="1" applyFill="1" applyBorder="1">
      <alignment vertical="center"/>
    </xf>
    <xf numFmtId="0" fontId="38" fillId="4" borderId="45" xfId="14" applyFont="1" applyFill="1" applyBorder="1" applyAlignment="1">
      <alignment horizontal="left" vertical="center" wrapText="1"/>
    </xf>
    <xf numFmtId="9" fontId="32" fillId="4" borderId="49" xfId="16" applyFont="1" applyFill="1" applyBorder="1" applyAlignment="1">
      <alignment horizontal="center" vertical="center"/>
    </xf>
    <xf numFmtId="190" fontId="32" fillId="4" borderId="51" xfId="14" applyNumberFormat="1" applyFont="1" applyFill="1" applyBorder="1" applyAlignment="1">
      <alignment horizontal="right" vertical="center"/>
    </xf>
    <xf numFmtId="189" fontId="32" fillId="4" borderId="52" xfId="14" applyNumberFormat="1" applyFont="1" applyFill="1" applyBorder="1" applyAlignment="1">
      <alignment horizontal="left" vertical="center"/>
    </xf>
    <xf numFmtId="0" fontId="32" fillId="4" borderId="0" xfId="14" applyFont="1" applyFill="1" applyAlignment="1">
      <alignment vertical="top"/>
    </xf>
    <xf numFmtId="0" fontId="22" fillId="4" borderId="26" xfId="13" applyFont="1" applyFill="1" applyBorder="1" applyAlignment="1">
      <alignment vertical="center" shrinkToFit="1"/>
    </xf>
    <xf numFmtId="0" fontId="40" fillId="0" borderId="0" xfId="0" applyFont="1">
      <alignment vertical="center"/>
    </xf>
    <xf numFmtId="0" fontId="41"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9" fillId="0" borderId="0" xfId="2">
      <alignment vertical="center"/>
    </xf>
    <xf numFmtId="0" fontId="8" fillId="0" borderId="0" xfId="2" applyFont="1">
      <alignment vertical="center"/>
    </xf>
    <xf numFmtId="0" fontId="42" fillId="0" borderId="10" xfId="2" applyFont="1" applyBorder="1">
      <alignment vertical="center"/>
    </xf>
    <xf numFmtId="0" fontId="9" fillId="0" borderId="7" xfId="2" applyBorder="1" applyAlignment="1">
      <alignment horizontal="center" vertical="center"/>
    </xf>
    <xf numFmtId="0" fontId="9" fillId="4" borderId="7" xfId="2" applyFill="1" applyBorder="1" applyAlignment="1">
      <alignment horizontal="center" vertical="center" wrapText="1"/>
    </xf>
    <xf numFmtId="0" fontId="9" fillId="0" borderId="6" xfId="2" applyBorder="1">
      <alignment vertical="center"/>
    </xf>
    <xf numFmtId="0" fontId="9" fillId="4" borderId="7" xfId="2" applyFill="1" applyBorder="1" applyAlignment="1">
      <alignment horizontal="center" vertical="center"/>
    </xf>
    <xf numFmtId="57" fontId="9" fillId="4" borderId="7" xfId="2" applyNumberFormat="1" applyFill="1" applyBorder="1" applyAlignment="1">
      <alignment horizontal="center" vertical="center"/>
    </xf>
    <xf numFmtId="0" fontId="9" fillId="5" borderId="7" xfId="2" applyFill="1" applyBorder="1" applyAlignment="1">
      <alignment vertical="center" wrapText="1"/>
    </xf>
    <xf numFmtId="0" fontId="9" fillId="0" borderId="7" xfId="2" applyBorder="1">
      <alignment vertical="center"/>
    </xf>
    <xf numFmtId="0" fontId="9" fillId="0" borderId="9" xfId="2" applyBorder="1">
      <alignment vertical="center"/>
    </xf>
    <xf numFmtId="0" fontId="9" fillId="0" borderId="11" xfId="2" applyBorder="1">
      <alignment vertical="center"/>
    </xf>
    <xf numFmtId="57" fontId="9" fillId="0" borderId="7" xfId="2" applyNumberFormat="1" applyBorder="1" applyAlignment="1">
      <alignment horizontal="center" vertical="center"/>
    </xf>
    <xf numFmtId="0" fontId="9" fillId="0" borderId="0" xfId="3">
      <alignment vertical="center"/>
    </xf>
    <xf numFmtId="0" fontId="11" fillId="0" borderId="10" xfId="2" applyFont="1" applyBorder="1">
      <alignment vertical="center"/>
    </xf>
    <xf numFmtId="0" fontId="9" fillId="5" borderId="7" xfId="2" applyFill="1" applyBorder="1" applyAlignment="1">
      <alignment horizontal="center" vertical="center" wrapText="1"/>
    </xf>
    <xf numFmtId="0" fontId="9" fillId="5" borderId="9" xfId="2" applyFill="1" applyBorder="1" applyAlignment="1">
      <alignment horizontal="center" vertical="center"/>
    </xf>
    <xf numFmtId="0" fontId="9" fillId="5" borderId="7" xfId="2" applyFill="1" applyBorder="1">
      <alignment vertical="center"/>
    </xf>
    <xf numFmtId="0" fontId="9" fillId="5" borderId="7" xfId="2" applyFill="1" applyBorder="1" applyAlignment="1">
      <alignment horizontal="center" vertical="center"/>
    </xf>
    <xf numFmtId="57" fontId="9" fillId="5" borderId="7" xfId="2" applyNumberFormat="1" applyFill="1" applyBorder="1" applyAlignment="1">
      <alignment horizontal="center" vertical="center"/>
    </xf>
    <xf numFmtId="0" fontId="36" fillId="0" borderId="0" xfId="2" applyFont="1">
      <alignment vertical="center"/>
    </xf>
    <xf numFmtId="0" fontId="9" fillId="0" borderId="9" xfId="2" applyBorder="1" applyAlignment="1">
      <alignment horizontal="center" vertical="center"/>
    </xf>
    <xf numFmtId="0" fontId="10" fillId="0" borderId="0" xfId="0" applyFont="1">
      <alignment vertical="center"/>
    </xf>
    <xf numFmtId="0" fontId="43" fillId="0" borderId="0" xfId="1" applyFont="1">
      <alignment vertical="center"/>
    </xf>
    <xf numFmtId="0" fontId="18" fillId="0" borderId="0" xfId="1" applyFont="1">
      <alignment vertical="center"/>
    </xf>
    <xf numFmtId="0" fontId="18" fillId="0" borderId="12" xfId="1" applyFont="1" applyBorder="1" applyAlignment="1">
      <alignment horizontal="center" vertical="center"/>
    </xf>
    <xf numFmtId="0" fontId="45" fillId="0" borderId="0" xfId="1" applyFont="1">
      <alignment vertical="center"/>
    </xf>
    <xf numFmtId="0" fontId="18" fillId="0" borderId="0" xfId="1" applyFont="1" applyAlignment="1">
      <alignment horizontal="left" vertical="center"/>
    </xf>
    <xf numFmtId="0" fontId="18" fillId="0" borderId="0" xfId="1" applyFont="1" applyAlignment="1">
      <alignment horizontal="center"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textRotation="255" wrapText="1"/>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7" xfId="0" applyBorder="1" applyAlignment="1">
      <alignment vertical="center" wrapText="1"/>
    </xf>
    <xf numFmtId="0" fontId="0" fillId="0" borderId="35" xfId="0" applyBorder="1" applyAlignment="1">
      <alignment horizontal="center" vertical="center"/>
    </xf>
    <xf numFmtId="0" fontId="0" fillId="0" borderId="1" xfId="0" applyBorder="1" applyAlignment="1">
      <alignment horizontal="right" vertical="center"/>
    </xf>
    <xf numFmtId="0" fontId="0" fillId="3" borderId="1" xfId="0" applyFill="1" applyBorder="1" applyAlignment="1">
      <alignment horizontal="right" vertical="center"/>
    </xf>
    <xf numFmtId="0" fontId="0" fillId="0" borderId="1" xfId="0" applyBorder="1" applyAlignment="1">
      <alignment horizontal="right" vertical="top"/>
    </xf>
    <xf numFmtId="180" fontId="0" fillId="0" borderId="2" xfId="0" applyNumberFormat="1" applyBorder="1" applyAlignment="1">
      <alignment horizontal="right" vertical="center"/>
    </xf>
    <xf numFmtId="180" fontId="0" fillId="3" borderId="2" xfId="0" applyNumberFormat="1" applyFill="1" applyBorder="1" applyAlignment="1">
      <alignment horizontal="right" vertical="center"/>
    </xf>
    <xf numFmtId="0" fontId="0" fillId="0" borderId="2" xfId="0" applyBorder="1" applyAlignment="1">
      <alignment horizontal="center" vertical="center"/>
    </xf>
    <xf numFmtId="0" fontId="0" fillId="3" borderId="2" xfId="0" applyFill="1" applyBorder="1" applyAlignment="1">
      <alignment horizontal="center" vertical="center"/>
    </xf>
    <xf numFmtId="3" fontId="0" fillId="0" borderId="3" xfId="0" applyNumberFormat="1" applyBorder="1">
      <alignment vertical="center"/>
    </xf>
    <xf numFmtId="3" fontId="0" fillId="3" borderId="3" xfId="0" applyNumberFormat="1" applyFill="1" applyBorder="1">
      <alignment vertical="center"/>
    </xf>
    <xf numFmtId="177" fontId="0" fillId="0" borderId="3" xfId="0" applyNumberFormat="1" applyBorder="1">
      <alignment vertical="center"/>
    </xf>
    <xf numFmtId="0" fontId="0" fillId="0" borderId="3" xfId="0" applyBorder="1">
      <alignment vertical="center"/>
    </xf>
    <xf numFmtId="176" fontId="0" fillId="0" borderId="3" xfId="0" applyNumberFormat="1" applyBorder="1">
      <alignment vertical="center"/>
    </xf>
    <xf numFmtId="183" fontId="0" fillId="3" borderId="3" xfId="0" applyNumberFormat="1" applyFill="1" applyBorder="1">
      <alignment vertical="center"/>
    </xf>
    <xf numFmtId="3" fontId="0" fillId="0" borderId="13" xfId="0" applyNumberFormat="1" applyBorder="1">
      <alignment vertical="center"/>
    </xf>
    <xf numFmtId="3" fontId="0" fillId="3" borderId="13" xfId="0" applyNumberFormat="1" applyFill="1" applyBorder="1">
      <alignment vertical="center"/>
    </xf>
    <xf numFmtId="0" fontId="0" fillId="3" borderId="1" xfId="0" applyFill="1" applyBorder="1" applyAlignment="1">
      <alignment horizontal="center" vertical="center"/>
    </xf>
    <xf numFmtId="3" fontId="0" fillId="3" borderId="1" xfId="0" applyNumberFormat="1" applyFill="1" applyBorder="1" applyAlignment="1">
      <alignment horizontal="center" vertical="center"/>
    </xf>
    <xf numFmtId="3" fontId="0" fillId="3" borderId="1" xfId="0" applyNumberFormat="1" applyFill="1" applyBorder="1" applyAlignment="1">
      <alignment horizontal="right" vertical="center"/>
    </xf>
    <xf numFmtId="176" fontId="0" fillId="3" borderId="1" xfId="0" applyNumberFormat="1" applyFill="1" applyBorder="1" applyAlignment="1">
      <alignment horizontal="right" vertical="center"/>
    </xf>
    <xf numFmtId="0" fontId="0" fillId="3" borderId="1" xfId="0" applyFill="1" applyBorder="1">
      <alignment vertical="center"/>
    </xf>
    <xf numFmtId="176" fontId="0" fillId="3" borderId="1" xfId="0" applyNumberFormat="1" applyFill="1" applyBorder="1" applyAlignment="1">
      <alignment horizontal="center" vertical="center"/>
    </xf>
    <xf numFmtId="3" fontId="0" fillId="3" borderId="2" xfId="0" applyNumberFormat="1" applyFill="1" applyBorder="1" applyAlignment="1">
      <alignment horizontal="center" vertical="center"/>
    </xf>
    <xf numFmtId="3" fontId="0" fillId="3" borderId="0" xfId="0" applyNumberFormat="1" applyFill="1" applyAlignment="1">
      <alignment horizontal="center" vertical="center"/>
    </xf>
    <xf numFmtId="177" fontId="0" fillId="3" borderId="2" xfId="0" applyNumberFormat="1" applyFill="1" applyBorder="1" applyAlignment="1">
      <alignment horizontal="center" vertical="center"/>
    </xf>
    <xf numFmtId="176" fontId="0" fillId="3" borderId="2" xfId="0" applyNumberFormat="1" applyFill="1" applyBorder="1" applyAlignment="1">
      <alignment horizontal="center" vertical="center"/>
    </xf>
    <xf numFmtId="3" fontId="0" fillId="3" borderId="2" xfId="0" applyNumberFormat="1" applyFill="1" applyBorder="1">
      <alignment vertical="center"/>
    </xf>
    <xf numFmtId="3" fontId="0" fillId="3" borderId="8" xfId="0" applyNumberFormat="1" applyFill="1" applyBorder="1">
      <alignment vertical="center"/>
    </xf>
    <xf numFmtId="177" fontId="0" fillId="3" borderId="2" xfId="0" applyNumberFormat="1" applyFill="1" applyBorder="1">
      <alignment vertical="center"/>
    </xf>
    <xf numFmtId="0" fontId="0" fillId="3" borderId="2" xfId="0" applyFill="1" applyBorder="1">
      <alignment vertical="center"/>
    </xf>
    <xf numFmtId="3" fontId="0" fillId="3" borderId="6" xfId="0" applyNumberFormat="1" applyFill="1" applyBorder="1" applyAlignment="1">
      <alignment horizontal="center" vertical="center"/>
    </xf>
    <xf numFmtId="177" fontId="0" fillId="3" borderId="1" xfId="0" applyNumberFormat="1" applyFill="1" applyBorder="1" applyAlignment="1">
      <alignment horizontal="center" vertical="center"/>
    </xf>
    <xf numFmtId="3" fontId="0" fillId="3" borderId="8" xfId="0" applyNumberFormat="1" applyFill="1" applyBorder="1" applyAlignment="1">
      <alignment horizontal="center" vertical="center"/>
    </xf>
    <xf numFmtId="182" fontId="0" fillId="3" borderId="3" xfId="0" applyNumberFormat="1" applyFill="1" applyBorder="1">
      <alignment vertical="center"/>
    </xf>
    <xf numFmtId="0" fontId="47" fillId="2" borderId="0" xfId="0" applyFont="1" applyFill="1" applyAlignment="1">
      <alignment horizontal="center" vertical="center"/>
    </xf>
    <xf numFmtId="0" fontId="46" fillId="0" borderId="0" xfId="0" applyFont="1" applyAlignment="1">
      <alignment horizontal="center" vertical="center"/>
    </xf>
    <xf numFmtId="0" fontId="0" fillId="0" borderId="10" xfId="0" applyBorder="1" applyAlignment="1">
      <alignment horizontal="center" vertical="center"/>
    </xf>
    <xf numFmtId="0" fontId="9" fillId="0" borderId="0" xfId="4">
      <alignment vertical="center"/>
    </xf>
    <xf numFmtId="0" fontId="9" fillId="0" borderId="7" xfId="4" applyBorder="1" applyAlignment="1">
      <alignment horizontal="center" vertical="center"/>
    </xf>
    <xf numFmtId="0" fontId="9" fillId="0" borderId="7" xfId="4" applyBorder="1">
      <alignment vertical="center"/>
    </xf>
    <xf numFmtId="57" fontId="9" fillId="0" borderId="7" xfId="4" applyNumberFormat="1" applyBorder="1" applyAlignment="1">
      <alignment horizontal="center" vertical="center"/>
    </xf>
    <xf numFmtId="0" fontId="0" fillId="0" borderId="0" xfId="0">
      <alignment vertical="center"/>
    </xf>
    <xf numFmtId="185" fontId="11" fillId="0" borderId="0" xfId="0" applyNumberFormat="1" applyFont="1">
      <alignment vertical="center"/>
    </xf>
    <xf numFmtId="186" fontId="11" fillId="0" borderId="0" xfId="0" applyNumberFormat="1" applyFont="1" applyAlignment="1">
      <alignment horizontal="left" vertical="center"/>
    </xf>
    <xf numFmtId="0" fontId="9" fillId="0" borderId="10" xfId="0" quotePrefix="1" applyFont="1" applyBorder="1" applyAlignment="1">
      <alignment horizontal="center" vertical="center"/>
    </xf>
    <xf numFmtId="187" fontId="11" fillId="0" borderId="10" xfId="0" applyNumberFormat="1" applyFont="1" applyBorder="1" applyAlignment="1">
      <alignment horizontal="left" vertical="center"/>
    </xf>
    <xf numFmtId="49" fontId="0" fillId="0" borderId="1" xfId="0" applyNumberFormat="1" applyBorder="1" applyAlignment="1">
      <alignment horizontal="center" vertical="center"/>
    </xf>
    <xf numFmtId="0" fontId="0" fillId="0" borderId="3" xfId="0" applyBorder="1" applyAlignment="1">
      <alignment horizontal="center" vertical="center"/>
    </xf>
    <xf numFmtId="0" fontId="13" fillId="0" borderId="1" xfId="0" applyFont="1" applyBorder="1" applyAlignment="1">
      <alignment horizontal="center" vertical="center" textRotation="255"/>
    </xf>
    <xf numFmtId="0" fontId="13" fillId="0" borderId="3" xfId="0" applyFont="1" applyBorder="1" applyAlignment="1">
      <alignment horizontal="center" vertical="center" textRotation="255"/>
    </xf>
    <xf numFmtId="0" fontId="0" fillId="3" borderId="17" xfId="0" applyFill="1" applyBorder="1">
      <alignment vertical="center"/>
    </xf>
    <xf numFmtId="0" fontId="0" fillId="3" borderId="19" xfId="0" applyFill="1" applyBorder="1">
      <alignment vertical="center"/>
    </xf>
    <xf numFmtId="0" fontId="0" fillId="3" borderId="18" xfId="0" applyFill="1" applyBorder="1">
      <alignment vertical="center"/>
    </xf>
    <xf numFmtId="176" fontId="0" fillId="3" borderId="17" xfId="0" applyNumberFormat="1" applyFill="1" applyBorder="1" applyAlignment="1">
      <alignment horizontal="center" vertical="center"/>
    </xf>
    <xf numFmtId="176" fontId="0" fillId="3" borderId="19" xfId="0" applyNumberFormat="1" applyFill="1" applyBorder="1" applyAlignment="1">
      <alignment horizontal="center" vertical="center"/>
    </xf>
    <xf numFmtId="176" fontId="0" fillId="3" borderId="18" xfId="0" applyNumberFormat="1" applyFill="1" applyBorder="1" applyAlignment="1">
      <alignment horizontal="center" vertical="center"/>
    </xf>
    <xf numFmtId="0" fontId="0" fillId="0" borderId="17" xfId="0" applyBorder="1" applyAlignment="1">
      <alignment vertical="top"/>
    </xf>
    <xf numFmtId="0" fontId="0" fillId="0" borderId="18" xfId="0" applyBorder="1">
      <alignment vertical="center"/>
    </xf>
    <xf numFmtId="176" fontId="0" fillId="3" borderId="17" xfId="0" applyNumberFormat="1" applyFill="1" applyBorder="1">
      <alignment vertical="center"/>
    </xf>
    <xf numFmtId="176" fontId="0" fillId="3" borderId="19" xfId="0" applyNumberFormat="1" applyFill="1" applyBorder="1">
      <alignment vertical="center"/>
    </xf>
    <xf numFmtId="0" fontId="0" fillId="3" borderId="1" xfId="0" applyFill="1" applyBorder="1" applyAlignment="1">
      <alignment horizontal="center" vertical="center" wrapText="1"/>
    </xf>
    <xf numFmtId="0" fontId="0" fillId="3" borderId="2" xfId="0" applyFill="1" applyBorder="1">
      <alignment vertical="center"/>
    </xf>
    <xf numFmtId="0" fontId="0" fillId="3" borderId="3" xfId="0" applyFill="1" applyBorder="1">
      <alignmen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11" fillId="0" borderId="0" xfId="0" applyFont="1" applyAlignment="1">
      <alignment horizontal="left" vertical="center" textRotation="180"/>
    </xf>
    <xf numFmtId="0" fontId="11" fillId="0" borderId="0" xfId="0" applyFont="1">
      <alignment vertical="center"/>
    </xf>
    <xf numFmtId="0" fontId="0" fillId="0" borderId="1" xfId="0" applyBorder="1" applyAlignment="1">
      <alignment horizontal="center" vertical="center"/>
    </xf>
    <xf numFmtId="0" fontId="13" fillId="0" borderId="1" xfId="0" applyFont="1" applyBorder="1" applyAlignment="1">
      <alignment horizontal="center" vertical="center" textRotation="255" wrapText="1"/>
    </xf>
    <xf numFmtId="0" fontId="13" fillId="0" borderId="3" xfId="0" applyFont="1" applyBorder="1" applyAlignment="1">
      <alignment horizontal="center" vertical="center" textRotation="255" wrapText="1"/>
    </xf>
    <xf numFmtId="49" fontId="0" fillId="0" borderId="2" xfId="0" applyNumberFormat="1" applyBorder="1" applyAlignment="1">
      <alignment horizontal="center" vertical="center"/>
    </xf>
    <xf numFmtId="0" fontId="0" fillId="0" borderId="19" xfId="0" applyBorder="1" applyAlignment="1">
      <alignment vertical="top"/>
    </xf>
    <xf numFmtId="0" fontId="0" fillId="0" borderId="18" xfId="0" applyBorder="1" applyAlignment="1">
      <alignment vertical="top"/>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left" vertical="center" wrapText="1"/>
    </xf>
    <xf numFmtId="0" fontId="0" fillId="0" borderId="36" xfId="0" applyBorder="1" applyAlignment="1">
      <alignment horizontal="left" vertical="center" wrapText="1"/>
    </xf>
    <xf numFmtId="0" fontId="0" fillId="0" borderId="16" xfId="0" applyBorder="1" applyAlignment="1">
      <alignment horizontal="left" vertic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2" xfId="0"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3" fillId="0" borderId="1" xfId="0" applyFont="1" applyBorder="1" applyAlignment="1">
      <alignment horizontal="center" vertical="center" textRotation="255" wrapText="1" shrinkToFit="1"/>
    </xf>
    <xf numFmtId="0" fontId="13" fillId="0" borderId="3" xfId="0" applyFont="1" applyBorder="1" applyAlignment="1">
      <alignment horizontal="center" vertical="center" textRotation="255" wrapText="1" shrinkToFit="1"/>
    </xf>
    <xf numFmtId="14" fontId="11" fillId="0" borderId="0" xfId="0" applyNumberFormat="1" applyFont="1" applyAlignment="1">
      <alignment horizontal="center" vertical="center"/>
    </xf>
    <xf numFmtId="0" fontId="11" fillId="0" borderId="0" xfId="0" applyFont="1" applyAlignment="1">
      <alignment horizontal="center" vertical="center"/>
    </xf>
    <xf numFmtId="0" fontId="29" fillId="0" borderId="0" xfId="0" applyFont="1" applyAlignment="1">
      <alignment horizontal="left" vertical="center"/>
    </xf>
    <xf numFmtId="0" fontId="8" fillId="0" borderId="0" xfId="0" applyFont="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1" fillId="0" borderId="7" xfId="0" applyFont="1" applyBorder="1" applyAlignment="1">
      <alignment horizontal="left"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9" fillId="0" borderId="7" xfId="2" applyBorder="1" applyAlignment="1">
      <alignment horizontal="center" vertical="center" wrapText="1"/>
    </xf>
    <xf numFmtId="0" fontId="9" fillId="0" borderId="7" xfId="2" applyBorder="1" applyAlignment="1">
      <alignment horizontal="center" vertical="center"/>
    </xf>
    <xf numFmtId="0" fontId="9" fillId="0" borderId="7" xfId="2" applyBorder="1" applyAlignment="1">
      <alignment horizontal="left" vertical="center" wrapText="1"/>
    </xf>
    <xf numFmtId="0" fontId="9" fillId="0" borderId="4" xfId="2" applyBorder="1" applyAlignment="1">
      <alignment horizontal="center" vertical="center"/>
    </xf>
    <xf numFmtId="0" fontId="9" fillId="0" borderId="6" xfId="2" applyBorder="1" applyAlignment="1">
      <alignment horizontal="center" vertical="center"/>
    </xf>
    <xf numFmtId="0" fontId="9" fillId="0" borderId="14" xfId="2" applyBorder="1" applyAlignment="1">
      <alignment horizontal="center" vertical="center"/>
    </xf>
    <xf numFmtId="0" fontId="9" fillId="0" borderId="13" xfId="2" applyBorder="1" applyAlignment="1">
      <alignment horizontal="center" vertical="center"/>
    </xf>
    <xf numFmtId="0" fontId="10" fillId="0" borderId="0" xfId="2" applyFont="1" applyAlignment="1">
      <alignment horizontal="left" vertical="center" wrapText="1"/>
    </xf>
    <xf numFmtId="0" fontId="10" fillId="0" borderId="0" xfId="3" applyFont="1" applyAlignment="1">
      <alignment horizontal="left" vertical="center" wrapText="1"/>
    </xf>
    <xf numFmtId="0" fontId="10" fillId="0" borderId="0" xfId="3" applyFont="1" applyAlignment="1">
      <alignment horizontal="left" vertical="center"/>
    </xf>
    <xf numFmtId="0" fontId="9" fillId="0" borderId="1" xfId="2" applyBorder="1" applyAlignment="1">
      <alignment horizontal="center" vertical="center"/>
    </xf>
    <xf numFmtId="0" fontId="9" fillId="0" borderId="3" xfId="2" applyBorder="1" applyAlignment="1">
      <alignment horizontal="center" vertical="center"/>
    </xf>
    <xf numFmtId="0" fontId="10" fillId="0" borderId="5" xfId="2" applyFont="1" applyBorder="1" applyAlignment="1">
      <alignment horizontal="left" vertical="center" wrapText="1"/>
    </xf>
    <xf numFmtId="0" fontId="36" fillId="0" borderId="8" xfId="2" applyFont="1" applyBorder="1" applyAlignment="1">
      <alignment horizontal="center" vertical="center" wrapText="1"/>
    </xf>
    <xf numFmtId="0" fontId="18" fillId="0" borderId="0" xfId="1" applyFont="1" applyAlignment="1">
      <alignment horizontal="left" vertical="center"/>
    </xf>
    <xf numFmtId="0" fontId="14" fillId="0" borderId="0" xfId="1" applyFont="1" applyAlignment="1">
      <alignment horizontal="center" vertical="center"/>
    </xf>
    <xf numFmtId="0" fontId="14" fillId="0" borderId="12" xfId="1" applyFont="1" applyBorder="1" applyAlignment="1">
      <alignment horizontal="center" vertical="center"/>
    </xf>
    <xf numFmtId="49" fontId="14" fillId="0" borderId="9" xfId="1" applyNumberFormat="1" applyFont="1" applyBorder="1" applyAlignment="1">
      <alignment horizontal="distributed" vertical="center" shrinkToFit="1"/>
    </xf>
    <xf numFmtId="49" fontId="14" fillId="0" borderId="12" xfId="1" applyNumberFormat="1" applyFont="1" applyBorder="1" applyAlignment="1">
      <alignment horizontal="distributed" vertical="center" shrinkToFit="1"/>
    </xf>
    <xf numFmtId="49" fontId="14" fillId="0" borderId="11" xfId="1" applyNumberFormat="1" applyFont="1" applyBorder="1" applyAlignment="1">
      <alignment horizontal="distributed" vertical="center" shrinkToFit="1"/>
    </xf>
    <xf numFmtId="0" fontId="18" fillId="0" borderId="9" xfId="1" applyFont="1" applyBorder="1" applyAlignment="1">
      <alignment horizontal="distributed" vertical="center"/>
    </xf>
    <xf numFmtId="0" fontId="18" fillId="0" borderId="12" xfId="1" applyFont="1" applyBorder="1" applyAlignment="1">
      <alignment horizontal="distributed" vertical="center"/>
    </xf>
    <xf numFmtId="0" fontId="18" fillId="0" borderId="11" xfId="1" applyFont="1" applyBorder="1" applyAlignment="1">
      <alignment horizontal="distributed" vertical="center"/>
    </xf>
    <xf numFmtId="0" fontId="14" fillId="0" borderId="9" xfId="1" applyFont="1" applyBorder="1" applyAlignment="1">
      <alignment horizontal="center" vertical="center"/>
    </xf>
    <xf numFmtId="0" fontId="14" fillId="0" borderId="11" xfId="1" applyFont="1" applyBorder="1" applyAlignment="1">
      <alignment horizontal="center" vertical="center"/>
    </xf>
    <xf numFmtId="0" fontId="14" fillId="0" borderId="7" xfId="1" applyFont="1" applyBorder="1" applyAlignment="1">
      <alignment horizontal="center" vertical="center"/>
    </xf>
    <xf numFmtId="0" fontId="14" fillId="0" borderId="7" xfId="1" applyFont="1" applyBorder="1">
      <alignment vertical="center"/>
    </xf>
    <xf numFmtId="0" fontId="0" fillId="0" borderId="5" xfId="0" applyBorder="1">
      <alignment vertical="center"/>
    </xf>
    <xf numFmtId="0" fontId="46" fillId="0" borderId="10" xfId="0" applyFont="1" applyBorder="1" applyAlignment="1">
      <alignment horizontal="right" vertical="center"/>
    </xf>
    <xf numFmtId="0" fontId="9" fillId="0" borderId="0" xfId="0" quotePrefix="1" applyFont="1" applyAlignment="1">
      <alignment horizontal="center" vertical="center"/>
    </xf>
    <xf numFmtId="0" fontId="9" fillId="0" borderId="7" xfId="4" applyBorder="1" applyAlignment="1">
      <alignment horizontal="left" vertical="center"/>
    </xf>
    <xf numFmtId="0" fontId="17" fillId="0" borderId="0" xfId="4" applyFont="1" applyAlignment="1">
      <alignment horizontal="center" vertical="center"/>
    </xf>
    <xf numFmtId="188" fontId="21" fillId="0" borderId="0" xfId="4" applyNumberFormat="1" applyFont="1" applyAlignment="1">
      <alignment horizontal="left" vertical="center"/>
    </xf>
    <xf numFmtId="0" fontId="9" fillId="0" borderId="7" xfId="4" applyBorder="1" applyAlignment="1">
      <alignment horizontal="center" vertical="center" wrapText="1"/>
    </xf>
    <xf numFmtId="0" fontId="32" fillId="4" borderId="1" xfId="14" applyFont="1" applyFill="1" applyBorder="1" applyAlignment="1">
      <alignment vertical="top" textRotation="255" indent="1"/>
    </xf>
    <xf numFmtId="0" fontId="32" fillId="4" borderId="3" xfId="14" applyFont="1" applyFill="1" applyBorder="1" applyAlignment="1">
      <alignment vertical="top" textRotation="255" indent="1"/>
    </xf>
    <xf numFmtId="0" fontId="31" fillId="4" borderId="0" xfId="14" applyFont="1" applyFill="1" applyAlignment="1">
      <alignment horizontal="center" vertical="center"/>
    </xf>
    <xf numFmtId="0" fontId="32" fillId="4" borderId="7" xfId="14" applyFont="1" applyFill="1" applyBorder="1" applyAlignment="1">
      <alignment horizontal="center" vertical="center"/>
    </xf>
    <xf numFmtId="0" fontId="32" fillId="4" borderId="1" xfId="14" applyFont="1" applyFill="1" applyBorder="1" applyAlignment="1">
      <alignment horizontal="center" vertical="center"/>
    </xf>
    <xf numFmtId="0" fontId="32" fillId="4" borderId="7" xfId="14" applyFont="1" applyFill="1" applyBorder="1" applyAlignment="1">
      <alignment vertical="top" textRotation="255" indent="1"/>
    </xf>
    <xf numFmtId="0" fontId="32" fillId="4" borderId="4" xfId="14" applyFont="1" applyFill="1" applyBorder="1" applyAlignment="1">
      <alignment horizontal="center" vertical="center" textRotation="255"/>
    </xf>
    <xf numFmtId="0" fontId="32" fillId="4" borderId="2" xfId="14" applyFont="1" applyFill="1" applyBorder="1" applyAlignment="1">
      <alignment horizontal="center" vertical="center" textRotation="255"/>
    </xf>
    <xf numFmtId="0" fontId="32" fillId="4" borderId="35" xfId="14" applyFont="1" applyFill="1" applyBorder="1" applyAlignment="1">
      <alignment horizontal="center" vertical="center" textRotation="255"/>
    </xf>
    <xf numFmtId="1" fontId="32" fillId="4" borderId="42" xfId="14" applyNumberFormat="1" applyFont="1" applyFill="1" applyBorder="1" applyAlignment="1">
      <alignment horizontal="right" vertical="center"/>
    </xf>
    <xf numFmtId="1" fontId="32" fillId="4" borderId="46" xfId="14" applyNumberFormat="1" applyFont="1" applyFill="1" applyBorder="1" applyAlignment="1">
      <alignment horizontal="right" vertical="center"/>
    </xf>
    <xf numFmtId="189" fontId="32" fillId="4" borderId="42" xfId="14" applyNumberFormat="1" applyFont="1" applyFill="1" applyBorder="1" applyAlignment="1">
      <alignment horizontal="right" vertical="center"/>
    </xf>
    <xf numFmtId="189" fontId="32" fillId="4" borderId="46" xfId="14" applyNumberFormat="1" applyFont="1" applyFill="1" applyBorder="1" applyAlignment="1">
      <alignment horizontal="right" vertical="center"/>
    </xf>
    <xf numFmtId="189" fontId="32" fillId="4" borderId="44" xfId="14" applyNumberFormat="1" applyFont="1" applyFill="1" applyBorder="1" applyAlignment="1">
      <alignment horizontal="right" vertical="center"/>
    </xf>
    <xf numFmtId="189" fontId="32" fillId="4" borderId="48" xfId="14" applyNumberFormat="1" applyFont="1" applyFill="1" applyBorder="1" applyAlignment="1">
      <alignment horizontal="right" vertical="center"/>
    </xf>
    <xf numFmtId="0" fontId="32" fillId="4" borderId="9" xfId="14" applyFont="1" applyFill="1" applyBorder="1" applyAlignment="1">
      <alignment horizontal="center" vertical="top" textRotation="255" indent="1"/>
    </xf>
    <xf numFmtId="0" fontId="32" fillId="4" borderId="12" xfId="14" applyFont="1" applyFill="1" applyBorder="1" applyAlignment="1">
      <alignment horizontal="center" vertical="top" textRotation="255" indent="1"/>
    </xf>
    <xf numFmtId="0" fontId="32" fillId="4" borderId="11" xfId="14" applyFont="1" applyFill="1" applyBorder="1" applyAlignment="1">
      <alignment horizontal="center" vertical="top" textRotation="255" indent="1"/>
    </xf>
    <xf numFmtId="0" fontId="32" fillId="4" borderId="1" xfId="14" applyFont="1" applyFill="1" applyBorder="1" applyAlignment="1">
      <alignment horizontal="center" vertical="top" textRotation="255" indent="1"/>
    </xf>
    <xf numFmtId="0" fontId="32" fillId="4" borderId="3" xfId="14" applyFont="1" applyFill="1" applyBorder="1" applyAlignment="1">
      <alignment horizontal="center" vertical="top" textRotation="255" indent="1"/>
    </xf>
    <xf numFmtId="2" fontId="32" fillId="4" borderId="42" xfId="14" applyNumberFormat="1" applyFont="1" applyFill="1" applyBorder="1" applyAlignment="1">
      <alignment horizontal="right" vertical="center"/>
    </xf>
    <xf numFmtId="2" fontId="32" fillId="4" borderId="46" xfId="14" applyNumberFormat="1" applyFont="1" applyFill="1" applyBorder="1" applyAlignment="1">
      <alignment horizontal="right" vertical="center"/>
    </xf>
    <xf numFmtId="0" fontId="1" fillId="4" borderId="4" xfId="14" applyFill="1" applyBorder="1" applyAlignment="1">
      <alignment horizontal="center" vertical="center" textRotation="255"/>
    </xf>
    <xf numFmtId="0" fontId="1" fillId="4" borderId="35" xfId="14" applyFill="1" applyBorder="1" applyAlignment="1">
      <alignment horizontal="center" vertical="center" textRotation="255"/>
    </xf>
    <xf numFmtId="0" fontId="1" fillId="4" borderId="14" xfId="14" applyFill="1" applyBorder="1" applyAlignment="1">
      <alignment horizontal="center" vertical="center" textRotation="255"/>
    </xf>
    <xf numFmtId="0" fontId="23" fillId="4" borderId="0" xfId="14" applyFont="1" applyFill="1" applyAlignment="1">
      <alignment horizontal="left" vertical="top" wrapText="1"/>
    </xf>
    <xf numFmtId="0" fontId="32" fillId="4" borderId="0" xfId="14" applyFont="1" applyFill="1" applyAlignment="1">
      <alignment horizontal="left" vertical="top" wrapText="1"/>
    </xf>
    <xf numFmtId="0" fontId="32" fillId="4" borderId="14" xfId="14" applyFont="1" applyFill="1" applyBorder="1" applyAlignment="1">
      <alignment horizontal="center" vertical="center"/>
    </xf>
    <xf numFmtId="0" fontId="32" fillId="4" borderId="10" xfId="14" applyFont="1" applyFill="1" applyBorder="1" applyAlignment="1">
      <alignment horizontal="center" vertical="center"/>
    </xf>
    <xf numFmtId="9" fontId="32" fillId="4" borderId="50" xfId="16" applyFont="1" applyFill="1" applyBorder="1" applyAlignment="1">
      <alignment horizontal="center" vertical="center"/>
    </xf>
    <xf numFmtId="0" fontId="22" fillId="2" borderId="10" xfId="0" applyFont="1" applyFill="1" applyBorder="1" applyAlignment="1">
      <alignment horizontal="left" vertical="center" shrinkToFit="1"/>
    </xf>
    <xf numFmtId="0" fontId="0" fillId="2" borderId="10" xfId="0" applyFill="1" applyBorder="1" applyAlignment="1">
      <alignment horizontal="left" vertical="center" shrinkToFit="1"/>
    </xf>
    <xf numFmtId="0" fontId="39" fillId="0" borderId="0" xfId="13" applyFont="1" applyAlignment="1">
      <alignment horizontal="left" vertical="center" wrapText="1" shrinkToFit="1"/>
    </xf>
    <xf numFmtId="0" fontId="39" fillId="0" borderId="0" xfId="13" applyFont="1" applyAlignment="1">
      <alignment horizontal="left" vertical="center" shrinkToFit="1"/>
    </xf>
    <xf numFmtId="0" fontId="28" fillId="0" borderId="30" xfId="0" applyFont="1" applyBorder="1" applyAlignment="1">
      <alignment vertical="center" shrinkToFit="1"/>
    </xf>
    <xf numFmtId="0" fontId="28" fillId="0" borderId="29" xfId="0" applyFont="1" applyBorder="1" applyAlignment="1">
      <alignment vertical="center" shrinkToFit="1"/>
    </xf>
    <xf numFmtId="0" fontId="28" fillId="0" borderId="27" xfId="0" applyFont="1" applyBorder="1" applyAlignment="1">
      <alignment vertical="center" shrinkToFit="1"/>
    </xf>
    <xf numFmtId="0" fontId="28" fillId="0" borderId="26" xfId="0" applyFont="1" applyBorder="1" applyAlignment="1">
      <alignment vertical="center" shrinkToFit="1"/>
    </xf>
    <xf numFmtId="0" fontId="26" fillId="0" borderId="0" xfId="0" applyFont="1" applyAlignment="1">
      <alignment horizontal="center" vertical="center" shrinkToFit="1"/>
    </xf>
    <xf numFmtId="0" fontId="0" fillId="0" borderId="0" xfId="0" applyAlignment="1">
      <alignment horizontal="center" vertical="center" shrinkToFit="1"/>
    </xf>
    <xf numFmtId="0" fontId="22" fillId="0" borderId="0" xfId="0" applyFont="1" applyAlignment="1">
      <alignment vertical="center" wrapText="1"/>
    </xf>
    <xf numFmtId="0" fontId="35" fillId="0" borderId="0" xfId="0" applyFont="1" applyAlignment="1">
      <alignment vertical="center" wrapText="1"/>
    </xf>
    <xf numFmtId="0" fontId="35" fillId="0" borderId="0" xfId="0" applyFont="1">
      <alignment vertical="center"/>
    </xf>
    <xf numFmtId="0" fontId="22" fillId="0" borderId="0" xfId="0" applyFont="1" applyAlignment="1">
      <alignment vertical="center" shrinkToFit="1"/>
    </xf>
    <xf numFmtId="0" fontId="0" fillId="0" borderId="0" xfId="0" applyAlignment="1">
      <alignment vertical="center" shrinkToFit="1"/>
    </xf>
    <xf numFmtId="0" fontId="22" fillId="4" borderId="10" xfId="0" applyFont="1" applyFill="1" applyBorder="1" applyAlignment="1">
      <alignment horizontal="left" vertical="center" shrinkToFit="1"/>
    </xf>
    <xf numFmtId="0" fontId="0" fillId="4" borderId="10" xfId="0" applyFill="1" applyBorder="1" applyAlignment="1">
      <alignment horizontal="left"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0" xfId="0" applyFont="1" applyBorder="1" applyAlignment="1">
      <alignment horizontal="center" vertical="center" shrinkToFit="1"/>
    </xf>
    <xf numFmtId="0" fontId="25" fillId="0" borderId="34" xfId="0" applyFont="1" applyBorder="1" applyAlignment="1">
      <alignment horizontal="center" vertical="center" wrapText="1" shrinkToFit="1"/>
    </xf>
    <xf numFmtId="0" fontId="25" fillId="0" borderId="32" xfId="0" applyFont="1" applyBorder="1" applyAlignment="1">
      <alignment horizontal="center" vertical="center" wrapText="1" shrinkToFit="1"/>
    </xf>
    <xf numFmtId="0" fontId="23" fillId="0" borderId="33" xfId="0" applyFont="1" applyBorder="1" applyAlignment="1">
      <alignment horizontal="center" vertical="center" shrinkToFit="1"/>
    </xf>
    <xf numFmtId="0" fontId="23" fillId="0" borderId="20" xfId="0" applyFont="1" applyBorder="1" applyAlignment="1">
      <alignment horizontal="center" vertical="center" shrinkToFit="1"/>
    </xf>
    <xf numFmtId="0" fontId="0" fillId="0" borderId="0" xfId="0" applyFont="1">
      <alignment vertical="center"/>
    </xf>
    <xf numFmtId="0" fontId="9" fillId="0" borderId="0" xfId="2" applyFont="1">
      <alignment vertical="center"/>
    </xf>
    <xf numFmtId="0" fontId="0" fillId="0" borderId="15" xfId="0" applyFont="1" applyBorder="1" applyAlignment="1">
      <alignment horizontal="left"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horizontal="center" vertical="center"/>
    </xf>
    <xf numFmtId="0" fontId="0" fillId="0" borderId="9" xfId="0" applyFont="1" applyBorder="1" applyAlignment="1">
      <alignment vertical="center" wrapText="1"/>
    </xf>
    <xf numFmtId="0" fontId="0" fillId="0" borderId="11" xfId="0" applyFont="1" applyBorder="1" applyAlignment="1">
      <alignment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36" xfId="0" applyFont="1" applyBorder="1" applyAlignment="1">
      <alignment horizontal="left" vertical="center" wrapText="1"/>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6" xfId="0" applyFont="1" applyBorder="1" applyAlignment="1">
      <alignment horizontal="left" vertical="center"/>
    </xf>
    <xf numFmtId="0" fontId="0" fillId="0" borderId="7" xfId="0" applyFont="1" applyBorder="1" applyAlignment="1">
      <alignment horizontal="center" vertical="center" textRotation="255"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1" xfId="0" applyFont="1" applyBorder="1" applyAlignment="1">
      <alignment vertical="center" wrapText="1"/>
    </xf>
    <xf numFmtId="0" fontId="0" fillId="0" borderId="7" xfId="0" applyFont="1" applyBorder="1" applyAlignment="1">
      <alignment vertical="center" wrapText="1"/>
    </xf>
    <xf numFmtId="0" fontId="0" fillId="0" borderId="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5" xfId="0" applyFont="1" applyBorder="1" applyAlignment="1">
      <alignment horizontal="center" vertical="center"/>
    </xf>
    <xf numFmtId="0" fontId="0" fillId="0" borderId="1" xfId="0" applyFont="1" applyBorder="1" applyAlignment="1">
      <alignment horizontal="right" vertical="center"/>
    </xf>
    <xf numFmtId="0" fontId="0" fillId="3" borderId="1" xfId="0" applyFont="1" applyFill="1" applyBorder="1" applyAlignment="1">
      <alignment horizontal="right" vertical="center"/>
    </xf>
    <xf numFmtId="0" fontId="0" fillId="0" borderId="1" xfId="0" applyFont="1" applyBorder="1" applyAlignment="1">
      <alignment horizontal="right" vertical="top"/>
    </xf>
    <xf numFmtId="49" fontId="0" fillId="0" borderId="2" xfId="0" applyNumberFormat="1" applyFont="1" applyBorder="1" applyAlignment="1">
      <alignment horizontal="center" vertical="center"/>
    </xf>
    <xf numFmtId="180" fontId="0" fillId="0" borderId="2" xfId="0" applyNumberFormat="1" applyFont="1" applyBorder="1" applyAlignment="1">
      <alignment horizontal="right" vertical="center"/>
    </xf>
    <xf numFmtId="180" fontId="0" fillId="3" borderId="2" xfId="0" applyNumberFormat="1" applyFont="1" applyFill="1" applyBorder="1" applyAlignment="1">
      <alignment horizontal="right" vertical="center"/>
    </xf>
    <xf numFmtId="0" fontId="0" fillId="0" borderId="2" xfId="0" applyFont="1" applyBorder="1" applyAlignment="1">
      <alignment horizontal="center" vertical="center"/>
    </xf>
    <xf numFmtId="0" fontId="0" fillId="3" borderId="2" xfId="0" applyFont="1" applyFill="1" applyBorder="1" applyAlignment="1">
      <alignment horizontal="center" vertical="center"/>
    </xf>
    <xf numFmtId="0" fontId="0" fillId="0" borderId="19" xfId="0" applyFont="1" applyBorder="1" applyAlignment="1">
      <alignment vertical="top"/>
    </xf>
    <xf numFmtId="3" fontId="0" fillId="0" borderId="3" xfId="0" applyNumberFormat="1" applyFont="1" applyBorder="1">
      <alignment vertical="center"/>
    </xf>
    <xf numFmtId="3" fontId="0" fillId="3" borderId="3" xfId="0" applyNumberFormat="1" applyFont="1" applyFill="1" applyBorder="1">
      <alignment vertical="center"/>
    </xf>
    <xf numFmtId="177" fontId="0" fillId="0" borderId="3" xfId="0" applyNumberFormat="1" applyFont="1" applyBorder="1">
      <alignment vertical="center"/>
    </xf>
    <xf numFmtId="0" fontId="0" fillId="0" borderId="3" xfId="0" applyFont="1" applyBorder="1">
      <alignment vertical="center"/>
    </xf>
    <xf numFmtId="176" fontId="0" fillId="0" borderId="3" xfId="0" applyNumberFormat="1" applyFont="1" applyBorder="1">
      <alignment vertical="center"/>
    </xf>
    <xf numFmtId="183" fontId="0" fillId="3" borderId="3" xfId="0" applyNumberFormat="1" applyFont="1" applyFill="1" applyBorder="1">
      <alignment vertical="center"/>
    </xf>
    <xf numFmtId="0" fontId="0" fillId="0" borderId="18" xfId="0" applyFont="1" applyBorder="1" applyAlignment="1">
      <alignment vertical="top"/>
    </xf>
    <xf numFmtId="49" fontId="0" fillId="0" borderId="1" xfId="0" applyNumberFormat="1" applyFont="1" applyBorder="1" applyAlignment="1">
      <alignment horizontal="center" vertical="center"/>
    </xf>
    <xf numFmtId="0" fontId="0" fillId="0" borderId="17" xfId="0" applyFont="1" applyBorder="1" applyAlignment="1">
      <alignment vertical="top"/>
    </xf>
    <xf numFmtId="0" fontId="0" fillId="0" borderId="18" xfId="0" applyFont="1" applyBorder="1">
      <alignment vertical="center"/>
    </xf>
    <xf numFmtId="3" fontId="0" fillId="0" borderId="13" xfId="0" applyNumberFormat="1" applyFont="1" applyBorder="1">
      <alignment vertical="center"/>
    </xf>
    <xf numFmtId="3" fontId="0" fillId="3" borderId="13" xfId="0" applyNumberFormat="1" applyFont="1" applyFill="1" applyBorder="1">
      <alignment vertical="center"/>
    </xf>
    <xf numFmtId="0" fontId="0" fillId="3" borderId="1" xfId="0" applyFont="1" applyFill="1" applyBorder="1" applyAlignment="1">
      <alignment horizontal="center" vertical="center"/>
    </xf>
    <xf numFmtId="3" fontId="0" fillId="3" borderId="1" xfId="0" applyNumberFormat="1" applyFont="1" applyFill="1" applyBorder="1" applyAlignment="1">
      <alignment horizontal="center" vertical="center"/>
    </xf>
    <xf numFmtId="3" fontId="0" fillId="3" borderId="1" xfId="0" applyNumberFormat="1" applyFont="1" applyFill="1" applyBorder="1" applyAlignment="1">
      <alignment horizontal="right" vertical="center"/>
    </xf>
    <xf numFmtId="176" fontId="0" fillId="3" borderId="1" xfId="0" applyNumberFormat="1" applyFont="1" applyFill="1" applyBorder="1" applyAlignment="1">
      <alignment horizontal="right" vertical="center"/>
    </xf>
    <xf numFmtId="0" fontId="0" fillId="3" borderId="17" xfId="0" applyFont="1" applyFill="1" applyBorder="1">
      <alignment vertical="center"/>
    </xf>
    <xf numFmtId="0" fontId="0" fillId="3" borderId="1" xfId="0" applyFont="1" applyFill="1" applyBorder="1">
      <alignment vertical="center"/>
    </xf>
    <xf numFmtId="176" fontId="0" fillId="3" borderId="17" xfId="0" applyNumberFormat="1" applyFont="1" applyFill="1" applyBorder="1" applyAlignment="1">
      <alignment horizontal="center" vertical="center"/>
    </xf>
    <xf numFmtId="176" fontId="0" fillId="3" borderId="1" xfId="0" applyNumberFormat="1" applyFont="1" applyFill="1" applyBorder="1" applyAlignment="1">
      <alignment horizontal="center" vertical="center"/>
    </xf>
    <xf numFmtId="0" fontId="0" fillId="3" borderId="2" xfId="0" applyFont="1" applyFill="1" applyBorder="1" applyAlignment="1">
      <alignment horizontal="center" vertical="center"/>
    </xf>
    <xf numFmtId="3" fontId="0" fillId="3" borderId="2" xfId="0" applyNumberFormat="1" applyFont="1" applyFill="1" applyBorder="1" applyAlignment="1">
      <alignment horizontal="center" vertical="center"/>
    </xf>
    <xf numFmtId="3" fontId="0" fillId="3" borderId="0" xfId="0" applyNumberFormat="1" applyFont="1" applyFill="1" applyAlignment="1">
      <alignment horizontal="center" vertical="center"/>
    </xf>
    <xf numFmtId="177" fontId="0" fillId="3" borderId="2" xfId="0" applyNumberFormat="1" applyFont="1" applyFill="1" applyBorder="1" applyAlignment="1">
      <alignment horizontal="center" vertical="center"/>
    </xf>
    <xf numFmtId="0" fontId="0" fillId="3" borderId="19" xfId="0" applyFont="1" applyFill="1" applyBorder="1">
      <alignment vertical="center"/>
    </xf>
    <xf numFmtId="176" fontId="0" fillId="3" borderId="19" xfId="0" applyNumberFormat="1" applyFont="1" applyFill="1" applyBorder="1" applyAlignment="1">
      <alignment horizontal="center" vertical="center"/>
    </xf>
    <xf numFmtId="176" fontId="0" fillId="3" borderId="2" xfId="0" applyNumberFormat="1" applyFont="1" applyFill="1" applyBorder="1" applyAlignment="1">
      <alignment horizontal="center" vertical="center"/>
    </xf>
    <xf numFmtId="0" fontId="0" fillId="3" borderId="3" xfId="0" applyFont="1" applyFill="1" applyBorder="1" applyAlignment="1">
      <alignment horizontal="center" vertical="center"/>
    </xf>
    <xf numFmtId="3" fontId="0" fillId="3" borderId="2" xfId="0" applyNumberFormat="1" applyFont="1" applyFill="1" applyBorder="1">
      <alignment vertical="center"/>
    </xf>
    <xf numFmtId="3" fontId="0" fillId="3" borderId="8" xfId="0" applyNumberFormat="1" applyFont="1" applyFill="1" applyBorder="1">
      <alignment vertical="center"/>
    </xf>
    <xf numFmtId="177" fontId="0" fillId="3" borderId="2" xfId="0" applyNumberFormat="1" applyFont="1" applyFill="1" applyBorder="1">
      <alignment vertical="center"/>
    </xf>
    <xf numFmtId="0" fontId="0" fillId="3" borderId="2" xfId="0" applyFont="1" applyFill="1" applyBorder="1">
      <alignment vertical="center"/>
    </xf>
    <xf numFmtId="0" fontId="0" fillId="3" borderId="18" xfId="0" applyFont="1" applyFill="1" applyBorder="1">
      <alignment vertical="center"/>
    </xf>
    <xf numFmtId="176" fontId="0" fillId="3" borderId="18" xfId="0" applyNumberFormat="1" applyFont="1" applyFill="1" applyBorder="1" applyAlignment="1">
      <alignment horizontal="center" vertical="center"/>
    </xf>
    <xf numFmtId="0" fontId="0" fillId="3" borderId="1" xfId="0" applyFont="1" applyFill="1" applyBorder="1" applyAlignment="1">
      <alignment horizontal="center" vertical="center" wrapText="1"/>
    </xf>
    <xf numFmtId="3" fontId="0" fillId="3" borderId="6" xfId="0" applyNumberFormat="1" applyFont="1" applyFill="1" applyBorder="1" applyAlignment="1">
      <alignment horizontal="center" vertical="center"/>
    </xf>
    <xf numFmtId="177" fontId="0" fillId="3" borderId="1" xfId="0" applyNumberFormat="1" applyFont="1" applyFill="1" applyBorder="1" applyAlignment="1">
      <alignment horizontal="center" vertical="center"/>
    </xf>
    <xf numFmtId="0" fontId="0" fillId="3" borderId="1" xfId="0" applyFont="1" applyFill="1" applyBorder="1" applyAlignment="1">
      <alignment horizontal="center" vertical="center"/>
    </xf>
    <xf numFmtId="176" fontId="0" fillId="3" borderId="17" xfId="0" applyNumberFormat="1" applyFont="1" applyFill="1" applyBorder="1">
      <alignment vertical="center"/>
    </xf>
    <xf numFmtId="0" fontId="0" fillId="3" borderId="2" xfId="0" applyFont="1" applyFill="1" applyBorder="1">
      <alignment vertical="center"/>
    </xf>
    <xf numFmtId="3" fontId="0" fillId="3" borderId="8" xfId="0" applyNumberFormat="1" applyFont="1" applyFill="1" applyBorder="1" applyAlignment="1">
      <alignment horizontal="center" vertical="center"/>
    </xf>
    <xf numFmtId="176" fontId="0" fillId="3" borderId="19" xfId="0" applyNumberFormat="1" applyFont="1" applyFill="1" applyBorder="1">
      <alignment vertical="center"/>
    </xf>
    <xf numFmtId="0" fontId="0" fillId="3" borderId="3" xfId="0" applyFont="1" applyFill="1" applyBorder="1">
      <alignment vertical="center"/>
    </xf>
    <xf numFmtId="177" fontId="0" fillId="3" borderId="3" xfId="0" applyNumberFormat="1" applyFont="1" applyFill="1" applyBorder="1">
      <alignment vertical="center"/>
    </xf>
    <xf numFmtId="182" fontId="0" fillId="3" borderId="3" xfId="0" applyNumberFormat="1" applyFont="1" applyFill="1" applyBorder="1">
      <alignment vertical="center"/>
    </xf>
    <xf numFmtId="0" fontId="0" fillId="0" borderId="5" xfId="0" applyFont="1" applyBorder="1">
      <alignment vertical="center"/>
    </xf>
    <xf numFmtId="0" fontId="0" fillId="0" borderId="0" xfId="0" applyFont="1" applyAlignment="1">
      <alignment horizontal="left" vertical="center"/>
    </xf>
    <xf numFmtId="0" fontId="0" fillId="0" borderId="0" xfId="0" applyFont="1">
      <alignment vertical="center"/>
    </xf>
    <xf numFmtId="0" fontId="6" fillId="0" borderId="0" xfId="1" applyFont="1">
      <alignment vertical="center"/>
    </xf>
    <xf numFmtId="0" fontId="14" fillId="0" borderId="0" xfId="1" applyFont="1" applyAlignment="1">
      <alignment horizontal="right" vertical="center"/>
    </xf>
    <xf numFmtId="0" fontId="44" fillId="0" borderId="0" xfId="1" applyFont="1">
      <alignment vertical="center"/>
    </xf>
    <xf numFmtId="0" fontId="45" fillId="0" borderId="0" xfId="1" applyFont="1" applyAlignment="1">
      <alignment horizontal="center" vertical="center"/>
    </xf>
    <xf numFmtId="0" fontId="9" fillId="0" borderId="10" xfId="2" applyFont="1" applyBorder="1" applyAlignment="1">
      <alignment horizontal="center" vertical="center"/>
    </xf>
    <xf numFmtId="0" fontId="9" fillId="0" borderId="4" xfId="2" applyFont="1" applyBorder="1" applyAlignment="1">
      <alignment horizontal="center" vertical="center"/>
    </xf>
    <xf numFmtId="0" fontId="9" fillId="0" borderId="6" xfId="2" applyFont="1" applyBorder="1" applyAlignment="1">
      <alignment horizontal="center" vertical="center"/>
    </xf>
    <xf numFmtId="0" fontId="9" fillId="0" borderId="1" xfId="2" applyFont="1" applyBorder="1" applyAlignment="1">
      <alignment horizontal="center" vertical="center"/>
    </xf>
    <xf numFmtId="0" fontId="9" fillId="0" borderId="5" xfId="2" applyFont="1" applyBorder="1" applyAlignment="1">
      <alignment horizontal="center" vertical="center"/>
    </xf>
    <xf numFmtId="0" fontId="9" fillId="0" borderId="4" xfId="2" applyFont="1" applyBorder="1" applyAlignment="1">
      <alignment horizontal="center" vertical="center" wrapText="1"/>
    </xf>
    <xf numFmtId="0" fontId="9" fillId="0" borderId="6" xfId="2" applyFont="1" applyBorder="1" applyAlignment="1">
      <alignment horizontal="center" vertical="center" wrapText="1"/>
    </xf>
    <xf numFmtId="0" fontId="9" fillId="0" borderId="14" xfId="2" applyFont="1" applyBorder="1" applyAlignment="1">
      <alignment horizontal="center" vertical="center"/>
    </xf>
    <xf numFmtId="0" fontId="9" fillId="0" borderId="13" xfId="2" applyFont="1" applyBorder="1" applyAlignment="1">
      <alignment horizontal="center" vertical="center"/>
    </xf>
    <xf numFmtId="0" fontId="9" fillId="0" borderId="3" xfId="2" applyFont="1" applyBorder="1" applyAlignment="1">
      <alignment horizontal="center" vertical="center"/>
    </xf>
    <xf numFmtId="0" fontId="9" fillId="0" borderId="14" xfId="2" applyFont="1" applyBorder="1" applyAlignment="1">
      <alignment horizontal="center" vertical="center" wrapText="1"/>
    </xf>
    <xf numFmtId="0" fontId="9" fillId="0" borderId="13" xfId="2" applyFont="1" applyBorder="1" applyAlignment="1">
      <alignment horizontal="center" vertical="center" wrapText="1"/>
    </xf>
    <xf numFmtId="0" fontId="36" fillId="5" borderId="4" xfId="2" applyFont="1" applyFill="1" applyBorder="1" applyAlignment="1">
      <alignment horizontal="center" vertical="top" wrapText="1"/>
    </xf>
    <xf numFmtId="0" fontId="36" fillId="5" borderId="6" xfId="2" applyFont="1" applyFill="1" applyBorder="1" applyAlignment="1">
      <alignment horizontal="center" vertical="top" wrapText="1"/>
    </xf>
    <xf numFmtId="0" fontId="9" fillId="5" borderId="1" xfId="2" applyFont="1" applyFill="1" applyBorder="1" applyAlignment="1">
      <alignment horizontal="center" vertical="center"/>
    </xf>
    <xf numFmtId="0" fontId="9" fillId="5" borderId="4" xfId="2" applyFont="1" applyFill="1" applyBorder="1" applyAlignment="1">
      <alignment horizontal="center" vertical="center" wrapText="1"/>
    </xf>
    <xf numFmtId="0" fontId="9" fillId="5" borderId="5" xfId="2" applyFont="1" applyFill="1" applyBorder="1" applyAlignment="1">
      <alignment horizontal="center" vertical="center"/>
    </xf>
    <xf numFmtId="0" fontId="9" fillId="5" borderId="6" xfId="2" applyFont="1" applyFill="1" applyBorder="1" applyAlignment="1">
      <alignment horizontal="center" vertical="center"/>
    </xf>
    <xf numFmtId="0" fontId="9" fillId="5" borderId="6" xfId="2" applyFont="1" applyFill="1" applyBorder="1" applyAlignment="1">
      <alignment horizontal="center" vertical="center" wrapText="1"/>
    </xf>
    <xf numFmtId="0" fontId="9" fillId="0" borderId="0" xfId="2" applyFont="1" applyAlignment="1">
      <alignment horizontal="center" vertical="center"/>
    </xf>
    <xf numFmtId="0" fontId="9" fillId="5" borderId="35" xfId="2" applyFont="1" applyFill="1" applyBorder="1" applyAlignment="1">
      <alignment horizontal="center" wrapText="1"/>
    </xf>
    <xf numFmtId="0" fontId="9" fillId="5" borderId="8" xfId="2" applyFont="1" applyFill="1" applyBorder="1" applyAlignment="1">
      <alignment horizontal="center" wrapText="1"/>
    </xf>
    <xf numFmtId="0" fontId="9" fillId="5" borderId="3" xfId="2" applyFont="1" applyFill="1" applyBorder="1" applyAlignment="1">
      <alignment horizontal="center" vertical="center"/>
    </xf>
    <xf numFmtId="0" fontId="9" fillId="5" borderId="14" xfId="2" applyFont="1" applyFill="1" applyBorder="1" applyAlignment="1">
      <alignment horizontal="center" vertical="center"/>
    </xf>
    <xf numFmtId="0" fontId="9" fillId="5" borderId="10" xfId="2" applyFont="1" applyFill="1" applyBorder="1" applyAlignment="1">
      <alignment horizontal="center" vertical="center"/>
    </xf>
    <xf numFmtId="0" fontId="9" fillId="5" borderId="13" xfId="2" applyFont="1" applyFill="1" applyBorder="1" applyAlignment="1">
      <alignment horizontal="center" vertical="center"/>
    </xf>
    <xf numFmtId="0" fontId="9" fillId="5" borderId="14" xfId="2" applyFont="1" applyFill="1" applyBorder="1" applyAlignment="1">
      <alignment horizontal="center" vertical="center" wrapText="1"/>
    </xf>
    <xf numFmtId="0" fontId="9" fillId="5" borderId="13" xfId="2" applyFont="1" applyFill="1" applyBorder="1" applyAlignment="1">
      <alignment horizontal="center" vertical="center" wrapText="1"/>
    </xf>
    <xf numFmtId="0" fontId="9" fillId="0" borderId="4" xfId="2" applyFont="1" applyBorder="1" applyAlignment="1">
      <alignment horizontal="left" vertical="center"/>
    </xf>
    <xf numFmtId="0" fontId="9" fillId="0" borderId="6" xfId="2" applyFont="1" applyBorder="1" applyAlignment="1">
      <alignment horizontal="left" vertical="center"/>
    </xf>
    <xf numFmtId="0" fontId="9" fillId="0" borderId="1" xfId="2" applyFont="1" applyBorder="1" applyAlignment="1">
      <alignment horizontal="center" vertical="center" wrapText="1"/>
    </xf>
    <xf numFmtId="0" fontId="9" fillId="0" borderId="14" xfId="2" applyFont="1" applyBorder="1" applyAlignment="1">
      <alignment horizontal="left" vertical="center"/>
    </xf>
    <xf numFmtId="0" fontId="9" fillId="0" borderId="13" xfId="2" applyFont="1" applyBorder="1" applyAlignment="1">
      <alignment horizontal="left" vertical="center"/>
    </xf>
    <xf numFmtId="0" fontId="9" fillId="0" borderId="5" xfId="2" applyFont="1" applyBorder="1" applyAlignment="1">
      <alignment horizontal="center" vertical="center" wrapText="1"/>
    </xf>
    <xf numFmtId="0" fontId="9" fillId="0" borderId="0" xfId="3" applyFont="1">
      <alignment vertical="center"/>
    </xf>
    <xf numFmtId="0" fontId="0" fillId="0" borderId="0" xfId="2" applyFont="1">
      <alignment vertical="center"/>
    </xf>
    <xf numFmtId="0" fontId="47" fillId="0" borderId="0" xfId="0" applyFont="1">
      <alignment vertical="center"/>
    </xf>
    <xf numFmtId="0" fontId="0" fillId="0" borderId="5" xfId="2" applyFont="1" applyBorder="1" applyAlignment="1">
      <alignment horizontal="left" vertical="center" wrapText="1"/>
    </xf>
  </cellXfs>
  <cellStyles count="17">
    <cellStyle name="パーセント 2" xfId="10" xr:uid="{00000000-0005-0000-0000-000000000000}"/>
    <cellStyle name="パーセント 2 2" xfId="16" xr:uid="{F32CB717-B53E-41F5-AF27-4BAA1DD9E89A}"/>
    <cellStyle name="標準" xfId="0" builtinId="0"/>
    <cellStyle name="標準 2" xfId="6" xr:uid="{00000000-0005-0000-0000-000002000000}"/>
    <cellStyle name="標準 2 2" xfId="7" xr:uid="{00000000-0005-0000-0000-000003000000}"/>
    <cellStyle name="標準 2 2 2" xfId="8" xr:uid="{00000000-0005-0000-0000-000004000000}"/>
    <cellStyle name="標準 2 2 3" xfId="12" xr:uid="{00000000-0005-0000-0000-000005000000}"/>
    <cellStyle name="標準 2 2 3 2" xfId="15" xr:uid="{28379ECE-9AEC-4869-837B-F51BF432C974}"/>
    <cellStyle name="標準 2 3" xfId="11" xr:uid="{00000000-0005-0000-0000-000006000000}"/>
    <cellStyle name="標準 2 3 2" xfId="14" xr:uid="{C8F5B810-AA89-45AD-93C6-208F2157A074}"/>
    <cellStyle name="標準 2 4" xfId="13" xr:uid="{D17ADBC0-4255-49CF-85F4-4138934F601C}"/>
    <cellStyle name="標準 3" xfId="9" xr:uid="{00000000-0005-0000-0000-000007000000}"/>
    <cellStyle name="標準_（２） 2" xfId="1" xr:uid="{00000000-0005-0000-0000-000008000000}"/>
    <cellStyle name="標準_02公営保育所指導監査資料（１）（平成１９年度）" xfId="2" xr:uid="{00000000-0005-0000-0000-000009000000}"/>
    <cellStyle name="標準_02私営保育所指導監査資料（１（１）～（３））（平成１９年度）" xfId="3" xr:uid="{00000000-0005-0000-0000-00000A000000}"/>
    <cellStyle name="標準_05公営保育所指導監査資料（５）（平成１９年度）" xfId="4" xr:uid="{00000000-0005-0000-0000-00000B000000}"/>
    <cellStyle name="標準_監査資料(栄養摂取の状況） 2" xfId="5" xr:uid="{00000000-0005-0000-0000-00000C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85725</xdr:colOff>
      <xdr:row>4</xdr:row>
      <xdr:rowOff>28575</xdr:rowOff>
    </xdr:from>
    <xdr:to>
      <xdr:col>11</xdr:col>
      <xdr:colOff>447675</xdr:colOff>
      <xdr:row>5</xdr:row>
      <xdr:rowOff>238125</xdr:rowOff>
    </xdr:to>
    <xdr:sp macro="" textlink="">
      <xdr:nvSpPr>
        <xdr:cNvPr id="4" name="大かっこ 3">
          <a:extLst>
            <a:ext uri="{FF2B5EF4-FFF2-40B4-BE49-F238E27FC236}">
              <a16:creationId xmlns:a16="http://schemas.microsoft.com/office/drawing/2014/main" id="{C7D9DD2B-D66B-4695-BAD1-526AC23EB1DD}"/>
            </a:ext>
          </a:extLst>
        </xdr:cNvPr>
        <xdr:cNvSpPr/>
      </xdr:nvSpPr>
      <xdr:spPr>
        <a:xfrm>
          <a:off x="266700" y="1171575"/>
          <a:ext cx="7029450"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5" name="大かっこ 4">
          <a:extLst>
            <a:ext uri="{FF2B5EF4-FFF2-40B4-BE49-F238E27FC236}">
              <a16:creationId xmlns:a16="http://schemas.microsoft.com/office/drawing/2014/main" id="{48321AEC-7357-4E47-8BE6-6E7CA8AC7AFB}"/>
            </a:ext>
          </a:extLst>
        </xdr:cNvPr>
        <xdr:cNvSpPr/>
      </xdr:nvSpPr>
      <xdr:spPr>
        <a:xfrm>
          <a:off x="266700" y="1171575"/>
          <a:ext cx="7029450"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6" name="大かっこ 5">
          <a:extLst>
            <a:ext uri="{FF2B5EF4-FFF2-40B4-BE49-F238E27FC236}">
              <a16:creationId xmlns:a16="http://schemas.microsoft.com/office/drawing/2014/main" id="{EFFFB1A7-20CE-44AF-94D2-1A01F32EFD5A}"/>
            </a:ext>
          </a:extLst>
        </xdr:cNvPr>
        <xdr:cNvSpPr/>
      </xdr:nvSpPr>
      <xdr:spPr>
        <a:xfrm>
          <a:off x="266700" y="1171575"/>
          <a:ext cx="7029450"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7" name="大かっこ 6">
          <a:extLst>
            <a:ext uri="{FF2B5EF4-FFF2-40B4-BE49-F238E27FC236}">
              <a16:creationId xmlns:a16="http://schemas.microsoft.com/office/drawing/2014/main" id="{2BB47D0A-B420-470D-B4EF-9E7D94F6F277}"/>
            </a:ext>
          </a:extLst>
        </xdr:cNvPr>
        <xdr:cNvSpPr/>
      </xdr:nvSpPr>
      <xdr:spPr>
        <a:xfrm>
          <a:off x="266700" y="1171575"/>
          <a:ext cx="7029450"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32"/>
  <sheetViews>
    <sheetView view="pageBreakPreview" topLeftCell="A6" zoomScaleNormal="100" zoomScaleSheetLayoutView="100" workbookViewId="0">
      <selection activeCell="H16" sqref="H16"/>
    </sheetView>
  </sheetViews>
  <sheetFormatPr defaultRowHeight="11.25" x14ac:dyDescent="0.15"/>
  <cols>
    <col min="1" max="1" width="4.1640625" customWidth="1"/>
    <col min="2" max="2" width="11.6640625" customWidth="1"/>
    <col min="3" max="3" width="9.83203125" customWidth="1"/>
    <col min="4" max="4" width="11.6640625" customWidth="1"/>
    <col min="7" max="11" width="9.6640625" customWidth="1"/>
  </cols>
  <sheetData>
    <row r="1" spans="1:11" ht="26.25" customHeight="1" x14ac:dyDescent="0.15">
      <c r="A1" s="1" t="s">
        <v>352</v>
      </c>
    </row>
    <row r="2" spans="1:11" ht="20.25" customHeight="1" x14ac:dyDescent="0.15">
      <c r="A2" s="1"/>
      <c r="J2" s="251">
        <f ca="1">TODAY()</f>
        <v>46099</v>
      </c>
      <c r="K2" s="252"/>
    </row>
    <row r="3" spans="1:11" ht="20.25" customHeight="1" x14ac:dyDescent="0.15">
      <c r="A3" s="1"/>
    </row>
    <row r="4" spans="1:11" ht="26.25" customHeight="1" x14ac:dyDescent="0.15">
      <c r="B4" s="113" t="s">
        <v>294</v>
      </c>
      <c r="C4" s="114">
        <v>8</v>
      </c>
      <c r="D4" s="113" t="s">
        <v>117</v>
      </c>
      <c r="E4" s="113" t="s">
        <v>177</v>
      </c>
    </row>
    <row r="5" spans="1:11" ht="20.25" customHeight="1" x14ac:dyDescent="0.15">
      <c r="B5" s="1"/>
      <c r="C5" s="1"/>
      <c r="D5" s="1"/>
    </row>
    <row r="6" spans="1:11" ht="25.5" customHeight="1" x14ac:dyDescent="0.15">
      <c r="A6" s="1"/>
      <c r="C6" s="253" t="s">
        <v>116</v>
      </c>
      <c r="D6" s="253"/>
      <c r="E6" s="253"/>
      <c r="F6" s="253"/>
      <c r="G6" s="253"/>
      <c r="H6" s="253"/>
      <c r="I6" s="253"/>
      <c r="J6" s="253"/>
    </row>
    <row r="7" spans="1:11" ht="24.75" customHeight="1" x14ac:dyDescent="0.15">
      <c r="A7" s="1"/>
      <c r="C7" s="258" t="s">
        <v>115</v>
      </c>
      <c r="D7" s="259"/>
      <c r="E7" s="257"/>
      <c r="F7" s="257"/>
      <c r="G7" s="257"/>
      <c r="H7" s="257"/>
      <c r="I7" s="257"/>
      <c r="J7" s="257"/>
    </row>
    <row r="8" spans="1:11" ht="24.75" customHeight="1" x14ac:dyDescent="0.15">
      <c r="A8" s="1"/>
      <c r="C8" s="258" t="s">
        <v>114</v>
      </c>
      <c r="D8" s="259"/>
      <c r="E8" s="257"/>
      <c r="F8" s="257"/>
      <c r="G8" s="257"/>
      <c r="H8" s="257"/>
      <c r="I8" s="257"/>
      <c r="J8" s="257"/>
    </row>
    <row r="9" spans="1:11" ht="24.75" customHeight="1" x14ac:dyDescent="0.15">
      <c r="A9" s="1"/>
      <c r="C9" s="258" t="s">
        <v>113</v>
      </c>
      <c r="D9" s="259"/>
      <c r="E9" s="257"/>
      <c r="F9" s="257"/>
      <c r="G9" s="257"/>
      <c r="H9" s="257"/>
      <c r="I9" s="257"/>
      <c r="J9" s="257"/>
    </row>
    <row r="10" spans="1:11" ht="24.75" customHeight="1" x14ac:dyDescent="0.15">
      <c r="A10" s="1"/>
      <c r="C10" s="258" t="s">
        <v>112</v>
      </c>
      <c r="D10" s="259"/>
      <c r="E10" s="257"/>
      <c r="F10" s="257"/>
      <c r="G10" s="257"/>
      <c r="H10" s="257"/>
      <c r="I10" s="257"/>
      <c r="J10" s="257"/>
    </row>
    <row r="11" spans="1:11" ht="24.75" customHeight="1" x14ac:dyDescent="0.15">
      <c r="A11" s="1"/>
      <c r="C11" s="258" t="s">
        <v>111</v>
      </c>
      <c r="D11" s="259"/>
      <c r="E11" s="257"/>
      <c r="F11" s="257"/>
      <c r="G11" s="257"/>
      <c r="H11" s="257"/>
      <c r="I11" s="257"/>
      <c r="J11" s="257"/>
    </row>
    <row r="12" spans="1:11" ht="24.75" customHeight="1" x14ac:dyDescent="0.15">
      <c r="A12" s="1"/>
      <c r="C12" s="255" t="s">
        <v>110</v>
      </c>
      <c r="D12" s="256"/>
      <c r="E12" s="257"/>
      <c r="F12" s="257"/>
      <c r="G12" s="257"/>
      <c r="H12" s="257"/>
      <c r="I12" s="257"/>
      <c r="J12" s="257"/>
    </row>
    <row r="13" spans="1:11" ht="20.25" customHeight="1" x14ac:dyDescent="0.15">
      <c r="A13" s="1"/>
    </row>
    <row r="14" spans="1:11" ht="15" customHeight="1" x14ac:dyDescent="0.15">
      <c r="A14" s="1"/>
      <c r="C14" s="115">
        <v>1</v>
      </c>
      <c r="D14" s="1" t="s">
        <v>109</v>
      </c>
    </row>
    <row r="15" spans="1:11" ht="15" customHeight="1" x14ac:dyDescent="0.15">
      <c r="A15" s="1"/>
      <c r="C15" s="115">
        <v>2</v>
      </c>
      <c r="D15" s="1" t="s">
        <v>108</v>
      </c>
    </row>
    <row r="16" spans="1:11" ht="15" customHeight="1" x14ac:dyDescent="0.15">
      <c r="A16" s="1"/>
      <c r="C16" s="115">
        <v>3</v>
      </c>
      <c r="D16" s="1" t="s">
        <v>107</v>
      </c>
    </row>
    <row r="17" spans="1:6" ht="15" customHeight="1" x14ac:dyDescent="0.15">
      <c r="A17" s="1"/>
      <c r="C17" s="115">
        <v>4</v>
      </c>
      <c r="D17" s="1" t="s">
        <v>106</v>
      </c>
    </row>
    <row r="18" spans="1:6" ht="15" customHeight="1" x14ac:dyDescent="0.15">
      <c r="A18" s="1"/>
      <c r="C18" s="115">
        <v>5</v>
      </c>
      <c r="D18" s="1" t="s">
        <v>105</v>
      </c>
    </row>
    <row r="19" spans="1:6" ht="15" customHeight="1" x14ac:dyDescent="0.15">
      <c r="A19" s="1"/>
      <c r="C19" s="115">
        <v>6</v>
      </c>
      <c r="D19" s="1" t="s">
        <v>104</v>
      </c>
    </row>
    <row r="20" spans="1:6" ht="20.25" customHeight="1" x14ac:dyDescent="0.15">
      <c r="A20" s="1"/>
    </row>
    <row r="21" spans="1:6" ht="20.25" customHeight="1" x14ac:dyDescent="0.15">
      <c r="B21" s="254" t="s">
        <v>103</v>
      </c>
      <c r="C21" s="254"/>
      <c r="D21" s="254"/>
    </row>
    <row r="22" spans="1:6" ht="16.5" customHeight="1" x14ac:dyDescent="0.15">
      <c r="C22" s="115">
        <v>1</v>
      </c>
      <c r="D22" s="1" t="s">
        <v>353</v>
      </c>
      <c r="F22" s="479" t="s">
        <v>354</v>
      </c>
    </row>
    <row r="23" spans="1:6" ht="16.5" customHeight="1" x14ac:dyDescent="0.15">
      <c r="C23" s="115">
        <v>2</v>
      </c>
      <c r="D23" s="1" t="s">
        <v>287</v>
      </c>
    </row>
    <row r="24" spans="1:6" ht="16.5" customHeight="1" x14ac:dyDescent="0.15">
      <c r="C24" s="115">
        <v>3</v>
      </c>
      <c r="D24" s="1" t="s">
        <v>102</v>
      </c>
    </row>
    <row r="25" spans="1:6" ht="16.5" customHeight="1" x14ac:dyDescent="0.15">
      <c r="C25" s="115"/>
      <c r="D25" s="1" t="s">
        <v>101</v>
      </c>
    </row>
    <row r="26" spans="1:6" ht="16.5" customHeight="1" x14ac:dyDescent="0.15">
      <c r="C26" s="115">
        <v>4</v>
      </c>
      <c r="D26" s="1" t="s">
        <v>100</v>
      </c>
    </row>
    <row r="27" spans="1:6" ht="16.5" customHeight="1" x14ac:dyDescent="0.15">
      <c r="C27" s="115">
        <v>5</v>
      </c>
      <c r="D27" s="33" t="s">
        <v>99</v>
      </c>
    </row>
    <row r="28" spans="1:6" ht="16.5" customHeight="1" x14ac:dyDescent="0.15">
      <c r="B28" s="33"/>
      <c r="C28" s="116"/>
      <c r="D28" s="33" t="s">
        <v>98</v>
      </c>
    </row>
    <row r="29" spans="1:6" ht="15.75" customHeight="1" x14ac:dyDescent="0.15">
      <c r="C29" s="115">
        <v>6</v>
      </c>
      <c r="D29" s="33" t="s">
        <v>290</v>
      </c>
    </row>
    <row r="30" spans="1:6" ht="15.75" customHeight="1" x14ac:dyDescent="0.15">
      <c r="C30" s="115">
        <v>7</v>
      </c>
      <c r="D30" s="33" t="s">
        <v>291</v>
      </c>
    </row>
    <row r="31" spans="1:6" ht="15.75" customHeight="1" x14ac:dyDescent="0.15">
      <c r="C31" s="115">
        <v>8</v>
      </c>
      <c r="D31" s="33" t="s">
        <v>293</v>
      </c>
    </row>
    <row r="32" spans="1:6" ht="15.75" customHeight="1" x14ac:dyDescent="0.15">
      <c r="C32" s="115">
        <v>9</v>
      </c>
      <c r="D32" s="33" t="s">
        <v>97</v>
      </c>
    </row>
  </sheetData>
  <mergeCells count="15">
    <mergeCell ref="J2:K2"/>
    <mergeCell ref="C6:J6"/>
    <mergeCell ref="B21:D21"/>
    <mergeCell ref="C12:D12"/>
    <mergeCell ref="E12:J12"/>
    <mergeCell ref="C11:D11"/>
    <mergeCell ref="E7:J7"/>
    <mergeCell ref="E8:J8"/>
    <mergeCell ref="E9:J9"/>
    <mergeCell ref="E10:J10"/>
    <mergeCell ref="C9:D9"/>
    <mergeCell ref="C10:D10"/>
    <mergeCell ref="E11:J11"/>
    <mergeCell ref="C7:D7"/>
    <mergeCell ref="C8:D8"/>
  </mergeCells>
  <phoneticPr fontId="7"/>
  <pageMargins left="0.78740157480314965" right="0.43307086614173229" top="0.55118110236220474" bottom="0.23622047244094491"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F79"/>
  <sheetViews>
    <sheetView tabSelected="1" view="pageBreakPreview" topLeftCell="A35" zoomScaleNormal="100" zoomScaleSheetLayoutView="100" workbookViewId="0">
      <selection activeCell="C18" sqref="C18"/>
    </sheetView>
  </sheetViews>
  <sheetFormatPr defaultRowHeight="13.5" x14ac:dyDescent="0.15"/>
  <cols>
    <col min="1" max="1" width="5" style="37" customWidth="1"/>
    <col min="2" max="2" width="6.33203125" style="38" customWidth="1"/>
    <col min="3" max="3" width="67.6640625" style="38" customWidth="1"/>
    <col min="4" max="4" width="17.83203125" style="38" customWidth="1"/>
    <col min="5" max="5" width="18.5" style="39" customWidth="1"/>
    <col min="6" max="6" width="2.5" style="38" customWidth="1"/>
    <col min="7" max="7" width="3" style="37" customWidth="1"/>
    <col min="8" max="16384" width="9.33203125" style="37"/>
  </cols>
  <sheetData>
    <row r="1" spans="1:6" ht="18.75" customHeight="1" x14ac:dyDescent="0.15">
      <c r="B1" s="332" t="s">
        <v>176</v>
      </c>
      <c r="C1" s="333"/>
      <c r="D1" s="333"/>
      <c r="E1" s="333"/>
    </row>
    <row r="2" spans="1:6" ht="16.5" customHeight="1" x14ac:dyDescent="0.15">
      <c r="C2" s="65" t="s">
        <v>175</v>
      </c>
      <c r="D2" s="54"/>
      <c r="E2" s="66"/>
      <c r="F2" s="53"/>
    </row>
    <row r="3" spans="1:6" ht="16.5" customHeight="1" x14ac:dyDescent="0.15">
      <c r="C3" s="65" t="s">
        <v>174</v>
      </c>
      <c r="D3" s="52"/>
      <c r="E3" s="64"/>
      <c r="F3" s="51"/>
    </row>
    <row r="4" spans="1:6" ht="8.25" customHeight="1" x14ac:dyDescent="0.15"/>
    <row r="5" spans="1:6" ht="18.75" customHeight="1" x14ac:dyDescent="0.15">
      <c r="A5" s="37">
        <v>1</v>
      </c>
      <c r="B5" s="334" t="s">
        <v>346</v>
      </c>
      <c r="C5" s="335"/>
      <c r="D5" s="335"/>
      <c r="E5" s="335"/>
      <c r="F5" s="336"/>
    </row>
    <row r="6" spans="1:6" ht="15" customHeight="1" x14ac:dyDescent="0.15">
      <c r="B6" s="335"/>
      <c r="C6" s="335"/>
      <c r="D6" s="335"/>
      <c r="E6" s="335"/>
      <c r="F6" s="336"/>
    </row>
    <row r="7" spans="1:6" ht="15" customHeight="1" x14ac:dyDescent="0.15">
      <c r="A7" s="37">
        <v>2</v>
      </c>
      <c r="B7" s="337" t="s">
        <v>173</v>
      </c>
      <c r="C7" s="338"/>
      <c r="D7" s="338"/>
      <c r="E7" s="338"/>
      <c r="F7" s="338"/>
    </row>
    <row r="8" spans="1:6" ht="11.25" customHeight="1" x14ac:dyDescent="0.15">
      <c r="C8" s="72"/>
      <c r="D8" s="72"/>
      <c r="E8" s="72"/>
      <c r="F8" s="72"/>
    </row>
    <row r="9" spans="1:6" ht="15" customHeight="1" x14ac:dyDescent="0.15">
      <c r="A9" s="74">
        <v>3</v>
      </c>
      <c r="B9" s="326" t="s">
        <v>347</v>
      </c>
      <c r="C9" s="327"/>
      <c r="D9" s="327"/>
      <c r="E9" s="327"/>
      <c r="F9" s="327"/>
    </row>
    <row r="10" spans="1:6" ht="15" customHeight="1" x14ac:dyDescent="0.15">
      <c r="A10" s="74"/>
      <c r="B10" s="327" t="s">
        <v>348</v>
      </c>
      <c r="C10" s="327"/>
      <c r="D10" s="327"/>
      <c r="E10" s="327"/>
      <c r="F10" s="327"/>
    </row>
    <row r="11" spans="1:6" ht="8.25" customHeight="1" x14ac:dyDescent="0.15">
      <c r="B11" s="37"/>
      <c r="C11" s="339"/>
      <c r="D11" s="340"/>
      <c r="E11" s="37"/>
      <c r="F11" s="37"/>
    </row>
    <row r="12" spans="1:6" ht="11.25" customHeight="1" x14ac:dyDescent="0.15">
      <c r="B12" s="341" t="s">
        <v>171</v>
      </c>
      <c r="C12" s="342"/>
      <c r="D12" s="345" t="s">
        <v>349</v>
      </c>
      <c r="E12" s="347" t="s">
        <v>170</v>
      </c>
    </row>
    <row r="13" spans="1:6" ht="18" customHeight="1" x14ac:dyDescent="0.15">
      <c r="B13" s="343"/>
      <c r="C13" s="344"/>
      <c r="D13" s="346"/>
      <c r="E13" s="348"/>
    </row>
    <row r="14" spans="1:6" ht="15" customHeight="1" x14ac:dyDescent="0.15">
      <c r="B14" s="328" t="s">
        <v>169</v>
      </c>
      <c r="C14" s="329"/>
      <c r="D14" s="50"/>
      <c r="E14" s="48"/>
    </row>
    <row r="15" spans="1:6" ht="12" customHeight="1" x14ac:dyDescent="0.15">
      <c r="B15" s="63">
        <v>1</v>
      </c>
      <c r="C15" s="55" t="s">
        <v>285</v>
      </c>
      <c r="D15" s="45"/>
      <c r="E15" s="44"/>
    </row>
    <row r="16" spans="1:6" ht="12" customHeight="1" x14ac:dyDescent="0.15">
      <c r="B16" s="63">
        <v>2</v>
      </c>
      <c r="C16" s="55" t="s">
        <v>168</v>
      </c>
      <c r="D16" s="45"/>
      <c r="E16" s="44"/>
    </row>
    <row r="17" spans="2:5" ht="12" customHeight="1" x14ac:dyDescent="0.15">
      <c r="B17" s="63">
        <v>3</v>
      </c>
      <c r="C17" s="55" t="s">
        <v>167</v>
      </c>
      <c r="D17" s="45"/>
      <c r="E17" s="44"/>
    </row>
    <row r="18" spans="2:5" ht="12" customHeight="1" x14ac:dyDescent="0.15">
      <c r="B18" s="63">
        <v>4</v>
      </c>
      <c r="C18" s="55" t="s">
        <v>166</v>
      </c>
      <c r="D18" s="45"/>
      <c r="E18" s="44"/>
    </row>
    <row r="19" spans="2:5" ht="12" customHeight="1" x14ac:dyDescent="0.15">
      <c r="B19" s="63">
        <v>5</v>
      </c>
      <c r="C19" s="55" t="s">
        <v>165</v>
      </c>
      <c r="D19" s="45"/>
      <c r="E19" s="49"/>
    </row>
    <row r="20" spans="2:5" ht="12" customHeight="1" x14ac:dyDescent="0.15">
      <c r="B20" s="63">
        <v>6</v>
      </c>
      <c r="C20" s="62" t="s">
        <v>164</v>
      </c>
      <c r="D20" s="45"/>
      <c r="E20" s="49"/>
    </row>
    <row r="21" spans="2:5" ht="12" customHeight="1" x14ac:dyDescent="0.15">
      <c r="B21" s="63">
        <v>7</v>
      </c>
      <c r="C21" s="62" t="s">
        <v>163</v>
      </c>
      <c r="D21" s="45"/>
      <c r="E21" s="49"/>
    </row>
    <row r="22" spans="2:5" ht="7.5" customHeight="1" x14ac:dyDescent="0.15">
      <c r="B22" s="61"/>
      <c r="C22" s="60"/>
      <c r="D22" s="45"/>
      <c r="E22" s="48"/>
    </row>
    <row r="23" spans="2:5" ht="15" customHeight="1" x14ac:dyDescent="0.15">
      <c r="B23" s="330" t="s">
        <v>162</v>
      </c>
      <c r="C23" s="331"/>
      <c r="D23" s="45"/>
      <c r="E23" s="44"/>
    </row>
    <row r="24" spans="2:5" ht="12" customHeight="1" x14ac:dyDescent="0.15">
      <c r="B24" s="58">
        <v>1</v>
      </c>
      <c r="C24" s="57" t="s">
        <v>288</v>
      </c>
      <c r="D24" s="47"/>
      <c r="E24" s="46" t="s">
        <v>350</v>
      </c>
    </row>
    <row r="25" spans="2:5" ht="12" customHeight="1" x14ac:dyDescent="0.15">
      <c r="B25" s="56">
        <v>2</v>
      </c>
      <c r="C25" s="55" t="s">
        <v>289</v>
      </c>
      <c r="D25" s="45"/>
      <c r="E25" s="44"/>
    </row>
    <row r="26" spans="2:5" ht="12" customHeight="1" x14ac:dyDescent="0.15">
      <c r="B26" s="56">
        <v>3</v>
      </c>
      <c r="C26" s="55" t="s">
        <v>161</v>
      </c>
      <c r="D26" s="45"/>
      <c r="E26" s="44"/>
    </row>
    <row r="27" spans="2:5" ht="12" customHeight="1" x14ac:dyDescent="0.15">
      <c r="B27" s="58">
        <v>4</v>
      </c>
      <c r="C27" s="57" t="s">
        <v>160</v>
      </c>
      <c r="D27" s="47"/>
      <c r="E27" s="46" t="s">
        <v>350</v>
      </c>
    </row>
    <row r="28" spans="2:5" ht="12" customHeight="1" x14ac:dyDescent="0.15">
      <c r="B28" s="56">
        <v>5</v>
      </c>
      <c r="C28" s="55" t="s">
        <v>159</v>
      </c>
      <c r="D28" s="45"/>
      <c r="E28" s="44"/>
    </row>
    <row r="29" spans="2:5" ht="12" customHeight="1" x14ac:dyDescent="0.15">
      <c r="B29" s="56">
        <v>6</v>
      </c>
      <c r="C29" s="55" t="s">
        <v>158</v>
      </c>
      <c r="D29" s="45"/>
      <c r="E29" s="44"/>
    </row>
    <row r="30" spans="2:5" ht="12" customHeight="1" x14ac:dyDescent="0.15">
      <c r="B30" s="56">
        <v>7</v>
      </c>
      <c r="C30" s="55" t="s">
        <v>157</v>
      </c>
      <c r="D30" s="45"/>
      <c r="E30" s="44"/>
    </row>
    <row r="31" spans="2:5" ht="12" customHeight="1" x14ac:dyDescent="0.15">
      <c r="B31" s="56">
        <v>8</v>
      </c>
      <c r="C31" s="55" t="s">
        <v>156</v>
      </c>
      <c r="D31" s="45"/>
      <c r="E31" s="44"/>
    </row>
    <row r="32" spans="2:5" ht="12" customHeight="1" x14ac:dyDescent="0.15">
      <c r="B32" s="56">
        <v>9</v>
      </c>
      <c r="C32" s="55" t="s">
        <v>155</v>
      </c>
      <c r="D32" s="45"/>
      <c r="E32" s="44"/>
    </row>
    <row r="33" spans="2:5" ht="12" customHeight="1" x14ac:dyDescent="0.15">
      <c r="B33" s="56">
        <v>10</v>
      </c>
      <c r="C33" s="55" t="s">
        <v>154</v>
      </c>
      <c r="D33" s="45"/>
      <c r="E33" s="44"/>
    </row>
    <row r="34" spans="2:5" ht="12" customHeight="1" x14ac:dyDescent="0.15">
      <c r="B34" s="56">
        <v>11</v>
      </c>
      <c r="C34" s="55" t="s">
        <v>153</v>
      </c>
      <c r="D34" s="45"/>
      <c r="E34" s="44"/>
    </row>
    <row r="35" spans="2:5" ht="12" customHeight="1" x14ac:dyDescent="0.15">
      <c r="B35" s="56">
        <v>12</v>
      </c>
      <c r="C35" s="55" t="s">
        <v>152</v>
      </c>
      <c r="D35" s="45"/>
      <c r="E35" s="44"/>
    </row>
    <row r="36" spans="2:5" ht="12" customHeight="1" x14ac:dyDescent="0.15">
      <c r="B36" s="56">
        <v>13</v>
      </c>
      <c r="C36" s="55" t="s">
        <v>151</v>
      </c>
      <c r="D36" s="45"/>
      <c r="E36" s="44"/>
    </row>
    <row r="37" spans="2:5" ht="12" customHeight="1" x14ac:dyDescent="0.15">
      <c r="B37" s="56">
        <v>14</v>
      </c>
      <c r="C37" s="55" t="s">
        <v>150</v>
      </c>
      <c r="D37" s="45"/>
      <c r="E37" s="44"/>
    </row>
    <row r="38" spans="2:5" ht="12" customHeight="1" x14ac:dyDescent="0.15">
      <c r="B38" s="56">
        <v>15</v>
      </c>
      <c r="C38" s="55" t="s">
        <v>149</v>
      </c>
      <c r="D38" s="45"/>
      <c r="E38" s="44"/>
    </row>
    <row r="39" spans="2:5" ht="12" customHeight="1" x14ac:dyDescent="0.15">
      <c r="B39" s="56">
        <v>16</v>
      </c>
      <c r="C39" s="55" t="s">
        <v>148</v>
      </c>
      <c r="D39" s="45"/>
      <c r="E39" s="44"/>
    </row>
    <row r="40" spans="2:5" ht="12" customHeight="1" x14ac:dyDescent="0.15">
      <c r="B40" s="56">
        <v>17</v>
      </c>
      <c r="C40" s="55" t="s">
        <v>147</v>
      </c>
      <c r="D40" s="45"/>
      <c r="E40" s="44"/>
    </row>
    <row r="41" spans="2:5" ht="12" customHeight="1" x14ac:dyDescent="0.15">
      <c r="B41" s="56">
        <v>18</v>
      </c>
      <c r="C41" s="55" t="s">
        <v>146</v>
      </c>
      <c r="D41" s="45"/>
      <c r="E41" s="44"/>
    </row>
    <row r="42" spans="2:5" ht="12" customHeight="1" x14ac:dyDescent="0.15">
      <c r="B42" s="56">
        <v>19</v>
      </c>
      <c r="C42" s="55" t="s">
        <v>145</v>
      </c>
      <c r="D42" s="45"/>
      <c r="E42" s="44"/>
    </row>
    <row r="43" spans="2:5" ht="15" customHeight="1" x14ac:dyDescent="0.15">
      <c r="B43" s="75">
        <v>20</v>
      </c>
      <c r="C43" s="112" t="s">
        <v>365</v>
      </c>
      <c r="D43" s="76"/>
      <c r="E43" s="77"/>
    </row>
    <row r="44" spans="2:5" ht="15" customHeight="1" x14ac:dyDescent="0.15">
      <c r="B44" s="75">
        <v>21</v>
      </c>
      <c r="C44" s="78" t="s">
        <v>320</v>
      </c>
      <c r="D44" s="76"/>
      <c r="E44" s="77"/>
    </row>
    <row r="45" spans="2:5" ht="12" customHeight="1" x14ac:dyDescent="0.15">
      <c r="B45" s="75">
        <v>22</v>
      </c>
      <c r="C45" s="78" t="s">
        <v>144</v>
      </c>
      <c r="D45" s="76"/>
      <c r="E45" s="77"/>
    </row>
    <row r="46" spans="2:5" ht="12" customHeight="1" x14ac:dyDescent="0.15">
      <c r="B46" s="56">
        <v>23</v>
      </c>
      <c r="C46" s="55" t="s">
        <v>143</v>
      </c>
      <c r="D46" s="45"/>
      <c r="E46" s="44"/>
    </row>
    <row r="47" spans="2:5" ht="12" customHeight="1" x14ac:dyDescent="0.15">
      <c r="B47" s="56">
        <v>24</v>
      </c>
      <c r="C47" s="55" t="s">
        <v>286</v>
      </c>
      <c r="D47" s="45"/>
      <c r="E47" s="44"/>
    </row>
    <row r="48" spans="2:5" ht="12" customHeight="1" x14ac:dyDescent="0.15">
      <c r="B48" s="58">
        <v>25</v>
      </c>
      <c r="C48" s="57" t="s">
        <v>292</v>
      </c>
      <c r="D48" s="47"/>
      <c r="E48" s="46" t="s">
        <v>350</v>
      </c>
    </row>
    <row r="49" spans="2:5" ht="12" customHeight="1" x14ac:dyDescent="0.15">
      <c r="B49" s="56">
        <v>26</v>
      </c>
      <c r="C49" s="55" t="s">
        <v>142</v>
      </c>
      <c r="D49" s="45"/>
      <c r="E49" s="44"/>
    </row>
    <row r="50" spans="2:5" ht="8.25" customHeight="1" x14ac:dyDescent="0.15">
      <c r="B50" s="59"/>
      <c r="C50" s="55"/>
      <c r="D50" s="45"/>
      <c r="E50" s="44"/>
    </row>
    <row r="51" spans="2:5" ht="15" customHeight="1" x14ac:dyDescent="0.15">
      <c r="B51" s="330" t="s">
        <v>141</v>
      </c>
      <c r="C51" s="331"/>
      <c r="D51" s="45"/>
      <c r="E51" s="44"/>
    </row>
    <row r="52" spans="2:5" ht="12.75" customHeight="1" x14ac:dyDescent="0.15">
      <c r="B52" s="58">
        <v>1</v>
      </c>
      <c r="C52" s="57" t="s">
        <v>140</v>
      </c>
      <c r="D52" s="47"/>
      <c r="E52" s="46" t="s">
        <v>350</v>
      </c>
    </row>
    <row r="53" spans="2:5" ht="12.75" customHeight="1" x14ac:dyDescent="0.15">
      <c r="B53" s="56">
        <v>2</v>
      </c>
      <c r="C53" s="55" t="s">
        <v>139</v>
      </c>
      <c r="D53" s="45"/>
      <c r="E53" s="44"/>
    </row>
    <row r="54" spans="2:5" ht="12.75" customHeight="1" x14ac:dyDescent="0.15">
      <c r="B54" s="56">
        <v>3</v>
      </c>
      <c r="C54" s="55" t="s">
        <v>138</v>
      </c>
      <c r="D54" s="45"/>
      <c r="E54" s="44"/>
    </row>
    <row r="55" spans="2:5" ht="12.75" customHeight="1" x14ac:dyDescent="0.15">
      <c r="B55" s="56">
        <v>4</v>
      </c>
      <c r="C55" s="55" t="s">
        <v>137</v>
      </c>
      <c r="D55" s="45"/>
      <c r="E55" s="44"/>
    </row>
    <row r="56" spans="2:5" ht="12.75" customHeight="1" x14ac:dyDescent="0.15">
      <c r="B56" s="56">
        <v>5</v>
      </c>
      <c r="C56" s="55" t="s">
        <v>136</v>
      </c>
      <c r="D56" s="45"/>
      <c r="E56" s="44"/>
    </row>
    <row r="57" spans="2:5" ht="12.75" customHeight="1" x14ac:dyDescent="0.15">
      <c r="B57" s="56">
        <v>6</v>
      </c>
      <c r="C57" s="55" t="s">
        <v>135</v>
      </c>
      <c r="D57" s="45"/>
      <c r="E57" s="44"/>
    </row>
    <row r="58" spans="2:5" ht="12.75" customHeight="1" x14ac:dyDescent="0.15">
      <c r="B58" s="56">
        <v>7</v>
      </c>
      <c r="C58" s="55" t="s">
        <v>134</v>
      </c>
      <c r="D58" s="45"/>
      <c r="E58" s="44"/>
    </row>
    <row r="59" spans="2:5" ht="12.75" customHeight="1" x14ac:dyDescent="0.15">
      <c r="B59" s="56">
        <v>8</v>
      </c>
      <c r="C59" s="55" t="s">
        <v>133</v>
      </c>
      <c r="D59" s="45"/>
      <c r="E59" s="44"/>
    </row>
    <row r="60" spans="2:5" ht="12.75" customHeight="1" x14ac:dyDescent="0.15">
      <c r="B60" s="56">
        <v>9</v>
      </c>
      <c r="C60" s="55" t="s">
        <v>132</v>
      </c>
      <c r="D60" s="45"/>
      <c r="E60" s="44"/>
    </row>
    <row r="61" spans="2:5" ht="12.75" customHeight="1" x14ac:dyDescent="0.15">
      <c r="B61" s="56">
        <v>10</v>
      </c>
      <c r="C61" s="55" t="s">
        <v>131</v>
      </c>
      <c r="D61" s="45"/>
      <c r="E61" s="44"/>
    </row>
    <row r="62" spans="2:5" ht="12.75" customHeight="1" x14ac:dyDescent="0.15">
      <c r="B62" s="56">
        <v>11</v>
      </c>
      <c r="C62" s="55" t="s">
        <v>130</v>
      </c>
      <c r="D62" s="45"/>
      <c r="E62" s="44"/>
    </row>
    <row r="63" spans="2:5" ht="12.75" customHeight="1" x14ac:dyDescent="0.15">
      <c r="B63" s="56">
        <v>12</v>
      </c>
      <c r="C63" s="55" t="s">
        <v>129</v>
      </c>
      <c r="D63" s="45"/>
      <c r="E63" s="44"/>
    </row>
    <row r="64" spans="2:5" ht="12.75" customHeight="1" x14ac:dyDescent="0.15">
      <c r="B64" s="56">
        <v>13</v>
      </c>
      <c r="C64" s="55" t="s">
        <v>128</v>
      </c>
      <c r="D64" s="45"/>
      <c r="E64" s="44"/>
    </row>
    <row r="65" spans="2:5" ht="12.75" customHeight="1" x14ac:dyDescent="0.15">
      <c r="B65" s="56">
        <v>14</v>
      </c>
      <c r="C65" s="55" t="s">
        <v>127</v>
      </c>
      <c r="D65" s="45"/>
      <c r="E65" s="44"/>
    </row>
    <row r="66" spans="2:5" ht="12.75" customHeight="1" x14ac:dyDescent="0.15">
      <c r="B66" s="56">
        <v>15</v>
      </c>
      <c r="C66" s="55" t="s">
        <v>126</v>
      </c>
      <c r="D66" s="45"/>
      <c r="E66" s="44"/>
    </row>
    <row r="67" spans="2:5" ht="12.75" customHeight="1" x14ac:dyDescent="0.15">
      <c r="B67" s="56">
        <v>16</v>
      </c>
      <c r="C67" s="55" t="s">
        <v>125</v>
      </c>
      <c r="D67" s="45"/>
      <c r="E67" s="44"/>
    </row>
    <row r="68" spans="2:5" ht="12.75" customHeight="1" x14ac:dyDescent="0.15">
      <c r="B68" s="56">
        <v>17</v>
      </c>
      <c r="C68" s="55" t="s">
        <v>124</v>
      </c>
      <c r="D68" s="45"/>
      <c r="E68" s="44"/>
    </row>
    <row r="69" spans="2:5" ht="12.75" customHeight="1" x14ac:dyDescent="0.15">
      <c r="B69" s="56">
        <v>18</v>
      </c>
      <c r="C69" s="55" t="s">
        <v>299</v>
      </c>
      <c r="D69" s="45"/>
      <c r="E69" s="68"/>
    </row>
    <row r="70" spans="2:5" ht="12.75" customHeight="1" x14ac:dyDescent="0.15">
      <c r="B70" s="56">
        <v>19</v>
      </c>
      <c r="C70" s="55" t="s">
        <v>300</v>
      </c>
      <c r="D70" s="45"/>
      <c r="E70" s="68" t="s">
        <v>351</v>
      </c>
    </row>
    <row r="71" spans="2:5" ht="12.75" customHeight="1" x14ac:dyDescent="0.15">
      <c r="B71" s="56">
        <v>20</v>
      </c>
      <c r="C71" s="55" t="s">
        <v>123</v>
      </c>
      <c r="D71" s="45"/>
      <c r="E71" s="44"/>
    </row>
    <row r="72" spans="2:5" ht="12.75" customHeight="1" x14ac:dyDescent="0.15">
      <c r="B72" s="56">
        <v>21</v>
      </c>
      <c r="C72" s="55" t="s">
        <v>122</v>
      </c>
      <c r="D72" s="45"/>
      <c r="E72" s="44"/>
    </row>
    <row r="73" spans="2:5" ht="12.75" customHeight="1" x14ac:dyDescent="0.15">
      <c r="B73" s="56">
        <v>22</v>
      </c>
      <c r="C73" s="55" t="s">
        <v>121</v>
      </c>
      <c r="D73" s="45"/>
      <c r="E73" s="44"/>
    </row>
    <row r="74" spans="2:5" ht="12.75" customHeight="1" x14ac:dyDescent="0.15">
      <c r="B74" s="56">
        <v>23</v>
      </c>
      <c r="C74" s="55" t="s">
        <v>120</v>
      </c>
      <c r="D74" s="45"/>
      <c r="E74" s="44"/>
    </row>
    <row r="75" spans="2:5" ht="12.75" customHeight="1" x14ac:dyDescent="0.15">
      <c r="B75" s="56">
        <v>24</v>
      </c>
      <c r="C75" s="55" t="s">
        <v>119</v>
      </c>
      <c r="D75" s="45"/>
      <c r="E75" s="44"/>
    </row>
    <row r="76" spans="2:5" ht="12.75" customHeight="1" x14ac:dyDescent="0.15">
      <c r="B76" s="56">
        <v>25</v>
      </c>
      <c r="C76" s="55" t="s">
        <v>118</v>
      </c>
      <c r="D76" s="45"/>
      <c r="E76" s="44"/>
    </row>
    <row r="77" spans="2:5" ht="6" customHeight="1" x14ac:dyDescent="0.15">
      <c r="B77" s="43"/>
      <c r="C77" s="42"/>
      <c r="D77" s="41"/>
      <c r="E77" s="40"/>
    </row>
    <row r="78" spans="2:5" ht="15" customHeight="1" x14ac:dyDescent="0.15">
      <c r="B78" s="37"/>
      <c r="C78" s="37"/>
    </row>
    <row r="79" spans="2:5" ht="15" customHeight="1" x14ac:dyDescent="0.15">
      <c r="C79" s="324" t="s">
        <v>172</v>
      </c>
      <c r="D79" s="325"/>
    </row>
  </sheetData>
  <mergeCells count="13">
    <mergeCell ref="B1:E1"/>
    <mergeCell ref="B5:F6"/>
    <mergeCell ref="B7:F7"/>
    <mergeCell ref="C11:D11"/>
    <mergeCell ref="B12:C13"/>
    <mergeCell ref="D12:D13"/>
    <mergeCell ref="E12:E13"/>
    <mergeCell ref="C79:D79"/>
    <mergeCell ref="B9:F9"/>
    <mergeCell ref="B10:F10"/>
    <mergeCell ref="B14:C14"/>
    <mergeCell ref="B23:C23"/>
    <mergeCell ref="B51:C51"/>
  </mergeCells>
  <phoneticPr fontId="7"/>
  <dataValidations count="1">
    <dataValidation type="list" allowBlank="1" showInputMessage="1" showErrorMessage="1" sqref="D52:D77 IZ52:IZ77 SV52:SV77 ACR52:ACR77 AMN52:AMN77 AWJ52:AWJ77 BGF52:BGF77 BQB52:BQB77 BZX52:BZX77 CJT52:CJT77 CTP52:CTP77 DDL52:DDL77 DNH52:DNH77 DXD52:DXD77 EGZ52:EGZ77 EQV52:EQV77 FAR52:FAR77 FKN52:FKN77 FUJ52:FUJ77 GEF52:GEF77 GOB52:GOB77 GXX52:GXX77 HHT52:HHT77 HRP52:HRP77 IBL52:IBL77 ILH52:ILH77 IVD52:IVD77 JEZ52:JEZ77 JOV52:JOV77 JYR52:JYR77 KIN52:KIN77 KSJ52:KSJ77 LCF52:LCF77 LMB52:LMB77 LVX52:LVX77 MFT52:MFT77 MPP52:MPP77 MZL52:MZL77 NJH52:NJH77 NTD52:NTD77 OCZ52:OCZ77 OMV52:OMV77 OWR52:OWR77 PGN52:PGN77 PQJ52:PQJ77 QAF52:QAF77 QKB52:QKB77 QTX52:QTX77 RDT52:RDT77 RNP52:RNP77 RXL52:RXL77 SHH52:SHH77 SRD52:SRD77 TAZ52:TAZ77 TKV52:TKV77 TUR52:TUR77 UEN52:UEN77 UOJ52:UOJ77 UYF52:UYF77 VIB52:VIB77 VRX52:VRX77 WBT52:WBT77 WLP52:WLP77 WVL52:WVL77 D65590:D65613 IZ65590:IZ65613 SV65590:SV65613 ACR65590:ACR65613 AMN65590:AMN65613 AWJ65590:AWJ65613 BGF65590:BGF65613 BQB65590:BQB65613 BZX65590:BZX65613 CJT65590:CJT65613 CTP65590:CTP65613 DDL65590:DDL65613 DNH65590:DNH65613 DXD65590:DXD65613 EGZ65590:EGZ65613 EQV65590:EQV65613 FAR65590:FAR65613 FKN65590:FKN65613 FUJ65590:FUJ65613 GEF65590:GEF65613 GOB65590:GOB65613 GXX65590:GXX65613 HHT65590:HHT65613 HRP65590:HRP65613 IBL65590:IBL65613 ILH65590:ILH65613 IVD65590:IVD65613 JEZ65590:JEZ65613 JOV65590:JOV65613 JYR65590:JYR65613 KIN65590:KIN65613 KSJ65590:KSJ65613 LCF65590:LCF65613 LMB65590:LMB65613 LVX65590:LVX65613 MFT65590:MFT65613 MPP65590:MPP65613 MZL65590:MZL65613 NJH65590:NJH65613 NTD65590:NTD65613 OCZ65590:OCZ65613 OMV65590:OMV65613 OWR65590:OWR65613 PGN65590:PGN65613 PQJ65590:PQJ65613 QAF65590:QAF65613 QKB65590:QKB65613 QTX65590:QTX65613 RDT65590:RDT65613 RNP65590:RNP65613 RXL65590:RXL65613 SHH65590:SHH65613 SRD65590:SRD65613 TAZ65590:TAZ65613 TKV65590:TKV65613 TUR65590:TUR65613 UEN65590:UEN65613 UOJ65590:UOJ65613 UYF65590:UYF65613 VIB65590:VIB65613 VRX65590:VRX65613 WBT65590:WBT65613 WLP65590:WLP65613 WVL65590:WVL65613 D131126:D131149 IZ131126:IZ131149 SV131126:SV131149 ACR131126:ACR131149 AMN131126:AMN131149 AWJ131126:AWJ131149 BGF131126:BGF131149 BQB131126:BQB131149 BZX131126:BZX131149 CJT131126:CJT131149 CTP131126:CTP131149 DDL131126:DDL131149 DNH131126:DNH131149 DXD131126:DXD131149 EGZ131126:EGZ131149 EQV131126:EQV131149 FAR131126:FAR131149 FKN131126:FKN131149 FUJ131126:FUJ131149 GEF131126:GEF131149 GOB131126:GOB131149 GXX131126:GXX131149 HHT131126:HHT131149 HRP131126:HRP131149 IBL131126:IBL131149 ILH131126:ILH131149 IVD131126:IVD131149 JEZ131126:JEZ131149 JOV131126:JOV131149 JYR131126:JYR131149 KIN131126:KIN131149 KSJ131126:KSJ131149 LCF131126:LCF131149 LMB131126:LMB131149 LVX131126:LVX131149 MFT131126:MFT131149 MPP131126:MPP131149 MZL131126:MZL131149 NJH131126:NJH131149 NTD131126:NTD131149 OCZ131126:OCZ131149 OMV131126:OMV131149 OWR131126:OWR131149 PGN131126:PGN131149 PQJ131126:PQJ131149 QAF131126:QAF131149 QKB131126:QKB131149 QTX131126:QTX131149 RDT131126:RDT131149 RNP131126:RNP131149 RXL131126:RXL131149 SHH131126:SHH131149 SRD131126:SRD131149 TAZ131126:TAZ131149 TKV131126:TKV131149 TUR131126:TUR131149 UEN131126:UEN131149 UOJ131126:UOJ131149 UYF131126:UYF131149 VIB131126:VIB131149 VRX131126:VRX131149 WBT131126:WBT131149 WLP131126:WLP131149 WVL131126:WVL131149 D196662:D196685 IZ196662:IZ196685 SV196662:SV196685 ACR196662:ACR196685 AMN196662:AMN196685 AWJ196662:AWJ196685 BGF196662:BGF196685 BQB196662:BQB196685 BZX196662:BZX196685 CJT196662:CJT196685 CTP196662:CTP196685 DDL196662:DDL196685 DNH196662:DNH196685 DXD196662:DXD196685 EGZ196662:EGZ196685 EQV196662:EQV196685 FAR196662:FAR196685 FKN196662:FKN196685 FUJ196662:FUJ196685 GEF196662:GEF196685 GOB196662:GOB196685 GXX196662:GXX196685 HHT196662:HHT196685 HRP196662:HRP196685 IBL196662:IBL196685 ILH196662:ILH196685 IVD196662:IVD196685 JEZ196662:JEZ196685 JOV196662:JOV196685 JYR196662:JYR196685 KIN196662:KIN196685 KSJ196662:KSJ196685 LCF196662:LCF196685 LMB196662:LMB196685 LVX196662:LVX196685 MFT196662:MFT196685 MPP196662:MPP196685 MZL196662:MZL196685 NJH196662:NJH196685 NTD196662:NTD196685 OCZ196662:OCZ196685 OMV196662:OMV196685 OWR196662:OWR196685 PGN196662:PGN196685 PQJ196662:PQJ196685 QAF196662:QAF196685 QKB196662:QKB196685 QTX196662:QTX196685 RDT196662:RDT196685 RNP196662:RNP196685 RXL196662:RXL196685 SHH196662:SHH196685 SRD196662:SRD196685 TAZ196662:TAZ196685 TKV196662:TKV196685 TUR196662:TUR196685 UEN196662:UEN196685 UOJ196662:UOJ196685 UYF196662:UYF196685 VIB196662:VIB196685 VRX196662:VRX196685 WBT196662:WBT196685 WLP196662:WLP196685 WVL196662:WVL196685 D262198:D262221 IZ262198:IZ262221 SV262198:SV262221 ACR262198:ACR262221 AMN262198:AMN262221 AWJ262198:AWJ262221 BGF262198:BGF262221 BQB262198:BQB262221 BZX262198:BZX262221 CJT262198:CJT262221 CTP262198:CTP262221 DDL262198:DDL262221 DNH262198:DNH262221 DXD262198:DXD262221 EGZ262198:EGZ262221 EQV262198:EQV262221 FAR262198:FAR262221 FKN262198:FKN262221 FUJ262198:FUJ262221 GEF262198:GEF262221 GOB262198:GOB262221 GXX262198:GXX262221 HHT262198:HHT262221 HRP262198:HRP262221 IBL262198:IBL262221 ILH262198:ILH262221 IVD262198:IVD262221 JEZ262198:JEZ262221 JOV262198:JOV262221 JYR262198:JYR262221 KIN262198:KIN262221 KSJ262198:KSJ262221 LCF262198:LCF262221 LMB262198:LMB262221 LVX262198:LVX262221 MFT262198:MFT262221 MPP262198:MPP262221 MZL262198:MZL262221 NJH262198:NJH262221 NTD262198:NTD262221 OCZ262198:OCZ262221 OMV262198:OMV262221 OWR262198:OWR262221 PGN262198:PGN262221 PQJ262198:PQJ262221 QAF262198:QAF262221 QKB262198:QKB262221 QTX262198:QTX262221 RDT262198:RDT262221 RNP262198:RNP262221 RXL262198:RXL262221 SHH262198:SHH262221 SRD262198:SRD262221 TAZ262198:TAZ262221 TKV262198:TKV262221 TUR262198:TUR262221 UEN262198:UEN262221 UOJ262198:UOJ262221 UYF262198:UYF262221 VIB262198:VIB262221 VRX262198:VRX262221 WBT262198:WBT262221 WLP262198:WLP262221 WVL262198:WVL262221 D327734:D327757 IZ327734:IZ327757 SV327734:SV327757 ACR327734:ACR327757 AMN327734:AMN327757 AWJ327734:AWJ327757 BGF327734:BGF327757 BQB327734:BQB327757 BZX327734:BZX327757 CJT327734:CJT327757 CTP327734:CTP327757 DDL327734:DDL327757 DNH327734:DNH327757 DXD327734:DXD327757 EGZ327734:EGZ327757 EQV327734:EQV327757 FAR327734:FAR327757 FKN327734:FKN327757 FUJ327734:FUJ327757 GEF327734:GEF327757 GOB327734:GOB327757 GXX327734:GXX327757 HHT327734:HHT327757 HRP327734:HRP327757 IBL327734:IBL327757 ILH327734:ILH327757 IVD327734:IVD327757 JEZ327734:JEZ327757 JOV327734:JOV327757 JYR327734:JYR327757 KIN327734:KIN327757 KSJ327734:KSJ327757 LCF327734:LCF327757 LMB327734:LMB327757 LVX327734:LVX327757 MFT327734:MFT327757 MPP327734:MPP327757 MZL327734:MZL327757 NJH327734:NJH327757 NTD327734:NTD327757 OCZ327734:OCZ327757 OMV327734:OMV327757 OWR327734:OWR327757 PGN327734:PGN327757 PQJ327734:PQJ327757 QAF327734:QAF327757 QKB327734:QKB327757 QTX327734:QTX327757 RDT327734:RDT327757 RNP327734:RNP327757 RXL327734:RXL327757 SHH327734:SHH327757 SRD327734:SRD327757 TAZ327734:TAZ327757 TKV327734:TKV327757 TUR327734:TUR327757 UEN327734:UEN327757 UOJ327734:UOJ327757 UYF327734:UYF327757 VIB327734:VIB327757 VRX327734:VRX327757 WBT327734:WBT327757 WLP327734:WLP327757 WVL327734:WVL327757 D393270:D393293 IZ393270:IZ393293 SV393270:SV393293 ACR393270:ACR393293 AMN393270:AMN393293 AWJ393270:AWJ393293 BGF393270:BGF393293 BQB393270:BQB393293 BZX393270:BZX393293 CJT393270:CJT393293 CTP393270:CTP393293 DDL393270:DDL393293 DNH393270:DNH393293 DXD393270:DXD393293 EGZ393270:EGZ393293 EQV393270:EQV393293 FAR393270:FAR393293 FKN393270:FKN393293 FUJ393270:FUJ393293 GEF393270:GEF393293 GOB393270:GOB393293 GXX393270:GXX393293 HHT393270:HHT393293 HRP393270:HRP393293 IBL393270:IBL393293 ILH393270:ILH393293 IVD393270:IVD393293 JEZ393270:JEZ393293 JOV393270:JOV393293 JYR393270:JYR393293 KIN393270:KIN393293 KSJ393270:KSJ393293 LCF393270:LCF393293 LMB393270:LMB393293 LVX393270:LVX393293 MFT393270:MFT393293 MPP393270:MPP393293 MZL393270:MZL393293 NJH393270:NJH393293 NTD393270:NTD393293 OCZ393270:OCZ393293 OMV393270:OMV393293 OWR393270:OWR393293 PGN393270:PGN393293 PQJ393270:PQJ393293 QAF393270:QAF393293 QKB393270:QKB393293 QTX393270:QTX393293 RDT393270:RDT393293 RNP393270:RNP393293 RXL393270:RXL393293 SHH393270:SHH393293 SRD393270:SRD393293 TAZ393270:TAZ393293 TKV393270:TKV393293 TUR393270:TUR393293 UEN393270:UEN393293 UOJ393270:UOJ393293 UYF393270:UYF393293 VIB393270:VIB393293 VRX393270:VRX393293 WBT393270:WBT393293 WLP393270:WLP393293 WVL393270:WVL393293 D458806:D458829 IZ458806:IZ458829 SV458806:SV458829 ACR458806:ACR458829 AMN458806:AMN458829 AWJ458806:AWJ458829 BGF458806:BGF458829 BQB458806:BQB458829 BZX458806:BZX458829 CJT458806:CJT458829 CTP458806:CTP458829 DDL458806:DDL458829 DNH458806:DNH458829 DXD458806:DXD458829 EGZ458806:EGZ458829 EQV458806:EQV458829 FAR458806:FAR458829 FKN458806:FKN458829 FUJ458806:FUJ458829 GEF458806:GEF458829 GOB458806:GOB458829 GXX458806:GXX458829 HHT458806:HHT458829 HRP458806:HRP458829 IBL458806:IBL458829 ILH458806:ILH458829 IVD458806:IVD458829 JEZ458806:JEZ458829 JOV458806:JOV458829 JYR458806:JYR458829 KIN458806:KIN458829 KSJ458806:KSJ458829 LCF458806:LCF458829 LMB458806:LMB458829 LVX458806:LVX458829 MFT458806:MFT458829 MPP458806:MPP458829 MZL458806:MZL458829 NJH458806:NJH458829 NTD458806:NTD458829 OCZ458806:OCZ458829 OMV458806:OMV458829 OWR458806:OWR458829 PGN458806:PGN458829 PQJ458806:PQJ458829 QAF458806:QAF458829 QKB458806:QKB458829 QTX458806:QTX458829 RDT458806:RDT458829 RNP458806:RNP458829 RXL458806:RXL458829 SHH458806:SHH458829 SRD458806:SRD458829 TAZ458806:TAZ458829 TKV458806:TKV458829 TUR458806:TUR458829 UEN458806:UEN458829 UOJ458806:UOJ458829 UYF458806:UYF458829 VIB458806:VIB458829 VRX458806:VRX458829 WBT458806:WBT458829 WLP458806:WLP458829 WVL458806:WVL458829 D524342:D524365 IZ524342:IZ524365 SV524342:SV524365 ACR524342:ACR524365 AMN524342:AMN524365 AWJ524342:AWJ524365 BGF524342:BGF524365 BQB524342:BQB524365 BZX524342:BZX524365 CJT524342:CJT524365 CTP524342:CTP524365 DDL524342:DDL524365 DNH524342:DNH524365 DXD524342:DXD524365 EGZ524342:EGZ524365 EQV524342:EQV524365 FAR524342:FAR524365 FKN524342:FKN524365 FUJ524342:FUJ524365 GEF524342:GEF524365 GOB524342:GOB524365 GXX524342:GXX524365 HHT524342:HHT524365 HRP524342:HRP524365 IBL524342:IBL524365 ILH524342:ILH524365 IVD524342:IVD524365 JEZ524342:JEZ524365 JOV524342:JOV524365 JYR524342:JYR524365 KIN524342:KIN524365 KSJ524342:KSJ524365 LCF524342:LCF524365 LMB524342:LMB524365 LVX524342:LVX524365 MFT524342:MFT524365 MPP524342:MPP524365 MZL524342:MZL524365 NJH524342:NJH524365 NTD524342:NTD524365 OCZ524342:OCZ524365 OMV524342:OMV524365 OWR524342:OWR524365 PGN524342:PGN524365 PQJ524342:PQJ524365 QAF524342:QAF524365 QKB524342:QKB524365 QTX524342:QTX524365 RDT524342:RDT524365 RNP524342:RNP524365 RXL524342:RXL524365 SHH524342:SHH524365 SRD524342:SRD524365 TAZ524342:TAZ524365 TKV524342:TKV524365 TUR524342:TUR524365 UEN524342:UEN524365 UOJ524342:UOJ524365 UYF524342:UYF524365 VIB524342:VIB524365 VRX524342:VRX524365 WBT524342:WBT524365 WLP524342:WLP524365 WVL524342:WVL524365 D589878:D589901 IZ589878:IZ589901 SV589878:SV589901 ACR589878:ACR589901 AMN589878:AMN589901 AWJ589878:AWJ589901 BGF589878:BGF589901 BQB589878:BQB589901 BZX589878:BZX589901 CJT589878:CJT589901 CTP589878:CTP589901 DDL589878:DDL589901 DNH589878:DNH589901 DXD589878:DXD589901 EGZ589878:EGZ589901 EQV589878:EQV589901 FAR589878:FAR589901 FKN589878:FKN589901 FUJ589878:FUJ589901 GEF589878:GEF589901 GOB589878:GOB589901 GXX589878:GXX589901 HHT589878:HHT589901 HRP589878:HRP589901 IBL589878:IBL589901 ILH589878:ILH589901 IVD589878:IVD589901 JEZ589878:JEZ589901 JOV589878:JOV589901 JYR589878:JYR589901 KIN589878:KIN589901 KSJ589878:KSJ589901 LCF589878:LCF589901 LMB589878:LMB589901 LVX589878:LVX589901 MFT589878:MFT589901 MPP589878:MPP589901 MZL589878:MZL589901 NJH589878:NJH589901 NTD589878:NTD589901 OCZ589878:OCZ589901 OMV589878:OMV589901 OWR589878:OWR589901 PGN589878:PGN589901 PQJ589878:PQJ589901 QAF589878:QAF589901 QKB589878:QKB589901 QTX589878:QTX589901 RDT589878:RDT589901 RNP589878:RNP589901 RXL589878:RXL589901 SHH589878:SHH589901 SRD589878:SRD589901 TAZ589878:TAZ589901 TKV589878:TKV589901 TUR589878:TUR589901 UEN589878:UEN589901 UOJ589878:UOJ589901 UYF589878:UYF589901 VIB589878:VIB589901 VRX589878:VRX589901 WBT589878:WBT589901 WLP589878:WLP589901 WVL589878:WVL589901 D655414:D655437 IZ655414:IZ655437 SV655414:SV655437 ACR655414:ACR655437 AMN655414:AMN655437 AWJ655414:AWJ655437 BGF655414:BGF655437 BQB655414:BQB655437 BZX655414:BZX655437 CJT655414:CJT655437 CTP655414:CTP655437 DDL655414:DDL655437 DNH655414:DNH655437 DXD655414:DXD655437 EGZ655414:EGZ655437 EQV655414:EQV655437 FAR655414:FAR655437 FKN655414:FKN655437 FUJ655414:FUJ655437 GEF655414:GEF655437 GOB655414:GOB655437 GXX655414:GXX655437 HHT655414:HHT655437 HRP655414:HRP655437 IBL655414:IBL655437 ILH655414:ILH655437 IVD655414:IVD655437 JEZ655414:JEZ655437 JOV655414:JOV655437 JYR655414:JYR655437 KIN655414:KIN655437 KSJ655414:KSJ655437 LCF655414:LCF655437 LMB655414:LMB655437 LVX655414:LVX655437 MFT655414:MFT655437 MPP655414:MPP655437 MZL655414:MZL655437 NJH655414:NJH655437 NTD655414:NTD655437 OCZ655414:OCZ655437 OMV655414:OMV655437 OWR655414:OWR655437 PGN655414:PGN655437 PQJ655414:PQJ655437 QAF655414:QAF655437 QKB655414:QKB655437 QTX655414:QTX655437 RDT655414:RDT655437 RNP655414:RNP655437 RXL655414:RXL655437 SHH655414:SHH655437 SRD655414:SRD655437 TAZ655414:TAZ655437 TKV655414:TKV655437 TUR655414:TUR655437 UEN655414:UEN655437 UOJ655414:UOJ655437 UYF655414:UYF655437 VIB655414:VIB655437 VRX655414:VRX655437 WBT655414:WBT655437 WLP655414:WLP655437 WVL655414:WVL655437 D720950:D720973 IZ720950:IZ720973 SV720950:SV720973 ACR720950:ACR720973 AMN720950:AMN720973 AWJ720950:AWJ720973 BGF720950:BGF720973 BQB720950:BQB720973 BZX720950:BZX720973 CJT720950:CJT720973 CTP720950:CTP720973 DDL720950:DDL720973 DNH720950:DNH720973 DXD720950:DXD720973 EGZ720950:EGZ720973 EQV720950:EQV720973 FAR720950:FAR720973 FKN720950:FKN720973 FUJ720950:FUJ720973 GEF720950:GEF720973 GOB720950:GOB720973 GXX720950:GXX720973 HHT720950:HHT720973 HRP720950:HRP720973 IBL720950:IBL720973 ILH720950:ILH720973 IVD720950:IVD720973 JEZ720950:JEZ720973 JOV720950:JOV720973 JYR720950:JYR720973 KIN720950:KIN720973 KSJ720950:KSJ720973 LCF720950:LCF720973 LMB720950:LMB720973 LVX720950:LVX720973 MFT720950:MFT720973 MPP720950:MPP720973 MZL720950:MZL720973 NJH720950:NJH720973 NTD720950:NTD720973 OCZ720950:OCZ720973 OMV720950:OMV720973 OWR720950:OWR720973 PGN720950:PGN720973 PQJ720950:PQJ720973 QAF720950:QAF720973 QKB720950:QKB720973 QTX720950:QTX720973 RDT720950:RDT720973 RNP720950:RNP720973 RXL720950:RXL720973 SHH720950:SHH720973 SRD720950:SRD720973 TAZ720950:TAZ720973 TKV720950:TKV720973 TUR720950:TUR720973 UEN720950:UEN720973 UOJ720950:UOJ720973 UYF720950:UYF720973 VIB720950:VIB720973 VRX720950:VRX720973 WBT720950:WBT720973 WLP720950:WLP720973 WVL720950:WVL720973 D786486:D786509 IZ786486:IZ786509 SV786486:SV786509 ACR786486:ACR786509 AMN786486:AMN786509 AWJ786486:AWJ786509 BGF786486:BGF786509 BQB786486:BQB786509 BZX786486:BZX786509 CJT786486:CJT786509 CTP786486:CTP786509 DDL786486:DDL786509 DNH786486:DNH786509 DXD786486:DXD786509 EGZ786486:EGZ786509 EQV786486:EQV786509 FAR786486:FAR786509 FKN786486:FKN786509 FUJ786486:FUJ786509 GEF786486:GEF786509 GOB786486:GOB786509 GXX786486:GXX786509 HHT786486:HHT786509 HRP786486:HRP786509 IBL786486:IBL786509 ILH786486:ILH786509 IVD786486:IVD786509 JEZ786486:JEZ786509 JOV786486:JOV786509 JYR786486:JYR786509 KIN786486:KIN786509 KSJ786486:KSJ786509 LCF786486:LCF786509 LMB786486:LMB786509 LVX786486:LVX786509 MFT786486:MFT786509 MPP786486:MPP786509 MZL786486:MZL786509 NJH786486:NJH786509 NTD786486:NTD786509 OCZ786486:OCZ786509 OMV786486:OMV786509 OWR786486:OWR786509 PGN786486:PGN786509 PQJ786486:PQJ786509 QAF786486:QAF786509 QKB786486:QKB786509 QTX786486:QTX786509 RDT786486:RDT786509 RNP786486:RNP786509 RXL786486:RXL786509 SHH786486:SHH786509 SRD786486:SRD786509 TAZ786486:TAZ786509 TKV786486:TKV786509 TUR786486:TUR786509 UEN786486:UEN786509 UOJ786486:UOJ786509 UYF786486:UYF786509 VIB786486:VIB786509 VRX786486:VRX786509 WBT786486:WBT786509 WLP786486:WLP786509 WVL786486:WVL786509 D852022:D852045 IZ852022:IZ852045 SV852022:SV852045 ACR852022:ACR852045 AMN852022:AMN852045 AWJ852022:AWJ852045 BGF852022:BGF852045 BQB852022:BQB852045 BZX852022:BZX852045 CJT852022:CJT852045 CTP852022:CTP852045 DDL852022:DDL852045 DNH852022:DNH852045 DXD852022:DXD852045 EGZ852022:EGZ852045 EQV852022:EQV852045 FAR852022:FAR852045 FKN852022:FKN852045 FUJ852022:FUJ852045 GEF852022:GEF852045 GOB852022:GOB852045 GXX852022:GXX852045 HHT852022:HHT852045 HRP852022:HRP852045 IBL852022:IBL852045 ILH852022:ILH852045 IVD852022:IVD852045 JEZ852022:JEZ852045 JOV852022:JOV852045 JYR852022:JYR852045 KIN852022:KIN852045 KSJ852022:KSJ852045 LCF852022:LCF852045 LMB852022:LMB852045 LVX852022:LVX852045 MFT852022:MFT852045 MPP852022:MPP852045 MZL852022:MZL852045 NJH852022:NJH852045 NTD852022:NTD852045 OCZ852022:OCZ852045 OMV852022:OMV852045 OWR852022:OWR852045 PGN852022:PGN852045 PQJ852022:PQJ852045 QAF852022:QAF852045 QKB852022:QKB852045 QTX852022:QTX852045 RDT852022:RDT852045 RNP852022:RNP852045 RXL852022:RXL852045 SHH852022:SHH852045 SRD852022:SRD852045 TAZ852022:TAZ852045 TKV852022:TKV852045 TUR852022:TUR852045 UEN852022:UEN852045 UOJ852022:UOJ852045 UYF852022:UYF852045 VIB852022:VIB852045 VRX852022:VRX852045 WBT852022:WBT852045 WLP852022:WLP852045 WVL852022:WVL852045 D917558:D917581 IZ917558:IZ917581 SV917558:SV917581 ACR917558:ACR917581 AMN917558:AMN917581 AWJ917558:AWJ917581 BGF917558:BGF917581 BQB917558:BQB917581 BZX917558:BZX917581 CJT917558:CJT917581 CTP917558:CTP917581 DDL917558:DDL917581 DNH917558:DNH917581 DXD917558:DXD917581 EGZ917558:EGZ917581 EQV917558:EQV917581 FAR917558:FAR917581 FKN917558:FKN917581 FUJ917558:FUJ917581 GEF917558:GEF917581 GOB917558:GOB917581 GXX917558:GXX917581 HHT917558:HHT917581 HRP917558:HRP917581 IBL917558:IBL917581 ILH917558:ILH917581 IVD917558:IVD917581 JEZ917558:JEZ917581 JOV917558:JOV917581 JYR917558:JYR917581 KIN917558:KIN917581 KSJ917558:KSJ917581 LCF917558:LCF917581 LMB917558:LMB917581 LVX917558:LVX917581 MFT917558:MFT917581 MPP917558:MPP917581 MZL917558:MZL917581 NJH917558:NJH917581 NTD917558:NTD917581 OCZ917558:OCZ917581 OMV917558:OMV917581 OWR917558:OWR917581 PGN917558:PGN917581 PQJ917558:PQJ917581 QAF917558:QAF917581 QKB917558:QKB917581 QTX917558:QTX917581 RDT917558:RDT917581 RNP917558:RNP917581 RXL917558:RXL917581 SHH917558:SHH917581 SRD917558:SRD917581 TAZ917558:TAZ917581 TKV917558:TKV917581 TUR917558:TUR917581 UEN917558:UEN917581 UOJ917558:UOJ917581 UYF917558:UYF917581 VIB917558:VIB917581 VRX917558:VRX917581 WBT917558:WBT917581 WLP917558:WLP917581 WVL917558:WVL917581 D983094:D983117 IZ983094:IZ983117 SV983094:SV983117 ACR983094:ACR983117 AMN983094:AMN983117 AWJ983094:AWJ983117 BGF983094:BGF983117 BQB983094:BQB983117 BZX983094:BZX983117 CJT983094:CJT983117 CTP983094:CTP983117 DDL983094:DDL983117 DNH983094:DNH983117 DXD983094:DXD983117 EGZ983094:EGZ983117 EQV983094:EQV983117 FAR983094:FAR983117 FKN983094:FKN983117 FUJ983094:FUJ983117 GEF983094:GEF983117 GOB983094:GOB983117 GXX983094:GXX983117 HHT983094:HHT983117 HRP983094:HRP983117 IBL983094:IBL983117 ILH983094:ILH983117 IVD983094:IVD983117 JEZ983094:JEZ983117 JOV983094:JOV983117 JYR983094:JYR983117 KIN983094:KIN983117 KSJ983094:KSJ983117 LCF983094:LCF983117 LMB983094:LMB983117 LVX983094:LVX983117 MFT983094:MFT983117 MPP983094:MPP983117 MZL983094:MZL983117 NJH983094:NJH983117 NTD983094:NTD983117 OCZ983094:OCZ983117 OMV983094:OMV983117 OWR983094:OWR983117 PGN983094:PGN983117 PQJ983094:PQJ983117 QAF983094:QAF983117 QKB983094:QKB983117 QTX983094:QTX983117 RDT983094:RDT983117 RNP983094:RNP983117 RXL983094:RXL983117 SHH983094:SHH983117 SRD983094:SRD983117 TAZ983094:TAZ983117 TKV983094:TKV983117 TUR983094:TUR983117 UEN983094:UEN983117 UOJ983094:UOJ983117 UYF983094:UYF983117 VIB983094:VIB983117 VRX983094:VRX983117 WBT983094:WBT983117 WLP983094:WLP983117 WVL983094:WVL983117 D15:D21 IZ15:IZ21 SV15:SV21 ACR15:ACR21 AMN15:AMN21 AWJ15:AWJ21 BGF15:BGF21 BQB15:BQB21 BZX15:BZX21 CJT15:CJT21 CTP15:CTP21 DDL15:DDL21 DNH15:DNH21 DXD15:DXD21 EGZ15:EGZ21 EQV15:EQV21 FAR15:FAR21 FKN15:FKN21 FUJ15:FUJ21 GEF15:GEF21 GOB15:GOB21 GXX15:GXX21 HHT15:HHT21 HRP15:HRP21 IBL15:IBL21 ILH15:ILH21 IVD15:IVD21 JEZ15:JEZ21 JOV15:JOV21 JYR15:JYR21 KIN15:KIN21 KSJ15:KSJ21 LCF15:LCF21 LMB15:LMB21 LVX15:LVX21 MFT15:MFT21 MPP15:MPP21 MZL15:MZL21 NJH15:NJH21 NTD15:NTD21 OCZ15:OCZ21 OMV15:OMV21 OWR15:OWR21 PGN15:PGN21 PQJ15:PQJ21 QAF15:QAF21 QKB15:QKB21 QTX15:QTX21 RDT15:RDT21 RNP15:RNP21 RXL15:RXL21 SHH15:SHH21 SRD15:SRD21 TAZ15:TAZ21 TKV15:TKV21 TUR15:TUR21 UEN15:UEN21 UOJ15:UOJ21 UYF15:UYF21 VIB15:VIB21 VRX15:VRX21 WBT15:WBT21 WLP15:WLP21 WVL15:WVL21 D65554:D65560 IZ65554:IZ65560 SV65554:SV65560 ACR65554:ACR65560 AMN65554:AMN65560 AWJ65554:AWJ65560 BGF65554:BGF65560 BQB65554:BQB65560 BZX65554:BZX65560 CJT65554:CJT65560 CTP65554:CTP65560 DDL65554:DDL65560 DNH65554:DNH65560 DXD65554:DXD65560 EGZ65554:EGZ65560 EQV65554:EQV65560 FAR65554:FAR65560 FKN65554:FKN65560 FUJ65554:FUJ65560 GEF65554:GEF65560 GOB65554:GOB65560 GXX65554:GXX65560 HHT65554:HHT65560 HRP65554:HRP65560 IBL65554:IBL65560 ILH65554:ILH65560 IVD65554:IVD65560 JEZ65554:JEZ65560 JOV65554:JOV65560 JYR65554:JYR65560 KIN65554:KIN65560 KSJ65554:KSJ65560 LCF65554:LCF65560 LMB65554:LMB65560 LVX65554:LVX65560 MFT65554:MFT65560 MPP65554:MPP65560 MZL65554:MZL65560 NJH65554:NJH65560 NTD65554:NTD65560 OCZ65554:OCZ65560 OMV65554:OMV65560 OWR65554:OWR65560 PGN65554:PGN65560 PQJ65554:PQJ65560 QAF65554:QAF65560 QKB65554:QKB65560 QTX65554:QTX65560 RDT65554:RDT65560 RNP65554:RNP65560 RXL65554:RXL65560 SHH65554:SHH65560 SRD65554:SRD65560 TAZ65554:TAZ65560 TKV65554:TKV65560 TUR65554:TUR65560 UEN65554:UEN65560 UOJ65554:UOJ65560 UYF65554:UYF65560 VIB65554:VIB65560 VRX65554:VRX65560 WBT65554:WBT65560 WLP65554:WLP65560 WVL65554:WVL65560 D131090:D131096 IZ131090:IZ131096 SV131090:SV131096 ACR131090:ACR131096 AMN131090:AMN131096 AWJ131090:AWJ131096 BGF131090:BGF131096 BQB131090:BQB131096 BZX131090:BZX131096 CJT131090:CJT131096 CTP131090:CTP131096 DDL131090:DDL131096 DNH131090:DNH131096 DXD131090:DXD131096 EGZ131090:EGZ131096 EQV131090:EQV131096 FAR131090:FAR131096 FKN131090:FKN131096 FUJ131090:FUJ131096 GEF131090:GEF131096 GOB131090:GOB131096 GXX131090:GXX131096 HHT131090:HHT131096 HRP131090:HRP131096 IBL131090:IBL131096 ILH131090:ILH131096 IVD131090:IVD131096 JEZ131090:JEZ131096 JOV131090:JOV131096 JYR131090:JYR131096 KIN131090:KIN131096 KSJ131090:KSJ131096 LCF131090:LCF131096 LMB131090:LMB131096 LVX131090:LVX131096 MFT131090:MFT131096 MPP131090:MPP131096 MZL131090:MZL131096 NJH131090:NJH131096 NTD131090:NTD131096 OCZ131090:OCZ131096 OMV131090:OMV131096 OWR131090:OWR131096 PGN131090:PGN131096 PQJ131090:PQJ131096 QAF131090:QAF131096 QKB131090:QKB131096 QTX131090:QTX131096 RDT131090:RDT131096 RNP131090:RNP131096 RXL131090:RXL131096 SHH131090:SHH131096 SRD131090:SRD131096 TAZ131090:TAZ131096 TKV131090:TKV131096 TUR131090:TUR131096 UEN131090:UEN131096 UOJ131090:UOJ131096 UYF131090:UYF131096 VIB131090:VIB131096 VRX131090:VRX131096 WBT131090:WBT131096 WLP131090:WLP131096 WVL131090:WVL131096 D196626:D196632 IZ196626:IZ196632 SV196626:SV196632 ACR196626:ACR196632 AMN196626:AMN196632 AWJ196626:AWJ196632 BGF196626:BGF196632 BQB196626:BQB196632 BZX196626:BZX196632 CJT196626:CJT196632 CTP196626:CTP196632 DDL196626:DDL196632 DNH196626:DNH196632 DXD196626:DXD196632 EGZ196626:EGZ196632 EQV196626:EQV196632 FAR196626:FAR196632 FKN196626:FKN196632 FUJ196626:FUJ196632 GEF196626:GEF196632 GOB196626:GOB196632 GXX196626:GXX196632 HHT196626:HHT196632 HRP196626:HRP196632 IBL196626:IBL196632 ILH196626:ILH196632 IVD196626:IVD196632 JEZ196626:JEZ196632 JOV196626:JOV196632 JYR196626:JYR196632 KIN196626:KIN196632 KSJ196626:KSJ196632 LCF196626:LCF196632 LMB196626:LMB196632 LVX196626:LVX196632 MFT196626:MFT196632 MPP196626:MPP196632 MZL196626:MZL196632 NJH196626:NJH196632 NTD196626:NTD196632 OCZ196626:OCZ196632 OMV196626:OMV196632 OWR196626:OWR196632 PGN196626:PGN196632 PQJ196626:PQJ196632 QAF196626:QAF196632 QKB196626:QKB196632 QTX196626:QTX196632 RDT196626:RDT196632 RNP196626:RNP196632 RXL196626:RXL196632 SHH196626:SHH196632 SRD196626:SRD196632 TAZ196626:TAZ196632 TKV196626:TKV196632 TUR196626:TUR196632 UEN196626:UEN196632 UOJ196626:UOJ196632 UYF196626:UYF196632 VIB196626:VIB196632 VRX196626:VRX196632 WBT196626:WBT196632 WLP196626:WLP196632 WVL196626:WVL196632 D262162:D262168 IZ262162:IZ262168 SV262162:SV262168 ACR262162:ACR262168 AMN262162:AMN262168 AWJ262162:AWJ262168 BGF262162:BGF262168 BQB262162:BQB262168 BZX262162:BZX262168 CJT262162:CJT262168 CTP262162:CTP262168 DDL262162:DDL262168 DNH262162:DNH262168 DXD262162:DXD262168 EGZ262162:EGZ262168 EQV262162:EQV262168 FAR262162:FAR262168 FKN262162:FKN262168 FUJ262162:FUJ262168 GEF262162:GEF262168 GOB262162:GOB262168 GXX262162:GXX262168 HHT262162:HHT262168 HRP262162:HRP262168 IBL262162:IBL262168 ILH262162:ILH262168 IVD262162:IVD262168 JEZ262162:JEZ262168 JOV262162:JOV262168 JYR262162:JYR262168 KIN262162:KIN262168 KSJ262162:KSJ262168 LCF262162:LCF262168 LMB262162:LMB262168 LVX262162:LVX262168 MFT262162:MFT262168 MPP262162:MPP262168 MZL262162:MZL262168 NJH262162:NJH262168 NTD262162:NTD262168 OCZ262162:OCZ262168 OMV262162:OMV262168 OWR262162:OWR262168 PGN262162:PGN262168 PQJ262162:PQJ262168 QAF262162:QAF262168 QKB262162:QKB262168 QTX262162:QTX262168 RDT262162:RDT262168 RNP262162:RNP262168 RXL262162:RXL262168 SHH262162:SHH262168 SRD262162:SRD262168 TAZ262162:TAZ262168 TKV262162:TKV262168 TUR262162:TUR262168 UEN262162:UEN262168 UOJ262162:UOJ262168 UYF262162:UYF262168 VIB262162:VIB262168 VRX262162:VRX262168 WBT262162:WBT262168 WLP262162:WLP262168 WVL262162:WVL262168 D327698:D327704 IZ327698:IZ327704 SV327698:SV327704 ACR327698:ACR327704 AMN327698:AMN327704 AWJ327698:AWJ327704 BGF327698:BGF327704 BQB327698:BQB327704 BZX327698:BZX327704 CJT327698:CJT327704 CTP327698:CTP327704 DDL327698:DDL327704 DNH327698:DNH327704 DXD327698:DXD327704 EGZ327698:EGZ327704 EQV327698:EQV327704 FAR327698:FAR327704 FKN327698:FKN327704 FUJ327698:FUJ327704 GEF327698:GEF327704 GOB327698:GOB327704 GXX327698:GXX327704 HHT327698:HHT327704 HRP327698:HRP327704 IBL327698:IBL327704 ILH327698:ILH327704 IVD327698:IVD327704 JEZ327698:JEZ327704 JOV327698:JOV327704 JYR327698:JYR327704 KIN327698:KIN327704 KSJ327698:KSJ327704 LCF327698:LCF327704 LMB327698:LMB327704 LVX327698:LVX327704 MFT327698:MFT327704 MPP327698:MPP327704 MZL327698:MZL327704 NJH327698:NJH327704 NTD327698:NTD327704 OCZ327698:OCZ327704 OMV327698:OMV327704 OWR327698:OWR327704 PGN327698:PGN327704 PQJ327698:PQJ327704 QAF327698:QAF327704 QKB327698:QKB327704 QTX327698:QTX327704 RDT327698:RDT327704 RNP327698:RNP327704 RXL327698:RXL327704 SHH327698:SHH327704 SRD327698:SRD327704 TAZ327698:TAZ327704 TKV327698:TKV327704 TUR327698:TUR327704 UEN327698:UEN327704 UOJ327698:UOJ327704 UYF327698:UYF327704 VIB327698:VIB327704 VRX327698:VRX327704 WBT327698:WBT327704 WLP327698:WLP327704 WVL327698:WVL327704 D393234:D393240 IZ393234:IZ393240 SV393234:SV393240 ACR393234:ACR393240 AMN393234:AMN393240 AWJ393234:AWJ393240 BGF393234:BGF393240 BQB393234:BQB393240 BZX393234:BZX393240 CJT393234:CJT393240 CTP393234:CTP393240 DDL393234:DDL393240 DNH393234:DNH393240 DXD393234:DXD393240 EGZ393234:EGZ393240 EQV393234:EQV393240 FAR393234:FAR393240 FKN393234:FKN393240 FUJ393234:FUJ393240 GEF393234:GEF393240 GOB393234:GOB393240 GXX393234:GXX393240 HHT393234:HHT393240 HRP393234:HRP393240 IBL393234:IBL393240 ILH393234:ILH393240 IVD393234:IVD393240 JEZ393234:JEZ393240 JOV393234:JOV393240 JYR393234:JYR393240 KIN393234:KIN393240 KSJ393234:KSJ393240 LCF393234:LCF393240 LMB393234:LMB393240 LVX393234:LVX393240 MFT393234:MFT393240 MPP393234:MPP393240 MZL393234:MZL393240 NJH393234:NJH393240 NTD393234:NTD393240 OCZ393234:OCZ393240 OMV393234:OMV393240 OWR393234:OWR393240 PGN393234:PGN393240 PQJ393234:PQJ393240 QAF393234:QAF393240 QKB393234:QKB393240 QTX393234:QTX393240 RDT393234:RDT393240 RNP393234:RNP393240 RXL393234:RXL393240 SHH393234:SHH393240 SRD393234:SRD393240 TAZ393234:TAZ393240 TKV393234:TKV393240 TUR393234:TUR393240 UEN393234:UEN393240 UOJ393234:UOJ393240 UYF393234:UYF393240 VIB393234:VIB393240 VRX393234:VRX393240 WBT393234:WBT393240 WLP393234:WLP393240 WVL393234:WVL393240 D458770:D458776 IZ458770:IZ458776 SV458770:SV458776 ACR458770:ACR458776 AMN458770:AMN458776 AWJ458770:AWJ458776 BGF458770:BGF458776 BQB458770:BQB458776 BZX458770:BZX458776 CJT458770:CJT458776 CTP458770:CTP458776 DDL458770:DDL458776 DNH458770:DNH458776 DXD458770:DXD458776 EGZ458770:EGZ458776 EQV458770:EQV458776 FAR458770:FAR458776 FKN458770:FKN458776 FUJ458770:FUJ458776 GEF458770:GEF458776 GOB458770:GOB458776 GXX458770:GXX458776 HHT458770:HHT458776 HRP458770:HRP458776 IBL458770:IBL458776 ILH458770:ILH458776 IVD458770:IVD458776 JEZ458770:JEZ458776 JOV458770:JOV458776 JYR458770:JYR458776 KIN458770:KIN458776 KSJ458770:KSJ458776 LCF458770:LCF458776 LMB458770:LMB458776 LVX458770:LVX458776 MFT458770:MFT458776 MPP458770:MPP458776 MZL458770:MZL458776 NJH458770:NJH458776 NTD458770:NTD458776 OCZ458770:OCZ458776 OMV458770:OMV458776 OWR458770:OWR458776 PGN458770:PGN458776 PQJ458770:PQJ458776 QAF458770:QAF458776 QKB458770:QKB458776 QTX458770:QTX458776 RDT458770:RDT458776 RNP458770:RNP458776 RXL458770:RXL458776 SHH458770:SHH458776 SRD458770:SRD458776 TAZ458770:TAZ458776 TKV458770:TKV458776 TUR458770:TUR458776 UEN458770:UEN458776 UOJ458770:UOJ458776 UYF458770:UYF458776 VIB458770:VIB458776 VRX458770:VRX458776 WBT458770:WBT458776 WLP458770:WLP458776 WVL458770:WVL458776 D524306:D524312 IZ524306:IZ524312 SV524306:SV524312 ACR524306:ACR524312 AMN524306:AMN524312 AWJ524306:AWJ524312 BGF524306:BGF524312 BQB524306:BQB524312 BZX524306:BZX524312 CJT524306:CJT524312 CTP524306:CTP524312 DDL524306:DDL524312 DNH524306:DNH524312 DXD524306:DXD524312 EGZ524306:EGZ524312 EQV524306:EQV524312 FAR524306:FAR524312 FKN524306:FKN524312 FUJ524306:FUJ524312 GEF524306:GEF524312 GOB524306:GOB524312 GXX524306:GXX524312 HHT524306:HHT524312 HRP524306:HRP524312 IBL524306:IBL524312 ILH524306:ILH524312 IVD524306:IVD524312 JEZ524306:JEZ524312 JOV524306:JOV524312 JYR524306:JYR524312 KIN524306:KIN524312 KSJ524306:KSJ524312 LCF524306:LCF524312 LMB524306:LMB524312 LVX524306:LVX524312 MFT524306:MFT524312 MPP524306:MPP524312 MZL524306:MZL524312 NJH524306:NJH524312 NTD524306:NTD524312 OCZ524306:OCZ524312 OMV524306:OMV524312 OWR524306:OWR524312 PGN524306:PGN524312 PQJ524306:PQJ524312 QAF524306:QAF524312 QKB524306:QKB524312 QTX524306:QTX524312 RDT524306:RDT524312 RNP524306:RNP524312 RXL524306:RXL524312 SHH524306:SHH524312 SRD524306:SRD524312 TAZ524306:TAZ524312 TKV524306:TKV524312 TUR524306:TUR524312 UEN524306:UEN524312 UOJ524306:UOJ524312 UYF524306:UYF524312 VIB524306:VIB524312 VRX524306:VRX524312 WBT524306:WBT524312 WLP524306:WLP524312 WVL524306:WVL524312 D589842:D589848 IZ589842:IZ589848 SV589842:SV589848 ACR589842:ACR589848 AMN589842:AMN589848 AWJ589842:AWJ589848 BGF589842:BGF589848 BQB589842:BQB589848 BZX589842:BZX589848 CJT589842:CJT589848 CTP589842:CTP589848 DDL589842:DDL589848 DNH589842:DNH589848 DXD589842:DXD589848 EGZ589842:EGZ589848 EQV589842:EQV589848 FAR589842:FAR589848 FKN589842:FKN589848 FUJ589842:FUJ589848 GEF589842:GEF589848 GOB589842:GOB589848 GXX589842:GXX589848 HHT589842:HHT589848 HRP589842:HRP589848 IBL589842:IBL589848 ILH589842:ILH589848 IVD589842:IVD589848 JEZ589842:JEZ589848 JOV589842:JOV589848 JYR589842:JYR589848 KIN589842:KIN589848 KSJ589842:KSJ589848 LCF589842:LCF589848 LMB589842:LMB589848 LVX589842:LVX589848 MFT589842:MFT589848 MPP589842:MPP589848 MZL589842:MZL589848 NJH589842:NJH589848 NTD589842:NTD589848 OCZ589842:OCZ589848 OMV589842:OMV589848 OWR589842:OWR589848 PGN589842:PGN589848 PQJ589842:PQJ589848 QAF589842:QAF589848 QKB589842:QKB589848 QTX589842:QTX589848 RDT589842:RDT589848 RNP589842:RNP589848 RXL589842:RXL589848 SHH589842:SHH589848 SRD589842:SRD589848 TAZ589842:TAZ589848 TKV589842:TKV589848 TUR589842:TUR589848 UEN589842:UEN589848 UOJ589842:UOJ589848 UYF589842:UYF589848 VIB589842:VIB589848 VRX589842:VRX589848 WBT589842:WBT589848 WLP589842:WLP589848 WVL589842:WVL589848 D655378:D655384 IZ655378:IZ655384 SV655378:SV655384 ACR655378:ACR655384 AMN655378:AMN655384 AWJ655378:AWJ655384 BGF655378:BGF655384 BQB655378:BQB655384 BZX655378:BZX655384 CJT655378:CJT655384 CTP655378:CTP655384 DDL655378:DDL655384 DNH655378:DNH655384 DXD655378:DXD655384 EGZ655378:EGZ655384 EQV655378:EQV655384 FAR655378:FAR655384 FKN655378:FKN655384 FUJ655378:FUJ655384 GEF655378:GEF655384 GOB655378:GOB655384 GXX655378:GXX655384 HHT655378:HHT655384 HRP655378:HRP655384 IBL655378:IBL655384 ILH655378:ILH655384 IVD655378:IVD655384 JEZ655378:JEZ655384 JOV655378:JOV655384 JYR655378:JYR655384 KIN655378:KIN655384 KSJ655378:KSJ655384 LCF655378:LCF655384 LMB655378:LMB655384 LVX655378:LVX655384 MFT655378:MFT655384 MPP655378:MPP655384 MZL655378:MZL655384 NJH655378:NJH655384 NTD655378:NTD655384 OCZ655378:OCZ655384 OMV655378:OMV655384 OWR655378:OWR655384 PGN655378:PGN655384 PQJ655378:PQJ655384 QAF655378:QAF655384 QKB655378:QKB655384 QTX655378:QTX655384 RDT655378:RDT655384 RNP655378:RNP655384 RXL655378:RXL655384 SHH655378:SHH655384 SRD655378:SRD655384 TAZ655378:TAZ655384 TKV655378:TKV655384 TUR655378:TUR655384 UEN655378:UEN655384 UOJ655378:UOJ655384 UYF655378:UYF655384 VIB655378:VIB655384 VRX655378:VRX655384 WBT655378:WBT655384 WLP655378:WLP655384 WVL655378:WVL655384 D720914:D720920 IZ720914:IZ720920 SV720914:SV720920 ACR720914:ACR720920 AMN720914:AMN720920 AWJ720914:AWJ720920 BGF720914:BGF720920 BQB720914:BQB720920 BZX720914:BZX720920 CJT720914:CJT720920 CTP720914:CTP720920 DDL720914:DDL720920 DNH720914:DNH720920 DXD720914:DXD720920 EGZ720914:EGZ720920 EQV720914:EQV720920 FAR720914:FAR720920 FKN720914:FKN720920 FUJ720914:FUJ720920 GEF720914:GEF720920 GOB720914:GOB720920 GXX720914:GXX720920 HHT720914:HHT720920 HRP720914:HRP720920 IBL720914:IBL720920 ILH720914:ILH720920 IVD720914:IVD720920 JEZ720914:JEZ720920 JOV720914:JOV720920 JYR720914:JYR720920 KIN720914:KIN720920 KSJ720914:KSJ720920 LCF720914:LCF720920 LMB720914:LMB720920 LVX720914:LVX720920 MFT720914:MFT720920 MPP720914:MPP720920 MZL720914:MZL720920 NJH720914:NJH720920 NTD720914:NTD720920 OCZ720914:OCZ720920 OMV720914:OMV720920 OWR720914:OWR720920 PGN720914:PGN720920 PQJ720914:PQJ720920 QAF720914:QAF720920 QKB720914:QKB720920 QTX720914:QTX720920 RDT720914:RDT720920 RNP720914:RNP720920 RXL720914:RXL720920 SHH720914:SHH720920 SRD720914:SRD720920 TAZ720914:TAZ720920 TKV720914:TKV720920 TUR720914:TUR720920 UEN720914:UEN720920 UOJ720914:UOJ720920 UYF720914:UYF720920 VIB720914:VIB720920 VRX720914:VRX720920 WBT720914:WBT720920 WLP720914:WLP720920 WVL720914:WVL720920 D786450:D786456 IZ786450:IZ786456 SV786450:SV786456 ACR786450:ACR786456 AMN786450:AMN786456 AWJ786450:AWJ786456 BGF786450:BGF786456 BQB786450:BQB786456 BZX786450:BZX786456 CJT786450:CJT786456 CTP786450:CTP786456 DDL786450:DDL786456 DNH786450:DNH786456 DXD786450:DXD786456 EGZ786450:EGZ786456 EQV786450:EQV786456 FAR786450:FAR786456 FKN786450:FKN786456 FUJ786450:FUJ786456 GEF786450:GEF786456 GOB786450:GOB786456 GXX786450:GXX786456 HHT786450:HHT786456 HRP786450:HRP786456 IBL786450:IBL786456 ILH786450:ILH786456 IVD786450:IVD786456 JEZ786450:JEZ786456 JOV786450:JOV786456 JYR786450:JYR786456 KIN786450:KIN786456 KSJ786450:KSJ786456 LCF786450:LCF786456 LMB786450:LMB786456 LVX786450:LVX786456 MFT786450:MFT786456 MPP786450:MPP786456 MZL786450:MZL786456 NJH786450:NJH786456 NTD786450:NTD786456 OCZ786450:OCZ786456 OMV786450:OMV786456 OWR786450:OWR786456 PGN786450:PGN786456 PQJ786450:PQJ786456 QAF786450:QAF786456 QKB786450:QKB786456 QTX786450:QTX786456 RDT786450:RDT786456 RNP786450:RNP786456 RXL786450:RXL786456 SHH786450:SHH786456 SRD786450:SRD786456 TAZ786450:TAZ786456 TKV786450:TKV786456 TUR786450:TUR786456 UEN786450:UEN786456 UOJ786450:UOJ786456 UYF786450:UYF786456 VIB786450:VIB786456 VRX786450:VRX786456 WBT786450:WBT786456 WLP786450:WLP786456 WVL786450:WVL786456 D851986:D851992 IZ851986:IZ851992 SV851986:SV851992 ACR851986:ACR851992 AMN851986:AMN851992 AWJ851986:AWJ851992 BGF851986:BGF851992 BQB851986:BQB851992 BZX851986:BZX851992 CJT851986:CJT851992 CTP851986:CTP851992 DDL851986:DDL851992 DNH851986:DNH851992 DXD851986:DXD851992 EGZ851986:EGZ851992 EQV851986:EQV851992 FAR851986:FAR851992 FKN851986:FKN851992 FUJ851986:FUJ851992 GEF851986:GEF851992 GOB851986:GOB851992 GXX851986:GXX851992 HHT851986:HHT851992 HRP851986:HRP851992 IBL851986:IBL851992 ILH851986:ILH851992 IVD851986:IVD851992 JEZ851986:JEZ851992 JOV851986:JOV851992 JYR851986:JYR851992 KIN851986:KIN851992 KSJ851986:KSJ851992 LCF851986:LCF851992 LMB851986:LMB851992 LVX851986:LVX851992 MFT851986:MFT851992 MPP851986:MPP851992 MZL851986:MZL851992 NJH851986:NJH851992 NTD851986:NTD851992 OCZ851986:OCZ851992 OMV851986:OMV851992 OWR851986:OWR851992 PGN851986:PGN851992 PQJ851986:PQJ851992 QAF851986:QAF851992 QKB851986:QKB851992 QTX851986:QTX851992 RDT851986:RDT851992 RNP851986:RNP851992 RXL851986:RXL851992 SHH851986:SHH851992 SRD851986:SRD851992 TAZ851986:TAZ851992 TKV851986:TKV851992 TUR851986:TUR851992 UEN851986:UEN851992 UOJ851986:UOJ851992 UYF851986:UYF851992 VIB851986:VIB851992 VRX851986:VRX851992 WBT851986:WBT851992 WLP851986:WLP851992 WVL851986:WVL851992 D917522:D917528 IZ917522:IZ917528 SV917522:SV917528 ACR917522:ACR917528 AMN917522:AMN917528 AWJ917522:AWJ917528 BGF917522:BGF917528 BQB917522:BQB917528 BZX917522:BZX917528 CJT917522:CJT917528 CTP917522:CTP917528 DDL917522:DDL917528 DNH917522:DNH917528 DXD917522:DXD917528 EGZ917522:EGZ917528 EQV917522:EQV917528 FAR917522:FAR917528 FKN917522:FKN917528 FUJ917522:FUJ917528 GEF917522:GEF917528 GOB917522:GOB917528 GXX917522:GXX917528 HHT917522:HHT917528 HRP917522:HRP917528 IBL917522:IBL917528 ILH917522:ILH917528 IVD917522:IVD917528 JEZ917522:JEZ917528 JOV917522:JOV917528 JYR917522:JYR917528 KIN917522:KIN917528 KSJ917522:KSJ917528 LCF917522:LCF917528 LMB917522:LMB917528 LVX917522:LVX917528 MFT917522:MFT917528 MPP917522:MPP917528 MZL917522:MZL917528 NJH917522:NJH917528 NTD917522:NTD917528 OCZ917522:OCZ917528 OMV917522:OMV917528 OWR917522:OWR917528 PGN917522:PGN917528 PQJ917522:PQJ917528 QAF917522:QAF917528 QKB917522:QKB917528 QTX917522:QTX917528 RDT917522:RDT917528 RNP917522:RNP917528 RXL917522:RXL917528 SHH917522:SHH917528 SRD917522:SRD917528 TAZ917522:TAZ917528 TKV917522:TKV917528 TUR917522:TUR917528 UEN917522:UEN917528 UOJ917522:UOJ917528 UYF917522:UYF917528 VIB917522:VIB917528 VRX917522:VRX917528 WBT917522:WBT917528 WLP917522:WLP917528 WVL917522:WVL917528 D983058:D983064 IZ983058:IZ983064 SV983058:SV983064 ACR983058:ACR983064 AMN983058:AMN983064 AWJ983058:AWJ983064 BGF983058:BGF983064 BQB983058:BQB983064 BZX983058:BZX983064 CJT983058:CJT983064 CTP983058:CTP983064 DDL983058:DDL983064 DNH983058:DNH983064 DXD983058:DXD983064 EGZ983058:EGZ983064 EQV983058:EQV983064 FAR983058:FAR983064 FKN983058:FKN983064 FUJ983058:FUJ983064 GEF983058:GEF983064 GOB983058:GOB983064 GXX983058:GXX983064 HHT983058:HHT983064 HRP983058:HRP983064 IBL983058:IBL983064 ILH983058:ILH983064 IVD983058:IVD983064 JEZ983058:JEZ983064 JOV983058:JOV983064 JYR983058:JYR983064 KIN983058:KIN983064 KSJ983058:KSJ983064 LCF983058:LCF983064 LMB983058:LMB983064 LVX983058:LVX983064 MFT983058:MFT983064 MPP983058:MPP983064 MZL983058:MZL983064 NJH983058:NJH983064 NTD983058:NTD983064 OCZ983058:OCZ983064 OMV983058:OMV983064 OWR983058:OWR983064 PGN983058:PGN983064 PQJ983058:PQJ983064 QAF983058:QAF983064 QKB983058:QKB983064 QTX983058:QTX983064 RDT983058:RDT983064 RNP983058:RNP983064 RXL983058:RXL983064 SHH983058:SHH983064 SRD983058:SRD983064 TAZ983058:TAZ983064 TKV983058:TKV983064 TUR983058:TUR983064 UEN983058:UEN983064 UOJ983058:UOJ983064 UYF983058:UYF983064 VIB983058:VIB983064 VRX983058:VRX983064 WBT983058:WBT983064 WLP983058:WLP983064 WVL983058:WVL983064 D24:D49 IZ24:IZ49 SV24:SV49 ACR24:ACR49 AMN24:AMN49 AWJ24:AWJ49 BGF24:BGF49 BQB24:BQB49 BZX24:BZX49 CJT24:CJT49 CTP24:CTP49 DDL24:DDL49 DNH24:DNH49 DXD24:DXD49 EGZ24:EGZ49 EQV24:EQV49 FAR24:FAR49 FKN24:FKN49 FUJ24:FUJ49 GEF24:GEF49 GOB24:GOB49 GXX24:GXX49 HHT24:HHT49 HRP24:HRP49 IBL24:IBL49 ILH24:ILH49 IVD24:IVD49 JEZ24:JEZ49 JOV24:JOV49 JYR24:JYR49 KIN24:KIN49 KSJ24:KSJ49 LCF24:LCF49 LMB24:LMB49 LVX24:LVX49 MFT24:MFT49 MPP24:MPP49 MZL24:MZL49 NJH24:NJH49 NTD24:NTD49 OCZ24:OCZ49 OMV24:OMV49 OWR24:OWR49 PGN24:PGN49 PQJ24:PQJ49 QAF24:QAF49 QKB24:QKB49 QTX24:QTX49 RDT24:RDT49 RNP24:RNP49 RXL24:RXL49 SHH24:SHH49 SRD24:SRD49 TAZ24:TAZ49 TKV24:TKV49 TUR24:TUR49 UEN24:UEN49 UOJ24:UOJ49 UYF24:UYF49 VIB24:VIB49 VRX24:VRX49 WBT24:WBT49 WLP24:WLP49 WVL24:WVL49 D65563:D65587 IZ65563:IZ65587 SV65563:SV65587 ACR65563:ACR65587 AMN65563:AMN65587 AWJ65563:AWJ65587 BGF65563:BGF65587 BQB65563:BQB65587 BZX65563:BZX65587 CJT65563:CJT65587 CTP65563:CTP65587 DDL65563:DDL65587 DNH65563:DNH65587 DXD65563:DXD65587 EGZ65563:EGZ65587 EQV65563:EQV65587 FAR65563:FAR65587 FKN65563:FKN65587 FUJ65563:FUJ65587 GEF65563:GEF65587 GOB65563:GOB65587 GXX65563:GXX65587 HHT65563:HHT65587 HRP65563:HRP65587 IBL65563:IBL65587 ILH65563:ILH65587 IVD65563:IVD65587 JEZ65563:JEZ65587 JOV65563:JOV65587 JYR65563:JYR65587 KIN65563:KIN65587 KSJ65563:KSJ65587 LCF65563:LCF65587 LMB65563:LMB65587 LVX65563:LVX65587 MFT65563:MFT65587 MPP65563:MPP65587 MZL65563:MZL65587 NJH65563:NJH65587 NTD65563:NTD65587 OCZ65563:OCZ65587 OMV65563:OMV65587 OWR65563:OWR65587 PGN65563:PGN65587 PQJ65563:PQJ65587 QAF65563:QAF65587 QKB65563:QKB65587 QTX65563:QTX65587 RDT65563:RDT65587 RNP65563:RNP65587 RXL65563:RXL65587 SHH65563:SHH65587 SRD65563:SRD65587 TAZ65563:TAZ65587 TKV65563:TKV65587 TUR65563:TUR65587 UEN65563:UEN65587 UOJ65563:UOJ65587 UYF65563:UYF65587 VIB65563:VIB65587 VRX65563:VRX65587 WBT65563:WBT65587 WLP65563:WLP65587 WVL65563:WVL65587 D131099:D131123 IZ131099:IZ131123 SV131099:SV131123 ACR131099:ACR131123 AMN131099:AMN131123 AWJ131099:AWJ131123 BGF131099:BGF131123 BQB131099:BQB131123 BZX131099:BZX131123 CJT131099:CJT131123 CTP131099:CTP131123 DDL131099:DDL131123 DNH131099:DNH131123 DXD131099:DXD131123 EGZ131099:EGZ131123 EQV131099:EQV131123 FAR131099:FAR131123 FKN131099:FKN131123 FUJ131099:FUJ131123 GEF131099:GEF131123 GOB131099:GOB131123 GXX131099:GXX131123 HHT131099:HHT131123 HRP131099:HRP131123 IBL131099:IBL131123 ILH131099:ILH131123 IVD131099:IVD131123 JEZ131099:JEZ131123 JOV131099:JOV131123 JYR131099:JYR131123 KIN131099:KIN131123 KSJ131099:KSJ131123 LCF131099:LCF131123 LMB131099:LMB131123 LVX131099:LVX131123 MFT131099:MFT131123 MPP131099:MPP131123 MZL131099:MZL131123 NJH131099:NJH131123 NTD131099:NTD131123 OCZ131099:OCZ131123 OMV131099:OMV131123 OWR131099:OWR131123 PGN131099:PGN131123 PQJ131099:PQJ131123 QAF131099:QAF131123 QKB131099:QKB131123 QTX131099:QTX131123 RDT131099:RDT131123 RNP131099:RNP131123 RXL131099:RXL131123 SHH131099:SHH131123 SRD131099:SRD131123 TAZ131099:TAZ131123 TKV131099:TKV131123 TUR131099:TUR131123 UEN131099:UEN131123 UOJ131099:UOJ131123 UYF131099:UYF131123 VIB131099:VIB131123 VRX131099:VRX131123 WBT131099:WBT131123 WLP131099:WLP131123 WVL131099:WVL131123 D196635:D196659 IZ196635:IZ196659 SV196635:SV196659 ACR196635:ACR196659 AMN196635:AMN196659 AWJ196635:AWJ196659 BGF196635:BGF196659 BQB196635:BQB196659 BZX196635:BZX196659 CJT196635:CJT196659 CTP196635:CTP196659 DDL196635:DDL196659 DNH196635:DNH196659 DXD196635:DXD196659 EGZ196635:EGZ196659 EQV196635:EQV196659 FAR196635:FAR196659 FKN196635:FKN196659 FUJ196635:FUJ196659 GEF196635:GEF196659 GOB196635:GOB196659 GXX196635:GXX196659 HHT196635:HHT196659 HRP196635:HRP196659 IBL196635:IBL196659 ILH196635:ILH196659 IVD196635:IVD196659 JEZ196635:JEZ196659 JOV196635:JOV196659 JYR196635:JYR196659 KIN196635:KIN196659 KSJ196635:KSJ196659 LCF196635:LCF196659 LMB196635:LMB196659 LVX196635:LVX196659 MFT196635:MFT196659 MPP196635:MPP196659 MZL196635:MZL196659 NJH196635:NJH196659 NTD196635:NTD196659 OCZ196635:OCZ196659 OMV196635:OMV196659 OWR196635:OWR196659 PGN196635:PGN196659 PQJ196635:PQJ196659 QAF196635:QAF196659 QKB196635:QKB196659 QTX196635:QTX196659 RDT196635:RDT196659 RNP196635:RNP196659 RXL196635:RXL196659 SHH196635:SHH196659 SRD196635:SRD196659 TAZ196635:TAZ196659 TKV196635:TKV196659 TUR196635:TUR196659 UEN196635:UEN196659 UOJ196635:UOJ196659 UYF196635:UYF196659 VIB196635:VIB196659 VRX196635:VRX196659 WBT196635:WBT196659 WLP196635:WLP196659 WVL196635:WVL196659 D262171:D262195 IZ262171:IZ262195 SV262171:SV262195 ACR262171:ACR262195 AMN262171:AMN262195 AWJ262171:AWJ262195 BGF262171:BGF262195 BQB262171:BQB262195 BZX262171:BZX262195 CJT262171:CJT262195 CTP262171:CTP262195 DDL262171:DDL262195 DNH262171:DNH262195 DXD262171:DXD262195 EGZ262171:EGZ262195 EQV262171:EQV262195 FAR262171:FAR262195 FKN262171:FKN262195 FUJ262171:FUJ262195 GEF262171:GEF262195 GOB262171:GOB262195 GXX262171:GXX262195 HHT262171:HHT262195 HRP262171:HRP262195 IBL262171:IBL262195 ILH262171:ILH262195 IVD262171:IVD262195 JEZ262171:JEZ262195 JOV262171:JOV262195 JYR262171:JYR262195 KIN262171:KIN262195 KSJ262171:KSJ262195 LCF262171:LCF262195 LMB262171:LMB262195 LVX262171:LVX262195 MFT262171:MFT262195 MPP262171:MPP262195 MZL262171:MZL262195 NJH262171:NJH262195 NTD262171:NTD262195 OCZ262171:OCZ262195 OMV262171:OMV262195 OWR262171:OWR262195 PGN262171:PGN262195 PQJ262171:PQJ262195 QAF262171:QAF262195 QKB262171:QKB262195 QTX262171:QTX262195 RDT262171:RDT262195 RNP262171:RNP262195 RXL262171:RXL262195 SHH262171:SHH262195 SRD262171:SRD262195 TAZ262171:TAZ262195 TKV262171:TKV262195 TUR262171:TUR262195 UEN262171:UEN262195 UOJ262171:UOJ262195 UYF262171:UYF262195 VIB262171:VIB262195 VRX262171:VRX262195 WBT262171:WBT262195 WLP262171:WLP262195 WVL262171:WVL262195 D327707:D327731 IZ327707:IZ327731 SV327707:SV327731 ACR327707:ACR327731 AMN327707:AMN327731 AWJ327707:AWJ327731 BGF327707:BGF327731 BQB327707:BQB327731 BZX327707:BZX327731 CJT327707:CJT327731 CTP327707:CTP327731 DDL327707:DDL327731 DNH327707:DNH327731 DXD327707:DXD327731 EGZ327707:EGZ327731 EQV327707:EQV327731 FAR327707:FAR327731 FKN327707:FKN327731 FUJ327707:FUJ327731 GEF327707:GEF327731 GOB327707:GOB327731 GXX327707:GXX327731 HHT327707:HHT327731 HRP327707:HRP327731 IBL327707:IBL327731 ILH327707:ILH327731 IVD327707:IVD327731 JEZ327707:JEZ327731 JOV327707:JOV327731 JYR327707:JYR327731 KIN327707:KIN327731 KSJ327707:KSJ327731 LCF327707:LCF327731 LMB327707:LMB327731 LVX327707:LVX327731 MFT327707:MFT327731 MPP327707:MPP327731 MZL327707:MZL327731 NJH327707:NJH327731 NTD327707:NTD327731 OCZ327707:OCZ327731 OMV327707:OMV327731 OWR327707:OWR327731 PGN327707:PGN327731 PQJ327707:PQJ327731 QAF327707:QAF327731 QKB327707:QKB327731 QTX327707:QTX327731 RDT327707:RDT327731 RNP327707:RNP327731 RXL327707:RXL327731 SHH327707:SHH327731 SRD327707:SRD327731 TAZ327707:TAZ327731 TKV327707:TKV327731 TUR327707:TUR327731 UEN327707:UEN327731 UOJ327707:UOJ327731 UYF327707:UYF327731 VIB327707:VIB327731 VRX327707:VRX327731 WBT327707:WBT327731 WLP327707:WLP327731 WVL327707:WVL327731 D393243:D393267 IZ393243:IZ393267 SV393243:SV393267 ACR393243:ACR393267 AMN393243:AMN393267 AWJ393243:AWJ393267 BGF393243:BGF393267 BQB393243:BQB393267 BZX393243:BZX393267 CJT393243:CJT393267 CTP393243:CTP393267 DDL393243:DDL393267 DNH393243:DNH393267 DXD393243:DXD393267 EGZ393243:EGZ393267 EQV393243:EQV393267 FAR393243:FAR393267 FKN393243:FKN393267 FUJ393243:FUJ393267 GEF393243:GEF393267 GOB393243:GOB393267 GXX393243:GXX393267 HHT393243:HHT393267 HRP393243:HRP393267 IBL393243:IBL393267 ILH393243:ILH393267 IVD393243:IVD393267 JEZ393243:JEZ393267 JOV393243:JOV393267 JYR393243:JYR393267 KIN393243:KIN393267 KSJ393243:KSJ393267 LCF393243:LCF393267 LMB393243:LMB393267 LVX393243:LVX393267 MFT393243:MFT393267 MPP393243:MPP393267 MZL393243:MZL393267 NJH393243:NJH393267 NTD393243:NTD393267 OCZ393243:OCZ393267 OMV393243:OMV393267 OWR393243:OWR393267 PGN393243:PGN393267 PQJ393243:PQJ393267 QAF393243:QAF393267 QKB393243:QKB393267 QTX393243:QTX393267 RDT393243:RDT393267 RNP393243:RNP393267 RXL393243:RXL393267 SHH393243:SHH393267 SRD393243:SRD393267 TAZ393243:TAZ393267 TKV393243:TKV393267 TUR393243:TUR393267 UEN393243:UEN393267 UOJ393243:UOJ393267 UYF393243:UYF393267 VIB393243:VIB393267 VRX393243:VRX393267 WBT393243:WBT393267 WLP393243:WLP393267 WVL393243:WVL393267 D458779:D458803 IZ458779:IZ458803 SV458779:SV458803 ACR458779:ACR458803 AMN458779:AMN458803 AWJ458779:AWJ458803 BGF458779:BGF458803 BQB458779:BQB458803 BZX458779:BZX458803 CJT458779:CJT458803 CTP458779:CTP458803 DDL458779:DDL458803 DNH458779:DNH458803 DXD458779:DXD458803 EGZ458779:EGZ458803 EQV458779:EQV458803 FAR458779:FAR458803 FKN458779:FKN458803 FUJ458779:FUJ458803 GEF458779:GEF458803 GOB458779:GOB458803 GXX458779:GXX458803 HHT458779:HHT458803 HRP458779:HRP458803 IBL458779:IBL458803 ILH458779:ILH458803 IVD458779:IVD458803 JEZ458779:JEZ458803 JOV458779:JOV458803 JYR458779:JYR458803 KIN458779:KIN458803 KSJ458779:KSJ458803 LCF458779:LCF458803 LMB458779:LMB458803 LVX458779:LVX458803 MFT458779:MFT458803 MPP458779:MPP458803 MZL458779:MZL458803 NJH458779:NJH458803 NTD458779:NTD458803 OCZ458779:OCZ458803 OMV458779:OMV458803 OWR458779:OWR458803 PGN458779:PGN458803 PQJ458779:PQJ458803 QAF458779:QAF458803 QKB458779:QKB458803 QTX458779:QTX458803 RDT458779:RDT458803 RNP458779:RNP458803 RXL458779:RXL458803 SHH458779:SHH458803 SRD458779:SRD458803 TAZ458779:TAZ458803 TKV458779:TKV458803 TUR458779:TUR458803 UEN458779:UEN458803 UOJ458779:UOJ458803 UYF458779:UYF458803 VIB458779:VIB458803 VRX458779:VRX458803 WBT458779:WBT458803 WLP458779:WLP458803 WVL458779:WVL458803 D524315:D524339 IZ524315:IZ524339 SV524315:SV524339 ACR524315:ACR524339 AMN524315:AMN524339 AWJ524315:AWJ524339 BGF524315:BGF524339 BQB524315:BQB524339 BZX524315:BZX524339 CJT524315:CJT524339 CTP524315:CTP524339 DDL524315:DDL524339 DNH524315:DNH524339 DXD524315:DXD524339 EGZ524315:EGZ524339 EQV524315:EQV524339 FAR524315:FAR524339 FKN524315:FKN524339 FUJ524315:FUJ524339 GEF524315:GEF524339 GOB524315:GOB524339 GXX524315:GXX524339 HHT524315:HHT524339 HRP524315:HRP524339 IBL524315:IBL524339 ILH524315:ILH524339 IVD524315:IVD524339 JEZ524315:JEZ524339 JOV524315:JOV524339 JYR524315:JYR524339 KIN524315:KIN524339 KSJ524315:KSJ524339 LCF524315:LCF524339 LMB524315:LMB524339 LVX524315:LVX524339 MFT524315:MFT524339 MPP524315:MPP524339 MZL524315:MZL524339 NJH524315:NJH524339 NTD524315:NTD524339 OCZ524315:OCZ524339 OMV524315:OMV524339 OWR524315:OWR524339 PGN524315:PGN524339 PQJ524315:PQJ524339 QAF524315:QAF524339 QKB524315:QKB524339 QTX524315:QTX524339 RDT524315:RDT524339 RNP524315:RNP524339 RXL524315:RXL524339 SHH524315:SHH524339 SRD524315:SRD524339 TAZ524315:TAZ524339 TKV524315:TKV524339 TUR524315:TUR524339 UEN524315:UEN524339 UOJ524315:UOJ524339 UYF524315:UYF524339 VIB524315:VIB524339 VRX524315:VRX524339 WBT524315:WBT524339 WLP524315:WLP524339 WVL524315:WVL524339 D589851:D589875 IZ589851:IZ589875 SV589851:SV589875 ACR589851:ACR589875 AMN589851:AMN589875 AWJ589851:AWJ589875 BGF589851:BGF589875 BQB589851:BQB589875 BZX589851:BZX589875 CJT589851:CJT589875 CTP589851:CTP589875 DDL589851:DDL589875 DNH589851:DNH589875 DXD589851:DXD589875 EGZ589851:EGZ589875 EQV589851:EQV589875 FAR589851:FAR589875 FKN589851:FKN589875 FUJ589851:FUJ589875 GEF589851:GEF589875 GOB589851:GOB589875 GXX589851:GXX589875 HHT589851:HHT589875 HRP589851:HRP589875 IBL589851:IBL589875 ILH589851:ILH589875 IVD589851:IVD589875 JEZ589851:JEZ589875 JOV589851:JOV589875 JYR589851:JYR589875 KIN589851:KIN589875 KSJ589851:KSJ589875 LCF589851:LCF589875 LMB589851:LMB589875 LVX589851:LVX589875 MFT589851:MFT589875 MPP589851:MPP589875 MZL589851:MZL589875 NJH589851:NJH589875 NTD589851:NTD589875 OCZ589851:OCZ589875 OMV589851:OMV589875 OWR589851:OWR589875 PGN589851:PGN589875 PQJ589851:PQJ589875 QAF589851:QAF589875 QKB589851:QKB589875 QTX589851:QTX589875 RDT589851:RDT589875 RNP589851:RNP589875 RXL589851:RXL589875 SHH589851:SHH589875 SRD589851:SRD589875 TAZ589851:TAZ589875 TKV589851:TKV589875 TUR589851:TUR589875 UEN589851:UEN589875 UOJ589851:UOJ589875 UYF589851:UYF589875 VIB589851:VIB589875 VRX589851:VRX589875 WBT589851:WBT589875 WLP589851:WLP589875 WVL589851:WVL589875 D655387:D655411 IZ655387:IZ655411 SV655387:SV655411 ACR655387:ACR655411 AMN655387:AMN655411 AWJ655387:AWJ655411 BGF655387:BGF655411 BQB655387:BQB655411 BZX655387:BZX655411 CJT655387:CJT655411 CTP655387:CTP655411 DDL655387:DDL655411 DNH655387:DNH655411 DXD655387:DXD655411 EGZ655387:EGZ655411 EQV655387:EQV655411 FAR655387:FAR655411 FKN655387:FKN655411 FUJ655387:FUJ655411 GEF655387:GEF655411 GOB655387:GOB655411 GXX655387:GXX655411 HHT655387:HHT655411 HRP655387:HRP655411 IBL655387:IBL655411 ILH655387:ILH655411 IVD655387:IVD655411 JEZ655387:JEZ655411 JOV655387:JOV655411 JYR655387:JYR655411 KIN655387:KIN655411 KSJ655387:KSJ655411 LCF655387:LCF655411 LMB655387:LMB655411 LVX655387:LVX655411 MFT655387:MFT655411 MPP655387:MPP655411 MZL655387:MZL655411 NJH655387:NJH655411 NTD655387:NTD655411 OCZ655387:OCZ655411 OMV655387:OMV655411 OWR655387:OWR655411 PGN655387:PGN655411 PQJ655387:PQJ655411 QAF655387:QAF655411 QKB655387:QKB655411 QTX655387:QTX655411 RDT655387:RDT655411 RNP655387:RNP655411 RXL655387:RXL655411 SHH655387:SHH655411 SRD655387:SRD655411 TAZ655387:TAZ655411 TKV655387:TKV655411 TUR655387:TUR655411 UEN655387:UEN655411 UOJ655387:UOJ655411 UYF655387:UYF655411 VIB655387:VIB655411 VRX655387:VRX655411 WBT655387:WBT655411 WLP655387:WLP655411 WVL655387:WVL655411 D720923:D720947 IZ720923:IZ720947 SV720923:SV720947 ACR720923:ACR720947 AMN720923:AMN720947 AWJ720923:AWJ720947 BGF720923:BGF720947 BQB720923:BQB720947 BZX720923:BZX720947 CJT720923:CJT720947 CTP720923:CTP720947 DDL720923:DDL720947 DNH720923:DNH720947 DXD720923:DXD720947 EGZ720923:EGZ720947 EQV720923:EQV720947 FAR720923:FAR720947 FKN720923:FKN720947 FUJ720923:FUJ720947 GEF720923:GEF720947 GOB720923:GOB720947 GXX720923:GXX720947 HHT720923:HHT720947 HRP720923:HRP720947 IBL720923:IBL720947 ILH720923:ILH720947 IVD720923:IVD720947 JEZ720923:JEZ720947 JOV720923:JOV720947 JYR720923:JYR720947 KIN720923:KIN720947 KSJ720923:KSJ720947 LCF720923:LCF720947 LMB720923:LMB720947 LVX720923:LVX720947 MFT720923:MFT720947 MPP720923:MPP720947 MZL720923:MZL720947 NJH720923:NJH720947 NTD720923:NTD720947 OCZ720923:OCZ720947 OMV720923:OMV720947 OWR720923:OWR720947 PGN720923:PGN720947 PQJ720923:PQJ720947 QAF720923:QAF720947 QKB720923:QKB720947 QTX720923:QTX720947 RDT720923:RDT720947 RNP720923:RNP720947 RXL720923:RXL720947 SHH720923:SHH720947 SRD720923:SRD720947 TAZ720923:TAZ720947 TKV720923:TKV720947 TUR720923:TUR720947 UEN720923:UEN720947 UOJ720923:UOJ720947 UYF720923:UYF720947 VIB720923:VIB720947 VRX720923:VRX720947 WBT720923:WBT720947 WLP720923:WLP720947 WVL720923:WVL720947 D786459:D786483 IZ786459:IZ786483 SV786459:SV786483 ACR786459:ACR786483 AMN786459:AMN786483 AWJ786459:AWJ786483 BGF786459:BGF786483 BQB786459:BQB786483 BZX786459:BZX786483 CJT786459:CJT786483 CTP786459:CTP786483 DDL786459:DDL786483 DNH786459:DNH786483 DXD786459:DXD786483 EGZ786459:EGZ786483 EQV786459:EQV786483 FAR786459:FAR786483 FKN786459:FKN786483 FUJ786459:FUJ786483 GEF786459:GEF786483 GOB786459:GOB786483 GXX786459:GXX786483 HHT786459:HHT786483 HRP786459:HRP786483 IBL786459:IBL786483 ILH786459:ILH786483 IVD786459:IVD786483 JEZ786459:JEZ786483 JOV786459:JOV786483 JYR786459:JYR786483 KIN786459:KIN786483 KSJ786459:KSJ786483 LCF786459:LCF786483 LMB786459:LMB786483 LVX786459:LVX786483 MFT786459:MFT786483 MPP786459:MPP786483 MZL786459:MZL786483 NJH786459:NJH786483 NTD786459:NTD786483 OCZ786459:OCZ786483 OMV786459:OMV786483 OWR786459:OWR786483 PGN786459:PGN786483 PQJ786459:PQJ786483 QAF786459:QAF786483 QKB786459:QKB786483 QTX786459:QTX786483 RDT786459:RDT786483 RNP786459:RNP786483 RXL786459:RXL786483 SHH786459:SHH786483 SRD786459:SRD786483 TAZ786459:TAZ786483 TKV786459:TKV786483 TUR786459:TUR786483 UEN786459:UEN786483 UOJ786459:UOJ786483 UYF786459:UYF786483 VIB786459:VIB786483 VRX786459:VRX786483 WBT786459:WBT786483 WLP786459:WLP786483 WVL786459:WVL786483 D851995:D852019 IZ851995:IZ852019 SV851995:SV852019 ACR851995:ACR852019 AMN851995:AMN852019 AWJ851995:AWJ852019 BGF851995:BGF852019 BQB851995:BQB852019 BZX851995:BZX852019 CJT851995:CJT852019 CTP851995:CTP852019 DDL851995:DDL852019 DNH851995:DNH852019 DXD851995:DXD852019 EGZ851995:EGZ852019 EQV851995:EQV852019 FAR851995:FAR852019 FKN851995:FKN852019 FUJ851995:FUJ852019 GEF851995:GEF852019 GOB851995:GOB852019 GXX851995:GXX852019 HHT851995:HHT852019 HRP851995:HRP852019 IBL851995:IBL852019 ILH851995:ILH852019 IVD851995:IVD852019 JEZ851995:JEZ852019 JOV851995:JOV852019 JYR851995:JYR852019 KIN851995:KIN852019 KSJ851995:KSJ852019 LCF851995:LCF852019 LMB851995:LMB852019 LVX851995:LVX852019 MFT851995:MFT852019 MPP851995:MPP852019 MZL851995:MZL852019 NJH851995:NJH852019 NTD851995:NTD852019 OCZ851995:OCZ852019 OMV851995:OMV852019 OWR851995:OWR852019 PGN851995:PGN852019 PQJ851995:PQJ852019 QAF851995:QAF852019 QKB851995:QKB852019 QTX851995:QTX852019 RDT851995:RDT852019 RNP851995:RNP852019 RXL851995:RXL852019 SHH851995:SHH852019 SRD851995:SRD852019 TAZ851995:TAZ852019 TKV851995:TKV852019 TUR851995:TUR852019 UEN851995:UEN852019 UOJ851995:UOJ852019 UYF851995:UYF852019 VIB851995:VIB852019 VRX851995:VRX852019 WBT851995:WBT852019 WLP851995:WLP852019 WVL851995:WVL852019 D917531:D917555 IZ917531:IZ917555 SV917531:SV917555 ACR917531:ACR917555 AMN917531:AMN917555 AWJ917531:AWJ917555 BGF917531:BGF917555 BQB917531:BQB917555 BZX917531:BZX917555 CJT917531:CJT917555 CTP917531:CTP917555 DDL917531:DDL917555 DNH917531:DNH917555 DXD917531:DXD917555 EGZ917531:EGZ917555 EQV917531:EQV917555 FAR917531:FAR917555 FKN917531:FKN917555 FUJ917531:FUJ917555 GEF917531:GEF917555 GOB917531:GOB917555 GXX917531:GXX917555 HHT917531:HHT917555 HRP917531:HRP917555 IBL917531:IBL917555 ILH917531:ILH917555 IVD917531:IVD917555 JEZ917531:JEZ917555 JOV917531:JOV917555 JYR917531:JYR917555 KIN917531:KIN917555 KSJ917531:KSJ917555 LCF917531:LCF917555 LMB917531:LMB917555 LVX917531:LVX917555 MFT917531:MFT917555 MPP917531:MPP917555 MZL917531:MZL917555 NJH917531:NJH917555 NTD917531:NTD917555 OCZ917531:OCZ917555 OMV917531:OMV917555 OWR917531:OWR917555 PGN917531:PGN917555 PQJ917531:PQJ917555 QAF917531:QAF917555 QKB917531:QKB917555 QTX917531:QTX917555 RDT917531:RDT917555 RNP917531:RNP917555 RXL917531:RXL917555 SHH917531:SHH917555 SRD917531:SRD917555 TAZ917531:TAZ917555 TKV917531:TKV917555 TUR917531:TUR917555 UEN917531:UEN917555 UOJ917531:UOJ917555 UYF917531:UYF917555 VIB917531:VIB917555 VRX917531:VRX917555 WBT917531:WBT917555 WLP917531:WLP917555 WVL917531:WVL917555 D983067:D983091 IZ983067:IZ983091 SV983067:SV983091 ACR983067:ACR983091 AMN983067:AMN983091 AWJ983067:AWJ983091 BGF983067:BGF983091 BQB983067:BQB983091 BZX983067:BZX983091 CJT983067:CJT983091 CTP983067:CTP983091 DDL983067:DDL983091 DNH983067:DNH983091 DXD983067:DXD983091 EGZ983067:EGZ983091 EQV983067:EQV983091 FAR983067:FAR983091 FKN983067:FKN983091 FUJ983067:FUJ983091 GEF983067:GEF983091 GOB983067:GOB983091 GXX983067:GXX983091 HHT983067:HHT983091 HRP983067:HRP983091 IBL983067:IBL983091 ILH983067:ILH983091 IVD983067:IVD983091 JEZ983067:JEZ983091 JOV983067:JOV983091 JYR983067:JYR983091 KIN983067:KIN983091 KSJ983067:KSJ983091 LCF983067:LCF983091 LMB983067:LMB983091 LVX983067:LVX983091 MFT983067:MFT983091 MPP983067:MPP983091 MZL983067:MZL983091 NJH983067:NJH983091 NTD983067:NTD983091 OCZ983067:OCZ983091 OMV983067:OMV983091 OWR983067:OWR983091 PGN983067:PGN983091 PQJ983067:PQJ983091 QAF983067:QAF983091 QKB983067:QKB983091 QTX983067:QTX983091 RDT983067:RDT983091 RNP983067:RNP983091 RXL983067:RXL983091 SHH983067:SHH983091 SRD983067:SRD983091 TAZ983067:TAZ983091 TKV983067:TKV983091 TUR983067:TUR983091 UEN983067:UEN983091 UOJ983067:UOJ983091 UYF983067:UYF983091 VIB983067:VIB983091 VRX983067:VRX983091 WBT983067:WBT983091 WLP983067:WLP983091 WVL983067:WVL983091" xr:uid="{00000000-0002-0000-0900-000000000000}">
      <formula1>"有　　　,　　　無"</formula1>
    </dataValidation>
  </dataValidations>
  <pageMargins left="0.59055118110236227" right="3.937007874015748E-2" top="0.39370078740157483" bottom="0" header="0.51181102362204722" footer="0.51181102362204722"/>
  <pageSetup paperSize="9" scale="99" orientation="portrait" r:id="rId1"/>
  <headerFooter alignWithMargins="0">
    <oddFooter>&amp;C－９－</oddFooter>
  </headerFooter>
  <rowBreaks count="1" manualBreakCount="1">
    <brk id="6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M40"/>
  <sheetViews>
    <sheetView view="pageBreakPreview" topLeftCell="A17" zoomScale="90" zoomScaleNormal="100" zoomScaleSheetLayoutView="90" workbookViewId="0">
      <selection activeCell="B36" sqref="B36"/>
    </sheetView>
  </sheetViews>
  <sheetFormatPr defaultColWidth="10.6640625" defaultRowHeight="12.75" x14ac:dyDescent="0.15"/>
  <cols>
    <col min="1" max="1" width="3.1640625" style="477" customWidth="1"/>
    <col min="2" max="2" width="14.83203125" style="130" customWidth="1"/>
    <col min="3" max="3" width="11.6640625" style="130" customWidth="1"/>
    <col min="4" max="4" width="18.33203125" style="130" customWidth="1"/>
    <col min="5" max="5" width="10.1640625" style="130" customWidth="1"/>
    <col min="6" max="6" width="11.5" style="130" customWidth="1"/>
    <col min="7" max="8" width="15" style="130" customWidth="1"/>
    <col min="9" max="9" width="14.83203125" style="130" customWidth="1"/>
    <col min="10" max="10" width="12.1640625" style="130" customWidth="1"/>
    <col min="11" max="11" width="13.6640625" style="130" customWidth="1"/>
    <col min="12" max="12" width="10.6640625" style="130" customWidth="1"/>
    <col min="13" max="16384" width="10.6640625" style="130"/>
  </cols>
  <sheetData>
    <row r="1" spans="1:13" s="117" customFormat="1" ht="22.5" customHeight="1" x14ac:dyDescent="0.15">
      <c r="A1" s="350"/>
      <c r="B1" s="5" t="s">
        <v>0</v>
      </c>
      <c r="C1" s="5"/>
    </row>
    <row r="2" spans="1:13" s="117" customFormat="1" ht="22.5" customHeight="1" x14ac:dyDescent="0.15">
      <c r="A2" s="350"/>
      <c r="B2" s="30" t="s">
        <v>295</v>
      </c>
      <c r="C2" s="118">
        <v>6</v>
      </c>
      <c r="D2" s="31" t="s">
        <v>91</v>
      </c>
      <c r="H2" s="119"/>
    </row>
    <row r="3" spans="1:13" s="117" customFormat="1" ht="22.5" customHeight="1" x14ac:dyDescent="0.15">
      <c r="A3" s="350"/>
      <c r="B3" s="261" t="s">
        <v>1</v>
      </c>
      <c r="C3" s="263" t="s">
        <v>2</v>
      </c>
      <c r="D3" s="264"/>
      <c r="E3" s="261" t="s">
        <v>3</v>
      </c>
      <c r="F3" s="261" t="s">
        <v>4</v>
      </c>
      <c r="G3" s="261" t="s">
        <v>5</v>
      </c>
      <c r="H3" s="261" t="s">
        <v>33</v>
      </c>
      <c r="I3" s="262" t="s">
        <v>6</v>
      </c>
      <c r="J3" s="261" t="s">
        <v>7</v>
      </c>
      <c r="K3" s="261"/>
      <c r="L3" s="260" t="s">
        <v>8</v>
      </c>
    </row>
    <row r="4" spans="1:13" s="117" customFormat="1" ht="22.5" customHeight="1" x14ac:dyDescent="0.15">
      <c r="A4" s="350"/>
      <c r="B4" s="261"/>
      <c r="C4" s="265"/>
      <c r="D4" s="266"/>
      <c r="E4" s="261"/>
      <c r="F4" s="261"/>
      <c r="G4" s="261"/>
      <c r="H4" s="261"/>
      <c r="I4" s="262"/>
      <c r="J4" s="120" t="s">
        <v>9</v>
      </c>
      <c r="K4" s="120" t="s">
        <v>10</v>
      </c>
      <c r="L4" s="261"/>
    </row>
    <row r="5" spans="1:13" s="117" customFormat="1" ht="30" customHeight="1" x14ac:dyDescent="0.15">
      <c r="A5" s="350"/>
      <c r="B5" s="121"/>
      <c r="D5" s="122"/>
      <c r="E5" s="123"/>
      <c r="F5" s="123"/>
      <c r="G5" s="124"/>
      <c r="H5" s="123"/>
      <c r="I5" s="121"/>
      <c r="J5" s="123"/>
      <c r="K5" s="124"/>
      <c r="L5" s="123"/>
      <c r="M5" s="125" t="s">
        <v>328</v>
      </c>
    </row>
    <row r="6" spans="1:13" s="117" customFormat="1" ht="25.5" customHeight="1" x14ac:dyDescent="0.15">
      <c r="A6" s="350"/>
      <c r="B6" s="126"/>
      <c r="C6" s="127"/>
      <c r="D6" s="128"/>
      <c r="E6" s="120"/>
      <c r="F6" s="120"/>
      <c r="G6" s="129"/>
      <c r="H6" s="129"/>
      <c r="I6" s="120"/>
      <c r="J6" s="126"/>
      <c r="K6" s="129"/>
      <c r="L6" s="120"/>
    </row>
    <row r="7" spans="1:13" s="117" customFormat="1" ht="25.5" customHeight="1" x14ac:dyDescent="0.15">
      <c r="A7" s="350"/>
      <c r="B7" s="126"/>
      <c r="C7" s="127"/>
      <c r="D7" s="128"/>
      <c r="E7" s="120"/>
      <c r="F7" s="120"/>
      <c r="G7" s="129"/>
      <c r="H7" s="129"/>
      <c r="I7" s="120"/>
      <c r="J7" s="126"/>
      <c r="K7" s="129"/>
      <c r="L7" s="120"/>
    </row>
    <row r="8" spans="1:13" s="117" customFormat="1" ht="25.5" customHeight="1" x14ac:dyDescent="0.15">
      <c r="A8" s="350"/>
      <c r="B8" s="126"/>
      <c r="C8" s="127"/>
      <c r="D8" s="128"/>
      <c r="E8" s="120"/>
      <c r="F8" s="120"/>
      <c r="G8" s="129"/>
      <c r="H8" s="129"/>
      <c r="I8" s="120"/>
      <c r="J8" s="126"/>
      <c r="K8" s="129"/>
      <c r="L8" s="120"/>
    </row>
    <row r="9" spans="1:13" s="117" customFormat="1" ht="25.5" customHeight="1" x14ac:dyDescent="0.15">
      <c r="A9" s="350"/>
      <c r="B9" s="126"/>
      <c r="C9" s="127"/>
      <c r="D9" s="128"/>
      <c r="E9" s="120"/>
      <c r="F9" s="120"/>
      <c r="G9" s="129"/>
      <c r="H9" s="129"/>
      <c r="I9" s="120"/>
      <c r="J9" s="126"/>
      <c r="K9" s="129"/>
      <c r="L9" s="120"/>
    </row>
    <row r="10" spans="1:13" s="117" customFormat="1" ht="25.5" customHeight="1" x14ac:dyDescent="0.15">
      <c r="A10" s="350"/>
      <c r="B10" s="126"/>
      <c r="C10" s="127"/>
      <c r="D10" s="128"/>
      <c r="E10" s="120"/>
      <c r="F10" s="120"/>
      <c r="G10" s="129"/>
      <c r="H10" s="129"/>
      <c r="I10" s="120"/>
      <c r="J10" s="126"/>
      <c r="K10" s="129"/>
      <c r="L10" s="120"/>
    </row>
    <row r="11" spans="1:13" s="117" customFormat="1" ht="25.5" customHeight="1" x14ac:dyDescent="0.15">
      <c r="A11" s="350"/>
      <c r="B11" s="126"/>
      <c r="C11" s="127"/>
      <c r="D11" s="128"/>
      <c r="E11" s="120"/>
      <c r="F11" s="120"/>
      <c r="G11" s="129"/>
      <c r="H11" s="129"/>
      <c r="I11" s="120"/>
      <c r="J11" s="126"/>
      <c r="K11" s="129"/>
      <c r="L11" s="120"/>
    </row>
    <row r="12" spans="1:13" s="117" customFormat="1" ht="25.5" customHeight="1" x14ac:dyDescent="0.15">
      <c r="A12" s="350"/>
      <c r="B12" s="126"/>
      <c r="C12" s="127"/>
      <c r="D12" s="128"/>
      <c r="E12" s="120"/>
      <c r="F12" s="120"/>
      <c r="G12" s="129"/>
      <c r="H12" s="129"/>
      <c r="I12" s="120"/>
      <c r="J12" s="126"/>
      <c r="K12" s="129"/>
      <c r="L12" s="120"/>
    </row>
    <row r="13" spans="1:13" s="117" customFormat="1" ht="25.5" customHeight="1" x14ac:dyDescent="0.15">
      <c r="A13" s="350"/>
      <c r="B13" s="126"/>
      <c r="C13" s="127"/>
      <c r="D13" s="128"/>
      <c r="E13" s="120"/>
      <c r="F13" s="120"/>
      <c r="G13" s="129"/>
      <c r="H13" s="129"/>
      <c r="I13" s="120"/>
      <c r="J13" s="126"/>
      <c r="K13" s="129"/>
      <c r="L13" s="120"/>
    </row>
    <row r="14" spans="1:13" s="117" customFormat="1" ht="25.5" customHeight="1" x14ac:dyDescent="0.15">
      <c r="A14" s="350"/>
      <c r="B14" s="126"/>
      <c r="C14" s="127"/>
      <c r="D14" s="128"/>
      <c r="E14" s="120"/>
      <c r="F14" s="120"/>
      <c r="G14" s="129"/>
      <c r="H14" s="129"/>
      <c r="I14" s="120"/>
      <c r="J14" s="126"/>
      <c r="K14" s="129"/>
      <c r="L14" s="120"/>
    </row>
    <row r="15" spans="1:13" s="117" customFormat="1" ht="25.5" customHeight="1" x14ac:dyDescent="0.15">
      <c r="A15" s="350"/>
      <c r="B15" s="126"/>
      <c r="C15" s="127"/>
      <c r="D15" s="128"/>
      <c r="E15" s="120"/>
      <c r="F15" s="120"/>
      <c r="G15" s="129"/>
      <c r="H15" s="129"/>
      <c r="I15" s="120"/>
      <c r="J15" s="126"/>
      <c r="K15" s="129"/>
      <c r="L15" s="120"/>
    </row>
    <row r="16" spans="1:13" s="117" customFormat="1" ht="25.5" customHeight="1" x14ac:dyDescent="0.15">
      <c r="A16" s="350"/>
      <c r="B16" s="126"/>
      <c r="C16" s="127"/>
      <c r="D16" s="128"/>
      <c r="E16" s="120"/>
      <c r="F16" s="120"/>
      <c r="G16" s="129"/>
      <c r="H16" s="129"/>
      <c r="I16" s="120"/>
      <c r="J16" s="126"/>
      <c r="K16" s="129"/>
      <c r="L16" s="120"/>
    </row>
    <row r="17" spans="1:12" s="117" customFormat="1" ht="25.5" customHeight="1" x14ac:dyDescent="0.15">
      <c r="A17" s="350"/>
      <c r="B17" s="126"/>
      <c r="C17" s="127"/>
      <c r="D17" s="128"/>
      <c r="E17" s="120"/>
      <c r="F17" s="120"/>
      <c r="G17" s="129"/>
      <c r="H17" s="129"/>
      <c r="I17" s="120"/>
      <c r="J17" s="126"/>
      <c r="K17" s="129"/>
      <c r="L17" s="120"/>
    </row>
    <row r="18" spans="1:12" s="117" customFormat="1" ht="25.5" customHeight="1" x14ac:dyDescent="0.15">
      <c r="A18" s="350"/>
      <c r="B18" s="126"/>
      <c r="C18" s="127"/>
      <c r="D18" s="128"/>
      <c r="E18" s="120"/>
      <c r="F18" s="120"/>
      <c r="G18" s="129"/>
      <c r="H18" s="129"/>
      <c r="I18" s="120"/>
      <c r="J18" s="126"/>
      <c r="K18" s="129"/>
      <c r="L18" s="120"/>
    </row>
    <row r="19" spans="1:12" s="117" customFormat="1" ht="25.5" customHeight="1" x14ac:dyDescent="0.15">
      <c r="A19" s="350"/>
      <c r="B19" s="126"/>
      <c r="C19" s="127"/>
      <c r="D19" s="128"/>
      <c r="E19" s="120"/>
      <c r="F19" s="120"/>
      <c r="G19" s="129"/>
      <c r="H19" s="129"/>
      <c r="I19" s="120"/>
      <c r="J19" s="126"/>
      <c r="K19" s="129"/>
      <c r="L19" s="120"/>
    </row>
    <row r="20" spans="1:12" s="117" customFormat="1" ht="25.5" customHeight="1" x14ac:dyDescent="0.15">
      <c r="A20" s="350"/>
      <c r="B20" s="126"/>
      <c r="C20" s="127"/>
      <c r="D20" s="128"/>
      <c r="E20" s="120"/>
      <c r="F20" s="120"/>
      <c r="G20" s="129"/>
      <c r="H20" s="129"/>
      <c r="I20" s="120"/>
      <c r="J20" s="126"/>
      <c r="K20" s="129"/>
      <c r="L20" s="120"/>
    </row>
    <row r="21" spans="1:12" s="117" customFormat="1" ht="25.5" customHeight="1" x14ac:dyDescent="0.15">
      <c r="A21" s="350"/>
      <c r="B21" s="126"/>
      <c r="C21" s="127"/>
      <c r="D21" s="128"/>
      <c r="E21" s="120"/>
      <c r="F21" s="120"/>
      <c r="G21" s="129"/>
      <c r="H21" s="129"/>
      <c r="I21" s="120"/>
      <c r="J21" s="126"/>
      <c r="K21" s="129"/>
      <c r="L21" s="120"/>
    </row>
    <row r="22" spans="1:12" s="117" customFormat="1" ht="25.5" customHeight="1" x14ac:dyDescent="0.15">
      <c r="A22" s="350"/>
      <c r="B22" s="126"/>
      <c r="C22" s="127"/>
      <c r="D22" s="128"/>
      <c r="E22" s="120"/>
      <c r="F22" s="120"/>
      <c r="G22" s="129"/>
      <c r="H22" s="129"/>
      <c r="I22" s="120"/>
      <c r="J22" s="126"/>
      <c r="K22" s="129"/>
      <c r="L22" s="120"/>
    </row>
    <row r="23" spans="1:12" s="117" customFormat="1" ht="25.5" customHeight="1" x14ac:dyDescent="0.15">
      <c r="A23" s="350"/>
      <c r="B23" s="126"/>
      <c r="C23" s="127"/>
      <c r="D23" s="128"/>
      <c r="E23" s="120"/>
      <c r="F23" s="120"/>
      <c r="G23" s="129"/>
      <c r="H23" s="129"/>
      <c r="I23" s="120"/>
      <c r="J23" s="126"/>
      <c r="K23" s="129"/>
      <c r="L23" s="120"/>
    </row>
    <row r="24" spans="1:12" s="117" customFormat="1" ht="25.5" customHeight="1" x14ac:dyDescent="0.15">
      <c r="A24" s="350"/>
      <c r="B24" s="126"/>
      <c r="C24" s="127"/>
      <c r="D24" s="128"/>
      <c r="E24" s="120"/>
      <c r="F24" s="120"/>
      <c r="G24" s="129"/>
      <c r="H24" s="129"/>
      <c r="I24" s="120"/>
      <c r="J24" s="126"/>
      <c r="K24" s="129"/>
      <c r="L24" s="120"/>
    </row>
    <row r="25" spans="1:12" s="117" customFormat="1" ht="25.5" customHeight="1" x14ac:dyDescent="0.15">
      <c r="A25" s="350"/>
      <c r="B25" s="126"/>
      <c r="C25" s="127"/>
      <c r="D25" s="128"/>
      <c r="E25" s="120"/>
      <c r="F25" s="120"/>
      <c r="G25" s="129"/>
      <c r="H25" s="129"/>
      <c r="I25" s="120"/>
      <c r="J25" s="126"/>
      <c r="K25" s="129"/>
      <c r="L25" s="120"/>
    </row>
    <row r="26" spans="1:12" s="117" customFormat="1" ht="25.5" customHeight="1" x14ac:dyDescent="0.15">
      <c r="A26" s="350"/>
      <c r="B26" s="126"/>
      <c r="C26" s="127"/>
      <c r="D26" s="128"/>
      <c r="E26" s="120"/>
      <c r="F26" s="120"/>
      <c r="G26" s="129"/>
      <c r="H26" s="129"/>
      <c r="I26" s="120"/>
      <c r="J26" s="126"/>
      <c r="K26" s="129"/>
      <c r="L26" s="120"/>
    </row>
    <row r="27" spans="1:12" s="117" customFormat="1" ht="25.5" customHeight="1" x14ac:dyDescent="0.15">
      <c r="A27" s="350"/>
      <c r="B27" s="126"/>
      <c r="C27" s="127"/>
      <c r="D27" s="128"/>
      <c r="E27" s="120"/>
      <c r="F27" s="120"/>
      <c r="G27" s="129"/>
      <c r="H27" s="129"/>
      <c r="I27" s="120"/>
      <c r="J27" s="126"/>
      <c r="K27" s="129"/>
      <c r="L27" s="120"/>
    </row>
    <row r="28" spans="1:12" s="117" customFormat="1" ht="25.5" customHeight="1" x14ac:dyDescent="0.15">
      <c r="A28" s="350"/>
      <c r="B28" s="126"/>
      <c r="C28" s="127"/>
      <c r="D28" s="128"/>
      <c r="E28" s="120"/>
      <c r="F28" s="120"/>
      <c r="G28" s="129"/>
      <c r="H28" s="129"/>
      <c r="I28" s="120"/>
      <c r="J28" s="126"/>
      <c r="K28" s="129"/>
      <c r="L28" s="120"/>
    </row>
    <row r="29" spans="1:12" s="117" customFormat="1" ht="25.5" customHeight="1" x14ac:dyDescent="0.15">
      <c r="A29" s="350"/>
      <c r="B29" s="126"/>
      <c r="C29" s="127"/>
      <c r="D29" s="128"/>
      <c r="E29" s="120"/>
      <c r="F29" s="120"/>
      <c r="G29" s="129"/>
      <c r="H29" s="129"/>
      <c r="I29" s="120"/>
      <c r="J29" s="126"/>
      <c r="K29" s="129"/>
      <c r="L29" s="120"/>
    </row>
    <row r="30" spans="1:12" s="117" customFormat="1" ht="25.5" customHeight="1" x14ac:dyDescent="0.15">
      <c r="A30" s="350"/>
      <c r="B30" s="126"/>
      <c r="C30" s="127"/>
      <c r="D30" s="128"/>
      <c r="E30" s="120"/>
      <c r="F30" s="120"/>
      <c r="G30" s="129"/>
      <c r="H30" s="129"/>
      <c r="I30" s="120"/>
      <c r="J30" s="126"/>
      <c r="K30" s="129"/>
      <c r="L30" s="120"/>
    </row>
    <row r="31" spans="1:12" s="117" customFormat="1" ht="25.5" customHeight="1" x14ac:dyDescent="0.15">
      <c r="A31" s="350"/>
      <c r="B31" s="126"/>
      <c r="C31" s="127"/>
      <c r="D31" s="128"/>
      <c r="E31" s="120"/>
      <c r="F31" s="120"/>
      <c r="G31" s="129"/>
      <c r="H31" s="129"/>
      <c r="I31" s="120"/>
      <c r="J31" s="126"/>
      <c r="K31" s="129"/>
      <c r="L31" s="120"/>
    </row>
    <row r="32" spans="1:12" s="117" customFormat="1" ht="25.5" customHeight="1" x14ac:dyDescent="0.15">
      <c r="A32" s="350"/>
      <c r="B32" s="126"/>
      <c r="C32" s="127"/>
      <c r="D32" s="128"/>
      <c r="E32" s="120"/>
      <c r="F32" s="120"/>
      <c r="G32" s="129"/>
      <c r="H32" s="129"/>
      <c r="I32" s="120"/>
      <c r="J32" s="126"/>
      <c r="K32" s="129"/>
      <c r="L32" s="120"/>
    </row>
    <row r="33" spans="1:12" s="117" customFormat="1" ht="25.5" customHeight="1" x14ac:dyDescent="0.15">
      <c r="A33" s="350"/>
      <c r="B33" s="126"/>
      <c r="C33" s="127"/>
      <c r="D33" s="128"/>
      <c r="E33" s="120"/>
      <c r="F33" s="120"/>
      <c r="G33" s="129"/>
      <c r="H33" s="129"/>
      <c r="I33" s="120"/>
      <c r="J33" s="126"/>
      <c r="K33" s="129"/>
      <c r="L33" s="120"/>
    </row>
    <row r="34" spans="1:12" s="117" customFormat="1" ht="25.5" customHeight="1" x14ac:dyDescent="0.15">
      <c r="A34" s="350"/>
      <c r="B34" s="126"/>
      <c r="C34" s="127"/>
      <c r="D34" s="128"/>
      <c r="E34" s="120"/>
      <c r="F34" s="120"/>
      <c r="G34" s="129"/>
      <c r="H34" s="129"/>
      <c r="I34" s="120"/>
      <c r="J34" s="126"/>
      <c r="K34" s="129"/>
      <c r="L34" s="120"/>
    </row>
    <row r="35" spans="1:12" s="117" customFormat="1" ht="25.5" customHeight="1" x14ac:dyDescent="0.15">
      <c r="A35" s="350"/>
      <c r="B35" s="126"/>
      <c r="C35" s="127"/>
      <c r="D35" s="128"/>
      <c r="E35" s="120"/>
      <c r="F35" s="120"/>
      <c r="G35" s="129"/>
      <c r="H35" s="129"/>
      <c r="I35" s="120"/>
      <c r="J35" s="126"/>
      <c r="K35" s="129"/>
      <c r="L35" s="120"/>
    </row>
    <row r="36" spans="1:12" s="117" customFormat="1" ht="15" customHeight="1" x14ac:dyDescent="0.15">
      <c r="A36" s="350"/>
      <c r="B36" s="478" t="s">
        <v>386</v>
      </c>
      <c r="C36" s="79"/>
    </row>
    <row r="37" spans="1:12" s="117" customFormat="1" ht="15" customHeight="1" x14ac:dyDescent="0.15">
      <c r="A37" s="350"/>
      <c r="B37" s="79" t="s">
        <v>32</v>
      </c>
      <c r="C37" s="79"/>
    </row>
    <row r="38" spans="1:12" s="117" customFormat="1" ht="15" customHeight="1" x14ac:dyDescent="0.15">
      <c r="A38" s="350"/>
      <c r="B38" s="79" t="s">
        <v>35</v>
      </c>
      <c r="C38" s="79"/>
    </row>
    <row r="39" spans="1:12" s="117" customFormat="1" ht="15" customHeight="1" x14ac:dyDescent="0.15">
      <c r="A39" s="350"/>
      <c r="B39" s="79" t="s">
        <v>34</v>
      </c>
      <c r="C39" s="79"/>
    </row>
    <row r="40" spans="1:12" ht="15" customHeight="1" x14ac:dyDescent="0.15">
      <c r="B40" s="2"/>
      <c r="C40" s="2"/>
    </row>
  </sheetData>
  <mergeCells count="9">
    <mergeCell ref="L3:L4"/>
    <mergeCell ref="J3:K3"/>
    <mergeCell ref="I3:I4"/>
    <mergeCell ref="B3:B4"/>
    <mergeCell ref="E3:E4"/>
    <mergeCell ref="F3:F4"/>
    <mergeCell ref="G3:G4"/>
    <mergeCell ref="H3:H4"/>
    <mergeCell ref="C3:D4"/>
  </mergeCells>
  <phoneticPr fontId="7"/>
  <printOptions horizontalCentered="1"/>
  <pageMargins left="0.55118110236220474" right="0.23622047244094491" top="0.55118110236220474" bottom="0.39370078740157483" header="0.39370078740157483" footer="0.31496062992125984"/>
  <pageSetup paperSize="9" scale="79" fitToHeight="0" orientation="portrait" useFirstPageNumber="1" r:id="rId1"/>
  <headerFooter alignWithMargins="0">
    <oddHeader>&amp;R（公営）保育所型認定こども園</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2"/>
  <sheetViews>
    <sheetView view="pageBreakPreview" topLeftCell="A5" zoomScale="90" zoomScaleNormal="100" zoomScaleSheetLayoutView="90" workbookViewId="0">
      <selection activeCell="E27" sqref="E27:F27"/>
    </sheetView>
  </sheetViews>
  <sheetFormatPr defaultColWidth="10.6640625" defaultRowHeight="12.75" x14ac:dyDescent="0.15"/>
  <cols>
    <col min="1" max="1" width="4.83203125" style="130" customWidth="1"/>
    <col min="2" max="2" width="14.83203125" style="130" customWidth="1"/>
    <col min="3" max="3" width="11.1640625" style="130" customWidth="1"/>
    <col min="4" max="4" width="18.33203125" style="130" customWidth="1"/>
    <col min="5" max="5" width="10.1640625" style="130" customWidth="1"/>
    <col min="6" max="6" width="11.5" style="130" customWidth="1"/>
    <col min="7" max="8" width="15" style="130" customWidth="1"/>
    <col min="9" max="9" width="14.83203125" style="130" customWidth="1"/>
    <col min="10" max="10" width="12.1640625" style="130" customWidth="1"/>
    <col min="11" max="11" width="13.6640625" style="130" customWidth="1"/>
    <col min="12" max="12" width="10.6640625" style="130" customWidth="1"/>
    <col min="13" max="16384" width="10.6640625" style="130"/>
  </cols>
  <sheetData>
    <row r="1" spans="1:13" s="117" customFormat="1" ht="22.5" customHeight="1" x14ac:dyDescent="0.15">
      <c r="B1" s="5" t="s">
        <v>0</v>
      </c>
      <c r="C1" s="5"/>
    </row>
    <row r="2" spans="1:13" s="117" customFormat="1" ht="22.5" customHeight="1" x14ac:dyDescent="0.15">
      <c r="B2" s="30" t="s">
        <v>296</v>
      </c>
      <c r="C2" s="32">
        <f>+表紙!C4</f>
        <v>8</v>
      </c>
      <c r="D2" s="131" t="s">
        <v>332</v>
      </c>
      <c r="E2" s="131"/>
      <c r="F2" s="131"/>
      <c r="G2" s="131"/>
      <c r="H2" s="131" t="s">
        <v>321</v>
      </c>
      <c r="I2" s="131"/>
      <c r="J2" s="131"/>
      <c r="K2" s="131"/>
      <c r="L2" s="131"/>
    </row>
    <row r="3" spans="1:13" s="117" customFormat="1" ht="22.5" customHeight="1" x14ac:dyDescent="0.15">
      <c r="B3" s="261" t="s">
        <v>1</v>
      </c>
      <c r="C3" s="263" t="s">
        <v>322</v>
      </c>
      <c r="D3" s="270" t="s">
        <v>2</v>
      </c>
      <c r="E3" s="261" t="s">
        <v>3</v>
      </c>
      <c r="F3" s="261" t="s">
        <v>4</v>
      </c>
      <c r="G3" s="261" t="s">
        <v>5</v>
      </c>
      <c r="H3" s="261" t="s">
        <v>33</v>
      </c>
      <c r="I3" s="262" t="s">
        <v>6</v>
      </c>
      <c r="J3" s="261" t="s">
        <v>7</v>
      </c>
      <c r="K3" s="261"/>
      <c r="L3" s="260" t="s">
        <v>8</v>
      </c>
    </row>
    <row r="4" spans="1:13" s="117" customFormat="1" ht="22.5" customHeight="1" x14ac:dyDescent="0.15">
      <c r="B4" s="261"/>
      <c r="C4" s="265"/>
      <c r="D4" s="271"/>
      <c r="E4" s="261"/>
      <c r="F4" s="261"/>
      <c r="G4" s="261"/>
      <c r="H4" s="261"/>
      <c r="I4" s="262"/>
      <c r="J4" s="120" t="s">
        <v>9</v>
      </c>
      <c r="K4" s="120" t="s">
        <v>10</v>
      </c>
      <c r="L4" s="261"/>
    </row>
    <row r="5" spans="1:13" s="117" customFormat="1" ht="30" customHeight="1" x14ac:dyDescent="0.15">
      <c r="B5" s="132" t="s">
        <v>324</v>
      </c>
      <c r="C5" s="133" t="s">
        <v>323</v>
      </c>
      <c r="D5" s="134" t="s">
        <v>325</v>
      </c>
      <c r="E5" s="135">
        <v>40</v>
      </c>
      <c r="F5" s="135">
        <v>8</v>
      </c>
      <c r="G5" s="136">
        <v>43191</v>
      </c>
      <c r="H5" s="135"/>
      <c r="I5" s="132">
        <v>7</v>
      </c>
      <c r="J5" s="135" t="s">
        <v>326</v>
      </c>
      <c r="K5" s="136">
        <v>42461</v>
      </c>
      <c r="L5" s="135" t="s">
        <v>327</v>
      </c>
      <c r="M5" s="125" t="s">
        <v>328</v>
      </c>
    </row>
    <row r="6" spans="1:13" s="117" customFormat="1" ht="22.5" customHeight="1" x14ac:dyDescent="0.15">
      <c r="A6" s="137">
        <v>1</v>
      </c>
      <c r="B6" s="126"/>
      <c r="C6" s="138" t="s">
        <v>323</v>
      </c>
      <c r="D6" s="126"/>
      <c r="E6" s="120"/>
      <c r="F6" s="120"/>
      <c r="G6" s="129"/>
      <c r="H6" s="129"/>
      <c r="I6" s="120"/>
      <c r="J6" s="126"/>
      <c r="K6" s="129"/>
      <c r="L6" s="120"/>
    </row>
    <row r="7" spans="1:13" s="117" customFormat="1" ht="22.5" customHeight="1" x14ac:dyDescent="0.15">
      <c r="A7" s="137">
        <v>2</v>
      </c>
      <c r="B7" s="126"/>
      <c r="C7" s="138" t="s">
        <v>323</v>
      </c>
      <c r="D7" s="126"/>
      <c r="E7" s="120"/>
      <c r="F7" s="120"/>
      <c r="G7" s="129"/>
      <c r="H7" s="129"/>
      <c r="I7" s="120"/>
      <c r="J7" s="126"/>
      <c r="K7" s="129"/>
      <c r="L7" s="120"/>
    </row>
    <row r="8" spans="1:13" s="117" customFormat="1" ht="22.5" customHeight="1" x14ac:dyDescent="0.15">
      <c r="A8" s="137">
        <v>3</v>
      </c>
      <c r="B8" s="126"/>
      <c r="C8" s="138" t="s">
        <v>323</v>
      </c>
      <c r="D8" s="126"/>
      <c r="E8" s="120"/>
      <c r="F8" s="120"/>
      <c r="G8" s="129"/>
      <c r="H8" s="129"/>
      <c r="I8" s="120"/>
      <c r="J8" s="126"/>
      <c r="K8" s="129"/>
      <c r="L8" s="120"/>
    </row>
    <row r="9" spans="1:13" s="117" customFormat="1" ht="22.5" customHeight="1" x14ac:dyDescent="0.15">
      <c r="A9" s="137">
        <v>4</v>
      </c>
      <c r="B9" s="126"/>
      <c r="C9" s="138" t="s">
        <v>323</v>
      </c>
      <c r="D9" s="126"/>
      <c r="E9" s="120"/>
      <c r="F9" s="120"/>
      <c r="G9" s="129"/>
      <c r="H9" s="129"/>
      <c r="I9" s="120"/>
      <c r="J9" s="126"/>
      <c r="K9" s="129"/>
      <c r="L9" s="120"/>
    </row>
    <row r="10" spans="1:13" s="117" customFormat="1" ht="22.5" customHeight="1" x14ac:dyDescent="0.15">
      <c r="A10" s="137">
        <v>5</v>
      </c>
      <c r="B10" s="126"/>
      <c r="C10" s="138" t="s">
        <v>323</v>
      </c>
      <c r="D10" s="126"/>
      <c r="E10" s="120"/>
      <c r="F10" s="120"/>
      <c r="G10" s="129"/>
      <c r="H10" s="129"/>
      <c r="I10" s="120"/>
      <c r="J10" s="126"/>
      <c r="K10" s="129"/>
      <c r="L10" s="120"/>
    </row>
    <row r="11" spans="1:13" s="117" customFormat="1" ht="22.5" customHeight="1" x14ac:dyDescent="0.15">
      <c r="A11" s="137">
        <v>6</v>
      </c>
      <c r="B11" s="126"/>
      <c r="C11" s="138" t="s">
        <v>323</v>
      </c>
      <c r="D11" s="126"/>
      <c r="E11" s="120"/>
      <c r="F11" s="120"/>
      <c r="G11" s="129"/>
      <c r="H11" s="129"/>
      <c r="I11" s="120"/>
      <c r="J11" s="126"/>
      <c r="K11" s="129"/>
      <c r="L11" s="120"/>
    </row>
    <row r="12" spans="1:13" s="117" customFormat="1" ht="22.5" customHeight="1" x14ac:dyDescent="0.15">
      <c r="A12" s="137">
        <v>7</v>
      </c>
      <c r="B12" s="126"/>
      <c r="C12" s="138" t="s">
        <v>323</v>
      </c>
      <c r="D12" s="126"/>
      <c r="E12" s="120"/>
      <c r="F12" s="120"/>
      <c r="G12" s="129"/>
      <c r="H12" s="129"/>
      <c r="I12" s="120"/>
      <c r="J12" s="126"/>
      <c r="K12" s="129"/>
      <c r="L12" s="120"/>
    </row>
    <row r="13" spans="1:13" s="117" customFormat="1" ht="22.5" customHeight="1" x14ac:dyDescent="0.15">
      <c r="A13" s="137">
        <v>8</v>
      </c>
      <c r="B13" s="126"/>
      <c r="C13" s="138" t="s">
        <v>323</v>
      </c>
      <c r="D13" s="126"/>
      <c r="E13" s="120"/>
      <c r="F13" s="120"/>
      <c r="G13" s="129"/>
      <c r="H13" s="129"/>
      <c r="I13" s="120"/>
      <c r="J13" s="126"/>
      <c r="K13" s="129"/>
      <c r="L13" s="120"/>
    </row>
    <row r="14" spans="1:13" s="117" customFormat="1" ht="22.5" customHeight="1" x14ac:dyDescent="0.15">
      <c r="A14" s="137">
        <v>9</v>
      </c>
      <c r="B14" s="126"/>
      <c r="C14" s="138" t="s">
        <v>323</v>
      </c>
      <c r="D14" s="126"/>
      <c r="E14" s="120"/>
      <c r="F14" s="120"/>
      <c r="G14" s="129"/>
      <c r="H14" s="129"/>
      <c r="I14" s="120"/>
      <c r="J14" s="126"/>
      <c r="K14" s="129"/>
      <c r="L14" s="120"/>
    </row>
    <row r="15" spans="1:13" s="117" customFormat="1" ht="22.5" customHeight="1" x14ac:dyDescent="0.15">
      <c r="A15" s="137">
        <v>10</v>
      </c>
      <c r="B15" s="126"/>
      <c r="C15" s="138" t="s">
        <v>323</v>
      </c>
      <c r="D15" s="126"/>
      <c r="E15" s="120"/>
      <c r="F15" s="120"/>
      <c r="G15" s="129"/>
      <c r="H15" s="129"/>
      <c r="I15" s="120"/>
      <c r="J15" s="126"/>
      <c r="K15" s="129"/>
      <c r="L15" s="120"/>
    </row>
    <row r="16" spans="1:13" s="117" customFormat="1" ht="22.5" customHeight="1" x14ac:dyDescent="0.15">
      <c r="A16" s="137">
        <v>11</v>
      </c>
      <c r="B16" s="126"/>
      <c r="C16" s="138" t="s">
        <v>323</v>
      </c>
      <c r="D16" s="126"/>
      <c r="E16" s="120"/>
      <c r="F16" s="120"/>
      <c r="G16" s="129"/>
      <c r="H16" s="129"/>
      <c r="I16" s="120"/>
      <c r="J16" s="126"/>
      <c r="K16" s="129"/>
      <c r="L16" s="120"/>
    </row>
    <row r="17" spans="1:12" s="117" customFormat="1" ht="22.5" customHeight="1" x14ac:dyDescent="0.15">
      <c r="A17" s="137">
        <v>12</v>
      </c>
      <c r="B17" s="126"/>
      <c r="C17" s="138" t="s">
        <v>323</v>
      </c>
      <c r="D17" s="126"/>
      <c r="E17" s="120"/>
      <c r="F17" s="120"/>
      <c r="G17" s="129"/>
      <c r="H17" s="129"/>
      <c r="I17" s="120"/>
      <c r="J17" s="126"/>
      <c r="K17" s="129"/>
      <c r="L17" s="120"/>
    </row>
    <row r="18" spans="1:12" s="117" customFormat="1" ht="22.5" customHeight="1" x14ac:dyDescent="0.15">
      <c r="A18" s="137">
        <v>13</v>
      </c>
      <c r="B18" s="126"/>
      <c r="C18" s="138" t="s">
        <v>323</v>
      </c>
      <c r="D18" s="126"/>
      <c r="E18" s="120"/>
      <c r="F18" s="120"/>
      <c r="G18" s="129"/>
      <c r="H18" s="129"/>
      <c r="I18" s="120"/>
      <c r="J18" s="126"/>
      <c r="K18" s="129"/>
      <c r="L18" s="120"/>
    </row>
    <row r="19" spans="1:12" s="117" customFormat="1" ht="22.5" customHeight="1" x14ac:dyDescent="0.15">
      <c r="A19" s="137">
        <v>14</v>
      </c>
      <c r="B19" s="126"/>
      <c r="C19" s="138" t="s">
        <v>323</v>
      </c>
      <c r="D19" s="126"/>
      <c r="E19" s="120"/>
      <c r="F19" s="120"/>
      <c r="G19" s="129"/>
      <c r="H19" s="129"/>
      <c r="I19" s="120"/>
      <c r="J19" s="126"/>
      <c r="K19" s="129"/>
      <c r="L19" s="120"/>
    </row>
    <row r="20" spans="1:12" s="117" customFormat="1" ht="22.5" customHeight="1" x14ac:dyDescent="0.15">
      <c r="A20" s="137">
        <v>15</v>
      </c>
      <c r="B20" s="126"/>
      <c r="C20" s="138" t="s">
        <v>323</v>
      </c>
      <c r="D20" s="126"/>
      <c r="E20" s="120"/>
      <c r="F20" s="120"/>
      <c r="G20" s="129"/>
      <c r="H20" s="129"/>
      <c r="I20" s="120"/>
      <c r="J20" s="126"/>
      <c r="K20" s="129"/>
      <c r="L20" s="120"/>
    </row>
    <row r="21" spans="1:12" s="117" customFormat="1" ht="22.5" customHeight="1" x14ac:dyDescent="0.15">
      <c r="A21" s="137">
        <v>16</v>
      </c>
      <c r="B21" s="126"/>
      <c r="C21" s="138" t="s">
        <v>323</v>
      </c>
      <c r="D21" s="126"/>
      <c r="E21" s="120"/>
      <c r="F21" s="120"/>
      <c r="G21" s="129"/>
      <c r="H21" s="129"/>
      <c r="I21" s="120"/>
      <c r="J21" s="126"/>
      <c r="K21" s="129"/>
      <c r="L21" s="120"/>
    </row>
    <row r="22" spans="1:12" s="117" customFormat="1" ht="22.5" customHeight="1" x14ac:dyDescent="0.15">
      <c r="A22" s="137">
        <v>17</v>
      </c>
      <c r="B22" s="126"/>
      <c r="C22" s="138" t="s">
        <v>323</v>
      </c>
      <c r="D22" s="126"/>
      <c r="E22" s="120"/>
      <c r="F22" s="120"/>
      <c r="G22" s="129"/>
      <c r="H22" s="129"/>
      <c r="I22" s="120"/>
      <c r="J22" s="126"/>
      <c r="K22" s="129"/>
      <c r="L22" s="120"/>
    </row>
    <row r="23" spans="1:12" s="117" customFormat="1" ht="22.5" customHeight="1" x14ac:dyDescent="0.15">
      <c r="A23" s="137">
        <v>18</v>
      </c>
      <c r="B23" s="126"/>
      <c r="C23" s="138" t="s">
        <v>323</v>
      </c>
      <c r="D23" s="126"/>
      <c r="E23" s="120"/>
      <c r="F23" s="120"/>
      <c r="G23" s="129"/>
      <c r="H23" s="129"/>
      <c r="I23" s="120"/>
      <c r="J23" s="126"/>
      <c r="K23" s="129"/>
      <c r="L23" s="120"/>
    </row>
    <row r="24" spans="1:12" s="117" customFormat="1" ht="22.5" customHeight="1" x14ac:dyDescent="0.15">
      <c r="A24" s="137">
        <v>19</v>
      </c>
      <c r="B24" s="126"/>
      <c r="C24" s="138" t="s">
        <v>323</v>
      </c>
      <c r="D24" s="126"/>
      <c r="E24" s="120"/>
      <c r="F24" s="120"/>
      <c r="G24" s="129"/>
      <c r="H24" s="129"/>
      <c r="I24" s="120"/>
      <c r="J24" s="126"/>
      <c r="K24" s="129"/>
      <c r="L24" s="120"/>
    </row>
    <row r="25" spans="1:12" s="117" customFormat="1" ht="22.5" customHeight="1" x14ac:dyDescent="0.15">
      <c r="A25" s="137">
        <v>20</v>
      </c>
      <c r="B25" s="126"/>
      <c r="C25" s="138" t="s">
        <v>323</v>
      </c>
      <c r="D25" s="126"/>
      <c r="E25" s="120"/>
      <c r="F25" s="120"/>
      <c r="G25" s="129"/>
      <c r="H25" s="129"/>
      <c r="I25" s="120"/>
      <c r="J25" s="126"/>
      <c r="K25" s="129"/>
      <c r="L25" s="120"/>
    </row>
    <row r="26" spans="1:12" s="117" customFormat="1" ht="22.5" customHeight="1" x14ac:dyDescent="0.15">
      <c r="A26" s="137">
        <v>21</v>
      </c>
      <c r="B26" s="126"/>
      <c r="C26" s="138" t="s">
        <v>323</v>
      </c>
      <c r="D26" s="126"/>
      <c r="E26" s="120"/>
      <c r="F26" s="120"/>
      <c r="G26" s="129"/>
      <c r="H26" s="129"/>
      <c r="I26" s="120"/>
      <c r="J26" s="126"/>
      <c r="K26" s="129"/>
      <c r="L26" s="120"/>
    </row>
    <row r="27" spans="1:12" s="117" customFormat="1" ht="22.5" customHeight="1" x14ac:dyDescent="0.15">
      <c r="A27" s="137">
        <v>22</v>
      </c>
      <c r="B27" s="126"/>
      <c r="C27" s="138" t="s">
        <v>323</v>
      </c>
      <c r="D27" s="126"/>
      <c r="E27" s="120"/>
      <c r="F27" s="120"/>
      <c r="G27" s="129"/>
      <c r="H27" s="129"/>
      <c r="I27" s="120"/>
      <c r="J27" s="126"/>
      <c r="K27" s="129"/>
      <c r="L27" s="120"/>
    </row>
    <row r="28" spans="1:12" s="117" customFormat="1" ht="22.5" customHeight="1" x14ac:dyDescent="0.15">
      <c r="A28" s="137">
        <v>23</v>
      </c>
      <c r="B28" s="126"/>
      <c r="C28" s="138" t="s">
        <v>323</v>
      </c>
      <c r="D28" s="126"/>
      <c r="E28" s="120"/>
      <c r="F28" s="120"/>
      <c r="G28" s="129"/>
      <c r="H28" s="129"/>
      <c r="I28" s="120"/>
      <c r="J28" s="126"/>
      <c r="K28" s="129"/>
      <c r="L28" s="120"/>
    </row>
    <row r="29" spans="1:12" s="117" customFormat="1" ht="22.5" customHeight="1" x14ac:dyDescent="0.15">
      <c r="A29" s="137">
        <v>24</v>
      </c>
      <c r="B29" s="126"/>
      <c r="C29" s="138" t="s">
        <v>323</v>
      </c>
      <c r="D29" s="126"/>
      <c r="E29" s="120"/>
      <c r="F29" s="120"/>
      <c r="G29" s="129"/>
      <c r="H29" s="129"/>
      <c r="I29" s="120"/>
      <c r="J29" s="126"/>
      <c r="K29" s="129"/>
      <c r="L29" s="120"/>
    </row>
    <row r="30" spans="1:12" s="117" customFormat="1" ht="22.5" customHeight="1" x14ac:dyDescent="0.15">
      <c r="A30" s="137">
        <v>25</v>
      </c>
      <c r="B30" s="126"/>
      <c r="C30" s="138" t="s">
        <v>323</v>
      </c>
      <c r="D30" s="126"/>
      <c r="E30" s="120"/>
      <c r="F30" s="120"/>
      <c r="G30" s="129"/>
      <c r="H30" s="129"/>
      <c r="I30" s="120"/>
      <c r="J30" s="126"/>
      <c r="K30" s="129"/>
      <c r="L30" s="120"/>
    </row>
    <row r="31" spans="1:12" s="117" customFormat="1" ht="22.5" customHeight="1" x14ac:dyDescent="0.15">
      <c r="A31" s="137">
        <v>26</v>
      </c>
      <c r="B31" s="126"/>
      <c r="C31" s="138" t="s">
        <v>323</v>
      </c>
      <c r="D31" s="126"/>
      <c r="E31" s="120"/>
      <c r="F31" s="120"/>
      <c r="G31" s="129"/>
      <c r="H31" s="129"/>
      <c r="I31" s="120"/>
      <c r="J31" s="126"/>
      <c r="K31" s="129"/>
      <c r="L31" s="120"/>
    </row>
    <row r="32" spans="1:12" s="117" customFormat="1" ht="22.5" customHeight="1" x14ac:dyDescent="0.15">
      <c r="A32" s="137">
        <v>27</v>
      </c>
      <c r="B32" s="126"/>
      <c r="C32" s="138" t="s">
        <v>323</v>
      </c>
      <c r="D32" s="126"/>
      <c r="E32" s="120"/>
      <c r="F32" s="120"/>
      <c r="G32" s="129"/>
      <c r="H32" s="129"/>
      <c r="I32" s="120"/>
      <c r="J32" s="126"/>
      <c r="K32" s="129"/>
      <c r="L32" s="120"/>
    </row>
    <row r="33" spans="1:13" s="117" customFormat="1" ht="22.5" customHeight="1" x14ac:dyDescent="0.15">
      <c r="A33" s="137">
        <v>28</v>
      </c>
      <c r="B33" s="126"/>
      <c r="C33" s="138" t="s">
        <v>323</v>
      </c>
      <c r="D33" s="126"/>
      <c r="E33" s="120"/>
      <c r="F33" s="120"/>
      <c r="G33" s="129"/>
      <c r="H33" s="129"/>
      <c r="I33" s="120"/>
      <c r="J33" s="126"/>
      <c r="K33" s="129"/>
      <c r="L33" s="120"/>
    </row>
    <row r="34" spans="1:13" s="117" customFormat="1" ht="22.5" customHeight="1" x14ac:dyDescent="0.15">
      <c r="A34" s="137">
        <v>29</v>
      </c>
      <c r="B34" s="126"/>
      <c r="C34" s="138" t="s">
        <v>323</v>
      </c>
      <c r="D34" s="126"/>
      <c r="E34" s="120"/>
      <c r="F34" s="120"/>
      <c r="G34" s="129"/>
      <c r="H34" s="129"/>
      <c r="I34" s="120"/>
      <c r="J34" s="126"/>
      <c r="K34" s="129"/>
      <c r="L34" s="120"/>
    </row>
    <row r="35" spans="1:13" s="117" customFormat="1" ht="22.5" customHeight="1" x14ac:dyDescent="0.15">
      <c r="A35" s="137">
        <v>30</v>
      </c>
      <c r="B35" s="126"/>
      <c r="C35" s="138" t="s">
        <v>323</v>
      </c>
      <c r="D35" s="126"/>
      <c r="E35" s="120"/>
      <c r="F35" s="120"/>
      <c r="G35" s="129"/>
      <c r="H35" s="129"/>
      <c r="I35" s="120"/>
      <c r="J35" s="126"/>
      <c r="K35" s="129"/>
      <c r="L35" s="120"/>
    </row>
    <row r="36" spans="1:13" s="117" customFormat="1" ht="24" customHeight="1" x14ac:dyDescent="0.15">
      <c r="B36" s="480" t="s">
        <v>387</v>
      </c>
      <c r="C36" s="272"/>
      <c r="D36" s="272"/>
      <c r="E36" s="272"/>
      <c r="F36" s="272"/>
      <c r="G36" s="272"/>
      <c r="H36" s="272"/>
      <c r="I36" s="272"/>
      <c r="J36" s="272"/>
      <c r="K36" s="272"/>
      <c r="L36" s="272"/>
      <c r="M36" s="272"/>
    </row>
    <row r="37" spans="1:13" s="117" customFormat="1" ht="16.5" customHeight="1" x14ac:dyDescent="0.15">
      <c r="B37" s="267" t="s">
        <v>355</v>
      </c>
      <c r="C37" s="267"/>
      <c r="D37" s="267"/>
      <c r="E37" s="267"/>
      <c r="F37" s="267"/>
      <c r="G37" s="267"/>
      <c r="H37" s="267"/>
      <c r="I37" s="267"/>
      <c r="J37" s="267"/>
      <c r="K37" s="267"/>
      <c r="L37" s="267"/>
    </row>
    <row r="38" spans="1:13" s="117" customFormat="1" ht="15" customHeight="1" x14ac:dyDescent="0.15">
      <c r="B38" s="79" t="s">
        <v>329</v>
      </c>
      <c r="C38" s="79"/>
    </row>
    <row r="39" spans="1:13" s="117" customFormat="1" ht="15" customHeight="1" x14ac:dyDescent="0.15">
      <c r="B39" s="79" t="s">
        <v>330</v>
      </c>
      <c r="C39" s="79"/>
    </row>
    <row r="40" spans="1:13" s="117" customFormat="1" ht="15" customHeight="1" x14ac:dyDescent="0.15">
      <c r="B40" s="79" t="s">
        <v>331</v>
      </c>
      <c r="C40" s="79"/>
    </row>
    <row r="41" spans="1:13" ht="17.25" customHeight="1" x14ac:dyDescent="0.15">
      <c r="B41" s="268" t="s">
        <v>356</v>
      </c>
      <c r="C41" s="269"/>
      <c r="D41" s="269"/>
      <c r="E41" s="269"/>
      <c r="F41" s="269"/>
      <c r="G41" s="269"/>
      <c r="H41" s="269"/>
      <c r="I41" s="269"/>
      <c r="J41" s="269"/>
      <c r="K41" s="269"/>
      <c r="L41" s="269"/>
    </row>
    <row r="42" spans="1:13" ht="15" customHeight="1" x14ac:dyDescent="0.15">
      <c r="B42" s="2"/>
      <c r="C42" s="2"/>
    </row>
  </sheetData>
  <mergeCells count="13">
    <mergeCell ref="B37:L37"/>
    <mergeCell ref="B41:L41"/>
    <mergeCell ref="B3:B4"/>
    <mergeCell ref="E3:E4"/>
    <mergeCell ref="F3:F4"/>
    <mergeCell ref="G3:G4"/>
    <mergeCell ref="D3:D4"/>
    <mergeCell ref="C3:C4"/>
    <mergeCell ref="I3:I4"/>
    <mergeCell ref="J3:K3"/>
    <mergeCell ref="L3:L4"/>
    <mergeCell ref="H3:H4"/>
    <mergeCell ref="B36:M36"/>
  </mergeCells>
  <phoneticPr fontId="7"/>
  <printOptions horizontalCentered="1"/>
  <pageMargins left="0.55118110236220474" right="0.43307086614173229" top="0.74803149606299213" bottom="0.39370078740157483" header="0.39370078740157483" footer="0.31496062992125984"/>
  <pageSetup paperSize="9" scale="75" fitToHeight="0" orientation="portrait" r:id="rId1"/>
  <headerFooter alignWithMargins="0">
    <oddHeader>&amp;R（公営）保育所型認定こども園</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P23"/>
  <sheetViews>
    <sheetView topLeftCell="A7" zoomScaleNormal="100" zoomScaleSheetLayoutView="100" workbookViewId="0">
      <selection sqref="A1:XFD1048576"/>
    </sheetView>
  </sheetViews>
  <sheetFormatPr defaultColWidth="10.6640625" defaultRowHeight="12.75" x14ac:dyDescent="0.15"/>
  <cols>
    <col min="1" max="1" width="3.1640625" style="477" customWidth="1"/>
    <col min="2" max="2" width="16.5" style="477" customWidth="1"/>
    <col min="3" max="3" width="5.33203125" style="477" customWidth="1"/>
    <col min="4" max="4" width="12.83203125" style="477" customWidth="1"/>
    <col min="5" max="5" width="6.83203125" style="477" customWidth="1"/>
    <col min="6" max="6" width="16.33203125" style="477" customWidth="1"/>
    <col min="7" max="7" width="10.1640625" style="477" customWidth="1"/>
    <col min="8" max="8" width="13.5" style="477" customWidth="1"/>
    <col min="9" max="9" width="12.5" style="477" customWidth="1"/>
    <col min="10" max="10" width="9" style="477" customWidth="1"/>
    <col min="11" max="11" width="13.6640625" style="477" customWidth="1"/>
    <col min="12" max="12" width="9" style="477" customWidth="1"/>
    <col min="13" max="16384" width="10.6640625" style="477"/>
  </cols>
  <sheetData>
    <row r="1" spans="1:16" s="350" customFormat="1" ht="22.5" customHeight="1" x14ac:dyDescent="0.15"/>
    <row r="2" spans="1:16" s="350" customFormat="1" ht="22.5" customHeight="1" x14ac:dyDescent="0.15">
      <c r="B2" s="443" t="s">
        <v>302</v>
      </c>
      <c r="C2" s="443"/>
      <c r="D2" s="443"/>
      <c r="E2" s="32">
        <f>+表紙!C4</f>
        <v>8</v>
      </c>
      <c r="F2" s="350" t="s">
        <v>92</v>
      </c>
      <c r="I2" s="443" t="s">
        <v>333</v>
      </c>
      <c r="J2" s="443"/>
      <c r="K2" s="443"/>
      <c r="L2" s="443"/>
      <c r="M2" s="443"/>
    </row>
    <row r="3" spans="1:16" s="350" customFormat="1" ht="22.5" customHeight="1" x14ac:dyDescent="0.15">
      <c r="B3" s="444" t="s">
        <v>2</v>
      </c>
      <c r="C3" s="445"/>
      <c r="D3" s="446" t="s">
        <v>90</v>
      </c>
      <c r="E3" s="444" t="s">
        <v>384</v>
      </c>
      <c r="F3" s="447"/>
      <c r="G3" s="447"/>
      <c r="H3" s="447"/>
      <c r="I3" s="447"/>
      <c r="J3" s="445"/>
      <c r="K3" s="448" t="s">
        <v>301</v>
      </c>
      <c r="L3" s="449"/>
      <c r="O3" s="139"/>
      <c r="P3" s="139"/>
    </row>
    <row r="4" spans="1:16" s="350" customFormat="1" ht="22.5" customHeight="1" x14ac:dyDescent="0.15">
      <c r="B4" s="450"/>
      <c r="C4" s="451"/>
      <c r="D4" s="452"/>
      <c r="E4" s="450"/>
      <c r="F4" s="443"/>
      <c r="G4" s="443"/>
      <c r="H4" s="443"/>
      <c r="I4" s="443"/>
      <c r="J4" s="451"/>
      <c r="K4" s="453"/>
      <c r="L4" s="454"/>
      <c r="O4" s="139"/>
      <c r="P4" s="139"/>
    </row>
    <row r="5" spans="1:16" s="350" customFormat="1" ht="22.5" customHeight="1" x14ac:dyDescent="0.15">
      <c r="A5" s="273"/>
      <c r="B5" s="455" t="s">
        <v>334</v>
      </c>
      <c r="C5" s="456"/>
      <c r="D5" s="457" t="s">
        <v>326</v>
      </c>
      <c r="E5" s="458" t="s">
        <v>335</v>
      </c>
      <c r="F5" s="459"/>
      <c r="G5" s="459"/>
      <c r="H5" s="459"/>
      <c r="I5" s="459"/>
      <c r="J5" s="460"/>
      <c r="K5" s="458" t="s">
        <v>336</v>
      </c>
      <c r="L5" s="461"/>
      <c r="O5" s="462"/>
      <c r="P5" s="462"/>
    </row>
    <row r="6" spans="1:16" s="350" customFormat="1" ht="22.5" customHeight="1" x14ac:dyDescent="0.15">
      <c r="A6" s="273"/>
      <c r="B6" s="463" t="s">
        <v>337</v>
      </c>
      <c r="C6" s="464"/>
      <c r="D6" s="465"/>
      <c r="E6" s="466"/>
      <c r="F6" s="467"/>
      <c r="G6" s="467"/>
      <c r="H6" s="467"/>
      <c r="I6" s="467"/>
      <c r="J6" s="468"/>
      <c r="K6" s="469"/>
      <c r="L6" s="470"/>
      <c r="O6" s="462"/>
      <c r="P6" s="462"/>
    </row>
    <row r="7" spans="1:16" s="350" customFormat="1" ht="22.5" customHeight="1" x14ac:dyDescent="0.15">
      <c r="B7" s="471"/>
      <c r="C7" s="472"/>
      <c r="D7" s="446"/>
      <c r="E7" s="444"/>
      <c r="F7" s="447"/>
      <c r="G7" s="447"/>
      <c r="H7" s="447"/>
      <c r="I7" s="447"/>
      <c r="J7" s="445"/>
      <c r="K7" s="473"/>
      <c r="L7" s="446"/>
    </row>
    <row r="8" spans="1:16" s="350" customFormat="1" ht="22.5" customHeight="1" x14ac:dyDescent="0.15">
      <c r="B8" s="474"/>
      <c r="C8" s="475"/>
      <c r="D8" s="452"/>
      <c r="E8" s="450"/>
      <c r="F8" s="443"/>
      <c r="G8" s="443"/>
      <c r="H8" s="443"/>
      <c r="I8" s="443"/>
      <c r="J8" s="451"/>
      <c r="K8" s="452"/>
      <c r="L8" s="452"/>
    </row>
    <row r="9" spans="1:16" s="350" customFormat="1" ht="22.5" customHeight="1" x14ac:dyDescent="0.15">
      <c r="B9" s="471"/>
      <c r="C9" s="472"/>
      <c r="D9" s="446"/>
      <c r="E9" s="444"/>
      <c r="F9" s="447"/>
      <c r="G9" s="447"/>
      <c r="H9" s="447"/>
      <c r="I9" s="447"/>
      <c r="J9" s="445"/>
      <c r="K9" s="473"/>
      <c r="L9" s="446"/>
    </row>
    <row r="10" spans="1:16" s="350" customFormat="1" ht="22.5" customHeight="1" x14ac:dyDescent="0.15">
      <c r="B10" s="474"/>
      <c r="C10" s="475"/>
      <c r="D10" s="452"/>
      <c r="E10" s="450"/>
      <c r="F10" s="443"/>
      <c r="G10" s="443"/>
      <c r="H10" s="443"/>
      <c r="I10" s="443"/>
      <c r="J10" s="451"/>
      <c r="K10" s="452"/>
      <c r="L10" s="452"/>
    </row>
    <row r="11" spans="1:16" s="350" customFormat="1" ht="22.5" customHeight="1" x14ac:dyDescent="0.15">
      <c r="B11" s="471"/>
      <c r="C11" s="472"/>
      <c r="D11" s="446"/>
      <c r="E11" s="444"/>
      <c r="F11" s="447"/>
      <c r="G11" s="447"/>
      <c r="H11" s="447"/>
      <c r="I11" s="447"/>
      <c r="J11" s="445"/>
      <c r="K11" s="473"/>
      <c r="L11" s="446"/>
    </row>
    <row r="12" spans="1:16" s="350" customFormat="1" ht="22.5" customHeight="1" x14ac:dyDescent="0.15">
      <c r="B12" s="474"/>
      <c r="C12" s="475"/>
      <c r="D12" s="452"/>
      <c r="E12" s="450"/>
      <c r="F12" s="443"/>
      <c r="G12" s="443"/>
      <c r="H12" s="443"/>
      <c r="I12" s="443"/>
      <c r="J12" s="451"/>
      <c r="K12" s="452"/>
      <c r="L12" s="452"/>
    </row>
    <row r="13" spans="1:16" s="350" customFormat="1" ht="22.5" customHeight="1" x14ac:dyDescent="0.15">
      <c r="B13" s="471"/>
      <c r="C13" s="472"/>
      <c r="D13" s="446"/>
      <c r="E13" s="444"/>
      <c r="F13" s="447"/>
      <c r="G13" s="447"/>
      <c r="H13" s="447"/>
      <c r="I13" s="447"/>
      <c r="J13" s="445"/>
      <c r="K13" s="473"/>
      <c r="L13" s="446"/>
    </row>
    <row r="14" spans="1:16" s="350" customFormat="1" ht="22.5" customHeight="1" x14ac:dyDescent="0.15">
      <c r="B14" s="474"/>
      <c r="C14" s="475"/>
      <c r="D14" s="452"/>
      <c r="E14" s="450"/>
      <c r="F14" s="443"/>
      <c r="G14" s="443"/>
      <c r="H14" s="443"/>
      <c r="I14" s="443"/>
      <c r="J14" s="451"/>
      <c r="K14" s="452"/>
      <c r="L14" s="452"/>
    </row>
    <row r="15" spans="1:16" s="350" customFormat="1" ht="22.5" customHeight="1" x14ac:dyDescent="0.15">
      <c r="B15" s="471"/>
      <c r="C15" s="472"/>
      <c r="D15" s="446"/>
      <c r="E15" s="444"/>
      <c r="F15" s="447"/>
      <c r="G15" s="447"/>
      <c r="H15" s="447"/>
      <c r="I15" s="447"/>
      <c r="J15" s="445"/>
      <c r="K15" s="473"/>
      <c r="L15" s="446"/>
    </row>
    <row r="16" spans="1:16" s="350" customFormat="1" ht="22.5" customHeight="1" x14ac:dyDescent="0.15">
      <c r="B16" s="474"/>
      <c r="C16" s="475"/>
      <c r="D16" s="452"/>
      <c r="E16" s="450"/>
      <c r="F16" s="443"/>
      <c r="G16" s="443"/>
      <c r="H16" s="443"/>
      <c r="I16" s="443"/>
      <c r="J16" s="451"/>
      <c r="K16" s="452"/>
      <c r="L16" s="452"/>
    </row>
    <row r="17" spans="2:12" s="350" customFormat="1" ht="22.5" customHeight="1" x14ac:dyDescent="0.15">
      <c r="B17" s="471"/>
      <c r="C17" s="472"/>
      <c r="D17" s="446"/>
      <c r="E17" s="444"/>
      <c r="F17" s="447"/>
      <c r="G17" s="447"/>
      <c r="H17" s="447"/>
      <c r="I17" s="447"/>
      <c r="J17" s="445"/>
      <c r="K17" s="473"/>
      <c r="L17" s="446"/>
    </row>
    <row r="18" spans="2:12" s="350" customFormat="1" ht="22.5" customHeight="1" x14ac:dyDescent="0.15">
      <c r="B18" s="474"/>
      <c r="C18" s="475"/>
      <c r="D18" s="452"/>
      <c r="E18" s="450"/>
      <c r="F18" s="443"/>
      <c r="G18" s="443"/>
      <c r="H18" s="443"/>
      <c r="I18" s="443"/>
      <c r="J18" s="451"/>
      <c r="K18" s="452"/>
      <c r="L18" s="452"/>
    </row>
    <row r="19" spans="2:12" s="350" customFormat="1" ht="22.5" customHeight="1" x14ac:dyDescent="0.15">
      <c r="B19" s="471"/>
      <c r="C19" s="472"/>
      <c r="D19" s="446"/>
      <c r="E19" s="444"/>
      <c r="F19" s="447"/>
      <c r="G19" s="447"/>
      <c r="H19" s="447"/>
      <c r="I19" s="447"/>
      <c r="J19" s="445"/>
      <c r="K19" s="473"/>
      <c r="L19" s="446"/>
    </row>
    <row r="20" spans="2:12" s="350" customFormat="1" ht="22.5" customHeight="1" x14ac:dyDescent="0.15">
      <c r="B20" s="474"/>
      <c r="C20" s="475"/>
      <c r="D20" s="452"/>
      <c r="E20" s="450"/>
      <c r="F20" s="443"/>
      <c r="G20" s="443"/>
      <c r="H20" s="443"/>
      <c r="I20" s="443"/>
      <c r="J20" s="451"/>
      <c r="K20" s="452"/>
      <c r="L20" s="452"/>
    </row>
    <row r="21" spans="2:12" s="350" customFormat="1" ht="21.75" customHeight="1" x14ac:dyDescent="0.15">
      <c r="B21" s="476" t="s">
        <v>357</v>
      </c>
      <c r="C21" s="476"/>
      <c r="D21" s="476"/>
      <c r="E21" s="476"/>
      <c r="F21" s="476"/>
      <c r="G21" s="476"/>
      <c r="H21" s="476"/>
      <c r="I21" s="476"/>
      <c r="J21" s="476"/>
      <c r="K21" s="476"/>
      <c r="L21" s="476"/>
    </row>
    <row r="22" spans="2:12" ht="17.25" customHeight="1" x14ac:dyDescent="0.15">
      <c r="B22" s="350" t="s">
        <v>385</v>
      </c>
      <c r="C22" s="350"/>
      <c r="D22" s="350"/>
      <c r="E22" s="350"/>
      <c r="F22" s="350"/>
      <c r="G22" s="350"/>
      <c r="H22" s="350"/>
      <c r="I22" s="350"/>
      <c r="J22" s="350"/>
      <c r="K22" s="350"/>
      <c r="L22" s="350"/>
    </row>
    <row r="23" spans="2:12" ht="17.25" customHeight="1" x14ac:dyDescent="0.15">
      <c r="B23" s="350" t="s">
        <v>358</v>
      </c>
      <c r="C23" s="350"/>
      <c r="D23" s="350"/>
      <c r="E23" s="350"/>
      <c r="F23" s="350"/>
      <c r="G23" s="350"/>
      <c r="H23" s="350"/>
      <c r="I23" s="350"/>
      <c r="J23" s="350"/>
      <c r="K23" s="350"/>
      <c r="L23" s="350"/>
    </row>
  </sheetData>
  <mergeCells count="41">
    <mergeCell ref="B21:L21"/>
    <mergeCell ref="B2:D2"/>
    <mergeCell ref="B3:C4"/>
    <mergeCell ref="E3:J4"/>
    <mergeCell ref="K3:L4"/>
    <mergeCell ref="E5:J6"/>
    <mergeCell ref="K5:L6"/>
    <mergeCell ref="D3:D4"/>
    <mergeCell ref="D5:D6"/>
    <mergeCell ref="I2:M2"/>
    <mergeCell ref="E7:J8"/>
    <mergeCell ref="K7:L8"/>
    <mergeCell ref="B9:C10"/>
    <mergeCell ref="E9:J10"/>
    <mergeCell ref="K9:L10"/>
    <mergeCell ref="D7:D8"/>
    <mergeCell ref="E11:J12"/>
    <mergeCell ref="K11:L12"/>
    <mergeCell ref="B13:C14"/>
    <mergeCell ref="E13:J14"/>
    <mergeCell ref="K13:L14"/>
    <mergeCell ref="D11:D12"/>
    <mergeCell ref="D13:D14"/>
    <mergeCell ref="K15:L16"/>
    <mergeCell ref="B17:C18"/>
    <mergeCell ref="E17:J18"/>
    <mergeCell ref="K17:L18"/>
    <mergeCell ref="B19:C20"/>
    <mergeCell ref="E19:J20"/>
    <mergeCell ref="K19:L20"/>
    <mergeCell ref="B15:C16"/>
    <mergeCell ref="E15:J16"/>
    <mergeCell ref="D15:D16"/>
    <mergeCell ref="A5:A6"/>
    <mergeCell ref="B5:C5"/>
    <mergeCell ref="B6:C6"/>
    <mergeCell ref="D17:D18"/>
    <mergeCell ref="D19:D20"/>
    <mergeCell ref="B11:C12"/>
    <mergeCell ref="B7:C8"/>
    <mergeCell ref="D9:D10"/>
  </mergeCells>
  <phoneticPr fontId="7"/>
  <printOptions horizontalCentered="1"/>
  <pageMargins left="0.74803149606299213" right="0.62992125984251968" top="0.55118110236220474" bottom="0.39370078740157483" header="0.39370078740157483" footer="0.31496062992125984"/>
  <pageSetup paperSize="9" scale="86" firstPageNumber="2" orientation="portrait" r:id="rId1"/>
  <headerFooter alignWithMargins="0">
    <oddHeader>&amp;R（公営）保育所型認定こども園</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6"/>
  <sheetViews>
    <sheetView view="pageBreakPreview" topLeftCell="A15" zoomScaleNormal="100" zoomScaleSheetLayoutView="100" workbookViewId="0">
      <selection activeCell="A25" sqref="A1:XFD1048576"/>
    </sheetView>
  </sheetViews>
  <sheetFormatPr defaultColWidth="12" defaultRowHeight="13.5" x14ac:dyDescent="0.15"/>
  <cols>
    <col min="1" max="1" width="3.6640625" style="6" customWidth="1"/>
    <col min="2" max="2" width="9.33203125" style="6" customWidth="1"/>
    <col min="3" max="3" width="16.33203125" style="6" customWidth="1"/>
    <col min="4" max="9" width="6.6640625" style="6" customWidth="1"/>
    <col min="10" max="10" width="8.5" style="6" customWidth="1"/>
    <col min="11" max="15" width="6.6640625" style="6" customWidth="1"/>
    <col min="16" max="16" width="8.6640625" style="6" customWidth="1"/>
    <col min="17" max="17" width="1" style="6" customWidth="1"/>
    <col min="18" max="16384" width="12" style="6"/>
  </cols>
  <sheetData>
    <row r="1" spans="1:16" s="439" customFormat="1" ht="16.5" customHeight="1" x14ac:dyDescent="0.15">
      <c r="A1" s="140" t="s">
        <v>78</v>
      </c>
    </row>
    <row r="2" spans="1:16" ht="16.5" customHeight="1" x14ac:dyDescent="0.15">
      <c r="B2" s="141" t="s">
        <v>77</v>
      </c>
    </row>
    <row r="3" spans="1:16" ht="16.5" customHeight="1" x14ac:dyDescent="0.15">
      <c r="B3" s="141"/>
      <c r="C3" s="277" t="s">
        <v>76</v>
      </c>
      <c r="D3" s="278"/>
      <c r="E3" s="279"/>
      <c r="F3" s="26" t="s">
        <v>75</v>
      </c>
      <c r="G3" s="24"/>
      <c r="H3" s="9" t="s">
        <v>59</v>
      </c>
      <c r="I3" s="24" t="s">
        <v>74</v>
      </c>
      <c r="J3" s="25" t="s">
        <v>58</v>
      </c>
      <c r="K3" s="25" t="s">
        <v>73</v>
      </c>
      <c r="L3" s="25" t="s">
        <v>72</v>
      </c>
      <c r="M3" s="24"/>
      <c r="N3" s="25" t="s">
        <v>59</v>
      </c>
      <c r="O3" s="24"/>
      <c r="P3" s="23" t="s">
        <v>71</v>
      </c>
    </row>
    <row r="4" spans="1:16" ht="16.5" customHeight="1" x14ac:dyDescent="0.15">
      <c r="B4" s="141"/>
      <c r="C4" s="280" t="s">
        <v>70</v>
      </c>
      <c r="D4" s="281"/>
      <c r="E4" s="282"/>
      <c r="F4" s="10"/>
      <c r="G4" s="13"/>
      <c r="I4" s="142" t="s">
        <v>44</v>
      </c>
      <c r="J4" s="9" t="s">
        <v>43</v>
      </c>
      <c r="K4" s="9" t="s">
        <v>42</v>
      </c>
      <c r="L4" s="13"/>
      <c r="M4" s="13"/>
      <c r="N4" s="13"/>
      <c r="O4" s="13"/>
      <c r="P4" s="12"/>
    </row>
    <row r="5" spans="1:16" ht="16.5" customHeight="1" x14ac:dyDescent="0.15">
      <c r="B5" s="141"/>
      <c r="C5" s="280" t="s">
        <v>69</v>
      </c>
      <c r="D5" s="281"/>
      <c r="E5" s="282"/>
      <c r="F5" s="283"/>
      <c r="G5" s="276"/>
      <c r="H5" s="276"/>
      <c r="I5" s="22" t="s">
        <v>68</v>
      </c>
      <c r="J5" s="22"/>
      <c r="K5" s="22"/>
      <c r="L5" s="276"/>
      <c r="M5" s="276"/>
      <c r="N5" s="276"/>
      <c r="O5" s="276"/>
      <c r="P5" s="21"/>
    </row>
    <row r="6" spans="1:16" ht="16.5" customHeight="1" x14ac:dyDescent="0.15">
      <c r="B6" s="141"/>
    </row>
    <row r="7" spans="1:16" ht="16.5" customHeight="1" x14ac:dyDescent="0.15">
      <c r="B7" s="141" t="s">
        <v>11</v>
      </c>
    </row>
    <row r="8" spans="1:16" ht="16.5" customHeight="1" x14ac:dyDescent="0.15">
      <c r="B8" s="141"/>
      <c r="C8" s="20"/>
      <c r="D8" s="283" t="s">
        <v>67</v>
      </c>
      <c r="E8" s="276"/>
      <c r="F8" s="276"/>
      <c r="G8" s="284"/>
      <c r="H8" s="285" t="s">
        <v>66</v>
      </c>
      <c r="I8" s="285"/>
      <c r="J8" s="285"/>
      <c r="K8" s="285"/>
      <c r="L8" s="285"/>
      <c r="M8" s="285"/>
      <c r="N8" s="285"/>
      <c r="O8" s="285"/>
      <c r="P8" s="286"/>
    </row>
    <row r="9" spans="1:16" ht="16.5" customHeight="1" x14ac:dyDescent="0.15">
      <c r="B9" s="141"/>
      <c r="C9" s="34" t="s">
        <v>94</v>
      </c>
      <c r="D9" s="283"/>
      <c r="E9" s="276"/>
      <c r="F9" s="276"/>
      <c r="G9" s="284"/>
      <c r="H9" s="285"/>
      <c r="I9" s="285"/>
      <c r="J9" s="285"/>
      <c r="K9" s="285"/>
      <c r="L9" s="285"/>
      <c r="M9" s="285"/>
      <c r="N9" s="285"/>
      <c r="O9" s="285"/>
      <c r="P9" s="286"/>
    </row>
    <row r="10" spans="1:16" ht="16.5" customHeight="1" x14ac:dyDescent="0.15">
      <c r="B10" s="141"/>
      <c r="C10" s="35" t="s">
        <v>93</v>
      </c>
      <c r="D10" s="283"/>
      <c r="E10" s="276"/>
      <c r="F10" s="276"/>
      <c r="G10" s="284"/>
      <c r="H10" s="286"/>
      <c r="I10" s="286"/>
      <c r="J10" s="286"/>
      <c r="K10" s="286"/>
      <c r="L10" s="286"/>
      <c r="M10" s="286"/>
      <c r="N10" s="286"/>
      <c r="O10" s="286"/>
      <c r="P10" s="286"/>
    </row>
    <row r="11" spans="1:16" ht="16.5" customHeight="1" x14ac:dyDescent="0.15">
      <c r="B11" s="141"/>
    </row>
    <row r="12" spans="1:16" ht="16.5" customHeight="1" x14ac:dyDescent="0.15">
      <c r="B12" s="141" t="s">
        <v>12</v>
      </c>
    </row>
    <row r="13" spans="1:16" ht="16.5" customHeight="1" x14ac:dyDescent="0.15">
      <c r="B13" s="141"/>
      <c r="C13" s="11" t="s">
        <v>47</v>
      </c>
      <c r="D13" s="283" t="s">
        <v>65</v>
      </c>
      <c r="E13" s="276"/>
      <c r="F13" s="276"/>
      <c r="G13" s="276"/>
      <c r="H13" s="276"/>
      <c r="I13" s="276"/>
      <c r="J13" s="276"/>
      <c r="K13" s="276"/>
      <c r="L13" s="284"/>
      <c r="M13" s="283" t="s">
        <v>64</v>
      </c>
      <c r="N13" s="276"/>
      <c r="O13" s="284"/>
    </row>
    <row r="14" spans="1:16" ht="16.5" customHeight="1" x14ac:dyDescent="0.15">
      <c r="B14" s="141"/>
      <c r="C14" s="19" t="s">
        <v>63</v>
      </c>
      <c r="D14" s="10"/>
      <c r="E14" s="9" t="s">
        <v>59</v>
      </c>
      <c r="F14" s="13"/>
      <c r="G14" s="9" t="s">
        <v>58</v>
      </c>
      <c r="H14" s="7" t="s">
        <v>60</v>
      </c>
      <c r="I14" s="13"/>
      <c r="J14" s="9" t="s">
        <v>59</v>
      </c>
      <c r="K14" s="13"/>
      <c r="L14" s="9" t="s">
        <v>58</v>
      </c>
      <c r="M14" s="283"/>
      <c r="N14" s="276"/>
      <c r="O14" s="18" t="s">
        <v>16</v>
      </c>
    </row>
    <row r="15" spans="1:16" ht="16.5" customHeight="1" x14ac:dyDescent="0.15">
      <c r="B15" s="141"/>
      <c r="C15" s="11" t="s">
        <v>62</v>
      </c>
      <c r="D15" s="10"/>
      <c r="E15" s="9" t="s">
        <v>59</v>
      </c>
      <c r="F15" s="13"/>
      <c r="G15" s="9" t="s">
        <v>58</v>
      </c>
      <c r="H15" s="9" t="s">
        <v>60</v>
      </c>
      <c r="I15" s="13"/>
      <c r="J15" s="9" t="s">
        <v>59</v>
      </c>
      <c r="K15" s="13"/>
      <c r="L15" s="9" t="s">
        <v>58</v>
      </c>
      <c r="M15" s="283"/>
      <c r="N15" s="276"/>
      <c r="O15" s="8" t="s">
        <v>16</v>
      </c>
    </row>
    <row r="16" spans="1:16" ht="16.5" customHeight="1" x14ac:dyDescent="0.15">
      <c r="B16" s="141"/>
      <c r="C16" s="17" t="s">
        <v>61</v>
      </c>
      <c r="D16" s="10"/>
      <c r="E16" s="9" t="s">
        <v>59</v>
      </c>
      <c r="F16" s="13"/>
      <c r="G16" s="9" t="s">
        <v>58</v>
      </c>
      <c r="H16" s="9" t="s">
        <v>60</v>
      </c>
      <c r="I16" s="13"/>
      <c r="J16" s="9" t="s">
        <v>59</v>
      </c>
      <c r="K16" s="13"/>
      <c r="L16" s="9" t="s">
        <v>58</v>
      </c>
      <c r="M16" s="283"/>
      <c r="N16" s="276"/>
      <c r="O16" s="16" t="s">
        <v>16</v>
      </c>
    </row>
    <row r="17" spans="1:16" ht="16.5" customHeight="1" x14ac:dyDescent="0.15">
      <c r="B17" s="141"/>
    </row>
    <row r="18" spans="1:16" s="439" customFormat="1" ht="16.5" customHeight="1" x14ac:dyDescent="0.15">
      <c r="A18" s="140" t="s">
        <v>13</v>
      </c>
    </row>
    <row r="19" spans="1:16" ht="16.5" customHeight="1" x14ac:dyDescent="0.15">
      <c r="B19" s="141" t="s">
        <v>57</v>
      </c>
      <c r="C19" s="141"/>
      <c r="J19" s="7" t="s">
        <v>297</v>
      </c>
      <c r="K19" s="7"/>
      <c r="L19" s="7" t="s">
        <v>38</v>
      </c>
      <c r="M19" s="7"/>
      <c r="N19" s="7" t="s">
        <v>41</v>
      </c>
      <c r="O19" s="7"/>
      <c r="P19" s="7" t="s">
        <v>17</v>
      </c>
    </row>
    <row r="20" spans="1:16" ht="16.5" customHeight="1" x14ac:dyDescent="0.15">
      <c r="B20" s="141" t="s">
        <v>56</v>
      </c>
      <c r="C20" s="141"/>
      <c r="J20" s="7" t="s">
        <v>55</v>
      </c>
      <c r="K20" s="275"/>
      <c r="L20" s="275"/>
      <c r="M20" s="275"/>
      <c r="N20" s="275"/>
      <c r="O20" s="275"/>
      <c r="P20" s="7" t="s">
        <v>54</v>
      </c>
    </row>
    <row r="21" spans="1:16" ht="16.5" customHeight="1" x14ac:dyDescent="0.15">
      <c r="B21" s="141" t="s">
        <v>53</v>
      </c>
      <c r="C21" s="141"/>
      <c r="J21" s="7" t="s">
        <v>297</v>
      </c>
      <c r="K21" s="7"/>
      <c r="L21" s="7" t="s">
        <v>38</v>
      </c>
      <c r="M21" s="7"/>
      <c r="N21" s="7" t="s">
        <v>41</v>
      </c>
      <c r="O21" s="7"/>
      <c r="P21" s="7" t="s">
        <v>17</v>
      </c>
    </row>
    <row r="22" spans="1:16" ht="16.5" customHeight="1" x14ac:dyDescent="0.15">
      <c r="B22" s="141" t="s">
        <v>52</v>
      </c>
      <c r="C22" s="141"/>
      <c r="J22" s="7" t="s">
        <v>297</v>
      </c>
      <c r="K22" s="7"/>
      <c r="L22" s="7" t="s">
        <v>38</v>
      </c>
      <c r="M22" s="7"/>
      <c r="N22" s="7" t="s">
        <v>41</v>
      </c>
      <c r="O22" s="7"/>
      <c r="P22" s="7" t="s">
        <v>17</v>
      </c>
    </row>
    <row r="23" spans="1:16" ht="16.5" customHeight="1" x14ac:dyDescent="0.15">
      <c r="B23" s="141" t="s">
        <v>51</v>
      </c>
      <c r="C23" s="141"/>
      <c r="J23" s="7" t="s">
        <v>297</v>
      </c>
      <c r="K23" s="7"/>
      <c r="L23" s="7" t="s">
        <v>38</v>
      </c>
      <c r="M23" s="7"/>
      <c r="N23" s="7" t="s">
        <v>41</v>
      </c>
      <c r="O23" s="7"/>
      <c r="P23" s="7" t="s">
        <v>17</v>
      </c>
    </row>
    <row r="24" spans="1:16" ht="16.5" customHeight="1" x14ac:dyDescent="0.15">
      <c r="B24" s="141" t="s">
        <v>50</v>
      </c>
      <c r="C24" s="141"/>
      <c r="J24" s="7" t="s">
        <v>297</v>
      </c>
      <c r="K24" s="7"/>
      <c r="L24" s="7" t="s">
        <v>38</v>
      </c>
      <c r="M24" s="7"/>
      <c r="N24" s="7" t="s">
        <v>41</v>
      </c>
      <c r="O24" s="7"/>
      <c r="P24" s="7" t="s">
        <v>17</v>
      </c>
    </row>
    <row r="25" spans="1:16" ht="16.5" customHeight="1" x14ac:dyDescent="0.15">
      <c r="B25" s="141" t="s">
        <v>366</v>
      </c>
      <c r="C25" s="141"/>
      <c r="J25" s="7" t="s">
        <v>297</v>
      </c>
      <c r="K25" s="7"/>
      <c r="L25" s="7" t="s">
        <v>38</v>
      </c>
      <c r="M25" s="7"/>
      <c r="N25" s="7" t="s">
        <v>41</v>
      </c>
      <c r="O25" s="7"/>
      <c r="P25" s="7" t="s">
        <v>17</v>
      </c>
    </row>
    <row r="26" spans="1:16" ht="16.5" customHeight="1" x14ac:dyDescent="0.15">
      <c r="B26" s="141" t="s">
        <v>371</v>
      </c>
      <c r="C26" s="143"/>
      <c r="D26" s="73"/>
      <c r="E26" s="73"/>
      <c r="G26" s="275" t="s">
        <v>372</v>
      </c>
      <c r="H26" s="275"/>
      <c r="I26" s="275"/>
      <c r="J26" s="275"/>
      <c r="K26" s="6" t="s">
        <v>338</v>
      </c>
      <c r="L26" s="6" t="s">
        <v>373</v>
      </c>
      <c r="P26" s="7"/>
    </row>
    <row r="27" spans="1:16" ht="7.5" customHeight="1" x14ac:dyDescent="0.15">
      <c r="B27" s="144"/>
      <c r="C27" s="144"/>
      <c r="D27" s="144"/>
      <c r="E27" s="144"/>
      <c r="F27" s="144"/>
      <c r="G27" s="144"/>
      <c r="H27" s="144"/>
      <c r="I27" s="144"/>
      <c r="J27" s="144"/>
      <c r="K27" s="144"/>
      <c r="L27" s="144"/>
      <c r="M27" s="144"/>
      <c r="N27" s="144"/>
      <c r="O27" s="144"/>
      <c r="P27" s="144"/>
    </row>
    <row r="28" spans="1:16" ht="16.5" customHeight="1" x14ac:dyDescent="0.15">
      <c r="B28" s="141" t="s">
        <v>339</v>
      </c>
      <c r="C28" s="143"/>
      <c r="D28" s="141"/>
      <c r="E28" s="141"/>
      <c r="F28" s="141"/>
      <c r="H28" s="6" t="s">
        <v>340</v>
      </c>
      <c r="J28" s="7"/>
      <c r="K28" s="7"/>
      <c r="L28" s="7"/>
      <c r="M28" s="7"/>
      <c r="N28" s="7"/>
      <c r="O28" s="7"/>
      <c r="P28" s="7"/>
    </row>
    <row r="29" spans="1:16" ht="9.75" customHeight="1" x14ac:dyDescent="0.15">
      <c r="B29" s="143"/>
      <c r="C29" s="143"/>
      <c r="D29" s="141"/>
      <c r="E29" s="141"/>
      <c r="F29" s="141"/>
      <c r="H29" s="73"/>
      <c r="J29" s="7"/>
      <c r="K29" s="7"/>
      <c r="L29" s="7"/>
      <c r="M29" s="7"/>
      <c r="N29" s="7"/>
      <c r="O29" s="7"/>
      <c r="P29" s="7"/>
    </row>
    <row r="30" spans="1:16" ht="16.5" customHeight="1" x14ac:dyDescent="0.15">
      <c r="B30" s="274" t="s">
        <v>374</v>
      </c>
      <c r="C30" s="274"/>
      <c r="D30" s="274"/>
      <c r="E30" s="274"/>
      <c r="H30" s="6" t="s">
        <v>341</v>
      </c>
      <c r="J30" s="440"/>
    </row>
    <row r="31" spans="1:16" ht="16.5" customHeight="1" x14ac:dyDescent="0.15">
      <c r="B31" s="141"/>
      <c r="P31" s="7" t="s">
        <v>49</v>
      </c>
    </row>
    <row r="32" spans="1:16" ht="16.5" customHeight="1" x14ac:dyDescent="0.15">
      <c r="C32" s="14" t="s">
        <v>14</v>
      </c>
      <c r="D32" s="14">
        <v>4</v>
      </c>
      <c r="E32" s="14">
        <v>5</v>
      </c>
      <c r="F32" s="14">
        <v>6</v>
      </c>
      <c r="G32" s="14">
        <v>7</v>
      </c>
      <c r="H32" s="14">
        <v>8</v>
      </c>
      <c r="I32" s="14">
        <v>9</v>
      </c>
      <c r="J32" s="14">
        <v>10</v>
      </c>
      <c r="K32" s="14">
        <v>11</v>
      </c>
      <c r="L32" s="14">
        <v>12</v>
      </c>
      <c r="M32" s="14">
        <v>1</v>
      </c>
      <c r="N32" s="14">
        <v>2</v>
      </c>
      <c r="O32" s="14">
        <v>3</v>
      </c>
      <c r="P32" s="14" t="s">
        <v>15</v>
      </c>
    </row>
    <row r="33" spans="2:16" ht="16.5" customHeight="1" x14ac:dyDescent="0.15">
      <c r="C33" s="67">
        <f>+表紙!$C$4-1</f>
        <v>7</v>
      </c>
      <c r="D33" s="15"/>
      <c r="E33" s="15"/>
      <c r="F33" s="15"/>
      <c r="G33" s="15"/>
      <c r="H33" s="15"/>
      <c r="I33" s="15"/>
      <c r="J33" s="15"/>
      <c r="K33" s="15"/>
      <c r="L33" s="15"/>
      <c r="M33" s="15"/>
      <c r="N33" s="15"/>
      <c r="O33" s="15"/>
      <c r="P33" s="14">
        <f>SUM(D33:O33)</f>
        <v>0</v>
      </c>
    </row>
    <row r="34" spans="2:16" ht="16.5" customHeight="1" x14ac:dyDescent="0.15">
      <c r="C34" s="67">
        <f>+表紙!$C$4</f>
        <v>8</v>
      </c>
      <c r="D34" s="15"/>
      <c r="E34" s="15"/>
      <c r="F34" s="15"/>
      <c r="G34" s="15"/>
      <c r="H34" s="15"/>
      <c r="I34" s="15"/>
      <c r="J34" s="15"/>
      <c r="K34" s="15"/>
      <c r="L34" s="15"/>
      <c r="M34" s="15"/>
      <c r="N34" s="15"/>
      <c r="O34" s="15"/>
      <c r="P34" s="14">
        <f>SUM(D34:O34)</f>
        <v>0</v>
      </c>
    </row>
    <row r="35" spans="2:16" ht="16.5" customHeight="1" x14ac:dyDescent="0.15">
      <c r="B35" s="141"/>
    </row>
    <row r="36" spans="2:16" ht="16.5" customHeight="1" x14ac:dyDescent="0.15">
      <c r="B36" s="141" t="s">
        <v>375</v>
      </c>
      <c r="F36" s="441" t="s">
        <v>342</v>
      </c>
      <c r="P36" s="7" t="s">
        <v>48</v>
      </c>
    </row>
    <row r="37" spans="2:16" ht="16.5" customHeight="1" x14ac:dyDescent="0.15">
      <c r="C37" s="14" t="s">
        <v>14</v>
      </c>
      <c r="D37" s="14">
        <v>4</v>
      </c>
      <c r="E37" s="14">
        <v>5</v>
      </c>
      <c r="F37" s="14">
        <v>6</v>
      </c>
      <c r="G37" s="14">
        <v>7</v>
      </c>
      <c r="H37" s="14">
        <v>8</v>
      </c>
      <c r="I37" s="14">
        <v>9</v>
      </c>
      <c r="J37" s="14">
        <v>10</v>
      </c>
      <c r="K37" s="14">
        <v>11</v>
      </c>
      <c r="L37" s="14">
        <v>12</v>
      </c>
      <c r="M37" s="14">
        <v>1</v>
      </c>
      <c r="N37" s="14">
        <v>2</v>
      </c>
      <c r="O37" s="14">
        <v>3</v>
      </c>
      <c r="P37" s="14" t="s">
        <v>15</v>
      </c>
    </row>
    <row r="38" spans="2:16" ht="16.5" customHeight="1" x14ac:dyDescent="0.15">
      <c r="C38" s="67">
        <f>+表紙!$C$4-1</f>
        <v>7</v>
      </c>
      <c r="D38" s="14"/>
      <c r="E38" s="14"/>
      <c r="F38" s="14"/>
      <c r="G38" s="14"/>
      <c r="H38" s="14"/>
      <c r="I38" s="14"/>
      <c r="J38" s="14"/>
      <c r="K38" s="14"/>
      <c r="L38" s="14"/>
      <c r="M38" s="14"/>
      <c r="N38" s="14"/>
      <c r="O38" s="14"/>
      <c r="P38" s="14">
        <f>SUM(D38:O38)</f>
        <v>0</v>
      </c>
    </row>
    <row r="39" spans="2:16" ht="16.5" customHeight="1" x14ac:dyDescent="0.15">
      <c r="C39" s="67">
        <f>+表紙!$C$4</f>
        <v>8</v>
      </c>
      <c r="D39" s="14"/>
      <c r="E39" s="14"/>
      <c r="F39" s="14"/>
      <c r="G39" s="14"/>
      <c r="H39" s="14"/>
      <c r="I39" s="14"/>
      <c r="J39" s="14"/>
      <c r="K39" s="14"/>
      <c r="L39" s="14"/>
      <c r="M39" s="14"/>
      <c r="N39" s="14"/>
      <c r="O39" s="14"/>
      <c r="P39" s="14">
        <f>SUM(D39:O39)</f>
        <v>0</v>
      </c>
    </row>
    <row r="40" spans="2:16" ht="16.5" customHeight="1" x14ac:dyDescent="0.15">
      <c r="B40" s="141" t="s">
        <v>367</v>
      </c>
      <c r="O40" s="7"/>
    </row>
    <row r="41" spans="2:16" ht="16.5" customHeight="1" x14ac:dyDescent="0.15">
      <c r="B41" s="141" t="s">
        <v>382</v>
      </c>
      <c r="H41" s="145" t="s">
        <v>44</v>
      </c>
      <c r="I41" s="7" t="s">
        <v>43</v>
      </c>
      <c r="J41" s="7" t="s">
        <v>42</v>
      </c>
    </row>
    <row r="42" spans="2:16" ht="19.5" customHeight="1" x14ac:dyDescent="0.15">
      <c r="B42" s="442" t="s">
        <v>359</v>
      </c>
      <c r="C42" s="442"/>
      <c r="D42" s="442"/>
      <c r="E42" s="442"/>
      <c r="F42" s="144"/>
      <c r="G42" s="144"/>
      <c r="H42" s="144"/>
      <c r="I42" s="144"/>
      <c r="J42" s="144"/>
      <c r="K42" s="144"/>
      <c r="L42" s="144"/>
      <c r="M42" s="144"/>
      <c r="N42" s="144"/>
      <c r="O42" s="144"/>
      <c r="P42" s="144"/>
    </row>
    <row r="43" spans="2:16" ht="8.25" customHeight="1" x14ac:dyDescent="0.15">
      <c r="B43" s="144"/>
      <c r="C43" s="144"/>
      <c r="D43" s="144"/>
      <c r="E43" s="144"/>
      <c r="F43" s="144"/>
      <c r="G43" s="144"/>
      <c r="H43" s="144"/>
      <c r="I43" s="144"/>
      <c r="J43" s="144"/>
      <c r="K43" s="144"/>
      <c r="L43" s="144"/>
      <c r="M43" s="144"/>
      <c r="N43" s="144"/>
      <c r="O43" s="144"/>
      <c r="P43" s="144"/>
    </row>
    <row r="44" spans="2:16" ht="16.5" customHeight="1" x14ac:dyDescent="0.15">
      <c r="B44" s="141" t="s">
        <v>376</v>
      </c>
    </row>
    <row r="45" spans="2:16" ht="16.5" customHeight="1" x14ac:dyDescent="0.15">
      <c r="B45" s="141"/>
      <c r="C45" s="11" t="s">
        <v>46</v>
      </c>
      <c r="D45" s="10"/>
      <c r="E45" s="9" t="s">
        <v>38</v>
      </c>
      <c r="F45" s="9"/>
      <c r="G45" s="9" t="s">
        <v>37</v>
      </c>
      <c r="H45" s="9"/>
      <c r="I45" s="8" t="s">
        <v>29</v>
      </c>
      <c r="J45" s="10"/>
      <c r="K45" s="9" t="s">
        <v>38</v>
      </c>
      <c r="L45" s="9"/>
      <c r="M45" s="9" t="s">
        <v>37</v>
      </c>
      <c r="N45" s="9"/>
      <c r="O45" s="8" t="s">
        <v>29</v>
      </c>
    </row>
    <row r="46" spans="2:16" ht="16.5" customHeight="1" x14ac:dyDescent="0.15">
      <c r="B46" s="141"/>
      <c r="C46" s="11" t="s">
        <v>45</v>
      </c>
      <c r="D46" s="10"/>
      <c r="E46" s="9" t="s">
        <v>38</v>
      </c>
      <c r="F46" s="9"/>
      <c r="G46" s="9" t="s">
        <v>37</v>
      </c>
      <c r="H46" s="9"/>
      <c r="I46" s="8" t="s">
        <v>29</v>
      </c>
      <c r="J46" s="10"/>
      <c r="K46" s="9" t="s">
        <v>38</v>
      </c>
      <c r="L46" s="9"/>
      <c r="M46" s="9" t="s">
        <v>37</v>
      </c>
      <c r="N46" s="9"/>
      <c r="O46" s="8" t="s">
        <v>29</v>
      </c>
    </row>
    <row r="47" spans="2:16" ht="16.5" customHeight="1" x14ac:dyDescent="0.15">
      <c r="B47" s="141" t="s">
        <v>377</v>
      </c>
      <c r="H47" s="145" t="s">
        <v>44</v>
      </c>
      <c r="I47" s="7" t="s">
        <v>43</v>
      </c>
      <c r="J47" s="7" t="s">
        <v>42</v>
      </c>
    </row>
    <row r="48" spans="2:16" ht="13.5" customHeight="1" x14ac:dyDescent="0.15">
      <c r="B48" s="141"/>
      <c r="H48" s="145"/>
      <c r="I48" s="7"/>
      <c r="J48" s="7"/>
    </row>
    <row r="49" spans="2:16" ht="16.5" customHeight="1" x14ac:dyDescent="0.15">
      <c r="B49" s="141" t="s">
        <v>378</v>
      </c>
      <c r="G49" s="6" t="s">
        <v>297</v>
      </c>
      <c r="H49" s="7"/>
      <c r="I49" s="7" t="s">
        <v>38</v>
      </c>
      <c r="J49" s="7"/>
      <c r="K49" s="7" t="s">
        <v>41</v>
      </c>
      <c r="L49" s="7" t="s">
        <v>40</v>
      </c>
      <c r="M49" s="7"/>
      <c r="N49" s="7" t="s">
        <v>37</v>
      </c>
      <c r="O49" s="7"/>
      <c r="P49" s="7"/>
    </row>
    <row r="50" spans="2:16" ht="15" customHeight="1" x14ac:dyDescent="0.15">
      <c r="B50" s="141"/>
      <c r="H50" s="7"/>
      <c r="I50" s="7"/>
      <c r="J50" s="7"/>
      <c r="K50" s="7"/>
      <c r="L50" s="7"/>
      <c r="M50" s="7"/>
      <c r="N50" s="7"/>
      <c r="O50" s="7"/>
      <c r="P50" s="7"/>
    </row>
    <row r="51" spans="2:16" ht="16.5" customHeight="1" x14ac:dyDescent="0.15">
      <c r="B51" s="141" t="s">
        <v>383</v>
      </c>
    </row>
    <row r="52" spans="2:16" ht="16.5" customHeight="1" x14ac:dyDescent="0.15">
      <c r="B52" s="141" t="s">
        <v>39</v>
      </c>
    </row>
    <row r="53" spans="2:16" ht="16.5" customHeight="1" x14ac:dyDescent="0.15">
      <c r="B53" s="141" t="s">
        <v>379</v>
      </c>
      <c r="K53" s="7"/>
      <c r="L53" s="7"/>
      <c r="M53" s="7"/>
      <c r="N53" s="7"/>
      <c r="O53" s="7"/>
    </row>
    <row r="54" spans="2:16" ht="16.5" customHeight="1" x14ac:dyDescent="0.15">
      <c r="B54" s="274" t="s">
        <v>380</v>
      </c>
      <c r="C54" s="274"/>
      <c r="D54" s="274"/>
      <c r="E54" s="274"/>
      <c r="F54" s="274"/>
      <c r="G54" s="274"/>
      <c r="H54" s="274"/>
      <c r="I54" s="274"/>
      <c r="J54" s="274"/>
      <c r="K54" s="274"/>
      <c r="L54" s="274"/>
      <c r="M54" s="274"/>
      <c r="N54" s="274"/>
      <c r="O54" s="274"/>
      <c r="P54" s="274"/>
    </row>
    <row r="55" spans="2:16" ht="6" customHeight="1" x14ac:dyDescent="0.15">
      <c r="B55" s="144"/>
      <c r="C55" s="144"/>
      <c r="D55" s="144"/>
      <c r="E55" s="144"/>
      <c r="F55" s="144"/>
      <c r="G55" s="144"/>
      <c r="H55" s="144"/>
      <c r="I55" s="144"/>
      <c r="J55" s="144"/>
      <c r="K55" s="144"/>
      <c r="L55" s="144"/>
      <c r="M55" s="144"/>
      <c r="N55" s="144"/>
      <c r="O55" s="144"/>
      <c r="P55" s="144"/>
    </row>
    <row r="56" spans="2:16" ht="16.5" customHeight="1" x14ac:dyDescent="0.15">
      <c r="B56" s="141" t="s">
        <v>381</v>
      </c>
      <c r="E56" s="275"/>
      <c r="F56" s="275"/>
      <c r="G56" s="141" t="s">
        <v>36</v>
      </c>
      <c r="J56" s="141"/>
    </row>
  </sheetData>
  <mergeCells count="23">
    <mergeCell ref="B42:E42"/>
    <mergeCell ref="B30:E30"/>
    <mergeCell ref="D13:L13"/>
    <mergeCell ref="H9:P9"/>
    <mergeCell ref="H10:P10"/>
    <mergeCell ref="M14:N14"/>
    <mergeCell ref="G26:J26"/>
    <mergeCell ref="B54:P54"/>
    <mergeCell ref="E56:F56"/>
    <mergeCell ref="N5:O5"/>
    <mergeCell ref="C3:E3"/>
    <mergeCell ref="C4:E4"/>
    <mergeCell ref="C5:E5"/>
    <mergeCell ref="F5:H5"/>
    <mergeCell ref="L5:M5"/>
    <mergeCell ref="M15:N15"/>
    <mergeCell ref="M16:N16"/>
    <mergeCell ref="D8:G8"/>
    <mergeCell ref="D9:G9"/>
    <mergeCell ref="D10:G10"/>
    <mergeCell ref="M13:O13"/>
    <mergeCell ref="K20:O20"/>
    <mergeCell ref="H8:P8"/>
  </mergeCells>
  <phoneticPr fontId="7"/>
  <printOptions horizontalCentered="1"/>
  <pageMargins left="0.59055118110236227" right="0.43307086614173229" top="0.74803149606299213" bottom="0.19685039370078741" header="0.39370078740157483" footer="0.31496062992125984"/>
  <pageSetup paperSize="9" scale="92" orientation="portrait" r:id="rId1"/>
  <headerFooter alignWithMargins="0">
    <oddHeader>&amp;R（公営）保育所型認定こども園</oddHeader>
    <oddFooter>&amp;C&amp;12－４－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I43"/>
  <sheetViews>
    <sheetView view="pageBreakPreview" zoomScaleNormal="100" zoomScaleSheetLayoutView="100" workbookViewId="0">
      <selection activeCell="A5" sqref="A1:XFD1048576"/>
    </sheetView>
  </sheetViews>
  <sheetFormatPr defaultRowHeight="11.25" x14ac:dyDescent="0.15"/>
  <cols>
    <col min="1" max="1" width="2.83203125" style="349" customWidth="1"/>
    <col min="2" max="2" width="4.83203125" style="349" customWidth="1"/>
    <col min="3" max="24" width="6.33203125" style="349" customWidth="1"/>
    <col min="25" max="27" width="7.33203125" style="349" customWidth="1"/>
    <col min="28" max="28" width="8.5" style="349" customWidth="1"/>
    <col min="29" max="29" width="7.33203125" style="349" customWidth="1"/>
    <col min="30" max="30" width="8.83203125" style="349" customWidth="1"/>
    <col min="31" max="31" width="9.33203125" style="349" customWidth="1"/>
    <col min="32" max="32" width="8.83203125" style="349" customWidth="1"/>
    <col min="33" max="35" width="7.33203125" style="349" customWidth="1"/>
    <col min="36" max="16384" width="9.33203125" style="349"/>
  </cols>
  <sheetData>
    <row r="1" spans="1:35" ht="17.25" customHeight="1" x14ac:dyDescent="0.15">
      <c r="A1" s="36" t="s">
        <v>80</v>
      </c>
      <c r="B1" s="29"/>
      <c r="C1" s="29"/>
      <c r="D1" s="29"/>
      <c r="E1" s="29"/>
      <c r="F1" s="29"/>
      <c r="G1" s="29"/>
      <c r="H1" s="195">
        <f>+表紙!C4-1</f>
        <v>7</v>
      </c>
      <c r="I1" s="195"/>
      <c r="J1" s="195"/>
      <c r="K1" s="195"/>
      <c r="L1" s="196">
        <f>+表紙!C4</f>
        <v>8</v>
      </c>
      <c r="M1" s="196"/>
      <c r="N1" s="196"/>
      <c r="O1" s="196"/>
    </row>
    <row r="2" spans="1:35" ht="17.25" customHeight="1" x14ac:dyDescent="0.15">
      <c r="B2" s="197" t="s">
        <v>272</v>
      </c>
      <c r="C2" s="197"/>
      <c r="D2" s="198">
        <f>+表紙!C4-1</f>
        <v>7</v>
      </c>
      <c r="E2" s="198"/>
      <c r="F2" s="198"/>
      <c r="G2" s="198"/>
      <c r="H2" s="350"/>
      <c r="I2" s="3"/>
    </row>
    <row r="3" spans="1:35" ht="36.75" customHeight="1" x14ac:dyDescent="0.15">
      <c r="B3" s="351" t="s">
        <v>364</v>
      </c>
      <c r="C3" s="352" t="s">
        <v>271</v>
      </c>
      <c r="D3" s="353"/>
      <c r="E3" s="353"/>
      <c r="F3" s="353"/>
      <c r="G3" s="353"/>
      <c r="H3" s="353"/>
      <c r="I3" s="353"/>
      <c r="J3" s="353"/>
      <c r="K3" s="353"/>
      <c r="L3" s="353"/>
      <c r="M3" s="354"/>
      <c r="N3" s="355" t="s">
        <v>369</v>
      </c>
      <c r="O3" s="356"/>
      <c r="P3" s="356"/>
      <c r="Q3" s="356"/>
      <c r="R3" s="357" t="s">
        <v>18</v>
      </c>
      <c r="S3" s="358"/>
      <c r="T3" s="355" t="s">
        <v>19</v>
      </c>
      <c r="U3" s="356"/>
      <c r="V3" s="359" t="s">
        <v>298</v>
      </c>
      <c r="W3" s="352" t="s">
        <v>251</v>
      </c>
      <c r="X3" s="354"/>
      <c r="Y3" s="352" t="s">
        <v>250</v>
      </c>
      <c r="Z3" s="360"/>
      <c r="AA3" s="361" t="s">
        <v>249</v>
      </c>
      <c r="AB3" s="362"/>
      <c r="AC3" s="362"/>
      <c r="AD3" s="363"/>
      <c r="AE3" s="364" t="s">
        <v>248</v>
      </c>
      <c r="AF3" s="365"/>
      <c r="AG3" s="356" t="s">
        <v>20</v>
      </c>
      <c r="AH3" s="356"/>
      <c r="AI3" s="356"/>
    </row>
    <row r="4" spans="1:35" ht="16.5" customHeight="1" x14ac:dyDescent="0.15">
      <c r="B4" s="366"/>
      <c r="C4" s="367" t="s">
        <v>247</v>
      </c>
      <c r="D4" s="368"/>
      <c r="E4" s="368"/>
      <c r="F4" s="368"/>
      <c r="G4" s="360"/>
      <c r="H4" s="367" t="s">
        <v>246</v>
      </c>
      <c r="I4" s="368"/>
      <c r="J4" s="360"/>
      <c r="K4" s="359" t="s">
        <v>26</v>
      </c>
      <c r="L4" s="222" t="s">
        <v>24</v>
      </c>
      <c r="M4" s="244" t="s">
        <v>245</v>
      </c>
      <c r="N4" s="201" t="s">
        <v>25</v>
      </c>
      <c r="O4" s="249" t="s">
        <v>244</v>
      </c>
      <c r="P4" s="222" t="s">
        <v>242</v>
      </c>
      <c r="Q4" s="369" t="s">
        <v>26</v>
      </c>
      <c r="R4" s="201" t="s">
        <v>244</v>
      </c>
      <c r="S4" s="222" t="s">
        <v>242</v>
      </c>
      <c r="T4" s="201" t="s">
        <v>243</v>
      </c>
      <c r="U4" s="222" t="s">
        <v>242</v>
      </c>
      <c r="V4" s="370"/>
      <c r="W4" s="371" t="s">
        <v>239</v>
      </c>
      <c r="X4" s="371" t="s">
        <v>241</v>
      </c>
      <c r="Y4" s="372" t="s">
        <v>239</v>
      </c>
      <c r="Z4" s="372" t="s">
        <v>238</v>
      </c>
      <c r="AA4" s="352" t="s">
        <v>240</v>
      </c>
      <c r="AB4" s="354"/>
      <c r="AC4" s="352" t="s">
        <v>238</v>
      </c>
      <c r="AD4" s="354"/>
      <c r="AE4" s="359" t="s">
        <v>239</v>
      </c>
      <c r="AF4" s="359" t="s">
        <v>238</v>
      </c>
      <c r="AG4" s="359" t="s">
        <v>27</v>
      </c>
      <c r="AH4" s="359" t="s">
        <v>28</v>
      </c>
      <c r="AI4" s="369" t="s">
        <v>26</v>
      </c>
    </row>
    <row r="5" spans="1:35" ht="36" customHeight="1" x14ac:dyDescent="0.15">
      <c r="B5" s="373"/>
      <c r="C5" s="28" t="s">
        <v>21</v>
      </c>
      <c r="D5" s="27" t="s">
        <v>237</v>
      </c>
      <c r="E5" s="28" t="s">
        <v>22</v>
      </c>
      <c r="F5" s="27" t="s">
        <v>23</v>
      </c>
      <c r="G5" s="371" t="s">
        <v>236</v>
      </c>
      <c r="H5" s="374" t="s">
        <v>22</v>
      </c>
      <c r="I5" s="27" t="s">
        <v>23</v>
      </c>
      <c r="J5" s="371" t="s">
        <v>235</v>
      </c>
      <c r="K5" s="375"/>
      <c r="L5" s="223"/>
      <c r="M5" s="245"/>
      <c r="N5" s="202"/>
      <c r="O5" s="250"/>
      <c r="P5" s="223"/>
      <c r="Q5" s="375"/>
      <c r="R5" s="202"/>
      <c r="S5" s="223"/>
      <c r="T5" s="202"/>
      <c r="U5" s="223"/>
      <c r="V5" s="375"/>
      <c r="W5" s="376" t="s">
        <v>270</v>
      </c>
      <c r="X5" s="376" t="s">
        <v>269</v>
      </c>
      <c r="Y5" s="377" t="s">
        <v>268</v>
      </c>
      <c r="Z5" s="377" t="s">
        <v>267</v>
      </c>
      <c r="AA5" s="378" t="s">
        <v>230</v>
      </c>
      <c r="AB5" s="379" t="s">
        <v>229</v>
      </c>
      <c r="AC5" s="378" t="s">
        <v>228</v>
      </c>
      <c r="AD5" s="379" t="s">
        <v>227</v>
      </c>
      <c r="AE5" s="380"/>
      <c r="AF5" s="380"/>
      <c r="AG5" s="380"/>
      <c r="AH5" s="380"/>
      <c r="AI5" s="375"/>
    </row>
    <row r="6" spans="1:35" ht="12" customHeight="1" x14ac:dyDescent="0.15">
      <c r="B6" s="381"/>
      <c r="C6" s="382" t="s">
        <v>16</v>
      </c>
      <c r="D6" s="382" t="s">
        <v>16</v>
      </c>
      <c r="E6" s="382" t="s">
        <v>16</v>
      </c>
      <c r="F6" s="382" t="s">
        <v>16</v>
      </c>
      <c r="G6" s="383" t="s">
        <v>16</v>
      </c>
      <c r="H6" s="382" t="s">
        <v>16</v>
      </c>
      <c r="I6" s="382" t="s">
        <v>16</v>
      </c>
      <c r="J6" s="383" t="s">
        <v>16</v>
      </c>
      <c r="K6" s="383" t="s">
        <v>16</v>
      </c>
      <c r="L6" s="382" t="s">
        <v>16</v>
      </c>
      <c r="M6" s="383" t="s">
        <v>16</v>
      </c>
      <c r="N6" s="382" t="s">
        <v>16</v>
      </c>
      <c r="O6" s="382" t="s">
        <v>16</v>
      </c>
      <c r="P6" s="382" t="s">
        <v>16</v>
      </c>
      <c r="Q6" s="383" t="s">
        <v>16</v>
      </c>
      <c r="R6" s="382" t="s">
        <v>16</v>
      </c>
      <c r="S6" s="382" t="s">
        <v>16</v>
      </c>
      <c r="T6" s="382" t="s">
        <v>16</v>
      </c>
      <c r="U6" s="382" t="s">
        <v>16</v>
      </c>
      <c r="V6" s="382" t="s">
        <v>16</v>
      </c>
      <c r="W6" s="382" t="s">
        <v>17</v>
      </c>
      <c r="X6" s="382" t="s">
        <v>29</v>
      </c>
      <c r="Y6" s="382" t="s">
        <v>16</v>
      </c>
      <c r="Z6" s="382"/>
      <c r="AA6" s="382" t="s">
        <v>16</v>
      </c>
      <c r="AB6" s="383" t="s">
        <v>226</v>
      </c>
      <c r="AC6" s="382"/>
      <c r="AD6" s="383"/>
      <c r="AE6" s="384" t="s">
        <v>29</v>
      </c>
      <c r="AF6" s="384" t="s">
        <v>29</v>
      </c>
      <c r="AG6" s="382" t="s">
        <v>16</v>
      </c>
      <c r="AH6" s="382" t="s">
        <v>16</v>
      </c>
      <c r="AI6" s="383" t="s">
        <v>16</v>
      </c>
    </row>
    <row r="7" spans="1:35" ht="12" customHeight="1" x14ac:dyDescent="0.15">
      <c r="B7" s="385" t="s">
        <v>266</v>
      </c>
      <c r="C7" s="386"/>
      <c r="D7" s="386"/>
      <c r="E7" s="386"/>
      <c r="F7" s="386"/>
      <c r="G7" s="387">
        <f t="shared" ref="G7:G30" si="0">SUM(C7:F7)</f>
        <v>0</v>
      </c>
      <c r="H7" s="386"/>
      <c r="I7" s="386"/>
      <c r="J7" s="387">
        <f t="shared" ref="J7:J30" si="1">SUM(H7:I7)</f>
        <v>0</v>
      </c>
      <c r="K7" s="387">
        <f t="shared" ref="K7:K30" si="2">G7+J7</f>
        <v>0</v>
      </c>
      <c r="L7" s="386"/>
      <c r="M7" s="387">
        <f t="shared" ref="M7:M30" si="3">K7+L7</f>
        <v>0</v>
      </c>
      <c r="N7" s="388" t="s">
        <v>253</v>
      </c>
      <c r="O7" s="388" t="s">
        <v>79</v>
      </c>
      <c r="P7" s="388" t="s">
        <v>79</v>
      </c>
      <c r="Q7" s="389" t="s">
        <v>79</v>
      </c>
      <c r="R7" s="388" t="s">
        <v>79</v>
      </c>
      <c r="S7" s="388" t="s">
        <v>79</v>
      </c>
      <c r="T7" s="388" t="s">
        <v>79</v>
      </c>
      <c r="U7" s="388" t="s">
        <v>79</v>
      </c>
      <c r="V7" s="388" t="s">
        <v>79</v>
      </c>
      <c r="W7" s="388" t="s">
        <v>79</v>
      </c>
      <c r="X7" s="388" t="s">
        <v>79</v>
      </c>
      <c r="Y7" s="388" t="s">
        <v>79</v>
      </c>
      <c r="Z7" s="388" t="s">
        <v>79</v>
      </c>
      <c r="AA7" s="388" t="s">
        <v>79</v>
      </c>
      <c r="AB7" s="389" t="s">
        <v>79</v>
      </c>
      <c r="AC7" s="388" t="s">
        <v>79</v>
      </c>
      <c r="AD7" s="389" t="s">
        <v>79</v>
      </c>
      <c r="AE7" s="390"/>
      <c r="AF7" s="390"/>
      <c r="AG7" s="388" t="s">
        <v>79</v>
      </c>
      <c r="AH7" s="388" t="s">
        <v>79</v>
      </c>
      <c r="AI7" s="389" t="s">
        <v>79</v>
      </c>
    </row>
    <row r="8" spans="1:35" ht="12" customHeight="1" x14ac:dyDescent="0.15">
      <c r="B8" s="375"/>
      <c r="C8" s="391"/>
      <c r="D8" s="391"/>
      <c r="E8" s="391"/>
      <c r="F8" s="391"/>
      <c r="G8" s="392">
        <f t="shared" si="0"/>
        <v>0</v>
      </c>
      <c r="H8" s="391"/>
      <c r="I8" s="391"/>
      <c r="J8" s="392">
        <f t="shared" si="1"/>
        <v>0</v>
      </c>
      <c r="K8" s="392">
        <f t="shared" si="2"/>
        <v>0</v>
      </c>
      <c r="L8" s="391"/>
      <c r="M8" s="392">
        <f t="shared" si="3"/>
        <v>0</v>
      </c>
      <c r="N8" s="391"/>
      <c r="O8" s="391"/>
      <c r="P8" s="391"/>
      <c r="Q8" s="392">
        <f>SUM(N8:P8)</f>
        <v>0</v>
      </c>
      <c r="R8" s="391"/>
      <c r="S8" s="391"/>
      <c r="T8" s="393"/>
      <c r="U8" s="393"/>
      <c r="V8" s="394"/>
      <c r="W8" s="394"/>
      <c r="X8" s="394"/>
      <c r="Y8" s="391">
        <f>G8*W8</f>
        <v>0</v>
      </c>
      <c r="Z8" s="391">
        <f>J8*X8</f>
        <v>0</v>
      </c>
      <c r="AA8" s="395"/>
      <c r="AB8" s="396" t="e">
        <f>ROUND(AA8/Y8*100,1)</f>
        <v>#DIV/0!</v>
      </c>
      <c r="AC8" s="391"/>
      <c r="AD8" s="396" t="e">
        <f>ROUND(AC8/Z8*100,1)</f>
        <v>#DIV/0!</v>
      </c>
      <c r="AE8" s="397"/>
      <c r="AF8" s="397"/>
      <c r="AG8" s="395"/>
      <c r="AH8" s="395"/>
      <c r="AI8" s="392">
        <f>AG8+AH8</f>
        <v>0</v>
      </c>
    </row>
    <row r="9" spans="1:35" ht="12" customHeight="1" x14ac:dyDescent="0.15">
      <c r="A9" s="4"/>
      <c r="B9" s="398" t="s">
        <v>265</v>
      </c>
      <c r="C9" s="386"/>
      <c r="D9" s="386"/>
      <c r="E9" s="386"/>
      <c r="F9" s="386"/>
      <c r="G9" s="387">
        <f t="shared" si="0"/>
        <v>0</v>
      </c>
      <c r="H9" s="386"/>
      <c r="I9" s="386"/>
      <c r="J9" s="387">
        <f t="shared" si="1"/>
        <v>0</v>
      </c>
      <c r="K9" s="387">
        <f t="shared" si="2"/>
        <v>0</v>
      </c>
      <c r="L9" s="386"/>
      <c r="M9" s="387">
        <f t="shared" si="3"/>
        <v>0</v>
      </c>
      <c r="N9" s="388" t="s">
        <v>253</v>
      </c>
      <c r="O9" s="388" t="s">
        <v>79</v>
      </c>
      <c r="P9" s="388" t="s">
        <v>79</v>
      </c>
      <c r="Q9" s="389" t="s">
        <v>79</v>
      </c>
      <c r="R9" s="388" t="s">
        <v>79</v>
      </c>
      <c r="S9" s="388" t="s">
        <v>79</v>
      </c>
      <c r="T9" s="388" t="s">
        <v>79</v>
      </c>
      <c r="U9" s="388" t="s">
        <v>79</v>
      </c>
      <c r="V9" s="388" t="s">
        <v>79</v>
      </c>
      <c r="W9" s="388" t="s">
        <v>79</v>
      </c>
      <c r="X9" s="388" t="s">
        <v>79</v>
      </c>
      <c r="Y9" s="388" t="s">
        <v>79</v>
      </c>
      <c r="Z9" s="388" t="s">
        <v>79</v>
      </c>
      <c r="AA9" s="388" t="s">
        <v>79</v>
      </c>
      <c r="AB9" s="389" t="s">
        <v>79</v>
      </c>
      <c r="AC9" s="388" t="s">
        <v>79</v>
      </c>
      <c r="AD9" s="389" t="s">
        <v>79</v>
      </c>
      <c r="AE9" s="399"/>
      <c r="AF9" s="399"/>
      <c r="AG9" s="388" t="s">
        <v>79</v>
      </c>
      <c r="AH9" s="388" t="s">
        <v>79</v>
      </c>
      <c r="AI9" s="389" t="s">
        <v>79</v>
      </c>
    </row>
    <row r="10" spans="1:35" ht="12" customHeight="1" x14ac:dyDescent="0.15">
      <c r="A10" s="4"/>
      <c r="B10" s="375"/>
      <c r="C10" s="391"/>
      <c r="D10" s="391"/>
      <c r="E10" s="391"/>
      <c r="F10" s="391"/>
      <c r="G10" s="392">
        <f t="shared" si="0"/>
        <v>0</v>
      </c>
      <c r="H10" s="391"/>
      <c r="I10" s="391"/>
      <c r="J10" s="392">
        <f t="shared" si="1"/>
        <v>0</v>
      </c>
      <c r="K10" s="392">
        <f t="shared" si="2"/>
        <v>0</v>
      </c>
      <c r="L10" s="391"/>
      <c r="M10" s="392">
        <f t="shared" si="3"/>
        <v>0</v>
      </c>
      <c r="N10" s="391"/>
      <c r="O10" s="391"/>
      <c r="P10" s="391"/>
      <c r="Q10" s="392">
        <f>SUM(N10:P10)</f>
        <v>0</v>
      </c>
      <c r="R10" s="391"/>
      <c r="S10" s="391"/>
      <c r="T10" s="393"/>
      <c r="U10" s="393"/>
      <c r="V10" s="394"/>
      <c r="W10" s="394"/>
      <c r="X10" s="394"/>
      <c r="Y10" s="391">
        <f>G10*W10</f>
        <v>0</v>
      </c>
      <c r="Z10" s="391">
        <f>J10*X10</f>
        <v>0</v>
      </c>
      <c r="AA10" s="395"/>
      <c r="AB10" s="396" t="e">
        <f>ROUND(AA10/Y10*100,1)</f>
        <v>#DIV/0!</v>
      </c>
      <c r="AC10" s="391"/>
      <c r="AD10" s="396" t="e">
        <f>ROUND(AC10/Z10*100,1)</f>
        <v>#DIV/0!</v>
      </c>
      <c r="AE10" s="400"/>
      <c r="AF10" s="400"/>
      <c r="AG10" s="395"/>
      <c r="AH10" s="395"/>
      <c r="AI10" s="392">
        <f>AG10+AH10</f>
        <v>0</v>
      </c>
    </row>
    <row r="11" spans="1:35" ht="12" customHeight="1" x14ac:dyDescent="0.15">
      <c r="A11" s="3"/>
      <c r="B11" s="398" t="s">
        <v>264</v>
      </c>
      <c r="C11" s="386"/>
      <c r="D11" s="386"/>
      <c r="E11" s="386"/>
      <c r="F11" s="386"/>
      <c r="G11" s="387">
        <f t="shared" si="0"/>
        <v>0</v>
      </c>
      <c r="H11" s="386"/>
      <c r="I11" s="386"/>
      <c r="J11" s="387">
        <f t="shared" si="1"/>
        <v>0</v>
      </c>
      <c r="K11" s="387">
        <f t="shared" si="2"/>
        <v>0</v>
      </c>
      <c r="L11" s="386"/>
      <c r="M11" s="387">
        <f t="shared" si="3"/>
        <v>0</v>
      </c>
      <c r="N11" s="388" t="s">
        <v>253</v>
      </c>
      <c r="O11" s="388" t="s">
        <v>79</v>
      </c>
      <c r="P11" s="388" t="s">
        <v>79</v>
      </c>
      <c r="Q11" s="389" t="s">
        <v>79</v>
      </c>
      <c r="R11" s="388" t="s">
        <v>79</v>
      </c>
      <c r="S11" s="388" t="s">
        <v>79</v>
      </c>
      <c r="T11" s="388" t="s">
        <v>79</v>
      </c>
      <c r="U11" s="388" t="s">
        <v>79</v>
      </c>
      <c r="V11" s="388" t="s">
        <v>79</v>
      </c>
      <c r="W11" s="388" t="s">
        <v>79</v>
      </c>
      <c r="X11" s="388" t="s">
        <v>79</v>
      </c>
      <c r="Y11" s="388" t="s">
        <v>79</v>
      </c>
      <c r="Z11" s="388" t="s">
        <v>79</v>
      </c>
      <c r="AA11" s="388" t="s">
        <v>79</v>
      </c>
      <c r="AB11" s="389" t="s">
        <v>79</v>
      </c>
      <c r="AC11" s="388" t="s">
        <v>79</v>
      </c>
      <c r="AD11" s="389" t="s">
        <v>79</v>
      </c>
      <c r="AE11" s="399"/>
      <c r="AF11" s="399"/>
      <c r="AG11" s="388" t="s">
        <v>79</v>
      </c>
      <c r="AH11" s="388" t="s">
        <v>79</v>
      </c>
      <c r="AI11" s="389" t="s">
        <v>79</v>
      </c>
    </row>
    <row r="12" spans="1:35" ht="12" customHeight="1" x14ac:dyDescent="0.15">
      <c r="A12" s="3"/>
      <c r="B12" s="375"/>
      <c r="C12" s="391"/>
      <c r="D12" s="391"/>
      <c r="E12" s="391"/>
      <c r="F12" s="391"/>
      <c r="G12" s="392">
        <f t="shared" si="0"/>
        <v>0</v>
      </c>
      <c r="H12" s="391"/>
      <c r="I12" s="391"/>
      <c r="J12" s="392">
        <f t="shared" si="1"/>
        <v>0</v>
      </c>
      <c r="K12" s="392">
        <f t="shared" si="2"/>
        <v>0</v>
      </c>
      <c r="L12" s="391"/>
      <c r="M12" s="392">
        <f t="shared" si="3"/>
        <v>0</v>
      </c>
      <c r="N12" s="391"/>
      <c r="O12" s="391"/>
      <c r="P12" s="391"/>
      <c r="Q12" s="392">
        <f>SUM(N12:P12)</f>
        <v>0</v>
      </c>
      <c r="R12" s="391"/>
      <c r="S12" s="391"/>
      <c r="T12" s="393"/>
      <c r="U12" s="393"/>
      <c r="V12" s="394"/>
      <c r="W12" s="394"/>
      <c r="X12" s="394"/>
      <c r="Y12" s="391">
        <f>G12*W12</f>
        <v>0</v>
      </c>
      <c r="Z12" s="391">
        <f>J12*X12</f>
        <v>0</v>
      </c>
      <c r="AA12" s="395"/>
      <c r="AB12" s="396" t="e">
        <f>ROUND(AA12/Y12*100,1)</f>
        <v>#DIV/0!</v>
      </c>
      <c r="AC12" s="391"/>
      <c r="AD12" s="396" t="e">
        <f>ROUND(AC12/Z12*100,1)</f>
        <v>#DIV/0!</v>
      </c>
      <c r="AE12" s="400"/>
      <c r="AF12" s="400"/>
      <c r="AG12" s="395"/>
      <c r="AH12" s="395"/>
      <c r="AI12" s="392">
        <f>AG12+AH12</f>
        <v>0</v>
      </c>
    </row>
    <row r="13" spans="1:35" ht="12" customHeight="1" x14ac:dyDescent="0.15">
      <c r="B13" s="398" t="s">
        <v>263</v>
      </c>
      <c r="C13" s="386"/>
      <c r="D13" s="386"/>
      <c r="E13" s="386"/>
      <c r="F13" s="386"/>
      <c r="G13" s="387">
        <f t="shared" si="0"/>
        <v>0</v>
      </c>
      <c r="H13" s="386"/>
      <c r="I13" s="386"/>
      <c r="J13" s="387">
        <f t="shared" si="1"/>
        <v>0</v>
      </c>
      <c r="K13" s="387">
        <f t="shared" si="2"/>
        <v>0</v>
      </c>
      <c r="L13" s="386"/>
      <c r="M13" s="387">
        <f t="shared" si="3"/>
        <v>0</v>
      </c>
      <c r="N13" s="388" t="s">
        <v>253</v>
      </c>
      <c r="O13" s="388" t="s">
        <v>79</v>
      </c>
      <c r="P13" s="388" t="s">
        <v>79</v>
      </c>
      <c r="Q13" s="389" t="s">
        <v>79</v>
      </c>
      <c r="R13" s="388" t="s">
        <v>79</v>
      </c>
      <c r="S13" s="388" t="s">
        <v>79</v>
      </c>
      <c r="T13" s="388" t="s">
        <v>79</v>
      </c>
      <c r="U13" s="388" t="s">
        <v>79</v>
      </c>
      <c r="V13" s="388" t="s">
        <v>79</v>
      </c>
      <c r="W13" s="388" t="s">
        <v>79</v>
      </c>
      <c r="X13" s="388" t="s">
        <v>79</v>
      </c>
      <c r="Y13" s="388" t="s">
        <v>79</v>
      </c>
      <c r="Z13" s="388" t="s">
        <v>79</v>
      </c>
      <c r="AA13" s="388" t="s">
        <v>79</v>
      </c>
      <c r="AB13" s="389" t="s">
        <v>79</v>
      </c>
      <c r="AC13" s="388" t="s">
        <v>79</v>
      </c>
      <c r="AD13" s="389" t="s">
        <v>79</v>
      </c>
      <c r="AE13" s="399"/>
      <c r="AF13" s="399"/>
      <c r="AG13" s="388" t="s">
        <v>79</v>
      </c>
      <c r="AH13" s="388" t="s">
        <v>79</v>
      </c>
      <c r="AI13" s="389" t="s">
        <v>79</v>
      </c>
    </row>
    <row r="14" spans="1:35" ht="12" customHeight="1" x14ac:dyDescent="0.15">
      <c r="B14" s="375"/>
      <c r="C14" s="391"/>
      <c r="D14" s="391"/>
      <c r="E14" s="391"/>
      <c r="F14" s="391"/>
      <c r="G14" s="392">
        <f t="shared" si="0"/>
        <v>0</v>
      </c>
      <c r="H14" s="391"/>
      <c r="I14" s="391"/>
      <c r="J14" s="392">
        <f t="shared" si="1"/>
        <v>0</v>
      </c>
      <c r="K14" s="392">
        <f t="shared" si="2"/>
        <v>0</v>
      </c>
      <c r="L14" s="391"/>
      <c r="M14" s="392">
        <f t="shared" si="3"/>
        <v>0</v>
      </c>
      <c r="N14" s="391"/>
      <c r="O14" s="391"/>
      <c r="P14" s="391"/>
      <c r="Q14" s="392">
        <f>SUM(N14:P14)</f>
        <v>0</v>
      </c>
      <c r="R14" s="391"/>
      <c r="S14" s="391"/>
      <c r="T14" s="393"/>
      <c r="U14" s="393"/>
      <c r="V14" s="394"/>
      <c r="W14" s="394"/>
      <c r="X14" s="394"/>
      <c r="Y14" s="391">
        <f>G14*W14</f>
        <v>0</v>
      </c>
      <c r="Z14" s="391">
        <f>J14*X14</f>
        <v>0</v>
      </c>
      <c r="AA14" s="395"/>
      <c r="AB14" s="396" t="e">
        <f>ROUND(AA14/Y14*100,1)</f>
        <v>#DIV/0!</v>
      </c>
      <c r="AC14" s="391"/>
      <c r="AD14" s="396" t="e">
        <f>ROUND(AC14/Z14*100,1)</f>
        <v>#DIV/0!</v>
      </c>
      <c r="AE14" s="400"/>
      <c r="AF14" s="400"/>
      <c r="AG14" s="395"/>
      <c r="AH14" s="395"/>
      <c r="AI14" s="392">
        <f>AG14+AH14</f>
        <v>0</v>
      </c>
    </row>
    <row r="15" spans="1:35" ht="12" customHeight="1" x14ac:dyDescent="0.15">
      <c r="B15" s="398" t="s">
        <v>262</v>
      </c>
      <c r="C15" s="386"/>
      <c r="D15" s="386"/>
      <c r="E15" s="386"/>
      <c r="F15" s="386"/>
      <c r="G15" s="387">
        <f t="shared" si="0"/>
        <v>0</v>
      </c>
      <c r="H15" s="386"/>
      <c r="I15" s="386"/>
      <c r="J15" s="387">
        <f t="shared" si="1"/>
        <v>0</v>
      </c>
      <c r="K15" s="387">
        <f t="shared" si="2"/>
        <v>0</v>
      </c>
      <c r="L15" s="386"/>
      <c r="M15" s="387">
        <f t="shared" si="3"/>
        <v>0</v>
      </c>
      <c r="N15" s="388" t="s">
        <v>253</v>
      </c>
      <c r="O15" s="388" t="s">
        <v>79</v>
      </c>
      <c r="P15" s="388" t="s">
        <v>79</v>
      </c>
      <c r="Q15" s="389" t="s">
        <v>79</v>
      </c>
      <c r="R15" s="388" t="s">
        <v>79</v>
      </c>
      <c r="S15" s="388" t="s">
        <v>79</v>
      </c>
      <c r="T15" s="388" t="s">
        <v>79</v>
      </c>
      <c r="U15" s="388" t="s">
        <v>79</v>
      </c>
      <c r="V15" s="388" t="s">
        <v>79</v>
      </c>
      <c r="W15" s="388" t="s">
        <v>79</v>
      </c>
      <c r="X15" s="388" t="s">
        <v>79</v>
      </c>
      <c r="Y15" s="388" t="s">
        <v>79</v>
      </c>
      <c r="Z15" s="388" t="s">
        <v>79</v>
      </c>
      <c r="AA15" s="388" t="s">
        <v>79</v>
      </c>
      <c r="AB15" s="389" t="s">
        <v>79</v>
      </c>
      <c r="AC15" s="388" t="s">
        <v>79</v>
      </c>
      <c r="AD15" s="389" t="s">
        <v>79</v>
      </c>
      <c r="AE15" s="399"/>
      <c r="AF15" s="399"/>
      <c r="AG15" s="388" t="s">
        <v>79</v>
      </c>
      <c r="AH15" s="388" t="s">
        <v>79</v>
      </c>
      <c r="AI15" s="389" t="s">
        <v>79</v>
      </c>
    </row>
    <row r="16" spans="1:35" ht="12" customHeight="1" x14ac:dyDescent="0.15">
      <c r="A16" s="219" t="s">
        <v>261</v>
      </c>
      <c r="B16" s="375"/>
      <c r="C16" s="391"/>
      <c r="D16" s="391"/>
      <c r="E16" s="391"/>
      <c r="F16" s="391"/>
      <c r="G16" s="392">
        <f t="shared" si="0"/>
        <v>0</v>
      </c>
      <c r="H16" s="391"/>
      <c r="I16" s="391"/>
      <c r="J16" s="392">
        <f t="shared" si="1"/>
        <v>0</v>
      </c>
      <c r="K16" s="392">
        <f t="shared" si="2"/>
        <v>0</v>
      </c>
      <c r="L16" s="391"/>
      <c r="M16" s="392">
        <f t="shared" si="3"/>
        <v>0</v>
      </c>
      <c r="N16" s="391"/>
      <c r="O16" s="391"/>
      <c r="P16" s="391"/>
      <c r="Q16" s="392">
        <f>SUM(N16:P16)</f>
        <v>0</v>
      </c>
      <c r="R16" s="391"/>
      <c r="S16" s="391"/>
      <c r="T16" s="393"/>
      <c r="U16" s="393"/>
      <c r="V16" s="394"/>
      <c r="W16" s="394"/>
      <c r="X16" s="394"/>
      <c r="Y16" s="391">
        <f>G16*W16</f>
        <v>0</v>
      </c>
      <c r="Z16" s="391">
        <f>J16*X16</f>
        <v>0</v>
      </c>
      <c r="AA16" s="395"/>
      <c r="AB16" s="396" t="e">
        <f>ROUND(AA16/Y16*100,1)</f>
        <v>#DIV/0!</v>
      </c>
      <c r="AC16" s="391"/>
      <c r="AD16" s="396" t="e">
        <f>ROUND(AC16/Z16*100,1)</f>
        <v>#DIV/0!</v>
      </c>
      <c r="AE16" s="400"/>
      <c r="AF16" s="400"/>
      <c r="AG16" s="395"/>
      <c r="AH16" s="395"/>
      <c r="AI16" s="392">
        <f>AG16+AH16</f>
        <v>0</v>
      </c>
    </row>
    <row r="17" spans="1:35" ht="12" customHeight="1" x14ac:dyDescent="0.15">
      <c r="A17" s="220"/>
      <c r="B17" s="398" t="s">
        <v>260</v>
      </c>
      <c r="C17" s="386"/>
      <c r="D17" s="386"/>
      <c r="E17" s="386"/>
      <c r="F17" s="386"/>
      <c r="G17" s="387">
        <f t="shared" si="0"/>
        <v>0</v>
      </c>
      <c r="H17" s="386"/>
      <c r="I17" s="386"/>
      <c r="J17" s="387">
        <f t="shared" si="1"/>
        <v>0</v>
      </c>
      <c r="K17" s="387">
        <f t="shared" si="2"/>
        <v>0</v>
      </c>
      <c r="L17" s="386"/>
      <c r="M17" s="387">
        <f t="shared" si="3"/>
        <v>0</v>
      </c>
      <c r="N17" s="388" t="s">
        <v>253</v>
      </c>
      <c r="O17" s="388" t="s">
        <v>79</v>
      </c>
      <c r="P17" s="388" t="s">
        <v>79</v>
      </c>
      <c r="Q17" s="389" t="s">
        <v>79</v>
      </c>
      <c r="R17" s="388" t="s">
        <v>79</v>
      </c>
      <c r="S17" s="388" t="s">
        <v>79</v>
      </c>
      <c r="T17" s="388" t="s">
        <v>79</v>
      </c>
      <c r="U17" s="388" t="s">
        <v>79</v>
      </c>
      <c r="V17" s="388" t="s">
        <v>79</v>
      </c>
      <c r="W17" s="388" t="s">
        <v>79</v>
      </c>
      <c r="X17" s="388" t="s">
        <v>79</v>
      </c>
      <c r="Y17" s="388" t="s">
        <v>79</v>
      </c>
      <c r="Z17" s="388" t="s">
        <v>79</v>
      </c>
      <c r="AA17" s="388" t="s">
        <v>79</v>
      </c>
      <c r="AB17" s="389" t="s">
        <v>79</v>
      </c>
      <c r="AC17" s="388" t="s">
        <v>79</v>
      </c>
      <c r="AD17" s="389" t="s">
        <v>79</v>
      </c>
      <c r="AE17" s="399"/>
      <c r="AF17" s="399"/>
      <c r="AG17" s="388" t="s">
        <v>79</v>
      </c>
      <c r="AH17" s="388" t="s">
        <v>79</v>
      </c>
      <c r="AI17" s="389" t="s">
        <v>79</v>
      </c>
    </row>
    <row r="18" spans="1:35" ht="12" customHeight="1" x14ac:dyDescent="0.15">
      <c r="A18" s="220"/>
      <c r="B18" s="375"/>
      <c r="C18" s="391"/>
      <c r="D18" s="391"/>
      <c r="E18" s="391"/>
      <c r="F18" s="391"/>
      <c r="G18" s="392">
        <f t="shared" si="0"/>
        <v>0</v>
      </c>
      <c r="H18" s="391"/>
      <c r="I18" s="391"/>
      <c r="J18" s="392">
        <f t="shared" si="1"/>
        <v>0</v>
      </c>
      <c r="K18" s="392">
        <f t="shared" si="2"/>
        <v>0</v>
      </c>
      <c r="L18" s="391"/>
      <c r="M18" s="392">
        <f t="shared" si="3"/>
        <v>0</v>
      </c>
      <c r="N18" s="391"/>
      <c r="O18" s="391"/>
      <c r="P18" s="391"/>
      <c r="Q18" s="392">
        <f>SUM(N18:P18)</f>
        <v>0</v>
      </c>
      <c r="R18" s="391"/>
      <c r="S18" s="391"/>
      <c r="T18" s="393"/>
      <c r="U18" s="393"/>
      <c r="V18" s="394"/>
      <c r="W18" s="394"/>
      <c r="X18" s="394"/>
      <c r="Y18" s="391">
        <f>G18*W18</f>
        <v>0</v>
      </c>
      <c r="Z18" s="391">
        <f>J18*X18</f>
        <v>0</v>
      </c>
      <c r="AA18" s="395"/>
      <c r="AB18" s="396" t="e">
        <f>ROUND(AA18/Y18*100,1)</f>
        <v>#DIV/0!</v>
      </c>
      <c r="AC18" s="391"/>
      <c r="AD18" s="396" t="e">
        <f>ROUND(AC18/Z18*100,1)</f>
        <v>#DIV/0!</v>
      </c>
      <c r="AE18" s="400"/>
      <c r="AF18" s="400"/>
      <c r="AG18" s="395"/>
      <c r="AH18" s="395"/>
      <c r="AI18" s="392">
        <f>AG18+AH18</f>
        <v>0</v>
      </c>
    </row>
    <row r="19" spans="1:35" ht="12" customHeight="1" x14ac:dyDescent="0.15">
      <c r="A19" s="220"/>
      <c r="B19" s="398" t="s">
        <v>259</v>
      </c>
      <c r="C19" s="386"/>
      <c r="D19" s="386"/>
      <c r="E19" s="386"/>
      <c r="F19" s="386"/>
      <c r="G19" s="387">
        <f t="shared" si="0"/>
        <v>0</v>
      </c>
      <c r="H19" s="386"/>
      <c r="I19" s="386"/>
      <c r="J19" s="387">
        <f t="shared" si="1"/>
        <v>0</v>
      </c>
      <c r="K19" s="387">
        <f t="shared" si="2"/>
        <v>0</v>
      </c>
      <c r="L19" s="386"/>
      <c r="M19" s="387">
        <f t="shared" si="3"/>
        <v>0</v>
      </c>
      <c r="N19" s="388" t="s">
        <v>253</v>
      </c>
      <c r="O19" s="388" t="s">
        <v>79</v>
      </c>
      <c r="P19" s="388" t="s">
        <v>79</v>
      </c>
      <c r="Q19" s="389" t="s">
        <v>79</v>
      </c>
      <c r="R19" s="388" t="s">
        <v>79</v>
      </c>
      <c r="S19" s="388" t="s">
        <v>79</v>
      </c>
      <c r="T19" s="388" t="s">
        <v>79</v>
      </c>
      <c r="U19" s="388" t="s">
        <v>79</v>
      </c>
      <c r="V19" s="388" t="s">
        <v>79</v>
      </c>
      <c r="W19" s="388" t="s">
        <v>79</v>
      </c>
      <c r="X19" s="388" t="s">
        <v>79</v>
      </c>
      <c r="Y19" s="388" t="s">
        <v>79</v>
      </c>
      <c r="Z19" s="388" t="s">
        <v>79</v>
      </c>
      <c r="AA19" s="388" t="s">
        <v>79</v>
      </c>
      <c r="AB19" s="389" t="s">
        <v>79</v>
      </c>
      <c r="AC19" s="388" t="s">
        <v>79</v>
      </c>
      <c r="AD19" s="389" t="s">
        <v>79</v>
      </c>
      <c r="AE19" s="399"/>
      <c r="AF19" s="399"/>
      <c r="AG19" s="388" t="s">
        <v>79</v>
      </c>
      <c r="AH19" s="388" t="s">
        <v>79</v>
      </c>
      <c r="AI19" s="389" t="s">
        <v>79</v>
      </c>
    </row>
    <row r="20" spans="1:35" ht="12" customHeight="1" x14ac:dyDescent="0.15">
      <c r="A20" s="3"/>
      <c r="B20" s="375"/>
      <c r="C20" s="391"/>
      <c r="D20" s="391"/>
      <c r="E20" s="391"/>
      <c r="F20" s="391"/>
      <c r="G20" s="392">
        <f t="shared" si="0"/>
        <v>0</v>
      </c>
      <c r="H20" s="401"/>
      <c r="I20" s="391"/>
      <c r="J20" s="392">
        <f t="shared" si="1"/>
        <v>0</v>
      </c>
      <c r="K20" s="392">
        <f t="shared" si="2"/>
        <v>0</v>
      </c>
      <c r="L20" s="391"/>
      <c r="M20" s="392">
        <f t="shared" si="3"/>
        <v>0</v>
      </c>
      <c r="N20" s="391"/>
      <c r="O20" s="391"/>
      <c r="P20" s="391"/>
      <c r="Q20" s="392">
        <f>SUM(N20:P20)</f>
        <v>0</v>
      </c>
      <c r="R20" s="391"/>
      <c r="S20" s="391"/>
      <c r="T20" s="393"/>
      <c r="U20" s="393"/>
      <c r="V20" s="394"/>
      <c r="W20" s="394"/>
      <c r="X20" s="394"/>
      <c r="Y20" s="391">
        <f>G20*W20</f>
        <v>0</v>
      </c>
      <c r="Z20" s="391">
        <f>J20*X20</f>
        <v>0</v>
      </c>
      <c r="AA20" s="395"/>
      <c r="AB20" s="396" t="e">
        <f>ROUND(AA20/Y20*100,1)</f>
        <v>#DIV/0!</v>
      </c>
      <c r="AC20" s="391"/>
      <c r="AD20" s="396" t="e">
        <f>ROUND(AC20/Z20*100,1)</f>
        <v>#DIV/0!</v>
      </c>
      <c r="AE20" s="400"/>
      <c r="AF20" s="400"/>
      <c r="AG20" s="395"/>
      <c r="AH20" s="395"/>
      <c r="AI20" s="392">
        <f>AG20+AH20</f>
        <v>0</v>
      </c>
    </row>
    <row r="21" spans="1:35" ht="12" customHeight="1" x14ac:dyDescent="0.15">
      <c r="B21" s="398" t="s">
        <v>258</v>
      </c>
      <c r="C21" s="386"/>
      <c r="D21" s="386"/>
      <c r="E21" s="386"/>
      <c r="F21" s="386"/>
      <c r="G21" s="387">
        <f t="shared" si="0"/>
        <v>0</v>
      </c>
      <c r="H21" s="386"/>
      <c r="I21" s="386"/>
      <c r="J21" s="387">
        <f t="shared" si="1"/>
        <v>0</v>
      </c>
      <c r="K21" s="387">
        <f t="shared" si="2"/>
        <v>0</v>
      </c>
      <c r="L21" s="386"/>
      <c r="M21" s="387">
        <f t="shared" si="3"/>
        <v>0</v>
      </c>
      <c r="N21" s="388" t="s">
        <v>253</v>
      </c>
      <c r="O21" s="388" t="s">
        <v>79</v>
      </c>
      <c r="P21" s="388" t="s">
        <v>79</v>
      </c>
      <c r="Q21" s="389" t="s">
        <v>79</v>
      </c>
      <c r="R21" s="388" t="s">
        <v>79</v>
      </c>
      <c r="S21" s="388" t="s">
        <v>79</v>
      </c>
      <c r="T21" s="388" t="s">
        <v>79</v>
      </c>
      <c r="U21" s="388" t="s">
        <v>79</v>
      </c>
      <c r="V21" s="388" t="s">
        <v>79</v>
      </c>
      <c r="W21" s="388" t="s">
        <v>79</v>
      </c>
      <c r="X21" s="388" t="s">
        <v>79</v>
      </c>
      <c r="Y21" s="388" t="s">
        <v>79</v>
      </c>
      <c r="Z21" s="388" t="s">
        <v>79</v>
      </c>
      <c r="AA21" s="388" t="s">
        <v>79</v>
      </c>
      <c r="AB21" s="389" t="s">
        <v>79</v>
      </c>
      <c r="AC21" s="388" t="s">
        <v>79</v>
      </c>
      <c r="AD21" s="389" t="s">
        <v>79</v>
      </c>
      <c r="AE21" s="399"/>
      <c r="AF21" s="399"/>
      <c r="AG21" s="388" t="s">
        <v>79</v>
      </c>
      <c r="AH21" s="388" t="s">
        <v>79</v>
      </c>
      <c r="AI21" s="389" t="s">
        <v>79</v>
      </c>
    </row>
    <row r="22" spans="1:35" ht="12" customHeight="1" x14ac:dyDescent="0.15">
      <c r="B22" s="375"/>
      <c r="C22" s="391"/>
      <c r="D22" s="391"/>
      <c r="E22" s="391"/>
      <c r="F22" s="391"/>
      <c r="G22" s="392">
        <f t="shared" si="0"/>
        <v>0</v>
      </c>
      <c r="H22" s="401"/>
      <c r="I22" s="391"/>
      <c r="J22" s="392">
        <f t="shared" si="1"/>
        <v>0</v>
      </c>
      <c r="K22" s="402">
        <f t="shared" si="2"/>
        <v>0</v>
      </c>
      <c r="L22" s="391"/>
      <c r="M22" s="392">
        <f t="shared" si="3"/>
        <v>0</v>
      </c>
      <c r="N22" s="391"/>
      <c r="O22" s="391"/>
      <c r="P22" s="391"/>
      <c r="Q22" s="392">
        <f>SUM(N22:P22)</f>
        <v>0</v>
      </c>
      <c r="R22" s="391"/>
      <c r="S22" s="391"/>
      <c r="T22" s="393"/>
      <c r="U22" s="393"/>
      <c r="V22" s="394"/>
      <c r="W22" s="394"/>
      <c r="X22" s="394"/>
      <c r="Y22" s="391">
        <f>G22*W22</f>
        <v>0</v>
      </c>
      <c r="Z22" s="391">
        <f>J22*X22</f>
        <v>0</v>
      </c>
      <c r="AA22" s="395"/>
      <c r="AB22" s="396" t="e">
        <f>ROUND(AA22/Y22*100,1)</f>
        <v>#DIV/0!</v>
      </c>
      <c r="AC22" s="391"/>
      <c r="AD22" s="396" t="e">
        <f>ROUND(AC22/Z22*100,1)</f>
        <v>#DIV/0!</v>
      </c>
      <c r="AE22" s="400"/>
      <c r="AF22" s="400"/>
      <c r="AG22" s="395"/>
      <c r="AH22" s="395"/>
      <c r="AI22" s="392">
        <f>AG22+AH22</f>
        <v>0</v>
      </c>
    </row>
    <row r="23" spans="1:35" ht="12" customHeight="1" x14ac:dyDescent="0.15">
      <c r="B23" s="398" t="s">
        <v>257</v>
      </c>
      <c r="C23" s="386"/>
      <c r="D23" s="386"/>
      <c r="E23" s="386"/>
      <c r="F23" s="386"/>
      <c r="G23" s="387">
        <f t="shared" si="0"/>
        <v>0</v>
      </c>
      <c r="H23" s="386"/>
      <c r="I23" s="386"/>
      <c r="J23" s="387">
        <f t="shared" si="1"/>
        <v>0</v>
      </c>
      <c r="K23" s="387">
        <f t="shared" si="2"/>
        <v>0</v>
      </c>
      <c r="L23" s="386"/>
      <c r="M23" s="387">
        <f t="shared" si="3"/>
        <v>0</v>
      </c>
      <c r="N23" s="388" t="s">
        <v>253</v>
      </c>
      <c r="O23" s="388" t="s">
        <v>79</v>
      </c>
      <c r="P23" s="388" t="s">
        <v>79</v>
      </c>
      <c r="Q23" s="389" t="s">
        <v>79</v>
      </c>
      <c r="R23" s="388" t="s">
        <v>79</v>
      </c>
      <c r="S23" s="388" t="s">
        <v>79</v>
      </c>
      <c r="T23" s="388" t="s">
        <v>79</v>
      </c>
      <c r="U23" s="388" t="s">
        <v>79</v>
      </c>
      <c r="V23" s="388" t="s">
        <v>79</v>
      </c>
      <c r="W23" s="388" t="s">
        <v>79</v>
      </c>
      <c r="X23" s="388" t="s">
        <v>79</v>
      </c>
      <c r="Y23" s="388" t="s">
        <v>79</v>
      </c>
      <c r="Z23" s="388" t="s">
        <v>79</v>
      </c>
      <c r="AA23" s="388" t="s">
        <v>79</v>
      </c>
      <c r="AB23" s="389" t="s">
        <v>79</v>
      </c>
      <c r="AC23" s="388" t="s">
        <v>79</v>
      </c>
      <c r="AD23" s="389" t="s">
        <v>79</v>
      </c>
      <c r="AE23" s="399"/>
      <c r="AF23" s="399"/>
      <c r="AG23" s="388" t="s">
        <v>79</v>
      </c>
      <c r="AH23" s="388" t="s">
        <v>79</v>
      </c>
      <c r="AI23" s="389" t="s">
        <v>79</v>
      </c>
    </row>
    <row r="24" spans="1:35" ht="12" customHeight="1" x14ac:dyDescent="0.15">
      <c r="B24" s="375"/>
      <c r="C24" s="391"/>
      <c r="D24" s="391"/>
      <c r="E24" s="391"/>
      <c r="F24" s="391"/>
      <c r="G24" s="392">
        <f t="shared" si="0"/>
        <v>0</v>
      </c>
      <c r="H24" s="401"/>
      <c r="I24" s="391"/>
      <c r="J24" s="392">
        <f t="shared" si="1"/>
        <v>0</v>
      </c>
      <c r="K24" s="402">
        <f t="shared" si="2"/>
        <v>0</v>
      </c>
      <c r="L24" s="391"/>
      <c r="M24" s="392">
        <f t="shared" si="3"/>
        <v>0</v>
      </c>
      <c r="N24" s="391"/>
      <c r="O24" s="391"/>
      <c r="P24" s="391"/>
      <c r="Q24" s="392">
        <f>SUM(N24:P24)</f>
        <v>0</v>
      </c>
      <c r="R24" s="391"/>
      <c r="S24" s="391"/>
      <c r="T24" s="393"/>
      <c r="U24" s="393"/>
      <c r="V24" s="394"/>
      <c r="W24" s="394"/>
      <c r="X24" s="394"/>
      <c r="Y24" s="391">
        <f>G24*W24</f>
        <v>0</v>
      </c>
      <c r="Z24" s="391">
        <f>J24*X24</f>
        <v>0</v>
      </c>
      <c r="AA24" s="395"/>
      <c r="AB24" s="396" t="e">
        <f>ROUND(AA24/Y24*100,1)</f>
        <v>#DIV/0!</v>
      </c>
      <c r="AC24" s="391"/>
      <c r="AD24" s="396" t="e">
        <f>ROUND(AC24/Z24*100,1)</f>
        <v>#DIV/0!</v>
      </c>
      <c r="AE24" s="400"/>
      <c r="AF24" s="400"/>
      <c r="AG24" s="395"/>
      <c r="AH24" s="395"/>
      <c r="AI24" s="392">
        <f>AG24+AH24</f>
        <v>0</v>
      </c>
    </row>
    <row r="25" spans="1:35" ht="12" customHeight="1" x14ac:dyDescent="0.15">
      <c r="B25" s="398" t="s">
        <v>256</v>
      </c>
      <c r="C25" s="386"/>
      <c r="D25" s="386"/>
      <c r="E25" s="386"/>
      <c r="F25" s="386"/>
      <c r="G25" s="387">
        <f t="shared" si="0"/>
        <v>0</v>
      </c>
      <c r="H25" s="386"/>
      <c r="I25" s="386"/>
      <c r="J25" s="387">
        <f t="shared" si="1"/>
        <v>0</v>
      </c>
      <c r="K25" s="387">
        <f t="shared" si="2"/>
        <v>0</v>
      </c>
      <c r="L25" s="386"/>
      <c r="M25" s="387">
        <f t="shared" si="3"/>
        <v>0</v>
      </c>
      <c r="N25" s="388" t="s">
        <v>253</v>
      </c>
      <c r="O25" s="388" t="s">
        <v>79</v>
      </c>
      <c r="P25" s="388" t="s">
        <v>79</v>
      </c>
      <c r="Q25" s="389" t="s">
        <v>79</v>
      </c>
      <c r="R25" s="388" t="s">
        <v>79</v>
      </c>
      <c r="S25" s="388" t="s">
        <v>79</v>
      </c>
      <c r="T25" s="388" t="s">
        <v>79</v>
      </c>
      <c r="U25" s="388" t="s">
        <v>79</v>
      </c>
      <c r="V25" s="388" t="s">
        <v>79</v>
      </c>
      <c r="W25" s="388" t="s">
        <v>79</v>
      </c>
      <c r="X25" s="388" t="s">
        <v>79</v>
      </c>
      <c r="Y25" s="388" t="s">
        <v>79</v>
      </c>
      <c r="Z25" s="388" t="s">
        <v>79</v>
      </c>
      <c r="AA25" s="388" t="s">
        <v>79</v>
      </c>
      <c r="AB25" s="389" t="s">
        <v>79</v>
      </c>
      <c r="AC25" s="388" t="s">
        <v>79</v>
      </c>
      <c r="AD25" s="389" t="s">
        <v>79</v>
      </c>
      <c r="AE25" s="399"/>
      <c r="AF25" s="399"/>
      <c r="AG25" s="388" t="s">
        <v>79</v>
      </c>
      <c r="AH25" s="388" t="s">
        <v>79</v>
      </c>
      <c r="AI25" s="389" t="s">
        <v>79</v>
      </c>
    </row>
    <row r="26" spans="1:35" ht="12" customHeight="1" x14ac:dyDescent="0.15">
      <c r="B26" s="375"/>
      <c r="C26" s="391"/>
      <c r="D26" s="391"/>
      <c r="E26" s="391"/>
      <c r="F26" s="391"/>
      <c r="G26" s="392">
        <f t="shared" si="0"/>
        <v>0</v>
      </c>
      <c r="H26" s="391"/>
      <c r="I26" s="391"/>
      <c r="J26" s="392">
        <f t="shared" si="1"/>
        <v>0</v>
      </c>
      <c r="K26" s="402">
        <f t="shared" si="2"/>
        <v>0</v>
      </c>
      <c r="L26" s="391"/>
      <c r="M26" s="392">
        <f t="shared" si="3"/>
        <v>0</v>
      </c>
      <c r="N26" s="391"/>
      <c r="O26" s="391"/>
      <c r="P26" s="391"/>
      <c r="Q26" s="392">
        <f>SUM(N26:P26)</f>
        <v>0</v>
      </c>
      <c r="R26" s="391"/>
      <c r="S26" s="391"/>
      <c r="T26" s="393"/>
      <c r="U26" s="393"/>
      <c r="V26" s="394"/>
      <c r="W26" s="394"/>
      <c r="X26" s="394"/>
      <c r="Y26" s="391">
        <f>G26*W26</f>
        <v>0</v>
      </c>
      <c r="Z26" s="391">
        <f>J26*X26</f>
        <v>0</v>
      </c>
      <c r="AA26" s="395"/>
      <c r="AB26" s="396" t="e">
        <f>ROUND(AA26/Y26*100,1)</f>
        <v>#DIV/0!</v>
      </c>
      <c r="AC26" s="391"/>
      <c r="AD26" s="396" t="e">
        <f>ROUND(AC26/Z26*100,1)</f>
        <v>#DIV/0!</v>
      </c>
      <c r="AE26" s="400"/>
      <c r="AF26" s="400"/>
      <c r="AG26" s="395"/>
      <c r="AH26" s="395"/>
      <c r="AI26" s="392">
        <f>AG26+AH26</f>
        <v>0</v>
      </c>
    </row>
    <row r="27" spans="1:35" ht="12" customHeight="1" x14ac:dyDescent="0.15">
      <c r="B27" s="398" t="s">
        <v>255</v>
      </c>
      <c r="C27" s="386"/>
      <c r="D27" s="386"/>
      <c r="E27" s="386"/>
      <c r="F27" s="386"/>
      <c r="G27" s="387">
        <f t="shared" si="0"/>
        <v>0</v>
      </c>
      <c r="H27" s="386"/>
      <c r="I27" s="386"/>
      <c r="J27" s="387">
        <f t="shared" si="1"/>
        <v>0</v>
      </c>
      <c r="K27" s="387">
        <f t="shared" si="2"/>
        <v>0</v>
      </c>
      <c r="L27" s="386"/>
      <c r="M27" s="387">
        <f t="shared" si="3"/>
        <v>0</v>
      </c>
      <c r="N27" s="388" t="s">
        <v>253</v>
      </c>
      <c r="O27" s="388" t="s">
        <v>79</v>
      </c>
      <c r="P27" s="388" t="s">
        <v>79</v>
      </c>
      <c r="Q27" s="389" t="s">
        <v>79</v>
      </c>
      <c r="R27" s="388" t="s">
        <v>79</v>
      </c>
      <c r="S27" s="388" t="s">
        <v>79</v>
      </c>
      <c r="T27" s="388" t="s">
        <v>79</v>
      </c>
      <c r="U27" s="388" t="s">
        <v>79</v>
      </c>
      <c r="V27" s="388" t="s">
        <v>79</v>
      </c>
      <c r="W27" s="388" t="s">
        <v>79</v>
      </c>
      <c r="X27" s="388" t="s">
        <v>79</v>
      </c>
      <c r="Y27" s="388" t="s">
        <v>79</v>
      </c>
      <c r="Z27" s="388" t="s">
        <v>79</v>
      </c>
      <c r="AA27" s="388" t="s">
        <v>79</v>
      </c>
      <c r="AB27" s="389" t="s">
        <v>79</v>
      </c>
      <c r="AC27" s="388" t="s">
        <v>79</v>
      </c>
      <c r="AD27" s="389" t="s">
        <v>79</v>
      </c>
      <c r="AE27" s="399"/>
      <c r="AF27" s="399"/>
      <c r="AG27" s="388" t="s">
        <v>79</v>
      </c>
      <c r="AH27" s="388" t="s">
        <v>79</v>
      </c>
      <c r="AI27" s="389" t="s">
        <v>79</v>
      </c>
    </row>
    <row r="28" spans="1:35" ht="12" customHeight="1" x14ac:dyDescent="0.15">
      <c r="B28" s="375"/>
      <c r="C28" s="391"/>
      <c r="D28" s="391"/>
      <c r="E28" s="391"/>
      <c r="F28" s="391"/>
      <c r="G28" s="392">
        <f t="shared" si="0"/>
        <v>0</v>
      </c>
      <c r="H28" s="391"/>
      <c r="I28" s="391"/>
      <c r="J28" s="392">
        <f t="shared" si="1"/>
        <v>0</v>
      </c>
      <c r="K28" s="402">
        <f t="shared" si="2"/>
        <v>0</v>
      </c>
      <c r="L28" s="391"/>
      <c r="M28" s="392">
        <f t="shared" si="3"/>
        <v>0</v>
      </c>
      <c r="N28" s="391"/>
      <c r="O28" s="391"/>
      <c r="P28" s="391"/>
      <c r="Q28" s="392">
        <f>SUM(N28:P28)</f>
        <v>0</v>
      </c>
      <c r="R28" s="391"/>
      <c r="S28" s="391"/>
      <c r="T28" s="393"/>
      <c r="U28" s="393"/>
      <c r="V28" s="394"/>
      <c r="W28" s="394"/>
      <c r="X28" s="394"/>
      <c r="Y28" s="391">
        <f>G28*W28</f>
        <v>0</v>
      </c>
      <c r="Z28" s="391">
        <f>J28*X28</f>
        <v>0</v>
      </c>
      <c r="AA28" s="395"/>
      <c r="AB28" s="396" t="e">
        <f>ROUND(AA28/Y28*100,1)</f>
        <v>#DIV/0!</v>
      </c>
      <c r="AC28" s="391"/>
      <c r="AD28" s="396" t="e">
        <f>ROUND(AC28/Z28*100,1)</f>
        <v>#DIV/0!</v>
      </c>
      <c r="AE28" s="400"/>
      <c r="AF28" s="400"/>
      <c r="AG28" s="395"/>
      <c r="AH28" s="395"/>
      <c r="AI28" s="392">
        <f>AG28+AH28</f>
        <v>0</v>
      </c>
    </row>
    <row r="29" spans="1:35" ht="12" customHeight="1" x14ac:dyDescent="0.15">
      <c r="B29" s="398" t="s">
        <v>254</v>
      </c>
      <c r="C29" s="386"/>
      <c r="D29" s="386"/>
      <c r="E29" s="386"/>
      <c r="F29" s="386"/>
      <c r="G29" s="387">
        <f t="shared" si="0"/>
        <v>0</v>
      </c>
      <c r="H29" s="386"/>
      <c r="I29" s="386"/>
      <c r="J29" s="387">
        <f t="shared" si="1"/>
        <v>0</v>
      </c>
      <c r="K29" s="387">
        <f t="shared" si="2"/>
        <v>0</v>
      </c>
      <c r="L29" s="386"/>
      <c r="M29" s="387">
        <f t="shared" si="3"/>
        <v>0</v>
      </c>
      <c r="N29" s="388" t="s">
        <v>253</v>
      </c>
      <c r="O29" s="388" t="s">
        <v>79</v>
      </c>
      <c r="P29" s="388" t="s">
        <v>79</v>
      </c>
      <c r="Q29" s="389" t="s">
        <v>79</v>
      </c>
      <c r="R29" s="388" t="s">
        <v>79</v>
      </c>
      <c r="S29" s="388" t="s">
        <v>79</v>
      </c>
      <c r="T29" s="388" t="s">
        <v>79</v>
      </c>
      <c r="U29" s="388" t="s">
        <v>79</v>
      </c>
      <c r="V29" s="388" t="s">
        <v>79</v>
      </c>
      <c r="W29" s="388" t="s">
        <v>79</v>
      </c>
      <c r="X29" s="388" t="s">
        <v>79</v>
      </c>
      <c r="Y29" s="388" t="s">
        <v>79</v>
      </c>
      <c r="Z29" s="388" t="s">
        <v>79</v>
      </c>
      <c r="AA29" s="388" t="s">
        <v>79</v>
      </c>
      <c r="AB29" s="389" t="s">
        <v>79</v>
      </c>
      <c r="AC29" s="388" t="s">
        <v>79</v>
      </c>
      <c r="AD29" s="389" t="s">
        <v>79</v>
      </c>
      <c r="AE29" s="399"/>
      <c r="AF29" s="399"/>
      <c r="AG29" s="388" t="s">
        <v>79</v>
      </c>
      <c r="AH29" s="388" t="s">
        <v>79</v>
      </c>
      <c r="AI29" s="389" t="s">
        <v>79</v>
      </c>
    </row>
    <row r="30" spans="1:35" ht="12" customHeight="1" x14ac:dyDescent="0.15">
      <c r="B30" s="375"/>
      <c r="C30" s="391"/>
      <c r="D30" s="391"/>
      <c r="E30" s="391"/>
      <c r="F30" s="391"/>
      <c r="G30" s="392">
        <f t="shared" si="0"/>
        <v>0</v>
      </c>
      <c r="H30" s="391"/>
      <c r="I30" s="391"/>
      <c r="J30" s="392">
        <f t="shared" si="1"/>
        <v>0</v>
      </c>
      <c r="K30" s="402">
        <f t="shared" si="2"/>
        <v>0</v>
      </c>
      <c r="L30" s="391"/>
      <c r="M30" s="392">
        <f t="shared" si="3"/>
        <v>0</v>
      </c>
      <c r="N30" s="391"/>
      <c r="O30" s="391"/>
      <c r="P30" s="391"/>
      <c r="Q30" s="392">
        <f>SUM(N30:P30)</f>
        <v>0</v>
      </c>
      <c r="R30" s="391"/>
      <c r="S30" s="391"/>
      <c r="T30" s="393"/>
      <c r="U30" s="393"/>
      <c r="V30" s="394"/>
      <c r="W30" s="394"/>
      <c r="X30" s="394"/>
      <c r="Y30" s="391">
        <f>G30*W30</f>
        <v>0</v>
      </c>
      <c r="Z30" s="391">
        <f>J30*X30</f>
        <v>0</v>
      </c>
      <c r="AA30" s="395"/>
      <c r="AB30" s="396" t="e">
        <f>ROUND(AA30/Y30*100,1)</f>
        <v>#DIV/0!</v>
      </c>
      <c r="AC30" s="391"/>
      <c r="AD30" s="396" t="e">
        <f>ROUND(AC30/Z30*100,1)</f>
        <v>#DIV/0!</v>
      </c>
      <c r="AE30" s="400"/>
      <c r="AF30" s="400"/>
      <c r="AG30" s="395"/>
      <c r="AH30" s="395"/>
      <c r="AI30" s="392">
        <f>AG30+AH30</f>
        <v>0</v>
      </c>
    </row>
    <row r="31" spans="1:35" ht="12" customHeight="1" x14ac:dyDescent="0.15">
      <c r="B31" s="403" t="s">
        <v>26</v>
      </c>
      <c r="C31" s="404" t="s">
        <v>79</v>
      </c>
      <c r="D31" s="404" t="s">
        <v>79</v>
      </c>
      <c r="E31" s="404" t="s">
        <v>79</v>
      </c>
      <c r="F31" s="404" t="s">
        <v>79</v>
      </c>
      <c r="G31" s="405" t="s">
        <v>212</v>
      </c>
      <c r="H31" s="404" t="s">
        <v>79</v>
      </c>
      <c r="I31" s="404" t="s">
        <v>79</v>
      </c>
      <c r="J31" s="405" t="s">
        <v>211</v>
      </c>
      <c r="K31" s="404" t="s">
        <v>79</v>
      </c>
      <c r="L31" s="404" t="s">
        <v>79</v>
      </c>
      <c r="M31" s="404" t="s">
        <v>79</v>
      </c>
      <c r="N31" s="389" t="s">
        <v>210</v>
      </c>
      <c r="O31" s="389" t="s">
        <v>79</v>
      </c>
      <c r="P31" s="389" t="s">
        <v>79</v>
      </c>
      <c r="Q31" s="389" t="s">
        <v>79</v>
      </c>
      <c r="R31" s="389" t="s">
        <v>79</v>
      </c>
      <c r="S31" s="389" t="s">
        <v>79</v>
      </c>
      <c r="T31" s="389" t="s">
        <v>79</v>
      </c>
      <c r="U31" s="389" t="s">
        <v>79</v>
      </c>
      <c r="V31" s="389" t="s">
        <v>79</v>
      </c>
      <c r="W31" s="389" t="s">
        <v>79</v>
      </c>
      <c r="X31" s="389" t="s">
        <v>79</v>
      </c>
      <c r="Y31" s="406" t="s">
        <v>209</v>
      </c>
      <c r="Z31" s="406" t="s">
        <v>208</v>
      </c>
      <c r="AA31" s="406" t="s">
        <v>207</v>
      </c>
      <c r="AB31" s="407"/>
      <c r="AC31" s="408" t="s">
        <v>206</v>
      </c>
      <c r="AD31" s="409"/>
      <c r="AE31" s="407"/>
      <c r="AF31" s="407"/>
      <c r="AG31" s="410" t="s">
        <v>79</v>
      </c>
      <c r="AH31" s="410" t="s">
        <v>79</v>
      </c>
      <c r="AI31" s="410" t="s">
        <v>79</v>
      </c>
    </row>
    <row r="32" spans="1:35" ht="12" customHeight="1" x14ac:dyDescent="0.15">
      <c r="B32" s="411"/>
      <c r="C32" s="412" t="s">
        <v>79</v>
      </c>
      <c r="D32" s="412" t="s">
        <v>79</v>
      </c>
      <c r="E32" s="412" t="s">
        <v>79</v>
      </c>
      <c r="F32" s="412" t="s">
        <v>79</v>
      </c>
      <c r="G32" s="412" t="s">
        <v>79</v>
      </c>
      <c r="H32" s="412" t="s">
        <v>79</v>
      </c>
      <c r="I32" s="412" t="s">
        <v>79</v>
      </c>
      <c r="J32" s="412" t="s">
        <v>79</v>
      </c>
      <c r="K32" s="413" t="s">
        <v>79</v>
      </c>
      <c r="L32" s="412" t="s">
        <v>79</v>
      </c>
      <c r="M32" s="412" t="s">
        <v>79</v>
      </c>
      <c r="N32" s="412" t="s">
        <v>79</v>
      </c>
      <c r="O32" s="412" t="s">
        <v>79</v>
      </c>
      <c r="P32" s="412" t="s">
        <v>79</v>
      </c>
      <c r="Q32" s="412" t="s">
        <v>79</v>
      </c>
      <c r="R32" s="412" t="s">
        <v>79</v>
      </c>
      <c r="S32" s="412" t="s">
        <v>79</v>
      </c>
      <c r="T32" s="414" t="s">
        <v>79</v>
      </c>
      <c r="U32" s="414" t="s">
        <v>79</v>
      </c>
      <c r="V32" s="389" t="s">
        <v>79</v>
      </c>
      <c r="W32" s="389" t="s">
        <v>79</v>
      </c>
      <c r="X32" s="389" t="s">
        <v>79</v>
      </c>
      <c r="Y32" s="389" t="s">
        <v>79</v>
      </c>
      <c r="Z32" s="389" t="s">
        <v>79</v>
      </c>
      <c r="AA32" s="389" t="s">
        <v>79</v>
      </c>
      <c r="AB32" s="415"/>
      <c r="AC32" s="389" t="s">
        <v>79</v>
      </c>
      <c r="AD32" s="416"/>
      <c r="AE32" s="415"/>
      <c r="AF32" s="415"/>
      <c r="AG32" s="417" t="s">
        <v>79</v>
      </c>
      <c r="AH32" s="417" t="s">
        <v>79</v>
      </c>
      <c r="AI32" s="417" t="s">
        <v>79</v>
      </c>
    </row>
    <row r="33" spans="2:35" ht="12" customHeight="1" x14ac:dyDescent="0.15">
      <c r="B33" s="418"/>
      <c r="C33" s="419">
        <f t="shared" ref="C33:AA33" si="4">C8+C10+C12+C14+C16+C18+C20+C22+C24+C26+C28+C30</f>
        <v>0</v>
      </c>
      <c r="D33" s="419">
        <f t="shared" si="4"/>
        <v>0</v>
      </c>
      <c r="E33" s="419">
        <f t="shared" si="4"/>
        <v>0</v>
      </c>
      <c r="F33" s="419">
        <f t="shared" si="4"/>
        <v>0</v>
      </c>
      <c r="G33" s="419">
        <f t="shared" si="4"/>
        <v>0</v>
      </c>
      <c r="H33" s="419">
        <f t="shared" si="4"/>
        <v>0</v>
      </c>
      <c r="I33" s="419">
        <f t="shared" si="4"/>
        <v>0</v>
      </c>
      <c r="J33" s="419">
        <f t="shared" si="4"/>
        <v>0</v>
      </c>
      <c r="K33" s="420">
        <f t="shared" si="4"/>
        <v>0</v>
      </c>
      <c r="L33" s="419">
        <f t="shared" si="4"/>
        <v>0</v>
      </c>
      <c r="M33" s="419">
        <f t="shared" si="4"/>
        <v>0</v>
      </c>
      <c r="N33" s="419">
        <f t="shared" si="4"/>
        <v>0</v>
      </c>
      <c r="O33" s="419">
        <f t="shared" si="4"/>
        <v>0</v>
      </c>
      <c r="P33" s="419">
        <f t="shared" si="4"/>
        <v>0</v>
      </c>
      <c r="Q33" s="419">
        <f t="shared" si="4"/>
        <v>0</v>
      </c>
      <c r="R33" s="419">
        <f t="shared" si="4"/>
        <v>0</v>
      </c>
      <c r="S33" s="419">
        <f t="shared" si="4"/>
        <v>0</v>
      </c>
      <c r="T33" s="421">
        <f t="shared" si="4"/>
        <v>0</v>
      </c>
      <c r="U33" s="421">
        <f t="shared" si="4"/>
        <v>0</v>
      </c>
      <c r="V33" s="422">
        <f t="shared" si="4"/>
        <v>0</v>
      </c>
      <c r="W33" s="422">
        <f t="shared" si="4"/>
        <v>0</v>
      </c>
      <c r="X33" s="422">
        <f t="shared" si="4"/>
        <v>0</v>
      </c>
      <c r="Y33" s="419">
        <f t="shared" si="4"/>
        <v>0</v>
      </c>
      <c r="Z33" s="419">
        <f t="shared" si="4"/>
        <v>0</v>
      </c>
      <c r="AA33" s="419">
        <f t="shared" si="4"/>
        <v>0</v>
      </c>
      <c r="AB33" s="423"/>
      <c r="AC33" s="392">
        <f>AC8+AC10+AC12+AC14+AC16+AC18+AC20+AC22+AC24+AC26+AC28+AC30</f>
        <v>0</v>
      </c>
      <c r="AD33" s="424"/>
      <c r="AE33" s="423"/>
      <c r="AF33" s="423"/>
      <c r="AG33" s="419">
        <f>AG8+AG10+AG12+AG14+AG16+AG18+AG20+AG22+AG24+AG26+AG28+AG30</f>
        <v>0</v>
      </c>
      <c r="AH33" s="419">
        <f>AH8+AH10+AH12+AH14+AH16+AH18+AH20+AH22+AH24+AH26+AH28+AH30</f>
        <v>0</v>
      </c>
      <c r="AI33" s="419">
        <f>AI8+AI10+AI12+AI14+AI16+AI18+AI20+AI22+AI24+AI26+AI28+AI30</f>
        <v>0</v>
      </c>
    </row>
    <row r="34" spans="2:35" ht="12" customHeight="1" x14ac:dyDescent="0.15">
      <c r="B34" s="425" t="s">
        <v>30</v>
      </c>
      <c r="C34" s="404" t="s">
        <v>79</v>
      </c>
      <c r="D34" s="404" t="s">
        <v>79</v>
      </c>
      <c r="E34" s="404" t="s">
        <v>79</v>
      </c>
      <c r="F34" s="404" t="s">
        <v>79</v>
      </c>
      <c r="G34" s="404" t="s">
        <v>79</v>
      </c>
      <c r="H34" s="404" t="s">
        <v>79</v>
      </c>
      <c r="I34" s="404" t="s">
        <v>79</v>
      </c>
      <c r="J34" s="404" t="s">
        <v>79</v>
      </c>
      <c r="K34" s="426" t="s">
        <v>79</v>
      </c>
      <c r="L34" s="404" t="s">
        <v>79</v>
      </c>
      <c r="M34" s="404" t="s">
        <v>79</v>
      </c>
      <c r="N34" s="404" t="s">
        <v>79</v>
      </c>
      <c r="O34" s="404" t="s">
        <v>79</v>
      </c>
      <c r="P34" s="404" t="s">
        <v>79</v>
      </c>
      <c r="Q34" s="404" t="s">
        <v>79</v>
      </c>
      <c r="R34" s="404" t="s">
        <v>79</v>
      </c>
      <c r="S34" s="404" t="s">
        <v>79</v>
      </c>
      <c r="T34" s="427" t="s">
        <v>79</v>
      </c>
      <c r="U34" s="427" t="s">
        <v>79</v>
      </c>
      <c r="V34" s="428" t="s">
        <v>79</v>
      </c>
      <c r="W34" s="428" t="s">
        <v>79</v>
      </c>
      <c r="X34" s="428" t="s">
        <v>79</v>
      </c>
      <c r="Y34" s="429"/>
      <c r="Z34" s="409"/>
      <c r="AA34" s="429"/>
      <c r="AB34" s="428" t="s">
        <v>205</v>
      </c>
      <c r="AC34" s="409"/>
      <c r="AD34" s="428" t="s">
        <v>204</v>
      </c>
      <c r="AE34" s="428" t="s">
        <v>203</v>
      </c>
      <c r="AF34" s="428" t="s">
        <v>202</v>
      </c>
      <c r="AG34" s="429"/>
      <c r="AH34" s="429"/>
      <c r="AI34" s="429"/>
    </row>
    <row r="35" spans="2:35" ht="12" customHeight="1" x14ac:dyDescent="0.15">
      <c r="B35" s="430"/>
      <c r="C35" s="412" t="s">
        <v>79</v>
      </c>
      <c r="D35" s="412" t="s">
        <v>79</v>
      </c>
      <c r="E35" s="412" t="s">
        <v>79</v>
      </c>
      <c r="F35" s="412" t="s">
        <v>79</v>
      </c>
      <c r="G35" s="412" t="s">
        <v>79</v>
      </c>
      <c r="H35" s="412" t="s">
        <v>79</v>
      </c>
      <c r="I35" s="431" t="s">
        <v>79</v>
      </c>
      <c r="J35" s="412" t="s">
        <v>79</v>
      </c>
      <c r="K35" s="431" t="s">
        <v>79</v>
      </c>
      <c r="L35" s="412" t="s">
        <v>79</v>
      </c>
      <c r="M35" s="412" t="s">
        <v>79</v>
      </c>
      <c r="N35" s="412" t="s">
        <v>79</v>
      </c>
      <c r="O35" s="412" t="s">
        <v>79</v>
      </c>
      <c r="P35" s="412" t="s">
        <v>79</v>
      </c>
      <c r="Q35" s="412" t="s">
        <v>79</v>
      </c>
      <c r="R35" s="412" t="s">
        <v>79</v>
      </c>
      <c r="S35" s="412" t="s">
        <v>79</v>
      </c>
      <c r="T35" s="414" t="s">
        <v>79</v>
      </c>
      <c r="U35" s="414" t="s">
        <v>79</v>
      </c>
      <c r="V35" s="389" t="s">
        <v>79</v>
      </c>
      <c r="W35" s="389" t="s">
        <v>79</v>
      </c>
      <c r="X35" s="389" t="s">
        <v>79</v>
      </c>
      <c r="Y35" s="432"/>
      <c r="Z35" s="416"/>
      <c r="AA35" s="432"/>
      <c r="AB35" s="389" t="s">
        <v>79</v>
      </c>
      <c r="AC35" s="416"/>
      <c r="AD35" s="417" t="s">
        <v>79</v>
      </c>
      <c r="AE35" s="417" t="s">
        <v>79</v>
      </c>
      <c r="AF35" s="417" t="s">
        <v>79</v>
      </c>
      <c r="AG35" s="432"/>
      <c r="AH35" s="432"/>
      <c r="AI35" s="432"/>
    </row>
    <row r="36" spans="2:35" ht="12" customHeight="1" x14ac:dyDescent="0.15">
      <c r="B36" s="433"/>
      <c r="C36" s="392">
        <f t="shared" ref="C36:X36" si="5">ROUND(C33/12,0)</f>
        <v>0</v>
      </c>
      <c r="D36" s="392">
        <f t="shared" si="5"/>
        <v>0</v>
      </c>
      <c r="E36" s="392">
        <f t="shared" si="5"/>
        <v>0</v>
      </c>
      <c r="F36" s="392">
        <f t="shared" si="5"/>
        <v>0</v>
      </c>
      <c r="G36" s="392">
        <f t="shared" si="5"/>
        <v>0</v>
      </c>
      <c r="H36" s="402">
        <f t="shared" si="5"/>
        <v>0</v>
      </c>
      <c r="I36" s="392">
        <f t="shared" si="5"/>
        <v>0</v>
      </c>
      <c r="J36" s="392">
        <f t="shared" si="5"/>
        <v>0</v>
      </c>
      <c r="K36" s="392">
        <f t="shared" si="5"/>
        <v>0</v>
      </c>
      <c r="L36" s="392">
        <f t="shared" si="5"/>
        <v>0</v>
      </c>
      <c r="M36" s="392">
        <f t="shared" si="5"/>
        <v>0</v>
      </c>
      <c r="N36" s="392">
        <f t="shared" si="5"/>
        <v>0</v>
      </c>
      <c r="O36" s="392">
        <f t="shared" si="5"/>
        <v>0</v>
      </c>
      <c r="P36" s="392">
        <f t="shared" si="5"/>
        <v>0</v>
      </c>
      <c r="Q36" s="392">
        <f t="shared" si="5"/>
        <v>0</v>
      </c>
      <c r="R36" s="392">
        <f t="shared" si="5"/>
        <v>0</v>
      </c>
      <c r="S36" s="392">
        <f t="shared" si="5"/>
        <v>0</v>
      </c>
      <c r="T36" s="434">
        <f t="shared" si="5"/>
        <v>0</v>
      </c>
      <c r="U36" s="434">
        <f t="shared" si="5"/>
        <v>0</v>
      </c>
      <c r="V36" s="392">
        <f t="shared" si="5"/>
        <v>0</v>
      </c>
      <c r="W36" s="435">
        <f t="shared" si="5"/>
        <v>0</v>
      </c>
      <c r="X36" s="435">
        <f t="shared" si="5"/>
        <v>0</v>
      </c>
      <c r="Y36" s="423"/>
      <c r="Z36" s="424"/>
      <c r="AA36" s="423"/>
      <c r="AB36" s="435" t="e">
        <f>ROUND(AA33/Y33,1)</f>
        <v>#DIV/0!</v>
      </c>
      <c r="AC36" s="424"/>
      <c r="AD36" s="435" t="e">
        <f>ROUND(AC33/Z33,1)</f>
        <v>#DIV/0!</v>
      </c>
      <c r="AE36" s="435" t="e">
        <f>ROUND(AA33/G33,1)</f>
        <v>#DIV/0!</v>
      </c>
      <c r="AF36" s="435" t="e">
        <f>ROUND(AC33/J33,1)</f>
        <v>#DIV/0!</v>
      </c>
      <c r="AG36" s="423"/>
      <c r="AH36" s="423"/>
      <c r="AI36" s="423"/>
    </row>
    <row r="37" spans="2:35" ht="15" customHeight="1" x14ac:dyDescent="0.15">
      <c r="C37" s="436" t="s">
        <v>370</v>
      </c>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row>
    <row r="38" spans="2:35" ht="15" customHeight="1" x14ac:dyDescent="0.15">
      <c r="D38" s="349" t="s">
        <v>361</v>
      </c>
    </row>
    <row r="39" spans="2:35" ht="15" customHeight="1" x14ac:dyDescent="0.15">
      <c r="C39" s="437" t="s">
        <v>362</v>
      </c>
      <c r="D39" s="437"/>
      <c r="E39" s="437"/>
      <c r="F39" s="437"/>
      <c r="G39" s="437"/>
      <c r="H39" s="437"/>
      <c r="I39" s="437"/>
      <c r="J39" s="437"/>
      <c r="K39" s="437"/>
      <c r="L39" s="437"/>
      <c r="M39" s="437"/>
      <c r="N39" s="437"/>
      <c r="O39" s="437"/>
      <c r="P39" s="437"/>
      <c r="Q39" s="437"/>
      <c r="R39" s="437"/>
      <c r="S39" s="437"/>
      <c r="T39" s="437"/>
      <c r="U39" s="437"/>
      <c r="V39" s="437"/>
      <c r="W39" s="437"/>
      <c r="X39" s="437"/>
      <c r="Y39" s="437"/>
      <c r="Z39" s="437"/>
      <c r="AA39" s="437"/>
      <c r="AB39" s="437"/>
      <c r="AC39" s="437"/>
      <c r="AD39" s="437"/>
      <c r="AE39" s="437"/>
      <c r="AF39" s="437"/>
      <c r="AG39" s="437"/>
      <c r="AH39" s="437"/>
    </row>
    <row r="40" spans="2:35" ht="12.75" customHeight="1" x14ac:dyDescent="0.15">
      <c r="C40" s="438" t="s">
        <v>363</v>
      </c>
      <c r="D40" s="438"/>
      <c r="E40" s="438"/>
      <c r="F40" s="438"/>
      <c r="G40" s="438"/>
      <c r="H40" s="438"/>
      <c r="I40" s="438"/>
      <c r="J40" s="438"/>
      <c r="K40" s="438"/>
      <c r="L40" s="438"/>
      <c r="M40" s="438"/>
      <c r="N40" s="438"/>
      <c r="O40" s="438"/>
      <c r="P40" s="438"/>
      <c r="Q40" s="438"/>
      <c r="R40" s="438"/>
      <c r="S40" s="438"/>
      <c r="T40" s="438"/>
      <c r="U40" s="438"/>
      <c r="V40" s="438"/>
      <c r="W40" s="438"/>
      <c r="X40" s="438"/>
      <c r="Y40" s="438"/>
      <c r="Z40" s="438"/>
      <c r="AA40" s="438"/>
    </row>
    <row r="41" spans="2:35" ht="12.75" customHeight="1" x14ac:dyDescent="0.15">
      <c r="C41" s="438" t="s">
        <v>360</v>
      </c>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row>
    <row r="42" spans="2:35" ht="12.75" customHeight="1" x14ac:dyDescent="0.15">
      <c r="C42" s="438" t="s">
        <v>345</v>
      </c>
      <c r="D42" s="438"/>
      <c r="E42" s="438"/>
      <c r="F42" s="438"/>
      <c r="G42" s="438"/>
      <c r="H42" s="438"/>
      <c r="I42" s="438"/>
      <c r="J42" s="438"/>
      <c r="K42" s="438"/>
      <c r="L42" s="438"/>
      <c r="M42" s="438"/>
      <c r="N42" s="438"/>
      <c r="O42" s="438"/>
      <c r="P42" s="438"/>
      <c r="Q42" s="438"/>
      <c r="R42" s="438"/>
      <c r="S42" s="438"/>
      <c r="T42" s="438"/>
      <c r="U42" s="438"/>
      <c r="V42" s="438"/>
      <c r="W42" s="438"/>
      <c r="X42" s="438"/>
      <c r="Y42" s="438"/>
      <c r="Z42" s="438"/>
      <c r="AA42" s="438"/>
    </row>
    <row r="43" spans="2:35" ht="12.75" customHeight="1" x14ac:dyDescent="0.15">
      <c r="C43" s="438" t="s">
        <v>31</v>
      </c>
      <c r="D43" s="438"/>
      <c r="E43" s="438"/>
      <c r="F43" s="438"/>
      <c r="G43" s="438"/>
      <c r="H43" s="438"/>
      <c r="I43" s="438"/>
      <c r="J43" s="438"/>
      <c r="K43" s="438"/>
      <c r="L43" s="438"/>
      <c r="M43" s="438"/>
      <c r="N43" s="438"/>
      <c r="O43" s="438"/>
      <c r="P43" s="438"/>
      <c r="Q43" s="438"/>
      <c r="R43" s="438"/>
      <c r="S43" s="438"/>
      <c r="T43" s="438"/>
      <c r="U43" s="438"/>
      <c r="V43" s="438"/>
      <c r="W43" s="438"/>
      <c r="X43" s="438"/>
      <c r="Y43" s="438"/>
      <c r="Z43" s="438"/>
      <c r="AA43" s="438"/>
    </row>
  </sheetData>
  <mergeCells count="90">
    <mergeCell ref="C3:M3"/>
    <mergeCell ref="N3:Q3"/>
    <mergeCell ref="R3:S3"/>
    <mergeCell ref="T3:U3"/>
    <mergeCell ref="V3:V5"/>
    <mergeCell ref="C4:G4"/>
    <mergeCell ref="H4:J4"/>
    <mergeCell ref="K4:K5"/>
    <mergeCell ref="L4:L5"/>
    <mergeCell ref="M4:M5"/>
    <mergeCell ref="O4:O5"/>
    <mergeCell ref="AG3:AI3"/>
    <mergeCell ref="AG4:AG5"/>
    <mergeCell ref="AH4:AH5"/>
    <mergeCell ref="T4:T5"/>
    <mergeCell ref="U4:U5"/>
    <mergeCell ref="AA4:AB4"/>
    <mergeCell ref="AA3:AD3"/>
    <mergeCell ref="W3:X3"/>
    <mergeCell ref="Y3:Z3"/>
    <mergeCell ref="AE4:AE5"/>
    <mergeCell ref="AF4:AF5"/>
    <mergeCell ref="AE3:AF3"/>
    <mergeCell ref="AE9:AE10"/>
    <mergeCell ref="AF9:AF10"/>
    <mergeCell ref="AI4:AI5"/>
    <mergeCell ref="P4:P5"/>
    <mergeCell ref="Q4:Q5"/>
    <mergeCell ref="AE7:AE8"/>
    <mergeCell ref="AF7:AF8"/>
    <mergeCell ref="R4:R5"/>
    <mergeCell ref="S4:S5"/>
    <mergeCell ref="AC4:AD4"/>
    <mergeCell ref="AE11:AE12"/>
    <mergeCell ref="AF11:AF12"/>
    <mergeCell ref="B13:B14"/>
    <mergeCell ref="AE13:AE14"/>
    <mergeCell ref="AF13:AF14"/>
    <mergeCell ref="AE15:AE16"/>
    <mergeCell ref="AF15:AF16"/>
    <mergeCell ref="A16:A19"/>
    <mergeCell ref="B17:B18"/>
    <mergeCell ref="AE17:AE18"/>
    <mergeCell ref="AF17:AF18"/>
    <mergeCell ref="B19:B20"/>
    <mergeCell ref="AE19:AE20"/>
    <mergeCell ref="AF19:AF20"/>
    <mergeCell ref="AE21:AE22"/>
    <mergeCell ref="AF21:AF22"/>
    <mergeCell ref="B23:B24"/>
    <mergeCell ref="AE23:AE24"/>
    <mergeCell ref="AF23:AF24"/>
    <mergeCell ref="AE25:AE26"/>
    <mergeCell ref="AF25:AF26"/>
    <mergeCell ref="AH34:AH36"/>
    <mergeCell ref="AI34:AI36"/>
    <mergeCell ref="B34:B36"/>
    <mergeCell ref="Y34:Y36"/>
    <mergeCell ref="Z34:Z36"/>
    <mergeCell ref="AA34:AA36"/>
    <mergeCell ref="AC34:AC36"/>
    <mergeCell ref="AG34:AG36"/>
    <mergeCell ref="B27:B28"/>
    <mergeCell ref="AE27:AE28"/>
    <mergeCell ref="AF27:AF28"/>
    <mergeCell ref="AE29:AE30"/>
    <mergeCell ref="AF29:AF30"/>
    <mergeCell ref="B31:B33"/>
    <mergeCell ref="AB31:AB33"/>
    <mergeCell ref="AD31:AD33"/>
    <mergeCell ref="AE31:AE33"/>
    <mergeCell ref="AF31:AF33"/>
    <mergeCell ref="C42:AA42"/>
    <mergeCell ref="C39:AH39"/>
    <mergeCell ref="C43:AA43"/>
    <mergeCell ref="H1:K1"/>
    <mergeCell ref="L1:O1"/>
    <mergeCell ref="B2:C2"/>
    <mergeCell ref="D2:G2"/>
    <mergeCell ref="B29:B30"/>
    <mergeCell ref="B25:B26"/>
    <mergeCell ref="C40:AA40"/>
    <mergeCell ref="C41:AA41"/>
    <mergeCell ref="B21:B22"/>
    <mergeCell ref="B15:B16"/>
    <mergeCell ref="B11:B12"/>
    <mergeCell ref="N4:N5"/>
    <mergeCell ref="B9:B10"/>
    <mergeCell ref="B7:B8"/>
    <mergeCell ref="B3:B5"/>
  </mergeCells>
  <phoneticPr fontId="7"/>
  <printOptions horizontalCentered="1" verticalCentered="1"/>
  <pageMargins left="0.78740157480314965" right="0.43307086614173229" top="1.3385826771653544" bottom="1.0236220472440944" header="0.51181102362204722" footer="0.51181102362204722"/>
  <pageSetup paperSize="9" scale="70" orientation="landscape" r:id="rId1"/>
  <headerFooter alignWithMargins="0">
    <oddHeader>&amp;R（公営）保育所型認定こども園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45"/>
  <sheetViews>
    <sheetView view="pageBreakPreview" topLeftCell="A9" zoomScaleNormal="100" zoomScaleSheetLayoutView="100" workbookViewId="0">
      <selection activeCell="P30" sqref="P30"/>
    </sheetView>
  </sheetViews>
  <sheetFormatPr defaultRowHeight="11.25" x14ac:dyDescent="0.15"/>
  <cols>
    <col min="1" max="1" width="2.83203125" customWidth="1"/>
    <col min="2" max="2" width="4.83203125" customWidth="1"/>
    <col min="3" max="32" width="7.83203125" customWidth="1"/>
    <col min="33" max="35" width="7.33203125" customWidth="1"/>
  </cols>
  <sheetData>
    <row r="1" spans="1:35" ht="17.25" customHeight="1" x14ac:dyDescent="0.15">
      <c r="C1" s="3"/>
      <c r="H1" t="s">
        <v>84</v>
      </c>
    </row>
    <row r="2" spans="1:35" ht="17.25" customHeight="1" x14ac:dyDescent="0.15">
      <c r="C2" s="3"/>
      <c r="D2" s="117"/>
      <c r="E2" s="117"/>
      <c r="H2" t="s">
        <v>83</v>
      </c>
    </row>
    <row r="3" spans="1:35" ht="17.25" customHeight="1" x14ac:dyDescent="0.15">
      <c r="A3" s="289" t="s">
        <v>273</v>
      </c>
      <c r="B3" s="289"/>
      <c r="C3" s="198">
        <f>+表紙!C4</f>
        <v>8</v>
      </c>
      <c r="D3" s="198"/>
      <c r="E3" s="198"/>
      <c r="F3" s="198"/>
      <c r="H3" s="288" t="s">
        <v>82</v>
      </c>
      <c r="I3" s="288"/>
      <c r="J3" s="187"/>
      <c r="K3" s="188" t="s">
        <v>81</v>
      </c>
      <c r="L3" t="s">
        <v>96</v>
      </c>
      <c r="S3" s="116"/>
      <c r="T3" s="189"/>
    </row>
    <row r="4" spans="1:35" ht="36.75" customHeight="1" x14ac:dyDescent="0.15">
      <c r="B4" s="229" t="s">
        <v>364</v>
      </c>
      <c r="C4" s="237" t="s">
        <v>252</v>
      </c>
      <c r="D4" s="237"/>
      <c r="E4" s="237"/>
      <c r="F4" s="237"/>
      <c r="G4" s="237"/>
      <c r="H4" s="237"/>
      <c r="I4" s="237"/>
      <c r="J4" s="237"/>
      <c r="K4" s="237"/>
      <c r="L4" s="237"/>
      <c r="M4" s="237"/>
      <c r="N4" s="355" t="s">
        <v>369</v>
      </c>
      <c r="O4" s="356"/>
      <c r="P4" s="356"/>
      <c r="Q4" s="356"/>
      <c r="R4" s="239" t="s">
        <v>18</v>
      </c>
      <c r="S4" s="240"/>
      <c r="T4" s="238" t="s">
        <v>19</v>
      </c>
      <c r="U4" s="237"/>
      <c r="V4" s="233" t="s">
        <v>298</v>
      </c>
      <c r="W4" s="227" t="s">
        <v>251</v>
      </c>
      <c r="X4" s="228"/>
      <c r="Y4" s="227" t="s">
        <v>250</v>
      </c>
      <c r="Z4" s="232"/>
      <c r="AA4" s="246" t="s">
        <v>249</v>
      </c>
      <c r="AB4" s="247"/>
      <c r="AC4" s="247"/>
      <c r="AD4" s="248"/>
      <c r="AE4" s="235" t="s">
        <v>248</v>
      </c>
      <c r="AF4" s="236"/>
      <c r="AG4" s="237" t="s">
        <v>20</v>
      </c>
      <c r="AH4" s="237"/>
      <c r="AI4" s="237"/>
    </row>
    <row r="5" spans="1:35" ht="18" customHeight="1" x14ac:dyDescent="0.15">
      <c r="B5" s="230"/>
      <c r="C5" s="242" t="s">
        <v>247</v>
      </c>
      <c r="D5" s="243"/>
      <c r="E5" s="243"/>
      <c r="F5" s="243"/>
      <c r="G5" s="232"/>
      <c r="H5" s="242" t="s">
        <v>246</v>
      </c>
      <c r="I5" s="243"/>
      <c r="J5" s="232"/>
      <c r="K5" s="233" t="s">
        <v>26</v>
      </c>
      <c r="L5" s="222" t="s">
        <v>24</v>
      </c>
      <c r="M5" s="244" t="s">
        <v>245</v>
      </c>
      <c r="N5" s="201" t="s">
        <v>25</v>
      </c>
      <c r="O5" s="249" t="s">
        <v>244</v>
      </c>
      <c r="P5" s="222" t="s">
        <v>242</v>
      </c>
      <c r="Q5" s="221" t="s">
        <v>26</v>
      </c>
      <c r="R5" s="201" t="s">
        <v>244</v>
      </c>
      <c r="S5" s="222" t="s">
        <v>242</v>
      </c>
      <c r="T5" s="201" t="s">
        <v>243</v>
      </c>
      <c r="U5" s="222" t="s">
        <v>242</v>
      </c>
      <c r="V5" s="241"/>
      <c r="W5" s="146" t="s">
        <v>239</v>
      </c>
      <c r="X5" s="146" t="s">
        <v>241</v>
      </c>
      <c r="Y5" s="147" t="s">
        <v>239</v>
      </c>
      <c r="Z5" s="147" t="s">
        <v>238</v>
      </c>
      <c r="AA5" s="227" t="s">
        <v>240</v>
      </c>
      <c r="AB5" s="228"/>
      <c r="AC5" s="227" t="s">
        <v>238</v>
      </c>
      <c r="AD5" s="228"/>
      <c r="AE5" s="233" t="s">
        <v>239</v>
      </c>
      <c r="AF5" s="233" t="s">
        <v>238</v>
      </c>
      <c r="AG5" s="233" t="s">
        <v>27</v>
      </c>
      <c r="AH5" s="233" t="s">
        <v>28</v>
      </c>
      <c r="AI5" s="221" t="s">
        <v>26</v>
      </c>
    </row>
    <row r="6" spans="1:35" ht="36.75" customHeight="1" x14ac:dyDescent="0.15">
      <c r="B6" s="231"/>
      <c r="C6" s="28" t="s">
        <v>21</v>
      </c>
      <c r="D6" s="27" t="s">
        <v>237</v>
      </c>
      <c r="E6" s="28" t="s">
        <v>22</v>
      </c>
      <c r="F6" s="27" t="s">
        <v>23</v>
      </c>
      <c r="G6" s="146" t="s">
        <v>236</v>
      </c>
      <c r="H6" s="149" t="s">
        <v>22</v>
      </c>
      <c r="I6" s="27" t="s">
        <v>23</v>
      </c>
      <c r="J6" s="146" t="s">
        <v>235</v>
      </c>
      <c r="K6" s="200"/>
      <c r="L6" s="223"/>
      <c r="M6" s="245"/>
      <c r="N6" s="202"/>
      <c r="O6" s="250"/>
      <c r="P6" s="223"/>
      <c r="Q6" s="200"/>
      <c r="R6" s="202"/>
      <c r="S6" s="223"/>
      <c r="T6" s="202"/>
      <c r="U6" s="223"/>
      <c r="V6" s="200"/>
      <c r="W6" s="150" t="s">
        <v>234</v>
      </c>
      <c r="X6" s="150" t="s">
        <v>233</v>
      </c>
      <c r="Y6" s="151" t="s">
        <v>232</v>
      </c>
      <c r="Z6" s="151" t="s">
        <v>231</v>
      </c>
      <c r="AA6" s="152" t="s">
        <v>230</v>
      </c>
      <c r="AB6" s="148" t="s">
        <v>229</v>
      </c>
      <c r="AC6" s="152" t="s">
        <v>228</v>
      </c>
      <c r="AD6" s="148" t="s">
        <v>227</v>
      </c>
      <c r="AE6" s="234"/>
      <c r="AF6" s="234"/>
      <c r="AG6" s="234"/>
      <c r="AH6" s="234"/>
      <c r="AI6" s="200"/>
    </row>
    <row r="7" spans="1:35" ht="12" customHeight="1" x14ac:dyDescent="0.15">
      <c r="B7" s="153"/>
      <c r="C7" s="154" t="s">
        <v>16</v>
      </c>
      <c r="D7" s="154" t="s">
        <v>16</v>
      </c>
      <c r="E7" s="154" t="s">
        <v>16</v>
      </c>
      <c r="F7" s="154" t="s">
        <v>16</v>
      </c>
      <c r="G7" s="155" t="s">
        <v>16</v>
      </c>
      <c r="H7" s="154" t="s">
        <v>16</v>
      </c>
      <c r="I7" s="154" t="s">
        <v>16</v>
      </c>
      <c r="J7" s="155" t="s">
        <v>16</v>
      </c>
      <c r="K7" s="155" t="s">
        <v>16</v>
      </c>
      <c r="L7" s="154" t="s">
        <v>16</v>
      </c>
      <c r="M7" s="155" t="s">
        <v>16</v>
      </c>
      <c r="N7" s="154" t="s">
        <v>16</v>
      </c>
      <c r="O7" s="154" t="s">
        <v>16</v>
      </c>
      <c r="P7" s="154" t="s">
        <v>16</v>
      </c>
      <c r="Q7" s="155" t="s">
        <v>16</v>
      </c>
      <c r="R7" s="154" t="s">
        <v>16</v>
      </c>
      <c r="S7" s="154" t="s">
        <v>16</v>
      </c>
      <c r="T7" s="154" t="s">
        <v>16</v>
      </c>
      <c r="U7" s="154" t="s">
        <v>16</v>
      </c>
      <c r="V7" s="154" t="s">
        <v>16</v>
      </c>
      <c r="W7" s="154" t="s">
        <v>17</v>
      </c>
      <c r="X7" s="154" t="s">
        <v>29</v>
      </c>
      <c r="Y7" s="155" t="s">
        <v>16</v>
      </c>
      <c r="Z7" s="155"/>
      <c r="AA7" s="154" t="s">
        <v>16</v>
      </c>
      <c r="AB7" s="155" t="s">
        <v>226</v>
      </c>
      <c r="AC7" s="154"/>
      <c r="AD7" s="155"/>
      <c r="AE7" s="156" t="s">
        <v>29</v>
      </c>
      <c r="AF7" s="156" t="s">
        <v>29</v>
      </c>
      <c r="AG7" s="154" t="s">
        <v>16</v>
      </c>
      <c r="AH7" s="154" t="s">
        <v>16</v>
      </c>
      <c r="AI7" s="154" t="s">
        <v>16</v>
      </c>
    </row>
    <row r="8" spans="1:35" ht="12" customHeight="1" x14ac:dyDescent="0.15">
      <c r="B8" s="224" t="s">
        <v>225</v>
      </c>
      <c r="C8" s="157"/>
      <c r="D8" s="157"/>
      <c r="E8" s="157"/>
      <c r="F8" s="157"/>
      <c r="G8" s="158">
        <f t="shared" ref="G8:G31" si="0">SUM(C8:F8)</f>
        <v>0</v>
      </c>
      <c r="H8" s="157"/>
      <c r="I8" s="157"/>
      <c r="J8" s="158">
        <f t="shared" ref="J8:J31" si="1">SUM(H8:I8)</f>
        <v>0</v>
      </c>
      <c r="K8" s="158">
        <f t="shared" ref="K8:K31" si="2">G8+J8</f>
        <v>0</v>
      </c>
      <c r="L8" s="157"/>
      <c r="M8" s="158">
        <f t="shared" ref="M8:M31" si="3">K8+L8</f>
        <v>0</v>
      </c>
      <c r="N8" s="159" t="s">
        <v>210</v>
      </c>
      <c r="O8" s="159" t="s">
        <v>79</v>
      </c>
      <c r="P8" s="159" t="s">
        <v>79</v>
      </c>
      <c r="Q8" s="160" t="s">
        <v>79</v>
      </c>
      <c r="R8" s="159" t="s">
        <v>79</v>
      </c>
      <c r="S8" s="159" t="s">
        <v>79</v>
      </c>
      <c r="T8" s="159" t="s">
        <v>79</v>
      </c>
      <c r="U8" s="159" t="s">
        <v>79</v>
      </c>
      <c r="V8" s="159" t="s">
        <v>79</v>
      </c>
      <c r="W8" s="159" t="s">
        <v>79</v>
      </c>
      <c r="X8" s="159" t="s">
        <v>79</v>
      </c>
      <c r="Y8" s="160" t="s">
        <v>79</v>
      </c>
      <c r="Z8" s="160" t="s">
        <v>79</v>
      </c>
      <c r="AA8" s="159" t="s">
        <v>79</v>
      </c>
      <c r="AB8" s="160" t="s">
        <v>79</v>
      </c>
      <c r="AC8" s="159" t="s">
        <v>79</v>
      </c>
      <c r="AD8" s="160" t="s">
        <v>79</v>
      </c>
      <c r="AE8" s="225"/>
      <c r="AF8" s="225"/>
      <c r="AG8" s="159" t="s">
        <v>79</v>
      </c>
      <c r="AH8" s="159" t="s">
        <v>79</v>
      </c>
      <c r="AI8" s="160" t="s">
        <v>79</v>
      </c>
    </row>
    <row r="9" spans="1:35" ht="12" customHeight="1" x14ac:dyDescent="0.15">
      <c r="B9" s="200"/>
      <c r="C9" s="161"/>
      <c r="D9" s="161"/>
      <c r="E9" s="161"/>
      <c r="F9" s="161"/>
      <c r="G9" s="162">
        <f t="shared" si="0"/>
        <v>0</v>
      </c>
      <c r="H9" s="161"/>
      <c r="I9" s="161"/>
      <c r="J9" s="162">
        <f t="shared" si="1"/>
        <v>0</v>
      </c>
      <c r="K9" s="162">
        <f t="shared" si="2"/>
        <v>0</v>
      </c>
      <c r="L9" s="161"/>
      <c r="M9" s="162">
        <f t="shared" si="3"/>
        <v>0</v>
      </c>
      <c r="N9" s="161"/>
      <c r="O9" s="161"/>
      <c r="P9" s="161"/>
      <c r="Q9" s="162">
        <f>SUM(N9:P9)</f>
        <v>0</v>
      </c>
      <c r="R9" s="161"/>
      <c r="S9" s="161"/>
      <c r="T9" s="163"/>
      <c r="U9" s="163"/>
      <c r="V9" s="164"/>
      <c r="W9" s="164"/>
      <c r="X9" s="164"/>
      <c r="Y9" s="162">
        <f>G9*W9</f>
        <v>0</v>
      </c>
      <c r="Z9" s="162">
        <f>J9*X9</f>
        <v>0</v>
      </c>
      <c r="AA9" s="165"/>
      <c r="AB9" s="166" t="e">
        <f>ROUND(AA9/Y9*100,1)</f>
        <v>#DIV/0!</v>
      </c>
      <c r="AC9" s="161"/>
      <c r="AD9" s="166" t="e">
        <f>ROUND(AC9/Z9*100,1)</f>
        <v>#DIV/0!</v>
      </c>
      <c r="AE9" s="226"/>
      <c r="AF9" s="226"/>
      <c r="AG9" s="165"/>
      <c r="AH9" s="165"/>
      <c r="AI9" s="162">
        <f>AG9+AH9</f>
        <v>0</v>
      </c>
    </row>
    <row r="10" spans="1:35" ht="12" customHeight="1" x14ac:dyDescent="0.15">
      <c r="A10" s="4"/>
      <c r="B10" s="199" t="s">
        <v>224</v>
      </c>
      <c r="C10" s="157"/>
      <c r="D10" s="157"/>
      <c r="E10" s="157"/>
      <c r="F10" s="157"/>
      <c r="G10" s="158">
        <f t="shared" si="0"/>
        <v>0</v>
      </c>
      <c r="H10" s="157"/>
      <c r="I10" s="157"/>
      <c r="J10" s="158">
        <f t="shared" si="1"/>
        <v>0</v>
      </c>
      <c r="K10" s="158">
        <f t="shared" si="2"/>
        <v>0</v>
      </c>
      <c r="L10" s="157"/>
      <c r="M10" s="158">
        <f t="shared" si="3"/>
        <v>0</v>
      </c>
      <c r="N10" s="159" t="s">
        <v>210</v>
      </c>
      <c r="O10" s="159" t="s">
        <v>79</v>
      </c>
      <c r="P10" s="159" t="s">
        <v>79</v>
      </c>
      <c r="Q10" s="160" t="s">
        <v>79</v>
      </c>
      <c r="R10" s="159" t="s">
        <v>79</v>
      </c>
      <c r="S10" s="159" t="s">
        <v>79</v>
      </c>
      <c r="T10" s="159" t="s">
        <v>79</v>
      </c>
      <c r="U10" s="159" t="s">
        <v>79</v>
      </c>
      <c r="V10" s="159" t="s">
        <v>79</v>
      </c>
      <c r="W10" s="159" t="s">
        <v>79</v>
      </c>
      <c r="X10" s="159" t="s">
        <v>79</v>
      </c>
      <c r="Y10" s="160" t="s">
        <v>79</v>
      </c>
      <c r="Z10" s="160" t="s">
        <v>79</v>
      </c>
      <c r="AA10" s="159" t="s">
        <v>79</v>
      </c>
      <c r="AB10" s="160" t="s">
        <v>79</v>
      </c>
      <c r="AC10" s="159" t="s">
        <v>79</v>
      </c>
      <c r="AD10" s="160" t="s">
        <v>79</v>
      </c>
      <c r="AE10" s="209"/>
      <c r="AF10" s="209"/>
      <c r="AG10" s="159" t="s">
        <v>79</v>
      </c>
      <c r="AH10" s="159" t="s">
        <v>79</v>
      </c>
      <c r="AI10" s="160" t="s">
        <v>79</v>
      </c>
    </row>
    <row r="11" spans="1:35" ht="12" customHeight="1" x14ac:dyDescent="0.15">
      <c r="A11" s="4"/>
      <c r="B11" s="200"/>
      <c r="C11" s="161"/>
      <c r="D11" s="161"/>
      <c r="E11" s="161"/>
      <c r="F11" s="161"/>
      <c r="G11" s="162">
        <f t="shared" si="0"/>
        <v>0</v>
      </c>
      <c r="H11" s="161"/>
      <c r="I11" s="161"/>
      <c r="J11" s="162">
        <f t="shared" si="1"/>
        <v>0</v>
      </c>
      <c r="K11" s="162">
        <f t="shared" si="2"/>
        <v>0</v>
      </c>
      <c r="L11" s="161"/>
      <c r="M11" s="162">
        <f t="shared" si="3"/>
        <v>0</v>
      </c>
      <c r="N11" s="161"/>
      <c r="O11" s="161"/>
      <c r="P11" s="161"/>
      <c r="Q11" s="162">
        <f>SUM(N11:P11)</f>
        <v>0</v>
      </c>
      <c r="R11" s="161"/>
      <c r="S11" s="161"/>
      <c r="T11" s="163"/>
      <c r="U11" s="163"/>
      <c r="V11" s="164"/>
      <c r="W11" s="164"/>
      <c r="X11" s="164"/>
      <c r="Y11" s="162">
        <f>G11*W11</f>
        <v>0</v>
      </c>
      <c r="Z11" s="162">
        <f>J11*X11</f>
        <v>0</v>
      </c>
      <c r="AA11" s="165"/>
      <c r="AB11" s="166" t="e">
        <f>ROUND(AA11/Y11*100,1)</f>
        <v>#DIV/0!</v>
      </c>
      <c r="AC11" s="161"/>
      <c r="AD11" s="166" t="e">
        <f>ROUND(AC11/Z11*100,1)</f>
        <v>#DIV/0!</v>
      </c>
      <c r="AE11" s="210"/>
      <c r="AF11" s="210"/>
      <c r="AG11" s="165"/>
      <c r="AH11" s="165"/>
      <c r="AI11" s="162">
        <f>AG11+AH11</f>
        <v>0</v>
      </c>
    </row>
    <row r="12" spans="1:35" ht="12" customHeight="1" x14ac:dyDescent="0.15">
      <c r="A12" s="3"/>
      <c r="B12" s="199" t="s">
        <v>223</v>
      </c>
      <c r="C12" s="157"/>
      <c r="D12" s="157"/>
      <c r="E12" s="157"/>
      <c r="F12" s="157"/>
      <c r="G12" s="158">
        <f t="shared" si="0"/>
        <v>0</v>
      </c>
      <c r="H12" s="157"/>
      <c r="I12" s="157"/>
      <c r="J12" s="158">
        <f t="shared" si="1"/>
        <v>0</v>
      </c>
      <c r="K12" s="158">
        <f t="shared" si="2"/>
        <v>0</v>
      </c>
      <c r="L12" s="157"/>
      <c r="M12" s="158">
        <f t="shared" si="3"/>
        <v>0</v>
      </c>
      <c r="N12" s="159" t="s">
        <v>210</v>
      </c>
      <c r="O12" s="159" t="s">
        <v>79</v>
      </c>
      <c r="P12" s="159" t="s">
        <v>79</v>
      </c>
      <c r="Q12" s="160" t="s">
        <v>79</v>
      </c>
      <c r="R12" s="159" t="s">
        <v>79</v>
      </c>
      <c r="S12" s="159" t="s">
        <v>79</v>
      </c>
      <c r="T12" s="159" t="s">
        <v>79</v>
      </c>
      <c r="U12" s="159" t="s">
        <v>79</v>
      </c>
      <c r="V12" s="159" t="s">
        <v>79</v>
      </c>
      <c r="W12" s="159" t="s">
        <v>79</v>
      </c>
      <c r="X12" s="159" t="s">
        <v>79</v>
      </c>
      <c r="Y12" s="160" t="s">
        <v>79</v>
      </c>
      <c r="Z12" s="160" t="s">
        <v>79</v>
      </c>
      <c r="AA12" s="159" t="s">
        <v>79</v>
      </c>
      <c r="AB12" s="160" t="s">
        <v>79</v>
      </c>
      <c r="AC12" s="159" t="s">
        <v>79</v>
      </c>
      <c r="AD12" s="160" t="s">
        <v>79</v>
      </c>
      <c r="AE12" s="209"/>
      <c r="AF12" s="209"/>
      <c r="AG12" s="159" t="s">
        <v>79</v>
      </c>
      <c r="AH12" s="159" t="s">
        <v>79</v>
      </c>
      <c r="AI12" s="160" t="s">
        <v>79</v>
      </c>
    </row>
    <row r="13" spans="1:35" ht="12" customHeight="1" x14ac:dyDescent="0.15">
      <c r="A13" s="3"/>
      <c r="B13" s="200"/>
      <c r="C13" s="161"/>
      <c r="D13" s="161"/>
      <c r="E13" s="161"/>
      <c r="F13" s="161"/>
      <c r="G13" s="162">
        <f t="shared" si="0"/>
        <v>0</v>
      </c>
      <c r="H13" s="161"/>
      <c r="I13" s="161"/>
      <c r="J13" s="162">
        <f t="shared" si="1"/>
        <v>0</v>
      </c>
      <c r="K13" s="162">
        <f t="shared" si="2"/>
        <v>0</v>
      </c>
      <c r="L13" s="161"/>
      <c r="M13" s="162">
        <f t="shared" si="3"/>
        <v>0</v>
      </c>
      <c r="N13" s="161"/>
      <c r="O13" s="161"/>
      <c r="P13" s="161"/>
      <c r="Q13" s="162">
        <f>SUM(N13:P13)</f>
        <v>0</v>
      </c>
      <c r="R13" s="161"/>
      <c r="S13" s="161"/>
      <c r="T13" s="163"/>
      <c r="U13" s="163"/>
      <c r="V13" s="164"/>
      <c r="W13" s="164"/>
      <c r="X13" s="164"/>
      <c r="Y13" s="162">
        <f>G13*W13</f>
        <v>0</v>
      </c>
      <c r="Z13" s="162">
        <f>J13*X13</f>
        <v>0</v>
      </c>
      <c r="AA13" s="165"/>
      <c r="AB13" s="166" t="e">
        <f>ROUND(AA13/Y13*100,1)</f>
        <v>#DIV/0!</v>
      </c>
      <c r="AC13" s="161"/>
      <c r="AD13" s="166" t="e">
        <f>ROUND(AC13/Z13*100,1)</f>
        <v>#DIV/0!</v>
      </c>
      <c r="AE13" s="210"/>
      <c r="AF13" s="210"/>
      <c r="AG13" s="165"/>
      <c r="AH13" s="165"/>
      <c r="AI13" s="162">
        <f>AG13+AH13</f>
        <v>0</v>
      </c>
    </row>
    <row r="14" spans="1:35" ht="12" customHeight="1" x14ac:dyDescent="0.15">
      <c r="B14" s="199" t="s">
        <v>222</v>
      </c>
      <c r="C14" s="157"/>
      <c r="D14" s="157"/>
      <c r="E14" s="157"/>
      <c r="F14" s="157"/>
      <c r="G14" s="158">
        <f t="shared" si="0"/>
        <v>0</v>
      </c>
      <c r="H14" s="157"/>
      <c r="I14" s="157"/>
      <c r="J14" s="158">
        <f t="shared" si="1"/>
        <v>0</v>
      </c>
      <c r="K14" s="158">
        <f t="shared" si="2"/>
        <v>0</v>
      </c>
      <c r="L14" s="157"/>
      <c r="M14" s="158">
        <f t="shared" si="3"/>
        <v>0</v>
      </c>
      <c r="N14" s="159" t="s">
        <v>210</v>
      </c>
      <c r="O14" s="159" t="s">
        <v>79</v>
      </c>
      <c r="P14" s="159" t="s">
        <v>79</v>
      </c>
      <c r="Q14" s="160" t="s">
        <v>79</v>
      </c>
      <c r="R14" s="159" t="s">
        <v>79</v>
      </c>
      <c r="S14" s="159" t="s">
        <v>79</v>
      </c>
      <c r="T14" s="159" t="s">
        <v>79</v>
      </c>
      <c r="U14" s="159" t="s">
        <v>79</v>
      </c>
      <c r="V14" s="159" t="s">
        <v>79</v>
      </c>
      <c r="W14" s="159" t="s">
        <v>79</v>
      </c>
      <c r="X14" s="159" t="s">
        <v>79</v>
      </c>
      <c r="Y14" s="160" t="s">
        <v>79</v>
      </c>
      <c r="Z14" s="160" t="s">
        <v>79</v>
      </c>
      <c r="AA14" s="159" t="s">
        <v>79</v>
      </c>
      <c r="AB14" s="160" t="s">
        <v>79</v>
      </c>
      <c r="AC14" s="159" t="s">
        <v>79</v>
      </c>
      <c r="AD14" s="160" t="s">
        <v>79</v>
      </c>
      <c r="AE14" s="209"/>
      <c r="AF14" s="209"/>
      <c r="AG14" s="159" t="s">
        <v>79</v>
      </c>
      <c r="AH14" s="159" t="s">
        <v>79</v>
      </c>
      <c r="AI14" s="160" t="s">
        <v>79</v>
      </c>
    </row>
    <row r="15" spans="1:35" ht="12" customHeight="1" x14ac:dyDescent="0.15">
      <c r="B15" s="200"/>
      <c r="C15" s="161"/>
      <c r="D15" s="161"/>
      <c r="E15" s="161"/>
      <c r="F15" s="161"/>
      <c r="G15" s="162">
        <f t="shared" si="0"/>
        <v>0</v>
      </c>
      <c r="H15" s="161"/>
      <c r="I15" s="161"/>
      <c r="J15" s="162">
        <f t="shared" si="1"/>
        <v>0</v>
      </c>
      <c r="K15" s="162">
        <f t="shared" si="2"/>
        <v>0</v>
      </c>
      <c r="L15" s="161"/>
      <c r="M15" s="162">
        <f t="shared" si="3"/>
        <v>0</v>
      </c>
      <c r="N15" s="161"/>
      <c r="O15" s="161"/>
      <c r="P15" s="161"/>
      <c r="Q15" s="162">
        <f>SUM(N15:P15)</f>
        <v>0</v>
      </c>
      <c r="R15" s="161"/>
      <c r="S15" s="161"/>
      <c r="T15" s="163"/>
      <c r="U15" s="163"/>
      <c r="V15" s="164"/>
      <c r="W15" s="164"/>
      <c r="X15" s="164"/>
      <c r="Y15" s="162">
        <f>G15*W15</f>
        <v>0</v>
      </c>
      <c r="Z15" s="162">
        <f>J15*X15</f>
        <v>0</v>
      </c>
      <c r="AA15" s="165"/>
      <c r="AB15" s="166" t="e">
        <f>ROUND(AA15/Y15*100,1)</f>
        <v>#DIV/0!</v>
      </c>
      <c r="AC15" s="161"/>
      <c r="AD15" s="166" t="e">
        <f>ROUND(AC15/Z15*100,1)</f>
        <v>#DIV/0!</v>
      </c>
      <c r="AE15" s="210"/>
      <c r="AF15" s="210"/>
      <c r="AG15" s="165"/>
      <c r="AH15" s="165"/>
      <c r="AI15" s="162">
        <f>AG15+AH15</f>
        <v>0</v>
      </c>
    </row>
    <row r="16" spans="1:35" ht="12" customHeight="1" x14ac:dyDescent="0.15">
      <c r="B16" s="199" t="s">
        <v>221</v>
      </c>
      <c r="C16" s="157"/>
      <c r="D16" s="157"/>
      <c r="E16" s="157"/>
      <c r="F16" s="157"/>
      <c r="G16" s="158">
        <f t="shared" si="0"/>
        <v>0</v>
      </c>
      <c r="H16" s="157"/>
      <c r="I16" s="157"/>
      <c r="J16" s="158">
        <f t="shared" si="1"/>
        <v>0</v>
      </c>
      <c r="K16" s="158">
        <f t="shared" si="2"/>
        <v>0</v>
      </c>
      <c r="L16" s="157"/>
      <c r="M16" s="158">
        <f t="shared" si="3"/>
        <v>0</v>
      </c>
      <c r="N16" s="159" t="s">
        <v>210</v>
      </c>
      <c r="O16" s="159" t="s">
        <v>79</v>
      </c>
      <c r="P16" s="159" t="s">
        <v>79</v>
      </c>
      <c r="Q16" s="160" t="s">
        <v>79</v>
      </c>
      <c r="R16" s="159" t="s">
        <v>79</v>
      </c>
      <c r="S16" s="159" t="s">
        <v>79</v>
      </c>
      <c r="T16" s="159" t="s">
        <v>79</v>
      </c>
      <c r="U16" s="159" t="s">
        <v>79</v>
      </c>
      <c r="V16" s="159" t="s">
        <v>79</v>
      </c>
      <c r="W16" s="159" t="s">
        <v>79</v>
      </c>
      <c r="X16" s="159" t="s">
        <v>79</v>
      </c>
      <c r="Y16" s="160" t="s">
        <v>79</v>
      </c>
      <c r="Z16" s="160" t="s">
        <v>79</v>
      </c>
      <c r="AA16" s="159" t="s">
        <v>79</v>
      </c>
      <c r="AB16" s="160" t="s">
        <v>79</v>
      </c>
      <c r="AC16" s="159" t="s">
        <v>79</v>
      </c>
      <c r="AD16" s="160" t="s">
        <v>79</v>
      </c>
      <c r="AE16" s="209"/>
      <c r="AF16" s="209"/>
      <c r="AG16" s="159" t="s">
        <v>79</v>
      </c>
      <c r="AH16" s="159" t="s">
        <v>79</v>
      </c>
      <c r="AI16" s="160" t="s">
        <v>79</v>
      </c>
    </row>
    <row r="17" spans="1:35" ht="12" customHeight="1" x14ac:dyDescent="0.15">
      <c r="A17" s="219" t="s">
        <v>220</v>
      </c>
      <c r="B17" s="200"/>
      <c r="C17" s="161"/>
      <c r="D17" s="161"/>
      <c r="E17" s="161"/>
      <c r="F17" s="161"/>
      <c r="G17" s="162">
        <f t="shared" si="0"/>
        <v>0</v>
      </c>
      <c r="H17" s="161"/>
      <c r="I17" s="161"/>
      <c r="J17" s="162">
        <f t="shared" si="1"/>
        <v>0</v>
      </c>
      <c r="K17" s="162">
        <f t="shared" si="2"/>
        <v>0</v>
      </c>
      <c r="L17" s="161"/>
      <c r="M17" s="162">
        <f t="shared" si="3"/>
        <v>0</v>
      </c>
      <c r="N17" s="161"/>
      <c r="O17" s="161"/>
      <c r="P17" s="161"/>
      <c r="Q17" s="162">
        <f>SUM(N17:P17)</f>
        <v>0</v>
      </c>
      <c r="R17" s="161"/>
      <c r="S17" s="161"/>
      <c r="T17" s="163"/>
      <c r="U17" s="163"/>
      <c r="V17" s="164"/>
      <c r="W17" s="164"/>
      <c r="X17" s="164"/>
      <c r="Y17" s="162">
        <f>G17*W17</f>
        <v>0</v>
      </c>
      <c r="Z17" s="162">
        <f>J17*X17</f>
        <v>0</v>
      </c>
      <c r="AA17" s="165"/>
      <c r="AB17" s="166" t="e">
        <f>ROUND(AA17/Y17*100,1)</f>
        <v>#DIV/0!</v>
      </c>
      <c r="AC17" s="161"/>
      <c r="AD17" s="166" t="e">
        <f>ROUND(AC17/Z17*100,1)</f>
        <v>#DIV/0!</v>
      </c>
      <c r="AE17" s="210"/>
      <c r="AF17" s="210"/>
      <c r="AG17" s="165"/>
      <c r="AH17" s="165"/>
      <c r="AI17" s="162">
        <f>AG17+AH17</f>
        <v>0</v>
      </c>
    </row>
    <row r="18" spans="1:35" ht="12" customHeight="1" x14ac:dyDescent="0.15">
      <c r="A18" s="220"/>
      <c r="B18" s="199" t="s">
        <v>219</v>
      </c>
      <c r="C18" s="157"/>
      <c r="D18" s="157"/>
      <c r="E18" s="157"/>
      <c r="F18" s="157"/>
      <c r="G18" s="158">
        <f t="shared" si="0"/>
        <v>0</v>
      </c>
      <c r="H18" s="157"/>
      <c r="I18" s="157"/>
      <c r="J18" s="158">
        <f t="shared" si="1"/>
        <v>0</v>
      </c>
      <c r="K18" s="158">
        <f t="shared" si="2"/>
        <v>0</v>
      </c>
      <c r="L18" s="157"/>
      <c r="M18" s="158">
        <f t="shared" si="3"/>
        <v>0</v>
      </c>
      <c r="N18" s="159" t="s">
        <v>210</v>
      </c>
      <c r="O18" s="159" t="s">
        <v>79</v>
      </c>
      <c r="P18" s="159" t="s">
        <v>79</v>
      </c>
      <c r="Q18" s="160" t="s">
        <v>79</v>
      </c>
      <c r="R18" s="159" t="s">
        <v>79</v>
      </c>
      <c r="S18" s="159" t="s">
        <v>79</v>
      </c>
      <c r="T18" s="159" t="s">
        <v>79</v>
      </c>
      <c r="U18" s="159" t="s">
        <v>79</v>
      </c>
      <c r="V18" s="159" t="s">
        <v>79</v>
      </c>
      <c r="W18" s="159" t="s">
        <v>79</v>
      </c>
      <c r="X18" s="159" t="s">
        <v>79</v>
      </c>
      <c r="Y18" s="160" t="s">
        <v>79</v>
      </c>
      <c r="Z18" s="160" t="s">
        <v>79</v>
      </c>
      <c r="AA18" s="159" t="s">
        <v>79</v>
      </c>
      <c r="AB18" s="160" t="s">
        <v>79</v>
      </c>
      <c r="AC18" s="159" t="s">
        <v>79</v>
      </c>
      <c r="AD18" s="160" t="s">
        <v>79</v>
      </c>
      <c r="AE18" s="209"/>
      <c r="AF18" s="209"/>
      <c r="AG18" s="159" t="s">
        <v>79</v>
      </c>
      <c r="AH18" s="159" t="s">
        <v>79</v>
      </c>
      <c r="AI18" s="160" t="s">
        <v>79</v>
      </c>
    </row>
    <row r="19" spans="1:35" ht="12" customHeight="1" x14ac:dyDescent="0.15">
      <c r="A19" s="220"/>
      <c r="B19" s="200"/>
      <c r="C19" s="161"/>
      <c r="D19" s="161"/>
      <c r="E19" s="161"/>
      <c r="F19" s="161"/>
      <c r="G19" s="162">
        <f t="shared" si="0"/>
        <v>0</v>
      </c>
      <c r="H19" s="161"/>
      <c r="I19" s="161"/>
      <c r="J19" s="162">
        <f t="shared" si="1"/>
        <v>0</v>
      </c>
      <c r="K19" s="162">
        <f t="shared" si="2"/>
        <v>0</v>
      </c>
      <c r="L19" s="161"/>
      <c r="M19" s="162">
        <f t="shared" si="3"/>
        <v>0</v>
      </c>
      <c r="N19" s="161"/>
      <c r="O19" s="161"/>
      <c r="P19" s="161"/>
      <c r="Q19" s="162">
        <f>SUM(N19:P19)</f>
        <v>0</v>
      </c>
      <c r="R19" s="161"/>
      <c r="S19" s="161"/>
      <c r="T19" s="163"/>
      <c r="U19" s="163"/>
      <c r="V19" s="164"/>
      <c r="W19" s="164"/>
      <c r="X19" s="164"/>
      <c r="Y19" s="162">
        <f>G19*W19</f>
        <v>0</v>
      </c>
      <c r="Z19" s="162">
        <f>J19*X19</f>
        <v>0</v>
      </c>
      <c r="AA19" s="165"/>
      <c r="AB19" s="166" t="e">
        <f>ROUND(AA19/Y19*100,1)</f>
        <v>#DIV/0!</v>
      </c>
      <c r="AC19" s="161"/>
      <c r="AD19" s="166" t="e">
        <f>ROUND(AC19/Z19*100,1)</f>
        <v>#DIV/0!</v>
      </c>
      <c r="AE19" s="210"/>
      <c r="AF19" s="210"/>
      <c r="AG19" s="165"/>
      <c r="AH19" s="165"/>
      <c r="AI19" s="162">
        <f>AG19+AH19</f>
        <v>0</v>
      </c>
    </row>
    <row r="20" spans="1:35" ht="12" customHeight="1" x14ac:dyDescent="0.15">
      <c r="A20" s="220"/>
      <c r="B20" s="199" t="s">
        <v>218</v>
      </c>
      <c r="C20" s="157"/>
      <c r="D20" s="157"/>
      <c r="E20" s="157"/>
      <c r="F20" s="157"/>
      <c r="G20" s="158">
        <f t="shared" si="0"/>
        <v>0</v>
      </c>
      <c r="H20" s="157"/>
      <c r="I20" s="157"/>
      <c r="J20" s="158">
        <f t="shared" si="1"/>
        <v>0</v>
      </c>
      <c r="K20" s="158">
        <f t="shared" si="2"/>
        <v>0</v>
      </c>
      <c r="L20" s="157"/>
      <c r="M20" s="158">
        <f t="shared" si="3"/>
        <v>0</v>
      </c>
      <c r="N20" s="159" t="s">
        <v>210</v>
      </c>
      <c r="O20" s="159" t="s">
        <v>79</v>
      </c>
      <c r="P20" s="159" t="s">
        <v>79</v>
      </c>
      <c r="Q20" s="160" t="s">
        <v>79</v>
      </c>
      <c r="R20" s="159" t="s">
        <v>79</v>
      </c>
      <c r="S20" s="159" t="s">
        <v>79</v>
      </c>
      <c r="T20" s="159" t="s">
        <v>79</v>
      </c>
      <c r="U20" s="159" t="s">
        <v>79</v>
      </c>
      <c r="V20" s="159" t="s">
        <v>79</v>
      </c>
      <c r="W20" s="159" t="s">
        <v>79</v>
      </c>
      <c r="X20" s="159" t="s">
        <v>79</v>
      </c>
      <c r="Y20" s="160" t="s">
        <v>79</v>
      </c>
      <c r="Z20" s="160" t="s">
        <v>79</v>
      </c>
      <c r="AA20" s="159" t="s">
        <v>79</v>
      </c>
      <c r="AB20" s="160" t="s">
        <v>79</v>
      </c>
      <c r="AC20" s="159" t="s">
        <v>79</v>
      </c>
      <c r="AD20" s="160" t="s">
        <v>79</v>
      </c>
      <c r="AE20" s="209"/>
      <c r="AF20" s="209"/>
      <c r="AG20" s="159" t="s">
        <v>79</v>
      </c>
      <c r="AH20" s="159" t="s">
        <v>79</v>
      </c>
      <c r="AI20" s="160" t="s">
        <v>79</v>
      </c>
    </row>
    <row r="21" spans="1:35" ht="12" customHeight="1" x14ac:dyDescent="0.15">
      <c r="A21" s="3"/>
      <c r="B21" s="200"/>
      <c r="C21" s="161"/>
      <c r="D21" s="161"/>
      <c r="E21" s="161"/>
      <c r="F21" s="161"/>
      <c r="G21" s="162">
        <f t="shared" si="0"/>
        <v>0</v>
      </c>
      <c r="H21" s="167"/>
      <c r="I21" s="161"/>
      <c r="J21" s="162">
        <f t="shared" si="1"/>
        <v>0</v>
      </c>
      <c r="K21" s="162">
        <f t="shared" si="2"/>
        <v>0</v>
      </c>
      <c r="L21" s="161"/>
      <c r="M21" s="162">
        <f t="shared" si="3"/>
        <v>0</v>
      </c>
      <c r="N21" s="161"/>
      <c r="O21" s="161"/>
      <c r="P21" s="161"/>
      <c r="Q21" s="162">
        <f>SUM(N21:P21)</f>
        <v>0</v>
      </c>
      <c r="R21" s="161"/>
      <c r="S21" s="161"/>
      <c r="T21" s="163"/>
      <c r="U21" s="163"/>
      <c r="V21" s="164"/>
      <c r="W21" s="164"/>
      <c r="X21" s="164"/>
      <c r="Y21" s="162">
        <f>G21*W21</f>
        <v>0</v>
      </c>
      <c r="Z21" s="162">
        <f>J21*X21</f>
        <v>0</v>
      </c>
      <c r="AA21" s="165"/>
      <c r="AB21" s="166" t="e">
        <f>ROUND(AA21/Y21*100,1)</f>
        <v>#DIV/0!</v>
      </c>
      <c r="AC21" s="161"/>
      <c r="AD21" s="166" t="e">
        <f>ROUND(AC21/Z21*100,1)</f>
        <v>#DIV/0!</v>
      </c>
      <c r="AE21" s="210"/>
      <c r="AF21" s="210"/>
      <c r="AG21" s="165"/>
      <c r="AH21" s="165"/>
      <c r="AI21" s="162">
        <f>AG21+AH21</f>
        <v>0</v>
      </c>
    </row>
    <row r="22" spans="1:35" ht="12" customHeight="1" x14ac:dyDescent="0.15">
      <c r="B22" s="199" t="s">
        <v>217</v>
      </c>
      <c r="C22" s="157"/>
      <c r="D22" s="157"/>
      <c r="E22" s="157"/>
      <c r="F22" s="157"/>
      <c r="G22" s="158">
        <f t="shared" si="0"/>
        <v>0</v>
      </c>
      <c r="H22" s="157"/>
      <c r="I22" s="157"/>
      <c r="J22" s="158">
        <f t="shared" si="1"/>
        <v>0</v>
      </c>
      <c r="K22" s="158">
        <f t="shared" si="2"/>
        <v>0</v>
      </c>
      <c r="L22" s="157"/>
      <c r="M22" s="158">
        <f t="shared" si="3"/>
        <v>0</v>
      </c>
      <c r="N22" s="159" t="s">
        <v>210</v>
      </c>
      <c r="O22" s="159" t="s">
        <v>79</v>
      </c>
      <c r="P22" s="159" t="s">
        <v>79</v>
      </c>
      <c r="Q22" s="160" t="s">
        <v>79</v>
      </c>
      <c r="R22" s="159" t="s">
        <v>79</v>
      </c>
      <c r="S22" s="159" t="s">
        <v>79</v>
      </c>
      <c r="T22" s="159" t="s">
        <v>79</v>
      </c>
      <c r="U22" s="159" t="s">
        <v>79</v>
      </c>
      <c r="V22" s="159" t="s">
        <v>79</v>
      </c>
      <c r="W22" s="159" t="s">
        <v>79</v>
      </c>
      <c r="X22" s="159" t="s">
        <v>79</v>
      </c>
      <c r="Y22" s="160" t="s">
        <v>79</v>
      </c>
      <c r="Z22" s="160" t="s">
        <v>79</v>
      </c>
      <c r="AA22" s="159" t="s">
        <v>79</v>
      </c>
      <c r="AB22" s="160" t="s">
        <v>79</v>
      </c>
      <c r="AC22" s="159" t="s">
        <v>79</v>
      </c>
      <c r="AD22" s="160" t="s">
        <v>79</v>
      </c>
      <c r="AE22" s="209"/>
      <c r="AF22" s="209"/>
      <c r="AG22" s="159" t="s">
        <v>79</v>
      </c>
      <c r="AH22" s="159" t="s">
        <v>79</v>
      </c>
      <c r="AI22" s="160" t="s">
        <v>79</v>
      </c>
    </row>
    <row r="23" spans="1:35" ht="12" customHeight="1" x14ac:dyDescent="0.15">
      <c r="B23" s="200"/>
      <c r="C23" s="161"/>
      <c r="D23" s="161"/>
      <c r="E23" s="161"/>
      <c r="F23" s="161"/>
      <c r="G23" s="162">
        <f t="shared" si="0"/>
        <v>0</v>
      </c>
      <c r="H23" s="167"/>
      <c r="I23" s="161"/>
      <c r="J23" s="162">
        <f t="shared" si="1"/>
        <v>0</v>
      </c>
      <c r="K23" s="168">
        <f t="shared" si="2"/>
        <v>0</v>
      </c>
      <c r="L23" s="161"/>
      <c r="M23" s="162">
        <f t="shared" si="3"/>
        <v>0</v>
      </c>
      <c r="N23" s="161"/>
      <c r="O23" s="161"/>
      <c r="P23" s="161"/>
      <c r="Q23" s="162">
        <f>SUM(N23:P23)</f>
        <v>0</v>
      </c>
      <c r="R23" s="161"/>
      <c r="S23" s="161"/>
      <c r="T23" s="163"/>
      <c r="U23" s="163"/>
      <c r="V23" s="164"/>
      <c r="W23" s="164"/>
      <c r="X23" s="164"/>
      <c r="Y23" s="162">
        <f>G23*W23</f>
        <v>0</v>
      </c>
      <c r="Z23" s="162">
        <f>J23*X23</f>
        <v>0</v>
      </c>
      <c r="AA23" s="165"/>
      <c r="AB23" s="166" t="e">
        <f>ROUND(AA23/Y23*100,1)</f>
        <v>#DIV/0!</v>
      </c>
      <c r="AC23" s="161"/>
      <c r="AD23" s="166" t="e">
        <f>ROUND(AC23/Z23*100,1)</f>
        <v>#DIV/0!</v>
      </c>
      <c r="AE23" s="210"/>
      <c r="AF23" s="210"/>
      <c r="AG23" s="165"/>
      <c r="AH23" s="165"/>
      <c r="AI23" s="162">
        <f>AG23+AH23</f>
        <v>0</v>
      </c>
    </row>
    <row r="24" spans="1:35" ht="12" customHeight="1" x14ac:dyDescent="0.15">
      <c r="B24" s="199" t="s">
        <v>216</v>
      </c>
      <c r="C24" s="157"/>
      <c r="D24" s="157"/>
      <c r="E24" s="157"/>
      <c r="F24" s="157"/>
      <c r="G24" s="158">
        <f t="shared" si="0"/>
        <v>0</v>
      </c>
      <c r="H24" s="157"/>
      <c r="I24" s="157"/>
      <c r="J24" s="158">
        <f t="shared" si="1"/>
        <v>0</v>
      </c>
      <c r="K24" s="158">
        <f t="shared" si="2"/>
        <v>0</v>
      </c>
      <c r="L24" s="157"/>
      <c r="M24" s="158">
        <f t="shared" si="3"/>
        <v>0</v>
      </c>
      <c r="N24" s="159" t="s">
        <v>210</v>
      </c>
      <c r="O24" s="159" t="s">
        <v>79</v>
      </c>
      <c r="P24" s="159" t="s">
        <v>79</v>
      </c>
      <c r="Q24" s="160" t="s">
        <v>79</v>
      </c>
      <c r="R24" s="159" t="s">
        <v>79</v>
      </c>
      <c r="S24" s="159" t="s">
        <v>79</v>
      </c>
      <c r="T24" s="159" t="s">
        <v>79</v>
      </c>
      <c r="U24" s="159" t="s">
        <v>79</v>
      </c>
      <c r="V24" s="159" t="s">
        <v>79</v>
      </c>
      <c r="W24" s="159" t="s">
        <v>79</v>
      </c>
      <c r="X24" s="159" t="s">
        <v>79</v>
      </c>
      <c r="Y24" s="160" t="s">
        <v>79</v>
      </c>
      <c r="Z24" s="160" t="s">
        <v>79</v>
      </c>
      <c r="AA24" s="159" t="s">
        <v>79</v>
      </c>
      <c r="AB24" s="160" t="s">
        <v>79</v>
      </c>
      <c r="AC24" s="159" t="s">
        <v>79</v>
      </c>
      <c r="AD24" s="160" t="s">
        <v>79</v>
      </c>
      <c r="AE24" s="209"/>
      <c r="AF24" s="209"/>
      <c r="AG24" s="159" t="s">
        <v>79</v>
      </c>
      <c r="AH24" s="159" t="s">
        <v>79</v>
      </c>
      <c r="AI24" s="160" t="s">
        <v>79</v>
      </c>
    </row>
    <row r="25" spans="1:35" ht="12" customHeight="1" x14ac:dyDescent="0.15">
      <c r="B25" s="200"/>
      <c r="C25" s="161"/>
      <c r="D25" s="161"/>
      <c r="E25" s="161"/>
      <c r="F25" s="161"/>
      <c r="G25" s="162">
        <f t="shared" si="0"/>
        <v>0</v>
      </c>
      <c r="H25" s="167"/>
      <c r="I25" s="161"/>
      <c r="J25" s="162">
        <f t="shared" si="1"/>
        <v>0</v>
      </c>
      <c r="K25" s="168">
        <f t="shared" si="2"/>
        <v>0</v>
      </c>
      <c r="L25" s="161"/>
      <c r="M25" s="162">
        <f t="shared" si="3"/>
        <v>0</v>
      </c>
      <c r="N25" s="161"/>
      <c r="O25" s="161"/>
      <c r="P25" s="161"/>
      <c r="Q25" s="162">
        <f>SUM(N25:P25)</f>
        <v>0</v>
      </c>
      <c r="R25" s="161"/>
      <c r="S25" s="161"/>
      <c r="T25" s="163"/>
      <c r="U25" s="163"/>
      <c r="V25" s="164"/>
      <c r="W25" s="164"/>
      <c r="X25" s="164"/>
      <c r="Y25" s="162">
        <f>G25*W25</f>
        <v>0</v>
      </c>
      <c r="Z25" s="162">
        <f>J25*X25</f>
        <v>0</v>
      </c>
      <c r="AA25" s="165"/>
      <c r="AB25" s="166" t="e">
        <f>ROUND(AA25/Y25*100,1)</f>
        <v>#DIV/0!</v>
      </c>
      <c r="AC25" s="161"/>
      <c r="AD25" s="166" t="e">
        <f>ROUND(AC25/Z25*100,1)</f>
        <v>#DIV/0!</v>
      </c>
      <c r="AE25" s="210"/>
      <c r="AF25" s="210"/>
      <c r="AG25" s="165"/>
      <c r="AH25" s="165"/>
      <c r="AI25" s="162">
        <f>AG25+AH25</f>
        <v>0</v>
      </c>
    </row>
    <row r="26" spans="1:35" ht="12" customHeight="1" x14ac:dyDescent="0.15">
      <c r="B26" s="199" t="s">
        <v>215</v>
      </c>
      <c r="C26" s="157"/>
      <c r="D26" s="157"/>
      <c r="E26" s="157"/>
      <c r="F26" s="157"/>
      <c r="G26" s="158">
        <f t="shared" si="0"/>
        <v>0</v>
      </c>
      <c r="H26" s="157"/>
      <c r="I26" s="157"/>
      <c r="J26" s="158">
        <f t="shared" si="1"/>
        <v>0</v>
      </c>
      <c r="K26" s="158">
        <f t="shared" si="2"/>
        <v>0</v>
      </c>
      <c r="L26" s="157"/>
      <c r="M26" s="158">
        <f t="shared" si="3"/>
        <v>0</v>
      </c>
      <c r="N26" s="159" t="s">
        <v>210</v>
      </c>
      <c r="O26" s="159" t="s">
        <v>79</v>
      </c>
      <c r="P26" s="159" t="s">
        <v>79</v>
      </c>
      <c r="Q26" s="160" t="s">
        <v>79</v>
      </c>
      <c r="R26" s="159" t="s">
        <v>79</v>
      </c>
      <c r="S26" s="159" t="s">
        <v>79</v>
      </c>
      <c r="T26" s="159" t="s">
        <v>79</v>
      </c>
      <c r="U26" s="159" t="s">
        <v>79</v>
      </c>
      <c r="V26" s="159" t="s">
        <v>79</v>
      </c>
      <c r="W26" s="159" t="s">
        <v>79</v>
      </c>
      <c r="X26" s="159" t="s">
        <v>79</v>
      </c>
      <c r="Y26" s="160" t="s">
        <v>79</v>
      </c>
      <c r="Z26" s="160" t="s">
        <v>79</v>
      </c>
      <c r="AA26" s="159" t="s">
        <v>79</v>
      </c>
      <c r="AB26" s="160" t="s">
        <v>79</v>
      </c>
      <c r="AC26" s="159" t="s">
        <v>79</v>
      </c>
      <c r="AD26" s="160" t="s">
        <v>79</v>
      </c>
      <c r="AE26" s="209"/>
      <c r="AF26" s="209"/>
      <c r="AG26" s="159" t="s">
        <v>79</v>
      </c>
      <c r="AH26" s="159" t="s">
        <v>79</v>
      </c>
      <c r="AI26" s="160" t="s">
        <v>79</v>
      </c>
    </row>
    <row r="27" spans="1:35" ht="12" customHeight="1" x14ac:dyDescent="0.15">
      <c r="B27" s="200"/>
      <c r="C27" s="161"/>
      <c r="D27" s="161"/>
      <c r="E27" s="161"/>
      <c r="F27" s="161"/>
      <c r="G27" s="162">
        <f t="shared" si="0"/>
        <v>0</v>
      </c>
      <c r="H27" s="161"/>
      <c r="I27" s="161"/>
      <c r="J27" s="162">
        <f t="shared" si="1"/>
        <v>0</v>
      </c>
      <c r="K27" s="168">
        <f t="shared" si="2"/>
        <v>0</v>
      </c>
      <c r="L27" s="161"/>
      <c r="M27" s="162">
        <f t="shared" si="3"/>
        <v>0</v>
      </c>
      <c r="N27" s="161"/>
      <c r="O27" s="161"/>
      <c r="P27" s="161"/>
      <c r="Q27" s="162">
        <f>SUM(N27:P27)</f>
        <v>0</v>
      </c>
      <c r="R27" s="161"/>
      <c r="S27" s="161"/>
      <c r="T27" s="163"/>
      <c r="U27" s="163"/>
      <c r="V27" s="164"/>
      <c r="W27" s="164"/>
      <c r="X27" s="164"/>
      <c r="Y27" s="162">
        <f>G27*W27</f>
        <v>0</v>
      </c>
      <c r="Z27" s="162">
        <f>J27*X27</f>
        <v>0</v>
      </c>
      <c r="AA27" s="165"/>
      <c r="AB27" s="166" t="e">
        <f>ROUND(AA27/Y27*100,1)</f>
        <v>#DIV/0!</v>
      </c>
      <c r="AC27" s="161"/>
      <c r="AD27" s="166" t="e">
        <f>ROUND(AC27/Z27*100,1)</f>
        <v>#DIV/0!</v>
      </c>
      <c r="AE27" s="210"/>
      <c r="AF27" s="210"/>
      <c r="AG27" s="165"/>
      <c r="AH27" s="165"/>
      <c r="AI27" s="162">
        <f>AG27+AH27</f>
        <v>0</v>
      </c>
    </row>
    <row r="28" spans="1:35" ht="12" customHeight="1" x14ac:dyDescent="0.15">
      <c r="B28" s="199" t="s">
        <v>214</v>
      </c>
      <c r="C28" s="157"/>
      <c r="D28" s="157"/>
      <c r="E28" s="157"/>
      <c r="F28" s="157"/>
      <c r="G28" s="158">
        <f t="shared" si="0"/>
        <v>0</v>
      </c>
      <c r="H28" s="157"/>
      <c r="I28" s="157"/>
      <c r="J28" s="158">
        <f t="shared" si="1"/>
        <v>0</v>
      </c>
      <c r="K28" s="158">
        <f t="shared" si="2"/>
        <v>0</v>
      </c>
      <c r="L28" s="157"/>
      <c r="M28" s="158">
        <f t="shared" si="3"/>
        <v>0</v>
      </c>
      <c r="N28" s="159" t="s">
        <v>210</v>
      </c>
      <c r="O28" s="159" t="s">
        <v>79</v>
      </c>
      <c r="P28" s="159" t="s">
        <v>79</v>
      </c>
      <c r="Q28" s="160" t="s">
        <v>79</v>
      </c>
      <c r="R28" s="159" t="s">
        <v>79</v>
      </c>
      <c r="S28" s="159" t="s">
        <v>79</v>
      </c>
      <c r="T28" s="159" t="s">
        <v>79</v>
      </c>
      <c r="U28" s="159" t="s">
        <v>79</v>
      </c>
      <c r="V28" s="159" t="s">
        <v>79</v>
      </c>
      <c r="W28" s="159" t="s">
        <v>79</v>
      </c>
      <c r="X28" s="159" t="s">
        <v>79</v>
      </c>
      <c r="Y28" s="160" t="s">
        <v>79</v>
      </c>
      <c r="Z28" s="160" t="s">
        <v>79</v>
      </c>
      <c r="AA28" s="159" t="s">
        <v>79</v>
      </c>
      <c r="AB28" s="160" t="s">
        <v>79</v>
      </c>
      <c r="AC28" s="159" t="s">
        <v>79</v>
      </c>
      <c r="AD28" s="160" t="s">
        <v>79</v>
      </c>
      <c r="AE28" s="209"/>
      <c r="AF28" s="209"/>
      <c r="AG28" s="159" t="s">
        <v>79</v>
      </c>
      <c r="AH28" s="159" t="s">
        <v>79</v>
      </c>
      <c r="AI28" s="160" t="s">
        <v>79</v>
      </c>
    </row>
    <row r="29" spans="1:35" ht="12" customHeight="1" x14ac:dyDescent="0.15">
      <c r="B29" s="200"/>
      <c r="C29" s="161"/>
      <c r="D29" s="161"/>
      <c r="E29" s="161"/>
      <c r="F29" s="161"/>
      <c r="G29" s="162">
        <f t="shared" si="0"/>
        <v>0</v>
      </c>
      <c r="H29" s="161"/>
      <c r="I29" s="161"/>
      <c r="J29" s="162">
        <f t="shared" si="1"/>
        <v>0</v>
      </c>
      <c r="K29" s="168">
        <f t="shared" si="2"/>
        <v>0</v>
      </c>
      <c r="L29" s="161"/>
      <c r="M29" s="162">
        <f t="shared" si="3"/>
        <v>0</v>
      </c>
      <c r="N29" s="161"/>
      <c r="O29" s="161"/>
      <c r="P29" s="161"/>
      <c r="Q29" s="162">
        <f>SUM(N29:P29)</f>
        <v>0</v>
      </c>
      <c r="R29" s="161"/>
      <c r="S29" s="161"/>
      <c r="T29" s="163"/>
      <c r="U29" s="163"/>
      <c r="V29" s="164"/>
      <c r="W29" s="164"/>
      <c r="X29" s="164"/>
      <c r="Y29" s="162">
        <f>G29*W29</f>
        <v>0</v>
      </c>
      <c r="Z29" s="162">
        <f>J29*X29</f>
        <v>0</v>
      </c>
      <c r="AA29" s="165"/>
      <c r="AB29" s="166" t="e">
        <f>ROUND(AA29/Y29*100,1)</f>
        <v>#DIV/0!</v>
      </c>
      <c r="AC29" s="161"/>
      <c r="AD29" s="166" t="e">
        <f>ROUND(AC29/Z29*100,1)</f>
        <v>#DIV/0!</v>
      </c>
      <c r="AE29" s="210"/>
      <c r="AF29" s="210"/>
      <c r="AG29" s="165"/>
      <c r="AH29" s="165"/>
      <c r="AI29" s="162">
        <f>AG29+AH29</f>
        <v>0</v>
      </c>
    </row>
    <row r="30" spans="1:35" ht="12" customHeight="1" x14ac:dyDescent="0.15">
      <c r="B30" s="199" t="s">
        <v>213</v>
      </c>
      <c r="C30" s="157"/>
      <c r="D30" s="157"/>
      <c r="E30" s="157"/>
      <c r="F30" s="157"/>
      <c r="G30" s="158">
        <f t="shared" si="0"/>
        <v>0</v>
      </c>
      <c r="H30" s="157"/>
      <c r="I30" s="157"/>
      <c r="J30" s="158">
        <f t="shared" si="1"/>
        <v>0</v>
      </c>
      <c r="K30" s="158">
        <f t="shared" si="2"/>
        <v>0</v>
      </c>
      <c r="L30" s="157"/>
      <c r="M30" s="158">
        <f t="shared" si="3"/>
        <v>0</v>
      </c>
      <c r="N30" s="159" t="s">
        <v>210</v>
      </c>
      <c r="O30" s="159" t="s">
        <v>79</v>
      </c>
      <c r="P30" s="159" t="s">
        <v>79</v>
      </c>
      <c r="Q30" s="160" t="s">
        <v>79</v>
      </c>
      <c r="R30" s="159" t="s">
        <v>79</v>
      </c>
      <c r="S30" s="159" t="s">
        <v>79</v>
      </c>
      <c r="T30" s="159" t="s">
        <v>79</v>
      </c>
      <c r="U30" s="159" t="s">
        <v>79</v>
      </c>
      <c r="V30" s="159" t="s">
        <v>79</v>
      </c>
      <c r="W30" s="159" t="s">
        <v>79</v>
      </c>
      <c r="X30" s="159" t="s">
        <v>79</v>
      </c>
      <c r="Y30" s="160" t="s">
        <v>79</v>
      </c>
      <c r="Z30" s="160" t="s">
        <v>79</v>
      </c>
      <c r="AA30" s="159" t="s">
        <v>79</v>
      </c>
      <c r="AB30" s="160" t="s">
        <v>79</v>
      </c>
      <c r="AC30" s="159" t="s">
        <v>79</v>
      </c>
      <c r="AD30" s="160" t="s">
        <v>79</v>
      </c>
      <c r="AE30" s="209"/>
      <c r="AF30" s="209"/>
      <c r="AG30" s="159" t="s">
        <v>79</v>
      </c>
      <c r="AH30" s="159" t="s">
        <v>79</v>
      </c>
      <c r="AI30" s="160" t="s">
        <v>79</v>
      </c>
    </row>
    <row r="31" spans="1:35" ht="12" customHeight="1" x14ac:dyDescent="0.15">
      <c r="B31" s="200"/>
      <c r="C31" s="161"/>
      <c r="D31" s="161"/>
      <c r="E31" s="161"/>
      <c r="F31" s="161"/>
      <c r="G31" s="162">
        <f t="shared" si="0"/>
        <v>0</v>
      </c>
      <c r="H31" s="161"/>
      <c r="I31" s="161"/>
      <c r="J31" s="162">
        <f t="shared" si="1"/>
        <v>0</v>
      </c>
      <c r="K31" s="168">
        <f t="shared" si="2"/>
        <v>0</v>
      </c>
      <c r="L31" s="161"/>
      <c r="M31" s="162">
        <f t="shared" si="3"/>
        <v>0</v>
      </c>
      <c r="N31" s="161"/>
      <c r="O31" s="161"/>
      <c r="P31" s="161"/>
      <c r="Q31" s="162">
        <f>SUM(N31:P31)</f>
        <v>0</v>
      </c>
      <c r="R31" s="161"/>
      <c r="S31" s="161"/>
      <c r="T31" s="163"/>
      <c r="U31" s="163"/>
      <c r="V31" s="164"/>
      <c r="W31" s="164"/>
      <c r="X31" s="164"/>
      <c r="Y31" s="162">
        <f>G31*W31</f>
        <v>0</v>
      </c>
      <c r="Z31" s="162">
        <f>J31*X31</f>
        <v>0</v>
      </c>
      <c r="AA31" s="165"/>
      <c r="AB31" s="166" t="e">
        <f>ROUND(AA31/Y31*100,1)</f>
        <v>#DIV/0!</v>
      </c>
      <c r="AC31" s="161"/>
      <c r="AD31" s="166" t="e">
        <f>ROUND(AC31/Z31*100,1)</f>
        <v>#DIV/0!</v>
      </c>
      <c r="AE31" s="210"/>
      <c r="AF31" s="210"/>
      <c r="AG31" s="165"/>
      <c r="AH31" s="165"/>
      <c r="AI31" s="162">
        <f>AG31+AH31</f>
        <v>0</v>
      </c>
    </row>
    <row r="32" spans="1:35" ht="12" customHeight="1" x14ac:dyDescent="0.15">
      <c r="B32" s="216" t="s">
        <v>26</v>
      </c>
      <c r="C32" s="170" t="s">
        <v>79</v>
      </c>
      <c r="D32" s="170" t="s">
        <v>79</v>
      </c>
      <c r="E32" s="170" t="s">
        <v>79</v>
      </c>
      <c r="F32" s="170" t="s">
        <v>79</v>
      </c>
      <c r="G32" s="171" t="s">
        <v>212</v>
      </c>
      <c r="H32" s="170" t="s">
        <v>79</v>
      </c>
      <c r="I32" s="170" t="s">
        <v>79</v>
      </c>
      <c r="J32" s="171" t="s">
        <v>211</v>
      </c>
      <c r="K32" s="170" t="s">
        <v>79</v>
      </c>
      <c r="L32" s="170" t="s">
        <v>79</v>
      </c>
      <c r="M32" s="170" t="s">
        <v>79</v>
      </c>
      <c r="N32" s="160" t="s">
        <v>210</v>
      </c>
      <c r="O32" s="160" t="s">
        <v>79</v>
      </c>
      <c r="P32" s="160" t="s">
        <v>79</v>
      </c>
      <c r="Q32" s="160" t="s">
        <v>79</v>
      </c>
      <c r="R32" s="160" t="s">
        <v>79</v>
      </c>
      <c r="S32" s="160" t="s">
        <v>79</v>
      </c>
      <c r="T32" s="160" t="s">
        <v>79</v>
      </c>
      <c r="U32" s="160" t="s">
        <v>79</v>
      </c>
      <c r="V32" s="160" t="s">
        <v>79</v>
      </c>
      <c r="W32" s="160" t="s">
        <v>79</v>
      </c>
      <c r="X32" s="160" t="s">
        <v>79</v>
      </c>
      <c r="Y32" s="172" t="s">
        <v>209</v>
      </c>
      <c r="Z32" s="172" t="s">
        <v>208</v>
      </c>
      <c r="AA32" s="172" t="s">
        <v>207</v>
      </c>
      <c r="AB32" s="203"/>
      <c r="AC32" s="173" t="s">
        <v>206</v>
      </c>
      <c r="AD32" s="206"/>
      <c r="AE32" s="203"/>
      <c r="AF32" s="203"/>
      <c r="AG32" s="174" t="s">
        <v>79</v>
      </c>
      <c r="AH32" s="174" t="s">
        <v>79</v>
      </c>
      <c r="AI32" s="174" t="s">
        <v>79</v>
      </c>
    </row>
    <row r="33" spans="2:35" ht="12" customHeight="1" x14ac:dyDescent="0.15">
      <c r="B33" s="217"/>
      <c r="C33" s="175" t="s">
        <v>79</v>
      </c>
      <c r="D33" s="175" t="s">
        <v>79</v>
      </c>
      <c r="E33" s="175" t="s">
        <v>79</v>
      </c>
      <c r="F33" s="175" t="s">
        <v>79</v>
      </c>
      <c r="G33" s="175" t="s">
        <v>79</v>
      </c>
      <c r="H33" s="175" t="s">
        <v>79</v>
      </c>
      <c r="I33" s="175" t="s">
        <v>79</v>
      </c>
      <c r="J33" s="175" t="s">
        <v>79</v>
      </c>
      <c r="K33" s="176" t="s">
        <v>79</v>
      </c>
      <c r="L33" s="175" t="s">
        <v>79</v>
      </c>
      <c r="M33" s="175" t="s">
        <v>79</v>
      </c>
      <c r="N33" s="175" t="s">
        <v>79</v>
      </c>
      <c r="O33" s="175" t="s">
        <v>79</v>
      </c>
      <c r="P33" s="175" t="s">
        <v>79</v>
      </c>
      <c r="Q33" s="175" t="s">
        <v>79</v>
      </c>
      <c r="R33" s="175" t="s">
        <v>79</v>
      </c>
      <c r="S33" s="175" t="s">
        <v>79</v>
      </c>
      <c r="T33" s="177" t="s">
        <v>79</v>
      </c>
      <c r="U33" s="177" t="s">
        <v>79</v>
      </c>
      <c r="V33" s="160" t="s">
        <v>79</v>
      </c>
      <c r="W33" s="160" t="s">
        <v>79</v>
      </c>
      <c r="X33" s="160" t="s">
        <v>79</v>
      </c>
      <c r="Y33" s="160" t="s">
        <v>79</v>
      </c>
      <c r="Z33" s="160" t="s">
        <v>79</v>
      </c>
      <c r="AA33" s="160" t="s">
        <v>79</v>
      </c>
      <c r="AB33" s="204"/>
      <c r="AC33" s="160" t="s">
        <v>79</v>
      </c>
      <c r="AD33" s="207"/>
      <c r="AE33" s="204"/>
      <c r="AF33" s="204"/>
      <c r="AG33" s="178" t="s">
        <v>79</v>
      </c>
      <c r="AH33" s="178" t="s">
        <v>79</v>
      </c>
      <c r="AI33" s="178" t="s">
        <v>79</v>
      </c>
    </row>
    <row r="34" spans="2:35" ht="12" customHeight="1" x14ac:dyDescent="0.15">
      <c r="B34" s="218"/>
      <c r="C34" s="179">
        <f t="shared" ref="C34:AA34" si="4">C9+C11+C13+C15+C17+C19+C21+C23+C25+C27+C29+C31</f>
        <v>0</v>
      </c>
      <c r="D34" s="179">
        <f t="shared" si="4"/>
        <v>0</v>
      </c>
      <c r="E34" s="179">
        <f t="shared" si="4"/>
        <v>0</v>
      </c>
      <c r="F34" s="179">
        <f t="shared" si="4"/>
        <v>0</v>
      </c>
      <c r="G34" s="179">
        <f t="shared" si="4"/>
        <v>0</v>
      </c>
      <c r="H34" s="179">
        <f t="shared" si="4"/>
        <v>0</v>
      </c>
      <c r="I34" s="179">
        <f t="shared" si="4"/>
        <v>0</v>
      </c>
      <c r="J34" s="179">
        <f t="shared" si="4"/>
        <v>0</v>
      </c>
      <c r="K34" s="180">
        <f t="shared" si="4"/>
        <v>0</v>
      </c>
      <c r="L34" s="179">
        <f t="shared" si="4"/>
        <v>0</v>
      </c>
      <c r="M34" s="179">
        <f t="shared" si="4"/>
        <v>0</v>
      </c>
      <c r="N34" s="179">
        <f t="shared" si="4"/>
        <v>0</v>
      </c>
      <c r="O34" s="179">
        <f t="shared" si="4"/>
        <v>0</v>
      </c>
      <c r="P34" s="179">
        <f t="shared" si="4"/>
        <v>0</v>
      </c>
      <c r="Q34" s="179">
        <f t="shared" si="4"/>
        <v>0</v>
      </c>
      <c r="R34" s="179">
        <f t="shared" si="4"/>
        <v>0</v>
      </c>
      <c r="S34" s="179">
        <f t="shared" si="4"/>
        <v>0</v>
      </c>
      <c r="T34" s="181">
        <f t="shared" si="4"/>
        <v>0</v>
      </c>
      <c r="U34" s="181">
        <f t="shared" si="4"/>
        <v>0</v>
      </c>
      <c r="V34" s="182">
        <f t="shared" si="4"/>
        <v>0</v>
      </c>
      <c r="W34" s="182">
        <f t="shared" si="4"/>
        <v>0</v>
      </c>
      <c r="X34" s="182">
        <f t="shared" si="4"/>
        <v>0</v>
      </c>
      <c r="Y34" s="179">
        <f t="shared" si="4"/>
        <v>0</v>
      </c>
      <c r="Z34" s="179">
        <f t="shared" si="4"/>
        <v>0</v>
      </c>
      <c r="AA34" s="179">
        <f t="shared" si="4"/>
        <v>0</v>
      </c>
      <c r="AB34" s="205"/>
      <c r="AC34" s="162">
        <f>AC9+AC11+AC13+AC15+AC17+AC19+AC21+AC23+AC25+AC27+AC29+AC31</f>
        <v>0</v>
      </c>
      <c r="AD34" s="208"/>
      <c r="AE34" s="205"/>
      <c r="AF34" s="205"/>
      <c r="AG34" s="179">
        <f>AG9+AG11+AG13+AG15+AG17+AG19+AG21+AG23+AG25+AG27+AG29+AG31</f>
        <v>0</v>
      </c>
      <c r="AH34" s="179">
        <f>AH9+AH11+AH13+AH15+AH17+AH19+AH21+AH23+AH25+AH27+AH29+AH31</f>
        <v>0</v>
      </c>
      <c r="AI34" s="179">
        <f>AI9+AI11+AI13+AI15+AI17+AI19+AI21+AI23+AI25+AI27+AI29+AI31</f>
        <v>0</v>
      </c>
    </row>
    <row r="35" spans="2:35" ht="12" customHeight="1" x14ac:dyDescent="0.15">
      <c r="B35" s="213" t="s">
        <v>30</v>
      </c>
      <c r="C35" s="170" t="s">
        <v>79</v>
      </c>
      <c r="D35" s="170" t="s">
        <v>79</v>
      </c>
      <c r="E35" s="170" t="s">
        <v>79</v>
      </c>
      <c r="F35" s="170" t="s">
        <v>79</v>
      </c>
      <c r="G35" s="170" t="s">
        <v>79</v>
      </c>
      <c r="H35" s="170" t="s">
        <v>79</v>
      </c>
      <c r="I35" s="170" t="s">
        <v>79</v>
      </c>
      <c r="J35" s="170" t="s">
        <v>79</v>
      </c>
      <c r="K35" s="183" t="s">
        <v>79</v>
      </c>
      <c r="L35" s="170" t="s">
        <v>79</v>
      </c>
      <c r="M35" s="170" t="s">
        <v>79</v>
      </c>
      <c r="N35" s="170" t="s">
        <v>79</v>
      </c>
      <c r="O35" s="170" t="s">
        <v>79</v>
      </c>
      <c r="P35" s="170" t="s">
        <v>79</v>
      </c>
      <c r="Q35" s="170" t="s">
        <v>79</v>
      </c>
      <c r="R35" s="170" t="s">
        <v>79</v>
      </c>
      <c r="S35" s="170" t="s">
        <v>79</v>
      </c>
      <c r="T35" s="184" t="s">
        <v>79</v>
      </c>
      <c r="U35" s="184" t="s">
        <v>79</v>
      </c>
      <c r="V35" s="169" t="s">
        <v>79</v>
      </c>
      <c r="W35" s="169" t="s">
        <v>79</v>
      </c>
      <c r="X35" s="169" t="s">
        <v>79</v>
      </c>
      <c r="Y35" s="211"/>
      <c r="Z35" s="206"/>
      <c r="AA35" s="211"/>
      <c r="AB35" s="169" t="s">
        <v>205</v>
      </c>
      <c r="AC35" s="206"/>
      <c r="AD35" s="169" t="s">
        <v>204</v>
      </c>
      <c r="AE35" s="169" t="s">
        <v>203</v>
      </c>
      <c r="AF35" s="169" t="s">
        <v>202</v>
      </c>
      <c r="AG35" s="211"/>
      <c r="AH35" s="211"/>
      <c r="AI35" s="211"/>
    </row>
    <row r="36" spans="2:35" ht="12" customHeight="1" x14ac:dyDescent="0.15">
      <c r="B36" s="214"/>
      <c r="C36" s="175" t="s">
        <v>79</v>
      </c>
      <c r="D36" s="175" t="s">
        <v>79</v>
      </c>
      <c r="E36" s="175" t="s">
        <v>79</v>
      </c>
      <c r="F36" s="175" t="s">
        <v>79</v>
      </c>
      <c r="G36" s="175" t="s">
        <v>79</v>
      </c>
      <c r="H36" s="175" t="s">
        <v>79</v>
      </c>
      <c r="I36" s="185" t="s">
        <v>79</v>
      </c>
      <c r="J36" s="175" t="s">
        <v>79</v>
      </c>
      <c r="K36" s="185" t="s">
        <v>79</v>
      </c>
      <c r="L36" s="175" t="s">
        <v>79</v>
      </c>
      <c r="M36" s="175" t="s">
        <v>79</v>
      </c>
      <c r="N36" s="175" t="s">
        <v>79</v>
      </c>
      <c r="O36" s="175" t="s">
        <v>79</v>
      </c>
      <c r="P36" s="175" t="s">
        <v>79</v>
      </c>
      <c r="Q36" s="175" t="s">
        <v>79</v>
      </c>
      <c r="R36" s="175" t="s">
        <v>79</v>
      </c>
      <c r="S36" s="175" t="s">
        <v>79</v>
      </c>
      <c r="T36" s="177" t="s">
        <v>79</v>
      </c>
      <c r="U36" s="177" t="s">
        <v>79</v>
      </c>
      <c r="V36" s="160" t="s">
        <v>79</v>
      </c>
      <c r="W36" s="160" t="s">
        <v>79</v>
      </c>
      <c r="X36" s="160" t="s">
        <v>79</v>
      </c>
      <c r="Y36" s="212"/>
      <c r="Z36" s="207"/>
      <c r="AA36" s="212"/>
      <c r="AB36" s="160" t="s">
        <v>79</v>
      </c>
      <c r="AC36" s="207"/>
      <c r="AD36" s="178" t="s">
        <v>79</v>
      </c>
      <c r="AE36" s="178" t="s">
        <v>79</v>
      </c>
      <c r="AF36" s="178" t="s">
        <v>79</v>
      </c>
      <c r="AG36" s="212"/>
      <c r="AH36" s="212"/>
      <c r="AI36" s="212"/>
    </row>
    <row r="37" spans="2:35" ht="12" customHeight="1" x14ac:dyDescent="0.15">
      <c r="B37" s="215"/>
      <c r="C37" s="162" t="e">
        <f t="shared" ref="C37:V37" si="5">ROUND(C34/$J$3,0)</f>
        <v>#DIV/0!</v>
      </c>
      <c r="D37" s="162" t="e">
        <f t="shared" si="5"/>
        <v>#DIV/0!</v>
      </c>
      <c r="E37" s="162" t="e">
        <f t="shared" si="5"/>
        <v>#DIV/0!</v>
      </c>
      <c r="F37" s="162" t="e">
        <f t="shared" si="5"/>
        <v>#DIV/0!</v>
      </c>
      <c r="G37" s="162" t="e">
        <f t="shared" si="5"/>
        <v>#DIV/0!</v>
      </c>
      <c r="H37" s="162" t="e">
        <f t="shared" si="5"/>
        <v>#DIV/0!</v>
      </c>
      <c r="I37" s="162" t="e">
        <f t="shared" si="5"/>
        <v>#DIV/0!</v>
      </c>
      <c r="J37" s="162" t="e">
        <f t="shared" si="5"/>
        <v>#DIV/0!</v>
      </c>
      <c r="K37" s="162" t="e">
        <f t="shared" si="5"/>
        <v>#DIV/0!</v>
      </c>
      <c r="L37" s="162" t="e">
        <f t="shared" si="5"/>
        <v>#DIV/0!</v>
      </c>
      <c r="M37" s="162" t="e">
        <f t="shared" si="5"/>
        <v>#DIV/0!</v>
      </c>
      <c r="N37" s="162" t="e">
        <f t="shared" si="5"/>
        <v>#DIV/0!</v>
      </c>
      <c r="O37" s="162" t="e">
        <f t="shared" si="5"/>
        <v>#DIV/0!</v>
      </c>
      <c r="P37" s="162" t="e">
        <f t="shared" si="5"/>
        <v>#DIV/0!</v>
      </c>
      <c r="Q37" s="162" t="e">
        <f t="shared" si="5"/>
        <v>#DIV/0!</v>
      </c>
      <c r="R37" s="162" t="e">
        <f t="shared" si="5"/>
        <v>#DIV/0!</v>
      </c>
      <c r="S37" s="162" t="e">
        <f t="shared" si="5"/>
        <v>#DIV/0!</v>
      </c>
      <c r="T37" s="162" t="e">
        <f t="shared" si="5"/>
        <v>#DIV/0!</v>
      </c>
      <c r="U37" s="162" t="e">
        <f t="shared" si="5"/>
        <v>#DIV/0!</v>
      </c>
      <c r="V37" s="162" t="e">
        <f t="shared" si="5"/>
        <v>#DIV/0!</v>
      </c>
      <c r="W37" s="186" t="e">
        <f>ROUND(W34/J3,0)</f>
        <v>#DIV/0!</v>
      </c>
      <c r="X37" s="186" t="e">
        <f>ROUND(X34/J3,0)</f>
        <v>#DIV/0!</v>
      </c>
      <c r="Y37" s="205"/>
      <c r="Z37" s="208"/>
      <c r="AA37" s="205"/>
      <c r="AB37" s="186" t="e">
        <f>ROUND(AA34/Y34,1)</f>
        <v>#DIV/0!</v>
      </c>
      <c r="AC37" s="208"/>
      <c r="AD37" s="186" t="e">
        <f>ROUND(AC34/Z34,1)</f>
        <v>#DIV/0!</v>
      </c>
      <c r="AE37" s="186" t="e">
        <f>ROUND(AA34/G34,1)</f>
        <v>#DIV/0!</v>
      </c>
      <c r="AF37" s="186" t="e">
        <f>ROUND(AC34/J34,1)</f>
        <v>#DIV/0!</v>
      </c>
      <c r="AG37" s="205"/>
      <c r="AH37" s="205"/>
      <c r="AI37" s="205"/>
    </row>
    <row r="38" spans="2:35" ht="15" customHeight="1" x14ac:dyDescent="0.15">
      <c r="C38" s="287" t="s">
        <v>368</v>
      </c>
      <c r="D38" s="287"/>
      <c r="E38" s="287"/>
      <c r="F38" s="287"/>
      <c r="G38" s="287"/>
      <c r="H38" s="287"/>
      <c r="I38" s="287"/>
      <c r="J38" s="287"/>
      <c r="K38" s="287"/>
      <c r="L38" s="287"/>
      <c r="M38" s="287"/>
      <c r="N38" s="287"/>
      <c r="O38" s="287"/>
      <c r="P38" s="287"/>
      <c r="Q38" s="287"/>
      <c r="R38" s="287"/>
      <c r="S38" s="287"/>
      <c r="T38" s="287"/>
      <c r="U38" s="287"/>
      <c r="V38" s="287"/>
      <c r="W38" s="287"/>
      <c r="X38" s="287"/>
      <c r="Y38" s="287"/>
      <c r="Z38" s="287"/>
      <c r="AA38" s="287"/>
    </row>
    <row r="39" spans="2:35" ht="12.75" customHeight="1" x14ac:dyDescent="0.15">
      <c r="D39" s="437" t="s">
        <v>361</v>
      </c>
      <c r="E39" s="437"/>
      <c r="F39" s="437"/>
      <c r="G39" s="437"/>
      <c r="H39" s="437"/>
      <c r="I39" s="437"/>
      <c r="J39" s="437"/>
      <c r="K39" s="437"/>
      <c r="L39" s="437"/>
      <c r="M39" s="437"/>
      <c r="N39" s="437"/>
      <c r="O39" s="437"/>
      <c r="P39" s="437"/>
      <c r="Q39" s="437"/>
      <c r="R39" s="437"/>
      <c r="S39" s="437"/>
      <c r="T39" s="437"/>
      <c r="U39" s="437"/>
      <c r="V39" s="437"/>
      <c r="W39" s="437"/>
      <c r="X39" s="437"/>
      <c r="Y39" s="437"/>
      <c r="Z39" s="437"/>
      <c r="AA39" s="437"/>
    </row>
    <row r="40" spans="2:35" ht="12.75" customHeight="1" x14ac:dyDescent="0.15">
      <c r="C40" s="194" t="s">
        <v>343</v>
      </c>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row>
    <row r="41" spans="2:35" ht="12.75" customHeight="1" x14ac:dyDescent="0.15">
      <c r="C41" s="194" t="s">
        <v>344</v>
      </c>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row>
    <row r="42" spans="2:35" ht="12.75" customHeight="1" x14ac:dyDescent="0.15">
      <c r="C42" s="438" t="s">
        <v>360</v>
      </c>
      <c r="D42" s="438"/>
      <c r="E42" s="438"/>
      <c r="F42" s="438"/>
      <c r="G42" s="438"/>
      <c r="H42" s="438"/>
      <c r="I42" s="438"/>
      <c r="J42" s="438"/>
      <c r="K42" s="438"/>
      <c r="L42" s="438"/>
      <c r="M42" s="438"/>
      <c r="N42" s="438"/>
      <c r="O42" s="438"/>
      <c r="P42" s="438"/>
      <c r="Q42" s="438"/>
      <c r="R42" s="438"/>
      <c r="S42" s="438"/>
      <c r="T42" s="438"/>
      <c r="U42" s="438"/>
      <c r="V42" s="438"/>
      <c r="W42" s="438"/>
      <c r="X42" s="438"/>
      <c r="Y42" s="438"/>
      <c r="Z42" s="438"/>
      <c r="AA42" s="438"/>
    </row>
    <row r="43" spans="2:35" ht="12.75" customHeight="1" x14ac:dyDescent="0.15">
      <c r="C43" s="194" t="s">
        <v>345</v>
      </c>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row>
    <row r="44" spans="2:35" ht="12.75" customHeight="1" x14ac:dyDescent="0.15">
      <c r="C44" s="194" t="s">
        <v>31</v>
      </c>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row>
    <row r="45" spans="2:35" ht="3.75" customHeight="1" x14ac:dyDescent="0.15">
      <c r="B45" s="194"/>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row>
  </sheetData>
  <mergeCells count="92">
    <mergeCell ref="A17:A20"/>
    <mergeCell ref="H3:I3"/>
    <mergeCell ref="N4:Q4"/>
    <mergeCell ref="R4:S4"/>
    <mergeCell ref="T4:U4"/>
    <mergeCell ref="N5:N6"/>
    <mergeCell ref="O5:O6"/>
    <mergeCell ref="P5:P6"/>
    <mergeCell ref="Q5:Q6"/>
    <mergeCell ref="B8:B9"/>
    <mergeCell ref="B4:B6"/>
    <mergeCell ref="B12:B13"/>
    <mergeCell ref="B16:B17"/>
    <mergeCell ref="B20:B21"/>
    <mergeCell ref="A3:B3"/>
    <mergeCell ref="C3:F3"/>
    <mergeCell ref="AG4:AI4"/>
    <mergeCell ref="C5:G5"/>
    <mergeCell ref="H5:J5"/>
    <mergeCell ref="K5:K6"/>
    <mergeCell ref="L5:L6"/>
    <mergeCell ref="M5:M6"/>
    <mergeCell ref="T5:T6"/>
    <mergeCell ref="U5:U6"/>
    <mergeCell ref="AA5:AB5"/>
    <mergeCell ref="C4:M4"/>
    <mergeCell ref="V4:V6"/>
    <mergeCell ref="AG5:AG6"/>
    <mergeCell ref="AH5:AH6"/>
    <mergeCell ref="AI5:AI6"/>
    <mergeCell ref="W4:X4"/>
    <mergeCell ref="Y4:Z4"/>
    <mergeCell ref="AA4:AD4"/>
    <mergeCell ref="AE5:AE6"/>
    <mergeCell ref="AF5:AF6"/>
    <mergeCell ref="AE4:AF4"/>
    <mergeCell ref="B10:B11"/>
    <mergeCell ref="AE10:AE11"/>
    <mergeCell ref="AF10:AF11"/>
    <mergeCell ref="AE8:AE9"/>
    <mergeCell ref="AF8:AF9"/>
    <mergeCell ref="R5:R6"/>
    <mergeCell ref="S5:S6"/>
    <mergeCell ref="AC5:AD5"/>
    <mergeCell ref="AE12:AE13"/>
    <mergeCell ref="AF12:AF13"/>
    <mergeCell ref="B14:B15"/>
    <mergeCell ref="AE14:AE15"/>
    <mergeCell ref="AF14:AF15"/>
    <mergeCell ref="AE16:AE17"/>
    <mergeCell ref="AF16:AF17"/>
    <mergeCell ref="B18:B19"/>
    <mergeCell ref="AE18:AE19"/>
    <mergeCell ref="AF18:AF19"/>
    <mergeCell ref="AE20:AE21"/>
    <mergeCell ref="AF20:AF21"/>
    <mergeCell ref="B22:B23"/>
    <mergeCell ref="AE22:AE23"/>
    <mergeCell ref="AF22:AF23"/>
    <mergeCell ref="B24:B25"/>
    <mergeCell ref="AE24:AE25"/>
    <mergeCell ref="AF24:AF25"/>
    <mergeCell ref="B26:B27"/>
    <mergeCell ref="AE26:AE27"/>
    <mergeCell ref="AF26:AF27"/>
    <mergeCell ref="AD32:AD34"/>
    <mergeCell ref="AE32:AE34"/>
    <mergeCell ref="AF32:AF34"/>
    <mergeCell ref="B28:B29"/>
    <mergeCell ref="AE28:AE29"/>
    <mergeCell ref="AF28:AF29"/>
    <mergeCell ref="B30:B31"/>
    <mergeCell ref="AE30:AE31"/>
    <mergeCell ref="AF30:AF31"/>
    <mergeCell ref="C38:AA38"/>
    <mergeCell ref="D39:AA39"/>
    <mergeCell ref="C40:AA40"/>
    <mergeCell ref="B32:B34"/>
    <mergeCell ref="AB32:AB34"/>
    <mergeCell ref="AH35:AH37"/>
    <mergeCell ref="AI35:AI37"/>
    <mergeCell ref="B35:B37"/>
    <mergeCell ref="Y35:Y37"/>
    <mergeCell ref="Z35:Z37"/>
    <mergeCell ref="AA35:AA37"/>
    <mergeCell ref="AC35:AC37"/>
    <mergeCell ref="AG35:AG37"/>
    <mergeCell ref="C41:AA41"/>
    <mergeCell ref="C42:AA42"/>
    <mergeCell ref="C43:AA43"/>
    <mergeCell ref="C44:AA44"/>
    <mergeCell ref="B45:AI45"/>
  </mergeCells>
  <phoneticPr fontId="7"/>
  <printOptions horizontalCentered="1" verticalCentered="1"/>
  <pageMargins left="0.78740157480314965" right="0.43307086614173229" top="1.3385826771653544" bottom="1.0236220472440944" header="0.51181102362204722" footer="0.51181102362204722"/>
  <pageSetup paperSize="9" scale="62" orientation="landscape" r:id="rId1"/>
  <headerFooter alignWithMargins="0">
    <oddHeader>&amp;R（公営）保育所型認定こども園</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I37"/>
  <sheetViews>
    <sheetView view="pageBreakPreview" zoomScale="90" zoomScaleNormal="100" zoomScaleSheetLayoutView="90" workbookViewId="0">
      <selection activeCell="A11" sqref="A1:XFD1048576"/>
    </sheetView>
  </sheetViews>
  <sheetFormatPr defaultColWidth="10.6640625" defaultRowHeight="12.75" x14ac:dyDescent="0.15"/>
  <cols>
    <col min="1" max="1" width="3.1640625" style="190" customWidth="1"/>
    <col min="2" max="2" width="13.6640625" style="190" customWidth="1"/>
    <col min="3" max="3" width="18.33203125" style="190" customWidth="1"/>
    <col min="4" max="4" width="19.5" style="190" customWidth="1"/>
    <col min="5" max="9" width="14.5" style="190" customWidth="1"/>
    <col min="10" max="10" width="1" style="190" customWidth="1"/>
    <col min="11" max="16384" width="10.6640625" style="190"/>
  </cols>
  <sheetData>
    <row r="1" spans="2:9" ht="22.5" customHeight="1" x14ac:dyDescent="0.15">
      <c r="B1" s="291" t="s">
        <v>95</v>
      </c>
      <c r="C1" s="291"/>
      <c r="D1" s="292">
        <f>+表紙!C4-1</f>
        <v>7</v>
      </c>
      <c r="E1" s="292"/>
      <c r="F1" s="118"/>
      <c r="G1" s="3"/>
    </row>
    <row r="2" spans="2:9" ht="22.5" customHeight="1" x14ac:dyDescent="0.15">
      <c r="B2" s="190" t="s">
        <v>89</v>
      </c>
    </row>
    <row r="3" spans="2:9" ht="22.5" customHeight="1" x14ac:dyDescent="0.15">
      <c r="B3" s="191" t="s">
        <v>1</v>
      </c>
      <c r="C3" s="191" t="s">
        <v>2</v>
      </c>
      <c r="D3" s="191" t="s">
        <v>88</v>
      </c>
      <c r="E3" s="293" t="s">
        <v>87</v>
      </c>
      <c r="F3" s="293"/>
      <c r="G3" s="293"/>
      <c r="H3" s="293"/>
      <c r="I3" s="293"/>
    </row>
    <row r="4" spans="2:9" ht="22.5" customHeight="1" x14ac:dyDescent="0.15">
      <c r="B4" s="192"/>
      <c r="C4" s="192"/>
      <c r="D4" s="193"/>
      <c r="E4" s="290"/>
      <c r="F4" s="290"/>
      <c r="G4" s="290"/>
      <c r="H4" s="290"/>
      <c r="I4" s="290"/>
    </row>
    <row r="5" spans="2:9" ht="22.5" customHeight="1" x14ac:dyDescent="0.15">
      <c r="B5" s="192"/>
      <c r="C5" s="192"/>
      <c r="D5" s="193"/>
      <c r="E5" s="290"/>
      <c r="F5" s="290"/>
      <c r="G5" s="290"/>
      <c r="H5" s="290"/>
      <c r="I5" s="290"/>
    </row>
    <row r="6" spans="2:9" ht="22.5" customHeight="1" x14ac:dyDescent="0.15">
      <c r="B6" s="192"/>
      <c r="C6" s="192"/>
      <c r="D6" s="193"/>
      <c r="E6" s="290"/>
      <c r="F6" s="290"/>
      <c r="G6" s="290"/>
      <c r="H6" s="290"/>
      <c r="I6" s="290"/>
    </row>
    <row r="7" spans="2:9" ht="22.5" customHeight="1" x14ac:dyDescent="0.15">
      <c r="B7" s="192"/>
      <c r="C7" s="192"/>
      <c r="D7" s="193"/>
      <c r="E7" s="290"/>
      <c r="F7" s="290"/>
      <c r="G7" s="290"/>
      <c r="H7" s="290"/>
      <c r="I7" s="290"/>
    </row>
    <row r="8" spans="2:9" ht="22.5" customHeight="1" x14ac:dyDescent="0.15">
      <c r="B8" s="192"/>
      <c r="C8" s="192"/>
      <c r="D8" s="193"/>
      <c r="E8" s="290"/>
      <c r="F8" s="290"/>
      <c r="G8" s="290"/>
      <c r="H8" s="290"/>
      <c r="I8" s="290"/>
    </row>
    <row r="9" spans="2:9" ht="22.5" customHeight="1" x14ac:dyDescent="0.15">
      <c r="B9" s="192"/>
      <c r="C9" s="192"/>
      <c r="D9" s="193"/>
      <c r="E9" s="290"/>
      <c r="F9" s="290"/>
      <c r="G9" s="290"/>
      <c r="H9" s="290"/>
      <c r="I9" s="290"/>
    </row>
    <row r="10" spans="2:9" ht="22.5" customHeight="1" x14ac:dyDescent="0.15">
      <c r="B10" s="192"/>
      <c r="C10" s="192"/>
      <c r="D10" s="193"/>
      <c r="E10" s="290"/>
      <c r="F10" s="290"/>
      <c r="G10" s="290"/>
      <c r="H10" s="290"/>
      <c r="I10" s="290"/>
    </row>
    <row r="11" spans="2:9" ht="22.5" customHeight="1" x14ac:dyDescent="0.15">
      <c r="B11" s="192"/>
      <c r="C11" s="192"/>
      <c r="D11" s="193"/>
      <c r="E11" s="290"/>
      <c r="F11" s="290"/>
      <c r="G11" s="290"/>
      <c r="H11" s="290"/>
      <c r="I11" s="290"/>
    </row>
    <row r="12" spans="2:9" ht="22.5" customHeight="1" x14ac:dyDescent="0.15">
      <c r="B12" s="192"/>
      <c r="C12" s="192"/>
      <c r="D12" s="193"/>
      <c r="E12" s="290"/>
      <c r="F12" s="290"/>
      <c r="G12" s="290"/>
      <c r="H12" s="290"/>
      <c r="I12" s="290"/>
    </row>
    <row r="13" spans="2:9" ht="22.5" customHeight="1" x14ac:dyDescent="0.15">
      <c r="B13" s="192"/>
      <c r="C13" s="192"/>
      <c r="D13" s="193"/>
      <c r="E13" s="290"/>
      <c r="F13" s="290"/>
      <c r="G13" s="290"/>
      <c r="H13" s="290"/>
      <c r="I13" s="290"/>
    </row>
    <row r="14" spans="2:9" ht="22.5" customHeight="1" x14ac:dyDescent="0.15">
      <c r="B14" s="192"/>
      <c r="C14" s="192"/>
      <c r="D14" s="193"/>
      <c r="E14" s="290"/>
      <c r="F14" s="290"/>
      <c r="G14" s="290"/>
      <c r="H14" s="290"/>
      <c r="I14" s="290"/>
    </row>
    <row r="15" spans="2:9" ht="22.5" customHeight="1" x14ac:dyDescent="0.15">
      <c r="B15" s="192"/>
      <c r="C15" s="192"/>
      <c r="D15" s="193"/>
      <c r="E15" s="290"/>
      <c r="F15" s="290"/>
      <c r="G15" s="290"/>
      <c r="H15" s="290"/>
      <c r="I15" s="290"/>
    </row>
    <row r="16" spans="2:9" ht="22.5" customHeight="1" x14ac:dyDescent="0.15">
      <c r="B16" s="192"/>
      <c r="C16" s="192"/>
      <c r="D16" s="193"/>
      <c r="E16" s="290"/>
      <c r="F16" s="290"/>
      <c r="G16" s="290"/>
      <c r="H16" s="290"/>
      <c r="I16" s="290"/>
    </row>
    <row r="17" spans="2:9" ht="22.5" customHeight="1" x14ac:dyDescent="0.15">
      <c r="B17" s="192"/>
      <c r="C17" s="192"/>
      <c r="D17" s="193"/>
      <c r="E17" s="290"/>
      <c r="F17" s="290"/>
      <c r="G17" s="290"/>
      <c r="H17" s="290"/>
      <c r="I17" s="290"/>
    </row>
    <row r="18" spans="2:9" ht="22.5" customHeight="1" x14ac:dyDescent="0.15">
      <c r="B18" s="192"/>
      <c r="C18" s="192"/>
      <c r="D18" s="193"/>
      <c r="E18" s="290"/>
      <c r="F18" s="290"/>
      <c r="G18" s="290"/>
      <c r="H18" s="290"/>
      <c r="I18" s="290"/>
    </row>
    <row r="19" spans="2:9" ht="22.5" customHeight="1" x14ac:dyDescent="0.15">
      <c r="B19" s="192"/>
      <c r="C19" s="192"/>
      <c r="D19" s="193"/>
      <c r="E19" s="290"/>
      <c r="F19" s="290"/>
      <c r="G19" s="290"/>
      <c r="H19" s="290"/>
      <c r="I19" s="290"/>
    </row>
    <row r="20" spans="2:9" ht="22.5" customHeight="1" x14ac:dyDescent="0.15">
      <c r="B20" s="192"/>
      <c r="C20" s="192"/>
      <c r="D20" s="193"/>
      <c r="E20" s="290"/>
      <c r="F20" s="290"/>
      <c r="G20" s="290"/>
      <c r="H20" s="290"/>
      <c r="I20" s="290"/>
    </row>
    <row r="21" spans="2:9" ht="22.5" customHeight="1" x14ac:dyDescent="0.15">
      <c r="B21" s="192"/>
      <c r="C21" s="192"/>
      <c r="D21" s="193"/>
      <c r="E21" s="290"/>
      <c r="F21" s="290"/>
      <c r="G21" s="290"/>
      <c r="H21" s="290"/>
      <c r="I21" s="290"/>
    </row>
    <row r="22" spans="2:9" ht="22.5" customHeight="1" x14ac:dyDescent="0.15">
      <c r="B22" s="192"/>
      <c r="C22" s="192"/>
      <c r="D22" s="193"/>
      <c r="E22" s="290"/>
      <c r="F22" s="290"/>
      <c r="G22" s="290"/>
      <c r="H22" s="290"/>
      <c r="I22" s="290"/>
    </row>
    <row r="23" spans="2:9" ht="22.5" customHeight="1" x14ac:dyDescent="0.15">
      <c r="B23" s="192"/>
      <c r="C23" s="192"/>
      <c r="D23" s="193"/>
      <c r="E23" s="290"/>
      <c r="F23" s="290"/>
      <c r="G23" s="290"/>
      <c r="H23" s="290"/>
      <c r="I23" s="290"/>
    </row>
    <row r="24" spans="2:9" ht="22.5" customHeight="1" x14ac:dyDescent="0.15">
      <c r="B24" s="192"/>
      <c r="C24" s="192"/>
      <c r="D24" s="193"/>
      <c r="E24" s="290"/>
      <c r="F24" s="290"/>
      <c r="G24" s="290"/>
      <c r="H24" s="290"/>
      <c r="I24" s="290"/>
    </row>
    <row r="25" spans="2:9" ht="22.5" customHeight="1" x14ac:dyDescent="0.15">
      <c r="B25" s="192"/>
      <c r="C25" s="192"/>
      <c r="D25" s="193"/>
      <c r="E25" s="290"/>
      <c r="F25" s="290"/>
      <c r="G25" s="290"/>
      <c r="H25" s="290"/>
      <c r="I25" s="290"/>
    </row>
    <row r="26" spans="2:9" ht="22.5" customHeight="1" x14ac:dyDescent="0.15">
      <c r="B26" s="192"/>
      <c r="C26" s="192"/>
      <c r="D26" s="193"/>
      <c r="E26" s="290"/>
      <c r="F26" s="290"/>
      <c r="G26" s="290"/>
      <c r="H26" s="290"/>
      <c r="I26" s="290"/>
    </row>
    <row r="27" spans="2:9" ht="22.5" customHeight="1" x14ac:dyDescent="0.15">
      <c r="B27" s="192"/>
      <c r="C27" s="192"/>
      <c r="D27" s="193"/>
      <c r="E27" s="290"/>
      <c r="F27" s="290"/>
      <c r="G27" s="290"/>
      <c r="H27" s="290"/>
      <c r="I27" s="290"/>
    </row>
    <row r="28" spans="2:9" ht="22.5" customHeight="1" x14ac:dyDescent="0.15">
      <c r="B28" s="192"/>
      <c r="C28" s="192"/>
      <c r="D28" s="193"/>
      <c r="E28" s="290"/>
      <c r="F28" s="290"/>
      <c r="G28" s="290"/>
      <c r="H28" s="290"/>
      <c r="I28" s="290"/>
    </row>
    <row r="29" spans="2:9" ht="22.5" customHeight="1" x14ac:dyDescent="0.15">
      <c r="B29" s="192"/>
      <c r="C29" s="192"/>
      <c r="D29" s="193"/>
      <c r="E29" s="290"/>
      <c r="F29" s="290"/>
      <c r="G29" s="290"/>
      <c r="H29" s="290"/>
      <c r="I29" s="290"/>
    </row>
    <row r="30" spans="2:9" ht="22.5" customHeight="1" x14ac:dyDescent="0.15">
      <c r="B30" s="192"/>
      <c r="C30" s="192"/>
      <c r="D30" s="193"/>
      <c r="E30" s="290"/>
      <c r="F30" s="290"/>
      <c r="G30" s="290"/>
      <c r="H30" s="290"/>
      <c r="I30" s="290"/>
    </row>
    <row r="31" spans="2:9" ht="22.5" customHeight="1" x14ac:dyDescent="0.15">
      <c r="B31" s="192"/>
      <c r="C31" s="192"/>
      <c r="D31" s="193"/>
      <c r="E31" s="290"/>
      <c r="F31" s="290"/>
      <c r="G31" s="290"/>
      <c r="H31" s="290"/>
      <c r="I31" s="290"/>
    </row>
    <row r="32" spans="2:9" ht="22.5" customHeight="1" x14ac:dyDescent="0.15">
      <c r="B32" s="192"/>
      <c r="C32" s="192"/>
      <c r="D32" s="193"/>
      <c r="E32" s="290"/>
      <c r="F32" s="290"/>
      <c r="G32" s="290"/>
      <c r="H32" s="290"/>
      <c r="I32" s="290"/>
    </row>
    <row r="33" spans="2:9" ht="22.5" customHeight="1" x14ac:dyDescent="0.15">
      <c r="B33" s="192"/>
      <c r="C33" s="192"/>
      <c r="D33" s="193"/>
      <c r="E33" s="290"/>
      <c r="F33" s="290"/>
      <c r="G33" s="290"/>
      <c r="H33" s="290"/>
      <c r="I33" s="290"/>
    </row>
    <row r="34" spans="2:9" ht="22.5" customHeight="1" x14ac:dyDescent="0.15">
      <c r="B34" s="192"/>
      <c r="C34" s="192"/>
      <c r="D34" s="193"/>
      <c r="E34" s="290"/>
      <c r="F34" s="290"/>
      <c r="G34" s="290"/>
      <c r="H34" s="290"/>
      <c r="I34" s="290"/>
    </row>
    <row r="35" spans="2:9" ht="22.5" customHeight="1" x14ac:dyDescent="0.15">
      <c r="B35" s="192"/>
      <c r="C35" s="192"/>
      <c r="D35" s="193"/>
      <c r="E35" s="290"/>
      <c r="F35" s="290"/>
      <c r="G35" s="290"/>
      <c r="H35" s="290"/>
      <c r="I35" s="290"/>
    </row>
    <row r="36" spans="2:9" ht="22.5" customHeight="1" x14ac:dyDescent="0.15">
      <c r="B36" s="190" t="s">
        <v>86</v>
      </c>
    </row>
    <row r="37" spans="2:9" ht="22.5" customHeight="1" x14ac:dyDescent="0.15">
      <c r="B37" s="190" t="s">
        <v>85</v>
      </c>
    </row>
  </sheetData>
  <mergeCells count="35">
    <mergeCell ref="B1:C1"/>
    <mergeCell ref="D1:E1"/>
    <mergeCell ref="E3:I3"/>
    <mergeCell ref="E4:I4"/>
    <mergeCell ref="E5:I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33:I33"/>
    <mergeCell ref="E34:I34"/>
    <mergeCell ref="E35:I35"/>
    <mergeCell ref="E27:I27"/>
    <mergeCell ref="E28:I28"/>
    <mergeCell ref="E29:I29"/>
    <mergeCell ref="E30:I30"/>
    <mergeCell ref="E31:I31"/>
    <mergeCell ref="E32:I32"/>
  </mergeCells>
  <phoneticPr fontId="7"/>
  <printOptions horizontalCentered="1"/>
  <pageMargins left="0.74803149606299213" right="0.62992125984251968" top="0.74803149606299213" bottom="0.19685039370078741" header="0.39370078740157483" footer="0.31496062992125984"/>
  <pageSetup paperSize="9" scale="86" firstPageNumber="6" orientation="portrait" r:id="rId1"/>
  <headerFooter alignWithMargins="0">
    <oddHeader>&amp;R（公営）保育所型認定こども園</oddHeader>
    <oddFooter>&amp;C&amp;12－７－</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2815-2C5F-476F-BE1B-80C3B79DF6D5}">
  <sheetPr>
    <tabColor rgb="FFFFC000"/>
    <pageSetUpPr fitToPage="1"/>
  </sheetPr>
  <dimension ref="A1:O48"/>
  <sheetViews>
    <sheetView view="pageBreakPreview" zoomScale="115" zoomScaleNormal="100" zoomScaleSheetLayoutView="115" workbookViewId="0">
      <pane xSplit="2" ySplit="5" topLeftCell="C33" activePane="bottomRight" state="frozen"/>
      <selection pane="topRight" activeCell="C1" sqref="C1"/>
      <selection pane="bottomLeft" activeCell="A6" sqref="A6"/>
      <selection pane="bottomRight" activeCell="J19" sqref="J19"/>
    </sheetView>
  </sheetViews>
  <sheetFormatPr defaultRowHeight="13.5" x14ac:dyDescent="0.15"/>
  <cols>
    <col min="1" max="1" width="6" style="82" customWidth="1"/>
    <col min="2" max="2" width="21" style="82" customWidth="1"/>
    <col min="3" max="5" width="10.33203125" style="82" bestFit="1" customWidth="1"/>
    <col min="6" max="14" width="10.83203125" style="82" customWidth="1"/>
    <col min="15" max="16384" width="9.33203125" style="82"/>
  </cols>
  <sheetData>
    <row r="1" spans="1:14" ht="21.75" customHeight="1" x14ac:dyDescent="0.15">
      <c r="A1" s="296" t="s">
        <v>201</v>
      </c>
      <c r="B1" s="296"/>
      <c r="C1" s="69"/>
      <c r="D1" s="70" t="s">
        <v>305</v>
      </c>
      <c r="E1" s="71"/>
      <c r="F1" s="80">
        <f>COUNTA(C7:C10,C12:C15,C17:C20)</f>
        <v>0</v>
      </c>
      <c r="G1" s="81" t="s">
        <v>306</v>
      </c>
    </row>
    <row r="2" spans="1:14" ht="15" customHeight="1" x14ac:dyDescent="0.15">
      <c r="B2" s="82" t="s">
        <v>307</v>
      </c>
      <c r="F2" s="83"/>
      <c r="G2" s="83"/>
      <c r="H2" s="83"/>
      <c r="I2" s="83"/>
      <c r="J2" s="83"/>
      <c r="K2" s="83"/>
      <c r="L2" s="83"/>
      <c r="M2" s="83"/>
      <c r="N2" s="83"/>
    </row>
    <row r="3" spans="1:14" ht="81" customHeight="1" x14ac:dyDescent="0.15">
      <c r="A3" s="297" t="s">
        <v>200</v>
      </c>
      <c r="B3" s="297"/>
      <c r="C3" s="299" t="s">
        <v>284</v>
      </c>
      <c r="D3" s="299" t="s">
        <v>199</v>
      </c>
      <c r="E3" s="294" t="s">
        <v>198</v>
      </c>
      <c r="F3" s="294" t="s">
        <v>283</v>
      </c>
      <c r="G3" s="294" t="s">
        <v>282</v>
      </c>
      <c r="H3" s="294" t="s">
        <v>281</v>
      </c>
      <c r="I3" s="309" t="s">
        <v>280</v>
      </c>
      <c r="J3" s="310"/>
      <c r="K3" s="310"/>
      <c r="L3" s="311"/>
      <c r="M3" s="312" t="s">
        <v>308</v>
      </c>
      <c r="N3" s="312" t="s">
        <v>197</v>
      </c>
    </row>
    <row r="4" spans="1:14" ht="23.25" customHeight="1" x14ac:dyDescent="0.15">
      <c r="A4" s="297"/>
      <c r="B4" s="297"/>
      <c r="C4" s="299"/>
      <c r="D4" s="299"/>
      <c r="E4" s="295"/>
      <c r="F4" s="295"/>
      <c r="G4" s="295"/>
      <c r="H4" s="295"/>
      <c r="I4" s="84" t="s">
        <v>196</v>
      </c>
      <c r="J4" s="85" t="s">
        <v>309</v>
      </c>
      <c r="K4" s="86" t="s">
        <v>310</v>
      </c>
      <c r="L4" s="84" t="s">
        <v>279</v>
      </c>
      <c r="M4" s="313"/>
      <c r="N4" s="313"/>
    </row>
    <row r="5" spans="1:14" ht="16.5" customHeight="1" thickBot="1" x14ac:dyDescent="0.2">
      <c r="A5" s="297"/>
      <c r="B5" s="298"/>
      <c r="C5" s="87" t="s">
        <v>278</v>
      </c>
      <c r="D5" s="87" t="s">
        <v>276</v>
      </c>
      <c r="E5" s="87" t="s">
        <v>276</v>
      </c>
      <c r="F5" s="87" t="s">
        <v>277</v>
      </c>
      <c r="G5" s="87" t="s">
        <v>277</v>
      </c>
      <c r="H5" s="87" t="s">
        <v>277</v>
      </c>
      <c r="I5" s="87" t="s">
        <v>311</v>
      </c>
      <c r="J5" s="87" t="s">
        <v>277</v>
      </c>
      <c r="K5" s="87" t="s">
        <v>277</v>
      </c>
      <c r="L5" s="87" t="s">
        <v>277</v>
      </c>
      <c r="M5" s="87" t="s">
        <v>276</v>
      </c>
      <c r="N5" s="87" t="s">
        <v>276</v>
      </c>
    </row>
    <row r="6" spans="1:14" ht="32.25" customHeight="1" thickBot="1" x14ac:dyDescent="0.2">
      <c r="A6" s="300" t="s">
        <v>195</v>
      </c>
      <c r="B6" s="88" t="s">
        <v>193</v>
      </c>
      <c r="C6" s="89"/>
      <c r="D6" s="89"/>
      <c r="E6" s="89"/>
      <c r="F6" s="89"/>
      <c r="G6" s="89"/>
      <c r="H6" s="89"/>
      <c r="I6" s="89"/>
      <c r="J6" s="89"/>
      <c r="K6" s="89"/>
      <c r="L6" s="89"/>
      <c r="M6" s="90"/>
      <c r="N6" s="91"/>
    </row>
    <row r="7" spans="1:14" ht="20.100000000000001" customHeight="1" x14ac:dyDescent="0.15">
      <c r="A7" s="301"/>
      <c r="B7" s="92" t="s">
        <v>192</v>
      </c>
      <c r="C7" s="92"/>
      <c r="D7" s="92"/>
      <c r="E7" s="92"/>
      <c r="F7" s="92"/>
      <c r="G7" s="92"/>
      <c r="H7" s="92"/>
      <c r="I7" s="92"/>
      <c r="J7" s="92"/>
      <c r="K7" s="92"/>
      <c r="L7" s="92"/>
      <c r="M7" s="92"/>
      <c r="N7" s="92"/>
    </row>
    <row r="8" spans="1:14" ht="20.100000000000001" customHeight="1" x14ac:dyDescent="0.15">
      <c r="A8" s="301"/>
      <c r="B8" s="93" t="s">
        <v>191</v>
      </c>
      <c r="C8" s="94"/>
      <c r="D8" s="94"/>
      <c r="E8" s="94"/>
      <c r="F8" s="94"/>
      <c r="G8" s="94"/>
      <c r="H8" s="94"/>
      <c r="I8" s="94"/>
      <c r="J8" s="94"/>
      <c r="K8" s="94"/>
      <c r="L8" s="94"/>
      <c r="M8" s="94"/>
      <c r="N8" s="94"/>
    </row>
    <row r="9" spans="1:14" ht="20.100000000000001" customHeight="1" x14ac:dyDescent="0.15">
      <c r="A9" s="301"/>
      <c r="B9" s="93" t="s">
        <v>190</v>
      </c>
      <c r="C9" s="93"/>
      <c r="D9" s="93"/>
      <c r="E9" s="93"/>
      <c r="F9" s="93"/>
      <c r="G9" s="93"/>
      <c r="H9" s="93"/>
      <c r="I9" s="93"/>
      <c r="J9" s="93"/>
      <c r="K9" s="93"/>
      <c r="L9" s="93"/>
      <c r="M9" s="93"/>
      <c r="N9" s="93"/>
    </row>
    <row r="10" spans="1:14" ht="20.100000000000001" customHeight="1" thickBot="1" x14ac:dyDescent="0.2">
      <c r="A10" s="301"/>
      <c r="B10" s="95" t="s">
        <v>189</v>
      </c>
      <c r="C10" s="95"/>
      <c r="D10" s="95"/>
      <c r="E10" s="95"/>
      <c r="F10" s="95"/>
      <c r="G10" s="95"/>
      <c r="H10" s="95"/>
      <c r="I10" s="95"/>
      <c r="J10" s="95"/>
      <c r="K10" s="95"/>
      <c r="L10" s="95"/>
      <c r="M10" s="95"/>
      <c r="N10" s="95"/>
    </row>
    <row r="11" spans="1:14" ht="32.25" customHeight="1" thickBot="1" x14ac:dyDescent="0.2">
      <c r="A11" s="302"/>
      <c r="B11" s="88" t="s">
        <v>188</v>
      </c>
      <c r="C11" s="89"/>
      <c r="D11" s="89"/>
      <c r="E11" s="89"/>
      <c r="F11" s="89"/>
      <c r="G11" s="89"/>
      <c r="H11" s="89"/>
      <c r="I11" s="89"/>
      <c r="J11" s="89"/>
      <c r="K11" s="89"/>
      <c r="L11" s="89"/>
      <c r="M11" s="90"/>
      <c r="N11" s="91"/>
    </row>
    <row r="12" spans="1:14" ht="20.100000000000001" customHeight="1" x14ac:dyDescent="0.15">
      <c r="A12" s="301"/>
      <c r="B12" s="92" t="s">
        <v>187</v>
      </c>
      <c r="C12" s="92"/>
      <c r="D12" s="92"/>
      <c r="E12" s="92"/>
      <c r="F12" s="92"/>
      <c r="G12" s="92"/>
      <c r="H12" s="92"/>
      <c r="I12" s="92"/>
      <c r="J12" s="92"/>
      <c r="K12" s="92"/>
      <c r="L12" s="92"/>
      <c r="M12" s="92"/>
      <c r="N12" s="92"/>
    </row>
    <row r="13" spans="1:14" ht="20.100000000000001" customHeight="1" x14ac:dyDescent="0.15">
      <c r="A13" s="301"/>
      <c r="B13" s="93" t="s">
        <v>186</v>
      </c>
      <c r="C13" s="93"/>
      <c r="D13" s="93"/>
      <c r="E13" s="93"/>
      <c r="F13" s="93"/>
      <c r="G13" s="93"/>
      <c r="H13" s="93"/>
      <c r="I13" s="93"/>
      <c r="J13" s="93"/>
      <c r="K13" s="93"/>
      <c r="L13" s="93"/>
      <c r="M13" s="93"/>
      <c r="N13" s="93"/>
    </row>
    <row r="14" spans="1:14" ht="20.100000000000001" customHeight="1" x14ac:dyDescent="0.15">
      <c r="A14" s="301"/>
      <c r="B14" s="93" t="s">
        <v>185</v>
      </c>
      <c r="C14" s="93"/>
      <c r="D14" s="93"/>
      <c r="E14" s="93"/>
      <c r="F14" s="93"/>
      <c r="G14" s="93"/>
      <c r="H14" s="93"/>
      <c r="I14" s="93"/>
      <c r="J14" s="93"/>
      <c r="K14" s="93"/>
      <c r="L14" s="93"/>
      <c r="M14" s="93"/>
      <c r="N14" s="93"/>
    </row>
    <row r="15" spans="1:14" ht="20.100000000000001" customHeight="1" thickBot="1" x14ac:dyDescent="0.2">
      <c r="A15" s="301"/>
      <c r="B15" s="95" t="s">
        <v>184</v>
      </c>
      <c r="C15" s="95"/>
      <c r="D15" s="95"/>
      <c r="E15" s="95"/>
      <c r="F15" s="95"/>
      <c r="G15" s="95"/>
      <c r="H15" s="95"/>
      <c r="I15" s="95"/>
      <c r="J15" s="95"/>
      <c r="K15" s="95"/>
      <c r="L15" s="95"/>
      <c r="M15" s="95"/>
      <c r="N15" s="95"/>
    </row>
    <row r="16" spans="1:14" ht="32.25" customHeight="1" thickBot="1" x14ac:dyDescent="0.2">
      <c r="A16" s="302"/>
      <c r="B16" s="88" t="s">
        <v>183</v>
      </c>
      <c r="C16" s="89"/>
      <c r="D16" s="89"/>
      <c r="E16" s="89"/>
      <c r="F16" s="89"/>
      <c r="G16" s="89"/>
      <c r="H16" s="89"/>
      <c r="I16" s="89"/>
      <c r="J16" s="89"/>
      <c r="K16" s="89"/>
      <c r="L16" s="89"/>
      <c r="M16" s="90"/>
      <c r="N16" s="91"/>
    </row>
    <row r="17" spans="1:14" ht="20.100000000000001" customHeight="1" x14ac:dyDescent="0.15">
      <c r="A17" s="301"/>
      <c r="B17" s="96" t="s">
        <v>182</v>
      </c>
      <c r="C17" s="92"/>
      <c r="D17" s="92"/>
      <c r="E17" s="92"/>
      <c r="F17" s="92"/>
      <c r="G17" s="92"/>
      <c r="H17" s="92"/>
      <c r="I17" s="92"/>
      <c r="J17" s="92"/>
      <c r="K17" s="92"/>
      <c r="L17" s="92"/>
      <c r="M17" s="92"/>
      <c r="N17" s="92"/>
    </row>
    <row r="18" spans="1:14" ht="20.100000000000001" customHeight="1" x14ac:dyDescent="0.15">
      <c r="A18" s="301"/>
      <c r="B18" s="93" t="s">
        <v>181</v>
      </c>
      <c r="C18" s="93"/>
      <c r="D18" s="93"/>
      <c r="E18" s="93"/>
      <c r="F18" s="93"/>
      <c r="G18" s="93"/>
      <c r="H18" s="93"/>
      <c r="I18" s="93"/>
      <c r="J18" s="93"/>
      <c r="K18" s="93"/>
      <c r="L18" s="93"/>
      <c r="M18" s="93"/>
      <c r="N18" s="93"/>
    </row>
    <row r="19" spans="1:14" ht="20.100000000000001" customHeight="1" x14ac:dyDescent="0.15">
      <c r="A19" s="301"/>
      <c r="B19" s="93" t="s">
        <v>180</v>
      </c>
      <c r="C19" s="93"/>
      <c r="D19" s="93"/>
      <c r="E19" s="93"/>
      <c r="F19" s="93"/>
      <c r="G19" s="93"/>
      <c r="H19" s="93"/>
      <c r="I19" s="93"/>
      <c r="J19" s="93"/>
      <c r="K19" s="93"/>
      <c r="L19" s="93"/>
      <c r="M19" s="93"/>
      <c r="N19" s="93"/>
    </row>
    <row r="20" spans="1:14" ht="20.100000000000001" customHeight="1" thickBot="1" x14ac:dyDescent="0.2">
      <c r="A20" s="301"/>
      <c r="B20" s="95" t="s">
        <v>179</v>
      </c>
      <c r="C20" s="95"/>
      <c r="D20" s="95"/>
      <c r="E20" s="95"/>
      <c r="F20" s="95"/>
      <c r="G20" s="95"/>
      <c r="H20" s="95"/>
      <c r="I20" s="95"/>
      <c r="J20" s="95"/>
      <c r="K20" s="95"/>
      <c r="L20" s="95"/>
      <c r="M20" s="95"/>
      <c r="N20" s="95"/>
    </row>
    <row r="21" spans="1:14" ht="23.25" customHeight="1" x14ac:dyDescent="0.15">
      <c r="A21" s="302"/>
      <c r="B21" s="97" t="s">
        <v>178</v>
      </c>
      <c r="C21" s="303" t="e">
        <f>SUM(C7:C10,C12:C15,C17:C20)/F1</f>
        <v>#DIV/0!</v>
      </c>
      <c r="D21" s="98" t="e">
        <f>SUM(D7:D10,D12:D15,D17:D20)/F1</f>
        <v>#DIV/0!</v>
      </c>
      <c r="E21" s="98" t="e">
        <f>SUM(E7:E10,E12:E15,E17:E20)/F1</f>
        <v>#DIV/0!</v>
      </c>
      <c r="F21" s="303" t="e">
        <f>SUM(F7:F10,F12:F15,F17:F20)/F1</f>
        <v>#DIV/0!</v>
      </c>
      <c r="G21" s="303" t="e">
        <f>SUM(G7:G10,G12:G15,G17:G20)/F1</f>
        <v>#DIV/0!</v>
      </c>
      <c r="H21" s="305" t="e">
        <f>SUM(H7:H10,H12:H15,H17:H20)/F1</f>
        <v>#DIV/0!</v>
      </c>
      <c r="I21" s="303" t="e">
        <f>SUM(I7:I10,I12:I15,I17:I20)/F1</f>
        <v>#DIV/0!</v>
      </c>
      <c r="J21" s="314" t="e">
        <f>SUM(J7:J10,J12:J15,J17:J20)/F1</f>
        <v>#DIV/0!</v>
      </c>
      <c r="K21" s="314" t="e">
        <f>SUM(K7:K10,K12:K15,K17:K20)/F1</f>
        <v>#DIV/0!</v>
      </c>
      <c r="L21" s="303" t="e">
        <f>SUM(L7:L10,L12:L15,L17:L20)/F1</f>
        <v>#DIV/0!</v>
      </c>
      <c r="M21" s="305" t="e">
        <f>SUM(M7:M10,M12:M15,M17:M20)/F1</f>
        <v>#DIV/0!</v>
      </c>
      <c r="N21" s="307" t="e">
        <f>SUM(N7:N10,N12:N15,N17:N20)/F1</f>
        <v>#DIV/0!</v>
      </c>
    </row>
    <row r="22" spans="1:14" ht="20.25" customHeight="1" thickBot="1" x14ac:dyDescent="0.2">
      <c r="A22" s="302"/>
      <c r="B22" s="99" t="s">
        <v>312</v>
      </c>
      <c r="C22" s="304"/>
      <c r="D22" s="100" t="e">
        <f>D21*4/C21</f>
        <v>#DIV/0!</v>
      </c>
      <c r="E22" s="100" t="e">
        <f>E21*9/C21</f>
        <v>#DIV/0!</v>
      </c>
      <c r="F22" s="304"/>
      <c r="G22" s="304"/>
      <c r="H22" s="306"/>
      <c r="I22" s="304"/>
      <c r="J22" s="315"/>
      <c r="K22" s="315"/>
      <c r="L22" s="304"/>
      <c r="M22" s="306"/>
      <c r="N22" s="308"/>
    </row>
    <row r="23" spans="1:14" ht="13.5" customHeight="1" thickBot="1" x14ac:dyDescent="0.2">
      <c r="A23" s="101"/>
      <c r="B23" s="102"/>
    </row>
    <row r="24" spans="1:14" ht="32.25" customHeight="1" thickBot="1" x14ac:dyDescent="0.2">
      <c r="A24" s="316" t="s">
        <v>194</v>
      </c>
      <c r="B24" s="88" t="s">
        <v>193</v>
      </c>
      <c r="C24" s="103"/>
      <c r="D24" s="103"/>
      <c r="E24" s="103"/>
      <c r="F24" s="103"/>
      <c r="G24" s="103"/>
      <c r="H24" s="103"/>
      <c r="I24" s="103"/>
      <c r="J24" s="103"/>
      <c r="K24" s="103"/>
      <c r="L24" s="103"/>
      <c r="M24" s="103"/>
      <c r="N24" s="104"/>
    </row>
    <row r="25" spans="1:14" ht="20.100000000000001" customHeight="1" x14ac:dyDescent="0.15">
      <c r="A25" s="317"/>
      <c r="B25" s="92" t="s">
        <v>192</v>
      </c>
      <c r="C25" s="105"/>
      <c r="D25" s="105"/>
      <c r="E25" s="105"/>
      <c r="F25" s="105"/>
      <c r="G25" s="105"/>
      <c r="H25" s="105"/>
      <c r="I25" s="105"/>
      <c r="J25" s="105"/>
      <c r="K25" s="105"/>
      <c r="L25" s="105"/>
      <c r="M25" s="105"/>
      <c r="N25" s="105"/>
    </row>
    <row r="26" spans="1:14" ht="20.100000000000001" customHeight="1" x14ac:dyDescent="0.15">
      <c r="A26" s="317"/>
      <c r="B26" s="93" t="s">
        <v>191</v>
      </c>
      <c r="C26" s="94"/>
      <c r="D26" s="94"/>
      <c r="E26" s="94"/>
      <c r="F26" s="94"/>
      <c r="G26" s="94"/>
      <c r="H26" s="94"/>
      <c r="I26" s="94"/>
      <c r="J26" s="94"/>
      <c r="K26" s="94"/>
      <c r="L26" s="94"/>
      <c r="M26" s="94"/>
      <c r="N26" s="94"/>
    </row>
    <row r="27" spans="1:14" ht="20.100000000000001" customHeight="1" x14ac:dyDescent="0.15">
      <c r="A27" s="317"/>
      <c r="B27" s="93" t="s">
        <v>190</v>
      </c>
      <c r="C27" s="94"/>
      <c r="D27" s="94"/>
      <c r="E27" s="94"/>
      <c r="F27" s="94"/>
      <c r="G27" s="94"/>
      <c r="H27" s="94"/>
      <c r="I27" s="94"/>
      <c r="J27" s="94"/>
      <c r="K27" s="94"/>
      <c r="L27" s="94"/>
      <c r="M27" s="94"/>
      <c r="N27" s="94"/>
    </row>
    <row r="28" spans="1:14" ht="20.100000000000001" customHeight="1" thickBot="1" x14ac:dyDescent="0.2">
      <c r="A28" s="317"/>
      <c r="B28" s="95" t="s">
        <v>189</v>
      </c>
      <c r="C28" s="106"/>
      <c r="D28" s="106"/>
      <c r="E28" s="106"/>
      <c r="F28" s="106"/>
      <c r="G28" s="106"/>
      <c r="H28" s="106"/>
      <c r="I28" s="106"/>
      <c r="J28" s="106"/>
      <c r="K28" s="106"/>
      <c r="L28" s="106"/>
      <c r="M28" s="106"/>
      <c r="N28" s="106"/>
    </row>
    <row r="29" spans="1:14" ht="32.25" customHeight="1" thickBot="1" x14ac:dyDescent="0.2">
      <c r="A29" s="317"/>
      <c r="B29" s="88" t="s">
        <v>188</v>
      </c>
      <c r="C29" s="103"/>
      <c r="D29" s="103"/>
      <c r="E29" s="103"/>
      <c r="F29" s="103"/>
      <c r="G29" s="103"/>
      <c r="H29" s="103"/>
      <c r="I29" s="103"/>
      <c r="J29" s="103"/>
      <c r="K29" s="103"/>
      <c r="L29" s="103"/>
      <c r="M29" s="103"/>
      <c r="N29" s="104"/>
    </row>
    <row r="30" spans="1:14" ht="20.100000000000001" customHeight="1" x14ac:dyDescent="0.15">
      <c r="A30" s="317"/>
      <c r="B30" s="92" t="s">
        <v>187</v>
      </c>
      <c r="C30" s="105"/>
      <c r="D30" s="105"/>
      <c r="E30" s="105"/>
      <c r="F30" s="105"/>
      <c r="G30" s="105"/>
      <c r="H30" s="105"/>
      <c r="I30" s="105"/>
      <c r="J30" s="105"/>
      <c r="K30" s="105"/>
      <c r="L30" s="105"/>
      <c r="M30" s="105"/>
      <c r="N30" s="105"/>
    </row>
    <row r="31" spans="1:14" ht="20.100000000000001" customHeight="1" x14ac:dyDescent="0.15">
      <c r="A31" s="317"/>
      <c r="B31" s="93" t="s">
        <v>186</v>
      </c>
      <c r="C31" s="94"/>
      <c r="D31" s="94"/>
      <c r="E31" s="94"/>
      <c r="F31" s="94"/>
      <c r="G31" s="94"/>
      <c r="H31" s="94"/>
      <c r="I31" s="94"/>
      <c r="J31" s="94"/>
      <c r="K31" s="94"/>
      <c r="L31" s="94"/>
      <c r="M31" s="94"/>
      <c r="N31" s="94"/>
    </row>
    <row r="32" spans="1:14" ht="20.100000000000001" customHeight="1" x14ac:dyDescent="0.15">
      <c r="A32" s="317"/>
      <c r="B32" s="93" t="s">
        <v>185</v>
      </c>
      <c r="C32" s="94"/>
      <c r="D32" s="94"/>
      <c r="E32" s="94"/>
      <c r="F32" s="94"/>
      <c r="G32" s="94"/>
      <c r="H32" s="94"/>
      <c r="I32" s="94"/>
      <c r="J32" s="94"/>
      <c r="K32" s="94"/>
      <c r="L32" s="94"/>
      <c r="M32" s="94"/>
      <c r="N32" s="94"/>
    </row>
    <row r="33" spans="1:15" ht="20.100000000000001" customHeight="1" thickBot="1" x14ac:dyDescent="0.2">
      <c r="A33" s="317"/>
      <c r="B33" s="95" t="s">
        <v>184</v>
      </c>
      <c r="C33" s="106"/>
      <c r="D33" s="106"/>
      <c r="E33" s="106"/>
      <c r="F33" s="106"/>
      <c r="G33" s="106"/>
      <c r="H33" s="106"/>
      <c r="I33" s="106"/>
      <c r="J33" s="106"/>
      <c r="K33" s="106"/>
      <c r="L33" s="106"/>
      <c r="M33" s="106"/>
      <c r="N33" s="106"/>
    </row>
    <row r="34" spans="1:15" ht="32.25" customHeight="1" thickBot="1" x14ac:dyDescent="0.2">
      <c r="A34" s="317"/>
      <c r="B34" s="88" t="s">
        <v>183</v>
      </c>
      <c r="C34" s="103"/>
      <c r="D34" s="103"/>
      <c r="E34" s="103"/>
      <c r="F34" s="103"/>
      <c r="G34" s="103"/>
      <c r="H34" s="103"/>
      <c r="I34" s="103"/>
      <c r="J34" s="103"/>
      <c r="K34" s="103"/>
      <c r="L34" s="103"/>
      <c r="M34" s="103"/>
      <c r="N34" s="104"/>
    </row>
    <row r="35" spans="1:15" ht="20.100000000000001" customHeight="1" x14ac:dyDescent="0.15">
      <c r="A35" s="317"/>
      <c r="B35" s="96" t="s">
        <v>182</v>
      </c>
      <c r="C35" s="105"/>
      <c r="D35" s="105"/>
      <c r="E35" s="105"/>
      <c r="F35" s="105"/>
      <c r="G35" s="105"/>
      <c r="H35" s="105"/>
      <c r="I35" s="105"/>
      <c r="J35" s="105"/>
      <c r="K35" s="105"/>
      <c r="L35" s="105"/>
      <c r="M35" s="105"/>
      <c r="N35" s="105"/>
    </row>
    <row r="36" spans="1:15" ht="20.100000000000001" customHeight="1" x14ac:dyDescent="0.15">
      <c r="A36" s="317"/>
      <c r="B36" s="93" t="s">
        <v>181</v>
      </c>
      <c r="C36" s="94"/>
      <c r="D36" s="94"/>
      <c r="E36" s="94"/>
      <c r="F36" s="94"/>
      <c r="G36" s="94"/>
      <c r="H36" s="94"/>
      <c r="I36" s="94"/>
      <c r="J36" s="94"/>
      <c r="K36" s="94"/>
      <c r="L36" s="94"/>
      <c r="M36" s="94"/>
      <c r="N36" s="94"/>
    </row>
    <row r="37" spans="1:15" ht="18.75" customHeight="1" x14ac:dyDescent="0.15">
      <c r="A37" s="317"/>
      <c r="B37" s="93" t="s">
        <v>180</v>
      </c>
      <c r="C37" s="94"/>
      <c r="D37" s="94"/>
      <c r="E37" s="94"/>
      <c r="F37" s="94"/>
      <c r="G37" s="94"/>
      <c r="H37" s="94"/>
      <c r="I37" s="94"/>
      <c r="J37" s="94"/>
      <c r="K37" s="94"/>
      <c r="L37" s="94"/>
      <c r="M37" s="94"/>
      <c r="N37" s="94"/>
    </row>
    <row r="38" spans="1:15" ht="20.100000000000001" customHeight="1" thickBot="1" x14ac:dyDescent="0.2">
      <c r="A38" s="317"/>
      <c r="B38" s="95" t="s">
        <v>179</v>
      </c>
      <c r="C38" s="106"/>
      <c r="D38" s="106"/>
      <c r="E38" s="106"/>
      <c r="F38" s="106"/>
      <c r="G38" s="106"/>
      <c r="H38" s="106"/>
      <c r="I38" s="106"/>
      <c r="J38" s="106"/>
      <c r="K38" s="106"/>
      <c r="L38" s="106"/>
      <c r="M38" s="106"/>
      <c r="N38" s="106"/>
    </row>
    <row r="39" spans="1:15" ht="24.75" customHeight="1" x14ac:dyDescent="0.15">
      <c r="A39" s="317"/>
      <c r="B39" s="97" t="s">
        <v>178</v>
      </c>
      <c r="C39" s="303" t="e">
        <f>SUM(C25:C28,C30:C33,C35:C38)/F1</f>
        <v>#DIV/0!</v>
      </c>
      <c r="D39" s="98" t="e">
        <f>SUM(D25:D28,D30:D33,D35:D38)/F1</f>
        <v>#DIV/0!</v>
      </c>
      <c r="E39" s="98" t="e">
        <f>SUM(E25:E28,E30:E33,E35:E38)/F1</f>
        <v>#DIV/0!</v>
      </c>
      <c r="F39" s="303" t="e">
        <f>SUM(F25:F28,F30:F33,F35:F38)/F1</f>
        <v>#DIV/0!</v>
      </c>
      <c r="G39" s="303" t="e">
        <f>SUM(G25:G28,G30:G33,G35:G38)/F1</f>
        <v>#DIV/0!</v>
      </c>
      <c r="H39" s="305" t="e">
        <f>SUM(H25:H28,H30:H33,H35:H38)/F1</f>
        <v>#DIV/0!</v>
      </c>
      <c r="I39" s="303" t="e">
        <f>SUM(I25:I28,I30:I33,I35:I38)/F1</f>
        <v>#DIV/0!</v>
      </c>
      <c r="J39" s="314" t="e">
        <f>SUM(J25:J28,J30:J33,J35:J38)/F1</f>
        <v>#DIV/0!</v>
      </c>
      <c r="K39" s="314" t="e">
        <f>SUM(K25:K28,K30:K33,K35:K38)/F1</f>
        <v>#DIV/0!</v>
      </c>
      <c r="L39" s="303" t="e">
        <f>SUM(L25:L28,L30:L33,L35:L38)/F1</f>
        <v>#DIV/0!</v>
      </c>
      <c r="M39" s="305" t="e">
        <f>SUM(M25:M28,M30:M33,M35:M38)/F1</f>
        <v>#DIV/0!</v>
      </c>
      <c r="N39" s="307" t="e">
        <f>SUM(N25:N28,N30:N33,N35:N38)/F1</f>
        <v>#DIV/0!</v>
      </c>
    </row>
    <row r="40" spans="1:15" ht="24.75" customHeight="1" thickBot="1" x14ac:dyDescent="0.2">
      <c r="A40" s="317"/>
      <c r="B40" s="107" t="s">
        <v>313</v>
      </c>
      <c r="C40" s="304"/>
      <c r="D40" s="100" t="e">
        <f>IF(D41=A47,D39*4/C39,(D39+D47*H41/100)*4/(C39+C47*H41/100))</f>
        <v>#DIV/0!</v>
      </c>
      <c r="E40" s="100" t="e">
        <f>IF(D41=A47,E39*9/C39,(E39+E47*H41/100)*9/(C39+C47*H41/100))</f>
        <v>#DIV/0!</v>
      </c>
      <c r="F40" s="304"/>
      <c r="G40" s="304"/>
      <c r="H40" s="306"/>
      <c r="I40" s="304"/>
      <c r="J40" s="315"/>
      <c r="K40" s="315"/>
      <c r="L40" s="304"/>
      <c r="M40" s="306"/>
      <c r="N40" s="308"/>
    </row>
    <row r="41" spans="1:15" ht="24.75" customHeight="1" thickBot="1" x14ac:dyDescent="0.2">
      <c r="A41" s="318"/>
      <c r="B41" s="321" t="s">
        <v>314</v>
      </c>
      <c r="C41" s="322"/>
      <c r="D41" s="108"/>
      <c r="E41" s="323" t="s">
        <v>315</v>
      </c>
      <c r="F41" s="323"/>
      <c r="G41" s="323"/>
      <c r="H41" s="109"/>
      <c r="I41" s="110" t="s">
        <v>276</v>
      </c>
    </row>
    <row r="42" spans="1:15" ht="6.75" customHeight="1" x14ac:dyDescent="0.15"/>
    <row r="43" spans="1:15" ht="48.75" customHeight="1" x14ac:dyDescent="0.15">
      <c r="A43" s="111" t="s">
        <v>275</v>
      </c>
      <c r="B43" s="319" t="s">
        <v>303</v>
      </c>
      <c r="C43" s="319"/>
      <c r="D43" s="319"/>
      <c r="E43" s="319"/>
      <c r="F43" s="319"/>
      <c r="G43" s="319"/>
      <c r="H43" s="319"/>
      <c r="I43" s="319"/>
      <c r="J43" s="319"/>
      <c r="K43" s="319"/>
      <c r="L43" s="319"/>
      <c r="M43" s="319"/>
      <c r="N43" s="319"/>
    </row>
    <row r="44" spans="1:15" ht="33" customHeight="1" x14ac:dyDescent="0.15">
      <c r="A44" s="111">
        <v>2</v>
      </c>
      <c r="B44" s="320" t="s">
        <v>274</v>
      </c>
      <c r="C44" s="320"/>
      <c r="D44" s="320"/>
      <c r="E44" s="320"/>
      <c r="F44" s="320"/>
      <c r="G44" s="320"/>
      <c r="H44" s="320"/>
      <c r="I44" s="320"/>
      <c r="J44" s="320"/>
      <c r="K44" s="320"/>
      <c r="L44" s="320"/>
      <c r="M44" s="320"/>
      <c r="N44" s="320"/>
    </row>
    <row r="45" spans="1:15" ht="29.25" customHeight="1" x14ac:dyDescent="0.15">
      <c r="A45" s="111">
        <v>3</v>
      </c>
      <c r="B45" s="320" t="s">
        <v>304</v>
      </c>
      <c r="C45" s="320"/>
      <c r="D45" s="320"/>
      <c r="E45" s="320"/>
      <c r="F45" s="320"/>
      <c r="G45" s="320"/>
      <c r="H45" s="320"/>
      <c r="I45" s="320"/>
      <c r="J45" s="320"/>
      <c r="K45" s="320"/>
      <c r="L45" s="320"/>
      <c r="M45" s="320"/>
      <c r="N45" s="320"/>
    </row>
    <row r="47" spans="1:15" x14ac:dyDescent="0.15">
      <c r="A47" s="82" t="s">
        <v>316</v>
      </c>
      <c r="B47" s="82" t="s">
        <v>317</v>
      </c>
      <c r="C47" s="82">
        <v>156</v>
      </c>
      <c r="D47" s="82">
        <v>2.5</v>
      </c>
      <c r="E47" s="82">
        <v>0.3</v>
      </c>
      <c r="F47" s="82">
        <v>29</v>
      </c>
      <c r="G47" s="82">
        <v>3</v>
      </c>
      <c r="H47" s="82">
        <v>0.1</v>
      </c>
      <c r="I47" s="82">
        <v>0</v>
      </c>
      <c r="J47" s="82">
        <v>0.02</v>
      </c>
      <c r="K47" s="82">
        <v>0.01</v>
      </c>
      <c r="L47" s="82">
        <v>0</v>
      </c>
      <c r="M47" s="82">
        <v>1.5</v>
      </c>
      <c r="N47" s="82">
        <v>0</v>
      </c>
      <c r="O47" s="82" t="s">
        <v>318</v>
      </c>
    </row>
    <row r="48" spans="1:15" x14ac:dyDescent="0.15">
      <c r="A48" s="82" t="s">
        <v>319</v>
      </c>
    </row>
  </sheetData>
  <mergeCells count="38">
    <mergeCell ref="B43:N43"/>
    <mergeCell ref="B44:N44"/>
    <mergeCell ref="B45:N45"/>
    <mergeCell ref="J39:J40"/>
    <mergeCell ref="K39:K40"/>
    <mergeCell ref="L39:L40"/>
    <mergeCell ref="M39:M40"/>
    <mergeCell ref="N39:N40"/>
    <mergeCell ref="B41:C41"/>
    <mergeCell ref="E41:G41"/>
    <mergeCell ref="I39:I40"/>
    <mergeCell ref="A24:A41"/>
    <mergeCell ref="C39:C40"/>
    <mergeCell ref="F39:F40"/>
    <mergeCell ref="G39:G40"/>
    <mergeCell ref="H39:H40"/>
    <mergeCell ref="N21:N22"/>
    <mergeCell ref="G3:G4"/>
    <mergeCell ref="H3:H4"/>
    <mergeCell ref="I3:L3"/>
    <mergeCell ref="M3:M4"/>
    <mergeCell ref="N3:N4"/>
    <mergeCell ref="I21:I22"/>
    <mergeCell ref="J21:J22"/>
    <mergeCell ref="K21:K22"/>
    <mergeCell ref="L21:L22"/>
    <mergeCell ref="M21:M22"/>
    <mergeCell ref="A6:A22"/>
    <mergeCell ref="C21:C22"/>
    <mergeCell ref="F21:F22"/>
    <mergeCell ref="G21:G22"/>
    <mergeCell ref="H21:H22"/>
    <mergeCell ref="F3:F4"/>
    <mergeCell ref="A1:B1"/>
    <mergeCell ref="A3:B5"/>
    <mergeCell ref="C3:C4"/>
    <mergeCell ref="D3:D4"/>
    <mergeCell ref="E3:E4"/>
  </mergeCells>
  <phoneticPr fontId="7"/>
  <dataValidations count="1">
    <dataValidation type="list" allowBlank="1" showInputMessage="1" showErrorMessage="1" sqref="D41" xr:uid="{5E5EE145-7C12-42C1-9678-2B06BE9D5A8B}">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表紙</vt:lpstr>
      <vt:lpstr>１（１）</vt:lpstr>
      <vt:lpstr>１（2)</vt:lpstr>
      <vt:lpstr>１（３）</vt:lpstr>
      <vt:lpstr>２・３</vt:lpstr>
      <vt:lpstr>４（１）</vt:lpstr>
      <vt:lpstr>４（２）</vt:lpstr>
      <vt:lpstr>５</vt:lpstr>
      <vt:lpstr>6 </vt:lpstr>
      <vt:lpstr>※一覧表</vt:lpstr>
      <vt:lpstr>※一覧表!Print_Area</vt:lpstr>
      <vt:lpstr>'１（１）'!Print_Area</vt:lpstr>
      <vt:lpstr>'１（2)'!Print_Area</vt:lpstr>
      <vt:lpstr>'１（３）'!Print_Area</vt:lpstr>
      <vt:lpstr>'２・３'!Print_Area</vt:lpstr>
      <vt:lpstr>'５'!Print_Area</vt:lpstr>
      <vt:lpstr>'6 '!Print_Area</vt:lpstr>
      <vt:lpstr>表紙!Print_Area</vt:lpstr>
      <vt:lpstr>※一覧表!Print_Titles</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2025-03-14T02:08:54Z</cp:lastPrinted>
  <dcterms:created xsi:type="dcterms:W3CDTF">2007-05-17T08:16:23Z</dcterms:created>
  <dcterms:modified xsi:type="dcterms:W3CDTF">2026-03-18T01:54:55Z</dcterms:modified>
</cp:coreProperties>
</file>