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8890CC59-3293-4D43-B180-60989584D4D7}" xr6:coauthVersionLast="47" xr6:coauthVersionMax="47" xr10:uidLastSave="{00000000-0000-0000-0000-000000000000}"/>
  <bookViews>
    <workbookView xWindow="-120" yWindow="-120" windowWidth="29040" windowHeight="15840" xr2:uid="{88F59E39-5585-486D-B5D3-AA4113D8A61C}"/>
  </bookViews>
  <sheets>
    <sheet name="Sheet1" sheetId="1" r:id="rId1"/>
  </sheets>
  <definedNames>
    <definedName name="_Hlk8738553" localSheetId="0">Sheet1!$A$5</definedName>
    <definedName name="_xlnm.Print_Area" localSheetId="0">Sheet1!$A$1:$L$338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Z15" i="1" l="1"/>
  <c r="GJ15" i="1"/>
  <c r="FU15" i="1"/>
  <c r="FM15" i="1"/>
  <c r="FG15" i="1"/>
  <c r="FC15" i="1"/>
  <c r="EW15" i="1"/>
  <c r="EM15" i="1"/>
  <c r="EC15" i="1"/>
  <c r="DU15" i="1"/>
  <c r="DK15" i="1"/>
  <c r="CT15" i="1"/>
  <c r="BW15" i="1"/>
  <c r="BO15" i="1"/>
  <c r="BH15" i="1"/>
  <c r="GY15" i="1" l="1"/>
  <c r="FF15" i="1"/>
  <c r="AP15" i="1"/>
  <c r="AK15" i="1" s="1"/>
  <c r="GZ15" i="1" l="1"/>
  <c r="GX15" i="1"/>
  <c r="GW15" i="1"/>
  <c r="GV15" i="1"/>
  <c r="GT15" i="1"/>
  <c r="GU15" i="1"/>
  <c r="GS15" i="1"/>
  <c r="GR15" i="1"/>
  <c r="GQ15" i="1"/>
  <c r="GP15" i="1"/>
  <c r="GO15" i="1"/>
  <c r="GN15" i="1"/>
  <c r="GM15" i="1"/>
  <c r="GL15" i="1"/>
  <c r="GK15" i="1"/>
  <c r="GI15" i="1"/>
  <c r="GH15" i="1"/>
  <c r="GG15" i="1"/>
  <c r="GF15" i="1"/>
  <c r="GE15" i="1"/>
  <c r="GD15" i="1"/>
  <c r="GC15" i="1"/>
  <c r="GB15" i="1"/>
  <c r="GA15" i="1"/>
  <c r="FY15" i="1"/>
  <c r="FX15" i="1"/>
  <c r="FW15" i="1"/>
  <c r="FV15" i="1"/>
  <c r="FT15" i="1"/>
  <c r="FS15" i="1"/>
  <c r="FR15" i="1"/>
  <c r="FQ15" i="1"/>
  <c r="FP15" i="1"/>
  <c r="FO15" i="1"/>
  <c r="FN15" i="1"/>
  <c r="FL15" i="1"/>
  <c r="FK15" i="1"/>
  <c r="FJ15" i="1"/>
  <c r="FI15" i="1"/>
  <c r="FH15" i="1"/>
  <c r="FE15" i="1"/>
  <c r="FD15" i="1"/>
  <c r="FB15" i="1"/>
  <c r="FA15" i="1"/>
  <c r="EZ15" i="1"/>
  <c r="EY15" i="1"/>
  <c r="EX15" i="1"/>
  <c r="EV15" i="1"/>
  <c r="EU15" i="1"/>
  <c r="ET15" i="1"/>
  <c r="ES15" i="1"/>
  <c r="ER15" i="1"/>
  <c r="EQ15" i="1"/>
  <c r="EP15" i="1"/>
  <c r="EO15" i="1"/>
  <c r="EN15" i="1"/>
  <c r="EL15" i="1"/>
  <c r="EK15" i="1"/>
  <c r="EJ15" i="1"/>
  <c r="EI15" i="1"/>
  <c r="EH15" i="1"/>
  <c r="EG15" i="1"/>
  <c r="EF15" i="1"/>
  <c r="EE15" i="1"/>
  <c r="ED15" i="1"/>
  <c r="EB15" i="1"/>
  <c r="EA15" i="1"/>
  <c r="DZ15" i="1"/>
  <c r="DY15" i="1"/>
  <c r="DX15" i="1"/>
  <c r="DW15" i="1"/>
  <c r="DV15" i="1"/>
  <c r="DT15" i="1"/>
  <c r="DP15" i="1" s="1"/>
  <c r="DS15" i="1"/>
  <c r="DR15" i="1"/>
  <c r="DQ15" i="1"/>
  <c r="DO15" i="1"/>
  <c r="DN15" i="1"/>
  <c r="DM15" i="1"/>
  <c r="DL15" i="1"/>
  <c r="DJ15" i="1"/>
  <c r="DI15" i="1"/>
  <c r="DH15" i="1"/>
  <c r="DG15" i="1"/>
  <c r="DF15" i="1"/>
  <c r="DE15" i="1"/>
  <c r="DD15" i="1"/>
  <c r="DC15" i="1"/>
  <c r="DB15" i="1"/>
  <c r="DA15" i="1" s="1"/>
  <c r="CZ15" i="1"/>
  <c r="CY15" i="1"/>
  <c r="CX15" i="1"/>
  <c r="CW15" i="1"/>
  <c r="CV15" i="1"/>
  <c r="CU15" i="1"/>
  <c r="CS15" i="1"/>
  <c r="CR15" i="1"/>
  <c r="CQ15" i="1"/>
  <c r="CP15" i="1"/>
  <c r="CO15" i="1"/>
  <c r="CN15" i="1"/>
  <c r="CM15" i="1"/>
  <c r="CL15" i="1"/>
  <c r="CK15" i="1"/>
  <c r="CJ15" i="1"/>
  <c r="CI15" i="1"/>
  <c r="CH15" i="1"/>
  <c r="CG15" i="1"/>
  <c r="CF15" i="1"/>
  <c r="CE15" i="1"/>
  <c r="CD15" i="1"/>
  <c r="CC15" i="1"/>
  <c r="CB15" i="1"/>
  <c r="CA15" i="1"/>
  <c r="BZ15" i="1"/>
  <c r="BY15" i="1"/>
  <c r="BX15" i="1"/>
  <c r="BV15" i="1"/>
  <c r="BU15" i="1"/>
  <c r="BT15" i="1"/>
  <c r="BS15" i="1"/>
  <c r="BR15" i="1"/>
  <c r="BQ15" i="1"/>
  <c r="BP15" i="1"/>
  <c r="BN15" i="1"/>
  <c r="BM15" i="1"/>
  <c r="BL15" i="1"/>
  <c r="BK15" i="1"/>
  <c r="BJ15" i="1"/>
  <c r="BI15" i="1"/>
  <c r="BG15" i="1"/>
  <c r="BF15" i="1"/>
  <c r="BE15" i="1"/>
  <c r="BD15" i="1"/>
  <c r="BC15" i="1"/>
  <c r="BB15" i="1"/>
  <c r="BA15" i="1"/>
  <c r="AZ15" i="1"/>
  <c r="AY15" i="1"/>
  <c r="AX15" i="1"/>
  <c r="AW15" i="1"/>
  <c r="AV15" i="1"/>
  <c r="AU15" i="1"/>
  <c r="AT15" i="1"/>
  <c r="AS15" i="1"/>
  <c r="AR15" i="1"/>
  <c r="AQ15" i="1"/>
  <c r="AO15" i="1"/>
  <c r="AN15" i="1"/>
  <c r="AM15" i="1"/>
  <c r="AL15" i="1"/>
  <c r="AJ15" i="1"/>
  <c r="AI15" i="1"/>
  <c r="AH15" i="1"/>
  <c r="AG15" i="1"/>
  <c r="AF15" i="1"/>
  <c r="AE15" i="1"/>
  <c r="AD15" i="1"/>
  <c r="AB15" i="1"/>
  <c r="AC15" i="1" l="1"/>
</calcChain>
</file>

<file path=xl/sharedStrings.xml><?xml version="1.0" encoding="utf-8"?>
<sst xmlns="http://schemas.openxmlformats.org/spreadsheetml/2006/main" count="540" uniqueCount="269">
  <si>
    <t>産業廃棄物等に係る意識調査票【排出事業者向け】</t>
  </si>
  <si>
    <t>発生抑制（リデュース）とは、製品の製造・加工、流通・販売、工事現場での施工・解体等の工程内で生じる産業廃棄物等に対して、製造・流通工程、原材料・燃料、設計・施工法等の現行のシステムを見直すことによって、産業廃棄物等の発生量を減らすことをいいます。</t>
  </si>
  <si>
    <t>⇒1-2～1-4にご回答ください。</t>
  </si>
  <si>
    <t>⇒1-6にご回答ください。</t>
  </si>
  <si>
    <t>≪その他の具体的内容≫</t>
  </si>
  <si>
    <t>⇒1-5にご回答ください。</t>
  </si>
  <si>
    <t>熱回収とは、ボイラー又は熱交換器等を用いて、発電あるいは製品等の乾燥・濃縮、場内・関連施設での給湯・冷暖房等の熱源利用を行うことをいいます。</t>
  </si>
  <si>
    <t>※ 廃棄物処理法第15条の3の3第1項の認定を受けた事業者。</t>
  </si>
  <si>
    <t>⇒6-3にご回答ください</t>
  </si>
  <si>
    <t>⇒7-2にご回答ください</t>
  </si>
  <si>
    <t>⇒問8にお進みください。</t>
  </si>
  <si>
    <t>【廃棄した理由】</t>
  </si>
  <si>
    <t>【太陽光発電設備の撤去方法】</t>
  </si>
  <si>
    <t>【廃棄した際の課題】</t>
  </si>
  <si>
    <t>以上で調査は終了です。ご回答ありがとうございました。</t>
  </si>
  <si>
    <t>（調査票（排出事業者向け））</t>
    <phoneticPr fontId="2"/>
  </si>
  <si>
    <t>別紙</t>
    <rPh sb="0" eb="2">
      <t>ベッシ</t>
    </rPh>
    <phoneticPr fontId="2"/>
  </si>
  <si>
    <t>Ⅰ．産業廃棄物等の発生抑制、減量化・リサイクルの取組状況について</t>
    <phoneticPr fontId="2"/>
  </si>
  <si>
    <t>問1．発生抑制（リデュース）の取組状況について</t>
    <phoneticPr fontId="2"/>
  </si>
  <si>
    <t>1-1</t>
    <phoneticPr fontId="2"/>
  </si>
  <si>
    <t>貴事業所（事務所、工場、作業所、工事現場等を含む）における産業廃棄物等の発生抑制（リデュース）の取組状況をご回答ください。【該当する番号に☑をつけてください。】</t>
    <phoneticPr fontId="2"/>
  </si>
  <si>
    <t>□</t>
  </si>
  <si>
    <t>□</t>
    <phoneticPr fontId="2"/>
  </si>
  <si>
    <t>①　取り組んでいる。</t>
    <phoneticPr fontId="2"/>
  </si>
  <si>
    <t>②　今後、取り組む予定である。</t>
    <phoneticPr fontId="2"/>
  </si>
  <si>
    <t>③　取り組む予定はない。</t>
    <phoneticPr fontId="2"/>
  </si>
  <si>
    <t>「1-1」で“①”“②”のいずれかに回答された方にお聞きします。産業廃棄物等の発生抑制（リデュース）の具体的な取組内容をご回答ください。【該当する番号に☑をつけてください。】（複数回答可）</t>
    <phoneticPr fontId="2"/>
  </si>
  <si>
    <t>1-2</t>
    <phoneticPr fontId="2"/>
  </si>
  <si>
    <t>①　廃棄物発生の少ない原材料、機器、製品等の使用による排出抑制。</t>
    <phoneticPr fontId="2"/>
  </si>
  <si>
    <t>②　廃棄物発生の少ない設計・工法の採用。</t>
    <phoneticPr fontId="2"/>
  </si>
  <si>
    <t>③　包装材・梱包材の使用量の削減（廃止）。</t>
    <phoneticPr fontId="2"/>
  </si>
  <si>
    <t>④　長寿命化を考慮した製品等の設計・製造。</t>
    <phoneticPr fontId="2"/>
  </si>
  <si>
    <t>⑤　分別の徹底による排出抑制。</t>
    <phoneticPr fontId="2"/>
  </si>
  <si>
    <t>⑥　ISO14001又はエコアクション21、環境報告書、環境会計等の取り組みの推進。</t>
    <phoneticPr fontId="2"/>
  </si>
  <si>
    <t>1-3</t>
    <phoneticPr fontId="2"/>
  </si>
  <si>
    <t>①　燃え殻</t>
    <phoneticPr fontId="2"/>
  </si>
  <si>
    <t>②　汚泥（有機、無機）</t>
    <phoneticPr fontId="2"/>
  </si>
  <si>
    <t>③　廃油</t>
    <phoneticPr fontId="2"/>
  </si>
  <si>
    <t>④　廃酸</t>
    <phoneticPr fontId="2"/>
  </si>
  <si>
    <t>⑤　廃アルカリ</t>
    <phoneticPr fontId="2"/>
  </si>
  <si>
    <t>⑥　廃プラスチック類</t>
    <phoneticPr fontId="2"/>
  </si>
  <si>
    <t>⑦　紙くず</t>
    <phoneticPr fontId="2"/>
  </si>
  <si>
    <t>⑧　木くず</t>
    <phoneticPr fontId="2"/>
  </si>
  <si>
    <t>⑨　繊維くず</t>
    <phoneticPr fontId="2"/>
  </si>
  <si>
    <t>⑩　動植物性残さ</t>
    <phoneticPr fontId="2"/>
  </si>
  <si>
    <t>⑪　ゴムくず</t>
    <phoneticPr fontId="2"/>
  </si>
  <si>
    <t>⑫　金属くず</t>
    <phoneticPr fontId="2"/>
  </si>
  <si>
    <t>⑬　ｶﾞﾗｽ･ｺﾝｸﾘｰﾄ･陶磁器くず</t>
    <phoneticPr fontId="2"/>
  </si>
  <si>
    <t>⑭　鉱さい</t>
    <phoneticPr fontId="2"/>
  </si>
  <si>
    <t>⑮　がれき類</t>
    <phoneticPr fontId="2"/>
  </si>
  <si>
    <t>⑯　動物系固形不要物</t>
    <phoneticPr fontId="2"/>
  </si>
  <si>
    <t>⑰　ばいじん</t>
    <phoneticPr fontId="2"/>
  </si>
  <si>
    <t>⑱　混合物・複合物</t>
    <phoneticPr fontId="2"/>
  </si>
  <si>
    <t>⑲　感染性廃棄物</t>
    <phoneticPr fontId="2"/>
  </si>
  <si>
    <t>1-4</t>
    <phoneticPr fontId="2"/>
  </si>
  <si>
    <t>1-5</t>
    <phoneticPr fontId="2"/>
  </si>
  <si>
    <t>≪記載例≫</t>
    <phoneticPr fontId="2"/>
  </si>
  <si>
    <t>1-6</t>
    <phoneticPr fontId="2"/>
  </si>
  <si>
    <t>「1-1」「1-4」で“③”に回答された方にお聞きします。産業廃棄物等の発生抑制（リデュース）及びプラスチック使用製品産業廃棄物等の排出抑制に取り組む予定がない理由をご回答ください。【該当する番号に☑をつけてください。】（複数回答可）</t>
    <phoneticPr fontId="2"/>
  </si>
  <si>
    <t>①　人的な余裕がない。</t>
    <phoneticPr fontId="2"/>
  </si>
  <si>
    <t>②　費用がかかる。</t>
    <phoneticPr fontId="2"/>
  </si>
  <si>
    <t>③　技術的、物理的に困難（分別が困難、有害物質を保有）である。</t>
    <phoneticPr fontId="2"/>
  </si>
  <si>
    <t>④　発生量が非常に少ない。</t>
    <phoneticPr fontId="2"/>
  </si>
  <si>
    <t>①　リサイクルを考慮した廃棄物等の分別。</t>
    <phoneticPr fontId="2"/>
  </si>
  <si>
    <t>②　リサイクルのしやすさを考慮した製品等の設計、製造。</t>
    <phoneticPr fontId="2"/>
  </si>
  <si>
    <t>③　自社製品の原料・副原料としてのリユース。</t>
    <phoneticPr fontId="2"/>
  </si>
  <si>
    <t>④　自社製品での水平リサイクル。</t>
    <phoneticPr fontId="2"/>
  </si>
  <si>
    <t>⑥　使用済製品・再生品等の調達（グリーン購入）。</t>
    <phoneticPr fontId="2"/>
  </si>
  <si>
    <t>⑤　他社製品の原料・副原料としてのリサイクル。</t>
    <phoneticPr fontId="2"/>
  </si>
  <si>
    <t>例①：</t>
    <phoneticPr fontId="2"/>
  </si>
  <si>
    <t>例②：</t>
    <phoneticPr fontId="2"/>
  </si>
  <si>
    <t>プラスチック使用製品の製造、加工又は修理の過程において、プラスチック使用製品産業廃棄物等の端材の発生を抑制している（又は、抑制する予定である）。</t>
    <phoneticPr fontId="2"/>
  </si>
  <si>
    <t>例③：</t>
    <phoneticPr fontId="2"/>
  </si>
  <si>
    <t>事業活動において使用するプラスチック使用製品について、部品又は原材料の種類について工夫されたプラスチック使用製品を使用している（又は、使用する予定である）。</t>
    <phoneticPr fontId="2"/>
  </si>
  <si>
    <t>流通又は販売の過程において使用するプラスチック製の包装材について、プラスチックに代替する素材を活用している（又は、活用する予定である）。</t>
    <phoneticPr fontId="2"/>
  </si>
  <si>
    <t>リチウムイオン蓄電池を使用する機器といった、再資源化等を著しく阻害するおそれのあるものの混入を防止している（又は、防止する予定である）。</t>
    <phoneticPr fontId="2"/>
  </si>
  <si>
    <t>熱回収を委託する場合、可能な限り効率性の高い熱回収を行う者を選定している（又は、選定する予定である）。</t>
    <phoneticPr fontId="2"/>
  </si>
  <si>
    <t>廃棄物の飛散や流出といった、生活環境の保全上の支障が生じないよう措置を講じている（又は、講じる予定である）。</t>
    <phoneticPr fontId="2"/>
  </si>
  <si>
    <t>貴事業所（事務所、工場、作業所、工事現場等を含む）における産業廃棄物等の中間処理による減量化・減容化（委託業者による処理を含む）の取組状況をご回答ください。【該当する番号に☑をつけてください。】</t>
    <phoneticPr fontId="2"/>
  </si>
  <si>
    <t>②　破砕</t>
    <phoneticPr fontId="2"/>
  </si>
  <si>
    <t>③　破砕・分級</t>
    <phoneticPr fontId="2"/>
  </si>
  <si>
    <t>④　脱水</t>
    <phoneticPr fontId="2"/>
  </si>
  <si>
    <t>⑤　天日乾燥</t>
    <phoneticPr fontId="2"/>
  </si>
  <si>
    <t>⑥　機械乾燥</t>
    <phoneticPr fontId="2"/>
  </si>
  <si>
    <t>⑦　固型化、固化</t>
    <phoneticPr fontId="2"/>
  </si>
  <si>
    <t>⑧　中和</t>
    <phoneticPr fontId="2"/>
  </si>
  <si>
    <t>①　焼却(焼成、溶融を含む)</t>
    <phoneticPr fontId="2"/>
  </si>
  <si>
    <t>①　自社で単純焼却している。</t>
    <phoneticPr fontId="2"/>
  </si>
  <si>
    <t>②　自社で熱回収を行っている。</t>
    <phoneticPr fontId="2"/>
  </si>
  <si>
    <t>③　委託先で単純焼却している。</t>
    <phoneticPr fontId="2"/>
  </si>
  <si>
    <t>④　委託先の認定熱回収施設設置者※で熱回収を行っている。</t>
    <phoneticPr fontId="2"/>
  </si>
  <si>
    <t>⑤　委託先で熱回収を行っている（認定熱回収施設設置者以外）。</t>
    <phoneticPr fontId="2"/>
  </si>
  <si>
    <t>Ⅱ．産業廃棄物等の適正処理に関する取組状況について</t>
    <phoneticPr fontId="2"/>
  </si>
  <si>
    <t>問4．廃棄物情報の提供について</t>
    <phoneticPr fontId="2"/>
  </si>
  <si>
    <t>　排出事業者は、委託する産業廃棄物の適正な処理のために、性状や取り扱う際の注意事項等の必要な情報を処理業者に提供しなければならないことが、廃棄物処理法（規則第8条の4の2第6号）で定められています。貴事業所における情報提供の手段についてご回答ください。【該当する番号に☑をつけてください。】（複数回答可）</t>
    <phoneticPr fontId="2"/>
  </si>
  <si>
    <t>①　委託契約書の中で具体的に盛り込んでいる。</t>
    <phoneticPr fontId="2"/>
  </si>
  <si>
    <t>③　自社の廃棄物データシートを使用している。</t>
    <phoneticPr fontId="2"/>
  </si>
  <si>
    <t>問5．委託業者の選定について</t>
    <phoneticPr fontId="2"/>
  </si>
  <si>
    <t>5-1</t>
    <phoneticPr fontId="2"/>
  </si>
  <si>
    <t>貴事業所における産業廃棄物の中間処理、最終処分（再生利用を含む）を業者に委託する場合の選定基準をご回答ください。【該当する番号に☑をつけてください。】（複数回答可）</t>
    <phoneticPr fontId="2"/>
  </si>
  <si>
    <t>①　距離的に最も近い業者。</t>
    <phoneticPr fontId="2"/>
  </si>
  <si>
    <t>②　処理料金が安価な業者。</t>
    <phoneticPr fontId="2"/>
  </si>
  <si>
    <t>③　多少料金は高くても確実に再生利用できる業者。</t>
    <phoneticPr fontId="2"/>
  </si>
  <si>
    <t>④　電子マニフェストを導入している業者。</t>
    <phoneticPr fontId="2"/>
  </si>
  <si>
    <t>⑤　最終処分（再生含む）までの処理ルートが明確・透明性の高い業者。</t>
    <phoneticPr fontId="2"/>
  </si>
  <si>
    <t>⑥　優良産廃処理業者認定制度（おおいた優良産廃処理業者を含む）の認定を受けた処理業者。</t>
    <phoneticPr fontId="2"/>
  </si>
  <si>
    <t>5-2</t>
    <phoneticPr fontId="2"/>
  </si>
  <si>
    <t>貴事業所における委託した廃棄物が不適正処理されるのを防止するための取組状況についてご回答ください。【該当する番号に☑をつけてください。】（複数回答可）</t>
    <phoneticPr fontId="2"/>
  </si>
  <si>
    <t>①　特に何もしていない。</t>
    <phoneticPr fontId="2"/>
  </si>
  <si>
    <t>②　マニフェスト伝票により適正処理を確認している。</t>
    <phoneticPr fontId="2"/>
  </si>
  <si>
    <t>③　優良産廃処理業者認定制度（おおいた優良産廃処理業者を含む）の認定業者に委託している。</t>
    <phoneticPr fontId="2"/>
  </si>
  <si>
    <t>④　他事業者と処理業者に関する情報交換をしている。</t>
    <phoneticPr fontId="2"/>
  </si>
  <si>
    <t>⑤　処理業者の施設を現地確認している。</t>
    <phoneticPr fontId="2"/>
  </si>
  <si>
    <t>⑥　処理業者に施設の管理記録、経理状況、取引実績等の資料を提出・確認している。</t>
    <phoneticPr fontId="2"/>
  </si>
  <si>
    <t>問6．電子マニフェストの取組状況について</t>
    <phoneticPr fontId="2"/>
  </si>
  <si>
    <t>6-1</t>
    <phoneticPr fontId="2"/>
  </si>
  <si>
    <t>大分県では、電子マニフェストを導入する際にかかる費用の一部を補助する制度を設ける等、電子マニフェストの取組を促進させています。貴事業所における電子マニフェストを導入する際にかかる費用の一部を補助する制度の認知度をご回答ください。【該当する番号に☑をつけてください。】</t>
    <phoneticPr fontId="2"/>
  </si>
  <si>
    <t>①　制度の具体的内容まで知っている。</t>
    <phoneticPr fontId="2"/>
  </si>
  <si>
    <t>②　名前は知っているが具体的な内容はわからない。</t>
    <phoneticPr fontId="2"/>
  </si>
  <si>
    <t>③　知らない。</t>
    <phoneticPr fontId="2"/>
  </si>
  <si>
    <t>6-2</t>
    <phoneticPr fontId="2"/>
  </si>
  <si>
    <t>貴事業所における電子マニフェストの導入状況をご回答ください。【該当する番号に☑をつけてください。】</t>
    <phoneticPr fontId="2"/>
  </si>
  <si>
    <t>①　導入している</t>
    <phoneticPr fontId="2"/>
  </si>
  <si>
    <t>②　導入していない</t>
    <phoneticPr fontId="2"/>
  </si>
  <si>
    <t>6-3</t>
    <phoneticPr fontId="2"/>
  </si>
  <si>
    <t>①　電子マニフェストの存在を知らなかったから。</t>
    <phoneticPr fontId="2"/>
  </si>
  <si>
    <t>②　電子マニフェストへの移行に手間がかかるから。</t>
    <phoneticPr fontId="2"/>
  </si>
  <si>
    <t>③　電子マニフェストの利用料金がかかるから。</t>
    <phoneticPr fontId="2"/>
  </si>
  <si>
    <t>④　電子マニフェストの仕組が分かりづらいから。</t>
    <phoneticPr fontId="2"/>
  </si>
  <si>
    <t>⑤　処理業者から電子マニフェストの導入を求められていないから。</t>
    <phoneticPr fontId="2"/>
  </si>
  <si>
    <t>⑥　処理業者が電子マニフェストを導入していないから。</t>
    <phoneticPr fontId="2"/>
  </si>
  <si>
    <t>問7．太陽光発電設備の廃棄状況等について</t>
    <phoneticPr fontId="2"/>
  </si>
  <si>
    <t>7-1</t>
    <phoneticPr fontId="2"/>
  </si>
  <si>
    <t>貴事業所における太陽光発電設備の設置状況についてご回答ください。【該当する番号に☑をつけてください。】</t>
    <phoneticPr fontId="2"/>
  </si>
  <si>
    <t>①　太陽光発電設備を設置している、又は設置していた。</t>
    <phoneticPr fontId="2"/>
  </si>
  <si>
    <t>②　今後、太陽光発電設備を設置する予定である。</t>
    <phoneticPr fontId="2"/>
  </si>
  <si>
    <t>③　太陽光発電設備を設置する予定はない。</t>
    <phoneticPr fontId="2"/>
  </si>
  <si>
    <t>「7-1」で“①”と回答された方にお聞きします。貴事業所における太陽光発電設備の廃棄の有無をご回答ください。【選択項目に関しては該当する番号に☑をつけてください。】</t>
    <phoneticPr fontId="2"/>
  </si>
  <si>
    <t>①　太陽光発電設備の使用を停止し、廃棄したことがある。</t>
    <phoneticPr fontId="2"/>
  </si>
  <si>
    <t>②　太陽光発電設備の使用を停止したが、廃棄したことはない。</t>
    <phoneticPr fontId="2"/>
  </si>
  <si>
    <t>③　太陽光発電設備の使用を継続しており、廃棄したことはない。</t>
    <phoneticPr fontId="2"/>
  </si>
  <si>
    <t>①　太陽光発電設備が故障したから。</t>
    <phoneticPr fontId="2"/>
  </si>
  <si>
    <t>②　土砂災害等で被災したから。</t>
    <phoneticPr fontId="2"/>
  </si>
  <si>
    <t>③　使用期間（事業期間）を定めており、使用期間（事業期間）を満たしたから。</t>
    <phoneticPr fontId="2"/>
  </si>
  <si>
    <t>④　建物の解体等、付随施設の影響があったから。</t>
    <phoneticPr fontId="2"/>
  </si>
  <si>
    <t>①　自社で撤去した。</t>
    <phoneticPr fontId="2"/>
  </si>
  <si>
    <t>②　解体業者等の自社以外に委託して撤去した。</t>
    <phoneticPr fontId="2"/>
  </si>
  <si>
    <t>①　太陽光発電設備の適切な廃棄方法がわからなかった。</t>
    <phoneticPr fontId="2"/>
  </si>
  <si>
    <t>②　太陽光発電設備の再資源化施設が少なかった。</t>
    <phoneticPr fontId="2"/>
  </si>
  <si>
    <t>③　処理費が高額になった。</t>
    <phoneticPr fontId="2"/>
  </si>
  <si>
    <t>④　特にない。</t>
    <phoneticPr fontId="2"/>
  </si>
  <si>
    <t>①　太陽光発電設備の適切な廃棄方法がわからないから。</t>
    <phoneticPr fontId="2"/>
  </si>
  <si>
    <t>②　太陽光発電設備の再資源化施設が少ないから。</t>
    <phoneticPr fontId="2"/>
  </si>
  <si>
    <t>③　処理費が高額になるから。</t>
    <phoneticPr fontId="2"/>
  </si>
  <si>
    <t>「7-1」で“②”と回答された方にお聞きします。貴事業所における太陽光発電設備の設置時期等の計画をご回答ください。【該当する番号に☑をつけてください。】</t>
    <phoneticPr fontId="2"/>
  </si>
  <si>
    <t>①　具体的な計画が決まっている。　</t>
    <phoneticPr fontId="2"/>
  </si>
  <si>
    <t>②　具体的な計画は未定である。</t>
    <phoneticPr fontId="2"/>
  </si>
  <si>
    <t>①　知っており、今後も積極的に情報を収集したい。</t>
    <phoneticPr fontId="2"/>
  </si>
  <si>
    <t>②　知らなかったが、今後、積極的に情報を収集したい。</t>
    <phoneticPr fontId="2"/>
  </si>
  <si>
    <t>③　知らなかったが、今後も特に情報は必要ない。</t>
    <phoneticPr fontId="2"/>
  </si>
  <si>
    <t>①　現時点での具体的な方針はない。</t>
    <phoneticPr fontId="2"/>
  </si>
  <si>
    <t>②　分別等のリサイクルを最大限推進したい。</t>
    <phoneticPr fontId="2"/>
  </si>
  <si>
    <t>③　処理費用が最低限となるよう推進したい。</t>
    <phoneticPr fontId="2"/>
  </si>
  <si>
    <t>Ⅲ．その他</t>
    <phoneticPr fontId="2"/>
  </si>
  <si>
    <t>問8．県内の産業廃棄物処理体制について</t>
    <phoneticPr fontId="2"/>
  </si>
  <si>
    <t xml:space="preserve"> 県内でリサイクルや適正処理を推進していくために、県内で不足している施設等があればご回答ください。【該当する番号に☑をつけてください。】</t>
    <phoneticPr fontId="2"/>
  </si>
  <si>
    <t>①　不足する施設はない。</t>
    <phoneticPr fontId="2"/>
  </si>
  <si>
    <t>③　焼却施設</t>
    <phoneticPr fontId="2"/>
  </si>
  <si>
    <t>⑤　有害金属を含む廃棄物の処理施設</t>
    <phoneticPr fontId="2"/>
  </si>
  <si>
    <t>⑦　管理型最終処分場</t>
    <phoneticPr fontId="2"/>
  </si>
  <si>
    <t>④　感染性廃棄物の処理施設</t>
    <phoneticPr fontId="2"/>
  </si>
  <si>
    <t>⑥　安定型最終処分場</t>
    <phoneticPr fontId="2"/>
  </si>
  <si>
    <t>≪再資源化施設の具体的品目≫</t>
    <phoneticPr fontId="2"/>
  </si>
  <si>
    <t>問9．行政への要望について</t>
    <phoneticPr fontId="2"/>
  </si>
  <si>
    <t>　循環型社会の形成のため、行政が取り組むべき（支援すべき）ことについてご回答ください。【該当する番号に☑をつけてください。】（複数回答可）</t>
    <phoneticPr fontId="2"/>
  </si>
  <si>
    <t>①　「廃棄物を護りたい人」と「もらいたい人」をつなぐネットワークの構築。</t>
    <phoneticPr fontId="2"/>
  </si>
  <si>
    <t>②　廃棄物の減量やリサイクル技術の研究開発（ソフト事業）に対する補助制度の拡充。</t>
    <phoneticPr fontId="2"/>
  </si>
  <si>
    <t>③　廃棄物の減量やリサイクルを行うための施設設備（ハード事業）に対する補助制度の拡充。</t>
    <phoneticPr fontId="2"/>
  </si>
  <si>
    <t>④　排出事業者に対する適正処理・リサイクルに関する、講習会や研修会の拡充。</t>
    <phoneticPr fontId="2"/>
  </si>
  <si>
    <t>⑤　県民に対する適正処理、循環型社会に関する啓発活動の拡充。</t>
    <phoneticPr fontId="2"/>
  </si>
  <si>
    <t>⑥　県内、または地域内で発生する産業廃棄物に応じた処理施設の整備。</t>
    <phoneticPr fontId="2"/>
  </si>
  <si>
    <t>⑦　県や市が関与する、公共の処理施設の整備促進。</t>
    <phoneticPr fontId="2"/>
  </si>
  <si>
    <t>⑧　不適正処理、不法投棄に対する、監視・指導体制の一層の強化。</t>
    <phoneticPr fontId="2"/>
  </si>
  <si>
    <t>⑨　処理業者に関する行政処分等の情報公開の推進。</t>
    <phoneticPr fontId="2"/>
  </si>
  <si>
    <t>⑩　優良な廃棄物処理業者や循環産業を牽引する企業の育成。</t>
    <phoneticPr fontId="2"/>
  </si>
  <si>
    <t>⑪　グリーン購入の推進や循環型社会ビジネス市場拡大のための取組・支援。</t>
    <phoneticPr fontId="2"/>
  </si>
  <si>
    <t>⑫　廃棄物系バイオマスの地域内利用・活用の推進・支援。</t>
    <phoneticPr fontId="2"/>
  </si>
  <si>
    <t>⑬　効果的なごみ減量や分別排出を展開している企業などの事例紹介</t>
    <phoneticPr fontId="2"/>
  </si>
  <si>
    <t>⑭　レジ袋削減、食品ロス削減など地域・関係団体等による取組の促進・支援</t>
    <phoneticPr fontId="2"/>
  </si>
  <si>
    <t>問10．その他自由意見</t>
    <phoneticPr fontId="2"/>
  </si>
  <si>
    <t>　その他、県内の産業廃棄物処理に関するご意見・要望等がありましたら、どんなことでも結構ですのでご回答ください。【自由記述】</t>
    <phoneticPr fontId="2"/>
  </si>
  <si>
    <t>≪ パソコンで入力される方へ ≫</t>
    <rPh sb="7" eb="9">
      <t>ニュウリョク</t>
    </rPh>
    <rPh sb="12" eb="13">
      <t>カタ</t>
    </rPh>
    <phoneticPr fontId="6"/>
  </si>
  <si>
    <t>例）</t>
    <rPh sb="0" eb="1">
      <t>レイ</t>
    </rPh>
    <phoneticPr fontId="6"/>
  </si>
  <si>
    <t>☑</t>
  </si>
  <si>
    <r>
      <t>該当する番号の左側にある　□　にカーソルを合わせ、
リストボックス内から　</t>
    </r>
    <r>
      <rPr>
        <sz val="10.5"/>
        <rFont val="Segoe UI Symbol"/>
        <family val="3"/>
      </rPr>
      <t>☑</t>
    </r>
    <r>
      <rPr>
        <sz val="10.5"/>
        <rFont val="HG丸ｺﾞｼｯｸM-PRO"/>
        <family val="3"/>
        <charset val="128"/>
      </rPr>
      <t>　を選択してください。</t>
    </r>
    <rPh sb="0" eb="2">
      <t>ガイトウ</t>
    </rPh>
    <rPh sb="4" eb="6">
      <t>バンゴウ</t>
    </rPh>
    <rPh sb="7" eb="8">
      <t>ヒダリ</t>
    </rPh>
    <rPh sb="8" eb="9">
      <t>ガワ</t>
    </rPh>
    <rPh sb="21" eb="22">
      <t>ア</t>
    </rPh>
    <phoneticPr fontId="6"/>
  </si>
  <si>
    <t>↓</t>
    <phoneticPr fontId="2"/>
  </si>
  <si>
    <t>②　環境省の廃棄物データシート（WDS）を使用している。</t>
    <phoneticPr fontId="2"/>
  </si>
  <si>
    <t>1-1</t>
    <phoneticPr fontId="2"/>
  </si>
  <si>
    <t>1-2</t>
    <phoneticPr fontId="2"/>
  </si>
  <si>
    <t>1-3</t>
    <phoneticPr fontId="2"/>
  </si>
  <si>
    <t>1-4</t>
    <phoneticPr fontId="2"/>
  </si>
  <si>
    <t>1-5</t>
    <phoneticPr fontId="2"/>
  </si>
  <si>
    <t>1-6</t>
    <phoneticPr fontId="2"/>
  </si>
  <si>
    <t>2-1</t>
    <phoneticPr fontId="2"/>
  </si>
  <si>
    <t>2-2</t>
    <phoneticPr fontId="2"/>
  </si>
  <si>
    <t>2-3</t>
    <phoneticPr fontId="2"/>
  </si>
  <si>
    <t>2-4</t>
    <phoneticPr fontId="2"/>
  </si>
  <si>
    <t>2-5</t>
    <phoneticPr fontId="2"/>
  </si>
  <si>
    <t>2-6</t>
    <phoneticPr fontId="2"/>
  </si>
  <si>
    <t>3-1</t>
    <phoneticPr fontId="2"/>
  </si>
  <si>
    <t>3-2</t>
    <phoneticPr fontId="2"/>
  </si>
  <si>
    <t>3-3</t>
    <phoneticPr fontId="2"/>
  </si>
  <si>
    <t>4</t>
    <phoneticPr fontId="2"/>
  </si>
  <si>
    <t>5-1</t>
    <phoneticPr fontId="2"/>
  </si>
  <si>
    <t>5-2</t>
    <phoneticPr fontId="2"/>
  </si>
  <si>
    <t>6-1</t>
    <phoneticPr fontId="2"/>
  </si>
  <si>
    <t>6-2</t>
    <phoneticPr fontId="2"/>
  </si>
  <si>
    <t>6-3</t>
    <phoneticPr fontId="2"/>
  </si>
  <si>
    <t>7-1</t>
    <phoneticPr fontId="2"/>
  </si>
  <si>
    <t>7-2</t>
    <phoneticPr fontId="2"/>
  </si>
  <si>
    <t>7-3</t>
    <phoneticPr fontId="2"/>
  </si>
  <si>
    <t>廃棄した理由</t>
    <rPh sb="0" eb="2">
      <t>ハイキ</t>
    </rPh>
    <rPh sb="4" eb="6">
      <t>リユウ</t>
    </rPh>
    <phoneticPr fontId="2"/>
  </si>
  <si>
    <t>太陽光発電設備の撤去方法</t>
    <rPh sb="0" eb="7">
      <t>タイヨウコウハツデンセツビ</t>
    </rPh>
    <rPh sb="8" eb="12">
      <t>テッキョホウホウ</t>
    </rPh>
    <phoneticPr fontId="2"/>
  </si>
  <si>
    <t>廃棄した際の課題</t>
    <rPh sb="0" eb="2">
      <t>ハイキ</t>
    </rPh>
    <rPh sb="4" eb="5">
      <t>サイ</t>
    </rPh>
    <rPh sb="6" eb="8">
      <t>カダイ</t>
    </rPh>
    <phoneticPr fontId="2"/>
  </si>
  <si>
    <t>7-4</t>
    <phoneticPr fontId="2"/>
  </si>
  <si>
    <t>7-5</t>
    <phoneticPr fontId="2"/>
  </si>
  <si>
    <t>7-6</t>
    <phoneticPr fontId="2"/>
  </si>
  <si>
    <t>7-7</t>
    <phoneticPr fontId="2"/>
  </si>
  <si>
    <t>8</t>
    <phoneticPr fontId="2"/>
  </si>
  <si>
    <t>9</t>
    <phoneticPr fontId="2"/>
  </si>
  <si>
    <t>10</t>
    <phoneticPr fontId="2"/>
  </si>
  <si>
    <t>「1-1」で“①”“②”のいずれかに回答された方にお聞きします。産業廃棄物等の発生抑制（リデュース）を重点的に行っている品目をご回答ください。【該当する番号に☑をつけてください。】（複数回答可）</t>
    <rPh sb="51" eb="54">
      <t>ジュウテンテキ</t>
    </rPh>
    <rPh sb="55" eb="56">
      <t>オコナ</t>
    </rPh>
    <rPh sb="60" eb="62">
      <t>ヒンモク</t>
    </rPh>
    <phoneticPr fontId="2"/>
  </si>
  <si>
    <t>貴事業所における産業廃棄物等のリユース、リサイクル（委託業者による処理を含む）の取組状況をご回答ください。【該当する番号に☑をつけてください。】</t>
    <phoneticPr fontId="2"/>
  </si>
  <si>
    <t>「6-2」で“②”と回答された方にお聞きします。貴事業者における電子マニフェストを導入しない理由をご回答ください。【該当する番号に☑をつけてください。】（複数回答可）</t>
    <phoneticPr fontId="2"/>
  </si>
  <si>
    <t>「7-1」で“①”“②”のいずれかに回答された方にお聞きします。現在、政府において太陽光パネルのリサイクルを義務化する方針が固まっています。
貴事業所における太陽光パネルのリサイクルの義務化に関する認知度をご回答ください。【該当する番号に☑をつけてください。】</t>
    <phoneticPr fontId="2"/>
  </si>
  <si>
    <t>「7-1」で“①”“②”のいずれかに回答された方にお聞きします。今後、太陽光発電設備の廃棄を行うに当たっての方針等をご回答ください。【該当する番号に☑をつけてください。】（複数回答可）</t>
    <phoneticPr fontId="2"/>
  </si>
  <si>
    <t>※E列にコピーすること</t>
    <rPh sb="2" eb="3">
      <t>レツ</t>
    </rPh>
    <phoneticPr fontId="2"/>
  </si>
  <si>
    <r>
      <t>⑦　その他　</t>
    </r>
    <r>
      <rPr>
        <b/>
        <sz val="10.5"/>
        <rFont val="ＭＳ ゴシック"/>
        <family val="3"/>
        <charset val="128"/>
      </rPr>
      <t>（具体的内容を記載）</t>
    </r>
    <phoneticPr fontId="2"/>
  </si>
  <si>
    <r>
      <t>⑳　</t>
    </r>
    <r>
      <rPr>
        <sz val="10"/>
        <rFont val="ＭＳ ゴシック"/>
        <family val="3"/>
        <charset val="128"/>
      </rPr>
      <t>その他</t>
    </r>
    <r>
      <rPr>
        <b/>
        <sz val="10"/>
        <rFont val="ＭＳ ゴシック"/>
        <family val="3"/>
        <charset val="128"/>
      </rPr>
      <t>(具体的内容を記載)</t>
    </r>
    <phoneticPr fontId="2"/>
  </si>
  <si>
    <r>
      <t>「1-1」で“①”“②”のいずれかに回答された方にお聞きします。貴事業所における</t>
    </r>
    <r>
      <rPr>
        <b/>
        <u/>
        <sz val="11"/>
        <rFont val="ＭＳ ゴシック"/>
        <family val="3"/>
        <charset val="128"/>
      </rPr>
      <t>「プラスチック使用製品産業廃棄物等」</t>
    </r>
    <r>
      <rPr>
        <b/>
        <sz val="11"/>
        <rFont val="ＭＳ ゴシック"/>
        <family val="3"/>
        <charset val="128"/>
      </rPr>
      <t>の排出抑制の取組状況をご回答ください。【該当する番号に☑をつけてください。】</t>
    </r>
    <phoneticPr fontId="2"/>
  </si>
  <si>
    <r>
      <t>「1-4」で“①”“②”のいずれかに回答された方にお聞きします。</t>
    </r>
    <r>
      <rPr>
        <b/>
        <u/>
        <sz val="11"/>
        <rFont val="ＭＳ ゴシック"/>
        <family val="3"/>
        <charset val="128"/>
      </rPr>
      <t>「プラスチック使用製品産業廃棄物等」</t>
    </r>
    <r>
      <rPr>
        <b/>
        <sz val="11"/>
        <rFont val="ＭＳ ゴシック"/>
        <family val="3"/>
        <charset val="128"/>
      </rPr>
      <t>の排出抑制の具体的な取組内容をご回答ください。【自由記述】</t>
    </r>
    <phoneticPr fontId="2"/>
  </si>
  <si>
    <r>
      <t>⑤　その他　</t>
    </r>
    <r>
      <rPr>
        <b/>
        <sz val="10.5"/>
        <rFont val="ＭＳ ゴシック"/>
        <family val="3"/>
        <charset val="128"/>
      </rPr>
      <t>（具体的内容を記載）</t>
    </r>
    <phoneticPr fontId="2"/>
  </si>
  <si>
    <t>問2．リユース（再使用）、リサイクル（再生利用）等の取組状況について</t>
    <phoneticPr fontId="2"/>
  </si>
  <si>
    <t>⇒2-2～2-4にご回答ください。</t>
    <phoneticPr fontId="2"/>
  </si>
  <si>
    <t>⇒2-6にご回答ください。</t>
    <phoneticPr fontId="2"/>
  </si>
  <si>
    <t>「2-1」で“①”“②”のいずれかに回答された方にお聞きします。産業廃棄物等のリユース、リサイクル（委託業者による処理を含む）の具体的な取組内容をご回答ください。【該当する番号に☑をつけてください。】（複数回答可）</t>
    <phoneticPr fontId="2"/>
  </si>
  <si>
    <t>「2-1」で“①”“②”のいずれかに回答された方にお聞きします。産業廃棄物等のリユース、リサイクル（委託業者による処理を含む）を重点的に行っている品目をご回答ください。【該当する番号に☑をつけてください。】（複数回答可）</t>
    <phoneticPr fontId="2"/>
  </si>
  <si>
    <r>
      <t>「2-1」で“①”“②”のいずれかに回答された方にお聞きします。貴事業所における</t>
    </r>
    <r>
      <rPr>
        <b/>
        <u/>
        <sz val="11"/>
        <rFont val="ＭＳ ゴシック"/>
        <family val="3"/>
        <charset val="128"/>
      </rPr>
      <t>「プラスチック使用製品産業廃棄物等」</t>
    </r>
    <r>
      <rPr>
        <b/>
        <sz val="11"/>
        <rFont val="ＭＳ ゴシック"/>
        <family val="3"/>
        <charset val="128"/>
      </rPr>
      <t>の再資源化等の取組状況をご回答ください。【該当する番号に☑をつけてください。】</t>
    </r>
    <phoneticPr fontId="2"/>
  </si>
  <si>
    <t>⇒2-5にご回答ください。</t>
    <phoneticPr fontId="2"/>
  </si>
  <si>
    <r>
      <t>「2-4」で“①”“②”のいずれかに回答された方にお聞きします。</t>
    </r>
    <r>
      <rPr>
        <b/>
        <u/>
        <sz val="11"/>
        <rFont val="ＭＳ ゴシック"/>
        <family val="3"/>
        <charset val="128"/>
      </rPr>
      <t>「プラスチック使用製品産業廃棄物等」</t>
    </r>
    <r>
      <rPr>
        <b/>
        <sz val="11"/>
        <rFont val="ＭＳ ゴシック"/>
        <family val="3"/>
        <charset val="128"/>
      </rPr>
      <t>の再資源化等の具体的な取組内容をご回答ください。【自由記述】</t>
    </r>
    <phoneticPr fontId="2"/>
  </si>
  <si>
    <t>「2-1」「2-4」で“③”に回答された方にお聞きします。産業廃棄物等のリユース、リサイクル（委託業者による処理を含む）及びプラスチック使用製品産業廃棄物等の再資源化等に取り組む予定がない理由をご回答ください。【該当する番号に☑をつけてください。】（複数回答可）</t>
    <phoneticPr fontId="2"/>
  </si>
  <si>
    <t>問3．中間処理による減量化（減容化を含む）の取組状況について</t>
    <phoneticPr fontId="2"/>
  </si>
  <si>
    <t>⇒3-2にご回答ください。</t>
    <phoneticPr fontId="2"/>
  </si>
  <si>
    <t>⇒問4にお進みください。</t>
    <phoneticPr fontId="2"/>
  </si>
  <si>
    <t>「3-1」で“①”“②”のいずれかに回答された方にお聞きします。産業廃棄物等の中間処理による減量化・減容化（委託業者による処理を含む）の具体的な取組内容をご回答ください。【該当する番号に☑をつけてください。】（複数回答可）</t>
    <phoneticPr fontId="2"/>
  </si>
  <si>
    <r>
      <t>⑨　その他</t>
    </r>
    <r>
      <rPr>
        <b/>
        <sz val="10.5"/>
        <rFont val="ＭＳ ゴシック"/>
        <family val="3"/>
        <charset val="128"/>
      </rPr>
      <t>(具体的内容を記載)</t>
    </r>
    <phoneticPr fontId="2"/>
  </si>
  <si>
    <t>「3-2」で“①”に回答された方にお聞きします。焼却に伴う熱回収の実施状況をご回答ください。【該当する番号に☑をつけてください。】</t>
    <phoneticPr fontId="2"/>
  </si>
  <si>
    <r>
      <rPr>
        <sz val="11"/>
        <rFont val="ＭＳ ゴシック"/>
        <family val="3"/>
        <charset val="128"/>
      </rPr>
      <t xml:space="preserve">→  </t>
    </r>
    <r>
      <rPr>
        <u/>
        <sz val="11"/>
        <rFont val="ＭＳ ゴシック"/>
        <family val="3"/>
        <charset val="128"/>
      </rPr>
      <t>http://www.env.go.jp/recycle/waste/ninteijoukyou.pdf</t>
    </r>
    <phoneticPr fontId="2"/>
  </si>
  <si>
    <r>
      <t>④　その他　</t>
    </r>
    <r>
      <rPr>
        <b/>
        <sz val="10.5"/>
        <rFont val="ＭＳ ゴシック"/>
        <family val="3"/>
        <charset val="128"/>
      </rPr>
      <t>（具体的内容を記載）</t>
    </r>
    <phoneticPr fontId="2"/>
  </si>
  <si>
    <t>⇒7-5にご回答ください。</t>
    <phoneticPr fontId="2"/>
  </si>
  <si>
    <t>⇒7-3にご回答ください。</t>
    <phoneticPr fontId="2"/>
  </si>
  <si>
    <t>⇒7-4にご回答ください。</t>
    <phoneticPr fontId="2"/>
  </si>
  <si>
    <t>⇒7-6にご回答ください。</t>
    <phoneticPr fontId="2"/>
  </si>
  <si>
    <t>「7-2」で“①”と回答された方にお聞きします。貴事業所における太陽光発電設備の廃棄した理由等の詳細をご回答ください。【選択項目に関しては該当する番号に☑をつけてください。】（複数回答可）</t>
    <phoneticPr fontId="2"/>
  </si>
  <si>
    <r>
      <t>③　その他　</t>
    </r>
    <r>
      <rPr>
        <b/>
        <sz val="10.5"/>
        <rFont val="ＭＳ ゴシック"/>
        <family val="3"/>
        <charset val="128"/>
      </rPr>
      <t>（具体的内容を記載）</t>
    </r>
    <phoneticPr fontId="2"/>
  </si>
  <si>
    <t>「7-2」で“②”と回答された方にお聞きします。貴事業所における太陽光発電設備の使用を停止したが、廃棄していない理由をご回答ください。【選択項目に関しては該当する番号に☑をつけてください。】（複数回答可）</t>
    <phoneticPr fontId="2"/>
  </si>
  <si>
    <r>
      <t>②　再資源化施設</t>
    </r>
    <r>
      <rPr>
        <b/>
        <sz val="11"/>
        <rFont val="ＭＳ ゴシック"/>
        <family val="3"/>
        <charset val="128"/>
      </rPr>
      <t>（具体的品目を記載）</t>
    </r>
    <phoneticPr fontId="2"/>
  </si>
  <si>
    <r>
      <t>⑧　その他　</t>
    </r>
    <r>
      <rPr>
        <b/>
        <sz val="11"/>
        <rFont val="ＭＳ ゴシック"/>
        <family val="3"/>
        <charset val="128"/>
      </rPr>
      <t>（具体的内容を記載）</t>
    </r>
    <phoneticPr fontId="2"/>
  </si>
  <si>
    <r>
      <t>⑮　その他　</t>
    </r>
    <r>
      <rPr>
        <b/>
        <sz val="10.5"/>
        <rFont val="ＭＳ ゴシック"/>
        <family val="3"/>
        <charset val="128"/>
      </rPr>
      <t>（具体的内容を記載）</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</si>
</sst>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1"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2"/>
      <name val="ＭＳ ゴシック"/>
      <family val="3"/>
      <charset val="128"/>
    </font>
    <font>
      <b/>
      <sz val="12"/>
      <name val="ＭＳ ゴシック"/>
      <family val="3"/>
      <charset val="128"/>
    </font>
    <font>
      <b/>
      <u/>
      <sz val="10.5"/>
      <name val="HG丸ｺﾞｼｯｸM-PRO"/>
      <family val="3"/>
      <charset val="128"/>
    </font>
    <font>
      <sz val="6"/>
      <name val="ＭＳ Ｐゴシック"/>
      <family val="3"/>
      <charset val="128"/>
    </font>
    <font>
      <sz val="10.5"/>
      <name val="HG丸ｺﾞｼｯｸM-PRO"/>
      <family val="3"/>
      <charset val="128"/>
    </font>
    <font>
      <sz val="10"/>
      <name val="ＭＳ ゴシック"/>
      <family val="3"/>
      <charset val="128"/>
    </font>
    <font>
      <sz val="9"/>
      <name val="HG丸ｺﾞｼｯｸM-PRO"/>
      <family val="3"/>
      <charset val="128"/>
    </font>
    <font>
      <sz val="10"/>
      <name val="HG丸ｺﾞｼｯｸM-PRO"/>
      <family val="3"/>
      <charset val="128"/>
    </font>
    <font>
      <sz val="10.5"/>
      <name val="Segoe UI Symbol"/>
      <family val="3"/>
    </font>
    <font>
      <b/>
      <sz val="11"/>
      <name val="ＭＳ ゴシック"/>
      <family val="3"/>
      <charset val="128"/>
    </font>
    <font>
      <b/>
      <u/>
      <sz val="11"/>
      <name val="ＭＳ ゴシック"/>
      <family val="3"/>
      <charset val="128"/>
    </font>
    <font>
      <sz val="11"/>
      <name val="ＭＳ ゴシック"/>
      <family val="3"/>
      <charset val="128"/>
    </font>
    <font>
      <sz val="10.5"/>
      <name val="ＭＳ ゴシック"/>
      <family val="3"/>
      <charset val="128"/>
    </font>
    <font>
      <b/>
      <sz val="14"/>
      <name val="ＭＳ ゴシック"/>
      <family val="3"/>
      <charset val="128"/>
    </font>
    <font>
      <sz val="11"/>
      <name val="游ゴシック"/>
      <family val="2"/>
      <charset val="128"/>
      <scheme val="minor"/>
    </font>
    <font>
      <b/>
      <sz val="10.5"/>
      <name val="ＭＳ ゴシック"/>
      <family val="3"/>
      <charset val="128"/>
    </font>
    <font>
      <b/>
      <sz val="10"/>
      <name val="ＭＳ ゴシック"/>
      <family val="3"/>
      <charset val="128"/>
    </font>
    <font>
      <u/>
      <sz val="11"/>
      <name val="ＭＳ ゴシック"/>
      <family val="3"/>
      <charset val="128"/>
    </font>
  </fonts>
  <fills count="7">
    <fill>
      <patternFill patternType="none"/>
    </fill>
    <fill>
      <patternFill patternType="gray125"/>
    </fill>
    <fill>
      <patternFill patternType="solid">
        <fgColor rgb="FFD9D9D9"/>
        <bgColor indexed="64"/>
      </patternFill>
    </fill>
    <fill>
      <patternFill patternType="solid">
        <fgColor rgb="FFD9E2F3"/>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93">
    <xf numFmtId="0" fontId="0" fillId="0" borderId="0" xfId="0">
      <alignment vertical="center"/>
    </xf>
    <xf numFmtId="0" fontId="3" fillId="0" borderId="0" xfId="0" applyFont="1" applyAlignment="1">
      <alignment horizontal="center" vertical="center"/>
    </xf>
    <xf numFmtId="0" fontId="4" fillId="6" borderId="0" xfId="0" applyFont="1" applyFill="1">
      <alignment vertical="center"/>
    </xf>
    <xf numFmtId="0" fontId="5" fillId="0" borderId="0" xfId="0" applyFont="1" applyAlignment="1" applyProtection="1">
      <protection hidden="1"/>
    </xf>
    <xf numFmtId="0" fontId="7" fillId="0" borderId="0" xfId="0" applyFont="1" applyAlignment="1" applyProtection="1">
      <protection hidden="1"/>
    </xf>
    <xf numFmtId="0" fontId="7" fillId="0" borderId="0" xfId="0" applyFont="1" applyAlignment="1" applyProtection="1">
      <alignment horizontal="left" vertical="top"/>
      <protection hidden="1"/>
    </xf>
    <xf numFmtId="0" fontId="7" fillId="0" borderId="0" xfId="0" applyFont="1" applyAlignment="1" applyProtection="1">
      <alignment horizontal="left" vertical="top" wrapText="1"/>
      <protection hidden="1"/>
    </xf>
    <xf numFmtId="0" fontId="8" fillId="0" borderId="0" xfId="0" applyFont="1" applyProtection="1">
      <alignment vertical="center"/>
      <protection hidden="1"/>
    </xf>
    <xf numFmtId="0" fontId="7" fillId="0" borderId="0" xfId="0" applyFont="1" applyAlignment="1" applyProtection="1">
      <alignment horizontal="right" vertical="top"/>
      <protection hidden="1"/>
    </xf>
    <xf numFmtId="0" fontId="9" fillId="6" borderId="0" xfId="0" applyFont="1" applyFill="1" applyProtection="1">
      <alignment vertical="center"/>
      <protection hidden="1"/>
    </xf>
    <xf numFmtId="0" fontId="10" fillId="0" borderId="3" xfId="0" applyFont="1" applyBorder="1" applyProtection="1">
      <alignment vertical="center"/>
      <protection hidden="1"/>
    </xf>
    <xf numFmtId="0" fontId="10" fillId="0" borderId="4" xfId="0" applyFont="1" applyBorder="1" applyProtection="1">
      <alignment vertical="center"/>
      <protection hidden="1"/>
    </xf>
    <xf numFmtId="176" fontId="12" fillId="0" borderId="0" xfId="0" quotePrefix="1" applyNumberFormat="1" applyFont="1" applyAlignment="1">
      <alignment horizontal="center" vertical="top"/>
    </xf>
    <xf numFmtId="0" fontId="14"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top" wrapText="1"/>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8" xfId="0" applyFont="1" applyBorder="1">
      <alignment vertical="center"/>
    </xf>
    <xf numFmtId="0" fontId="8" fillId="0" borderId="1" xfId="0" applyFont="1" applyBorder="1" applyAlignment="1">
      <alignment horizontal="center" vertical="center"/>
    </xf>
    <xf numFmtId="0" fontId="15" fillId="0" borderId="9" xfId="0" applyFont="1" applyBorder="1" applyAlignment="1">
      <alignment horizontal="right" vertical="center" readingOrder="1"/>
    </xf>
    <xf numFmtId="0" fontId="14" fillId="0" borderId="10" xfId="0" applyFont="1" applyBorder="1">
      <alignment vertical="center"/>
    </xf>
    <xf numFmtId="0" fontId="14" fillId="0" borderId="11" xfId="0" applyFont="1" applyBorder="1">
      <alignment vertical="center"/>
    </xf>
    <xf numFmtId="0" fontId="14" fillId="0" borderId="12" xfId="0" applyFont="1" applyBorder="1">
      <alignment vertical="center"/>
    </xf>
    <xf numFmtId="0" fontId="15" fillId="0" borderId="0" xfId="0" applyFont="1" applyAlignment="1">
      <alignment horizontal="right" vertical="center" readingOrder="1"/>
    </xf>
    <xf numFmtId="0" fontId="16" fillId="0" borderId="0" xfId="0" applyFont="1" applyAlignment="1">
      <alignment horizontal="centerContinuous" vertical="center"/>
    </xf>
    <xf numFmtId="0" fontId="14" fillId="0" borderId="0" xfId="0" applyFont="1" applyAlignment="1">
      <alignment horizontal="centerContinuous" vertical="center"/>
    </xf>
    <xf numFmtId="0" fontId="4" fillId="5" borderId="0" xfId="0" applyFont="1" applyFill="1">
      <alignment vertical="center"/>
    </xf>
    <xf numFmtId="0" fontId="12" fillId="5" borderId="0" xfId="0" applyFont="1" applyFill="1">
      <alignment vertical="center"/>
    </xf>
    <xf numFmtId="0" fontId="14" fillId="0" borderId="0" xfId="0" applyFont="1" applyAlignment="1">
      <alignment horizontal="left" vertical="center" indent="1"/>
    </xf>
    <xf numFmtId="0" fontId="12" fillId="0" borderId="0" xfId="0" applyFont="1">
      <alignment vertical="center"/>
    </xf>
    <xf numFmtId="0" fontId="12" fillId="0" borderId="0" xfId="0" applyFont="1" applyAlignment="1">
      <alignment horizontal="center" vertical="center"/>
    </xf>
    <xf numFmtId="56" fontId="14" fillId="0" borderId="0" xfId="0" quotePrefix="1" applyNumberFormat="1" applyFont="1">
      <alignment vertical="center"/>
    </xf>
    <xf numFmtId="0" fontId="14" fillId="0" borderId="0" xfId="0" quotePrefix="1" applyFont="1">
      <alignment vertical="center"/>
    </xf>
    <xf numFmtId="0" fontId="14" fillId="0" borderId="2" xfId="0" applyFont="1" applyBorder="1" applyAlignment="1">
      <alignment horizontal="center" vertical="center"/>
    </xf>
    <xf numFmtId="0" fontId="15" fillId="0" borderId="3" xfId="0" applyFont="1" applyBorder="1" applyAlignment="1">
      <alignment horizontal="left" vertical="center"/>
    </xf>
    <xf numFmtId="0" fontId="14" fillId="0" borderId="3" xfId="0" applyFont="1" applyBorder="1">
      <alignment vertical="center"/>
    </xf>
    <xf numFmtId="0" fontId="12" fillId="0" borderId="3" xfId="0" applyFont="1" applyBorder="1" applyAlignment="1">
      <alignment horizontal="left" vertical="center"/>
    </xf>
    <xf numFmtId="0" fontId="14" fillId="0" borderId="4" xfId="0" applyFont="1" applyBorder="1">
      <alignment vertical="center"/>
    </xf>
    <xf numFmtId="0" fontId="15" fillId="0" borderId="2" xfId="0" applyFont="1" applyBorder="1" applyAlignment="1">
      <alignment horizontal="left" vertical="center"/>
    </xf>
    <xf numFmtId="0" fontId="17" fillId="0" borderId="1" xfId="0" applyFont="1" applyBorder="1" applyAlignment="1" applyProtection="1">
      <alignment horizontal="center" vertical="center"/>
      <protection locked="0"/>
    </xf>
    <xf numFmtId="0" fontId="17" fillId="0" borderId="1" xfId="0" applyFont="1" applyBorder="1" applyProtection="1">
      <alignment vertical="center"/>
      <protection locked="0"/>
    </xf>
    <xf numFmtId="0" fontId="14" fillId="0" borderId="1" xfId="0" applyFont="1" applyBorder="1">
      <alignment vertical="center"/>
    </xf>
    <xf numFmtId="0" fontId="14" fillId="0" borderId="3" xfId="0" applyFont="1" applyBorder="1" applyAlignment="1">
      <alignment horizontal="left" vertical="center" wrapText="1"/>
    </xf>
    <xf numFmtId="0" fontId="15" fillId="0" borderId="3" xfId="0" applyFont="1" applyBorder="1">
      <alignment vertical="center"/>
    </xf>
    <xf numFmtId="0" fontId="15" fillId="0" borderId="10" xfId="0" applyFont="1" applyBorder="1">
      <alignment vertical="center"/>
    </xf>
    <xf numFmtId="0" fontId="15" fillId="0" borderId="0" xfId="0" applyFont="1" applyAlignment="1">
      <alignment horizontal="left" vertical="center"/>
    </xf>
    <xf numFmtId="0" fontId="14" fillId="0" borderId="3" xfId="0" applyFont="1" applyBorder="1" applyAlignment="1">
      <alignment horizontal="left" vertical="center"/>
    </xf>
    <xf numFmtId="0" fontId="15" fillId="4" borderId="3" xfId="0" applyFont="1" applyFill="1" applyBorder="1" applyAlignment="1">
      <alignment horizontal="left" vertical="center"/>
    </xf>
    <xf numFmtId="0" fontId="14" fillId="0" borderId="6" xfId="0" applyFont="1" applyBorder="1" applyAlignment="1">
      <alignment horizontal="center" vertical="center"/>
    </xf>
    <xf numFmtId="0" fontId="15" fillId="4" borderId="6" xfId="0" applyFont="1" applyFill="1" applyBorder="1" applyAlignment="1">
      <alignment horizontal="left" vertical="center"/>
    </xf>
    <xf numFmtId="0" fontId="15" fillId="0" borderId="6" xfId="0" applyFont="1" applyBorder="1" applyAlignment="1">
      <alignment horizontal="left" vertical="center"/>
    </xf>
    <xf numFmtId="0" fontId="15" fillId="0" borderId="6" xfId="0" applyFont="1" applyBorder="1" applyAlignment="1">
      <alignment horizontal="center" vertical="center"/>
    </xf>
    <xf numFmtId="0" fontId="14" fillId="0" borderId="0" xfId="0" applyFont="1" applyAlignment="1">
      <alignment horizontal="center" vertical="center"/>
    </xf>
    <xf numFmtId="0" fontId="15" fillId="4" borderId="0" xfId="0" applyFont="1" applyFill="1" applyAlignment="1">
      <alignment horizontal="left" vertical="center"/>
    </xf>
    <xf numFmtId="0" fontId="15" fillId="0" borderId="0" xfId="0" applyFont="1" applyAlignment="1">
      <alignment horizontal="center" vertical="center"/>
    </xf>
    <xf numFmtId="0" fontId="14" fillId="0" borderId="6" xfId="0" applyFont="1" applyBorder="1" applyAlignment="1">
      <alignment horizontal="left" vertical="center"/>
    </xf>
    <xf numFmtId="0" fontId="15" fillId="0" borderId="8" xfId="0" applyFont="1" applyBorder="1" applyAlignment="1">
      <alignment vertical="top"/>
    </xf>
    <xf numFmtId="0" fontId="15" fillId="0" borderId="10" xfId="0" applyFont="1" applyBorder="1" applyAlignment="1">
      <alignment vertical="top"/>
    </xf>
    <xf numFmtId="176" fontId="12" fillId="0" borderId="0" xfId="0" quotePrefix="1" applyNumberFormat="1" applyFont="1" applyAlignment="1">
      <alignment vertical="top"/>
    </xf>
    <xf numFmtId="0" fontId="14" fillId="0" borderId="0" xfId="0" applyFont="1" applyAlignment="1">
      <alignment horizontal="center" vertical="top"/>
    </xf>
    <xf numFmtId="0" fontId="3" fillId="0" borderId="0" xfId="0" applyFont="1" applyAlignment="1">
      <alignment horizontal="left" vertical="center"/>
    </xf>
    <xf numFmtId="0" fontId="15" fillId="0" borderId="4" xfId="0" applyFont="1" applyBorder="1">
      <alignment vertical="center"/>
    </xf>
    <xf numFmtId="0" fontId="12" fillId="0" borderId="0" xfId="0" applyFont="1" applyAlignment="1">
      <alignment horizontal="left" vertical="center"/>
    </xf>
    <xf numFmtId="0" fontId="20" fillId="0" borderId="0" xfId="1" applyFont="1" applyAlignment="1">
      <alignment horizontal="left" vertical="center"/>
    </xf>
    <xf numFmtId="0" fontId="3" fillId="0" borderId="0" xfId="0" applyFont="1" applyAlignment="1">
      <alignment horizontal="left" vertical="center" indent="1"/>
    </xf>
    <xf numFmtId="0" fontId="12" fillId="0" borderId="6" xfId="0" applyFont="1" applyBorder="1">
      <alignment vertical="center"/>
    </xf>
    <xf numFmtId="0" fontId="12" fillId="0" borderId="3" xfId="0" applyFont="1" applyBorder="1">
      <alignment vertical="center"/>
    </xf>
    <xf numFmtId="0" fontId="14" fillId="0" borderId="0" xfId="0" applyFont="1" applyAlignment="1">
      <alignment vertical="top"/>
    </xf>
    <xf numFmtId="0" fontId="14" fillId="0" borderId="0" xfId="0" applyFont="1" applyAlignment="1">
      <alignment horizontal="right" vertical="center"/>
    </xf>
    <xf numFmtId="0" fontId="15" fillId="3" borderId="2" xfId="0" applyFont="1" applyFill="1" applyBorder="1" applyAlignment="1">
      <alignment horizontal="left" vertical="top" wrapText="1"/>
    </xf>
    <xf numFmtId="0" fontId="15" fillId="3" borderId="3" xfId="0" applyFont="1" applyFill="1" applyBorder="1" applyAlignment="1">
      <alignment horizontal="left" vertical="top" wrapText="1"/>
    </xf>
    <xf numFmtId="0" fontId="15" fillId="3" borderId="4" xfId="0" applyFont="1" applyFill="1" applyBorder="1" applyAlignment="1">
      <alignment horizontal="left" vertical="top" wrapText="1"/>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2" fillId="0" borderId="0" xfId="0" applyFont="1" applyAlignment="1">
      <alignment horizontal="left" vertical="top" wrapText="1"/>
    </xf>
    <xf numFmtId="0" fontId="15" fillId="3" borderId="10" xfId="0" applyFont="1" applyFill="1" applyBorder="1" applyAlignment="1">
      <alignment vertical="top" wrapText="1"/>
    </xf>
    <xf numFmtId="0" fontId="15" fillId="3" borderId="11" xfId="0" applyFont="1" applyFill="1" applyBorder="1" applyAlignment="1">
      <alignment vertical="top" wrapText="1"/>
    </xf>
    <xf numFmtId="0" fontId="15" fillId="3" borderId="12" xfId="0" applyFont="1" applyFill="1" applyBorder="1" applyAlignment="1">
      <alignment vertical="top" wrapText="1"/>
    </xf>
    <xf numFmtId="0" fontId="15" fillId="3" borderId="5" xfId="0" applyFont="1" applyFill="1" applyBorder="1" applyAlignment="1">
      <alignment vertical="center" wrapText="1"/>
    </xf>
    <xf numFmtId="0" fontId="15" fillId="3" borderId="6" xfId="0" applyFont="1" applyFill="1" applyBorder="1" applyAlignment="1">
      <alignment vertical="center" wrapText="1"/>
    </xf>
    <xf numFmtId="0" fontId="15" fillId="3" borderId="7" xfId="0" applyFont="1" applyFill="1" applyBorder="1" applyAlignment="1">
      <alignment vertical="center" wrapText="1"/>
    </xf>
    <xf numFmtId="0" fontId="15" fillId="3" borderId="1" xfId="0" applyFont="1" applyFill="1" applyBorder="1" applyAlignment="1">
      <alignment vertical="top" wrapText="1"/>
    </xf>
    <xf numFmtId="0" fontId="15" fillId="3" borderId="1" xfId="0" applyFont="1" applyFill="1" applyBorder="1" applyAlignment="1">
      <alignment horizontal="left" vertical="top" wrapText="1"/>
    </xf>
    <xf numFmtId="0" fontId="15" fillId="0" borderId="0" xfId="0" applyFont="1" applyAlignment="1">
      <alignment horizontal="left" vertical="top" wrapText="1"/>
    </xf>
    <xf numFmtId="0" fontId="15" fillId="0" borderId="9" xfId="0" applyFont="1" applyBorder="1" applyAlignment="1">
      <alignment horizontal="left" vertical="top" wrapText="1"/>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0" fontId="12" fillId="2" borderId="0" xfId="0" applyFont="1" applyFill="1" applyAlignment="1">
      <alignment horizontal="left" vertical="center" wrapText="1"/>
    </xf>
    <xf numFmtId="0" fontId="12" fillId="0" borderId="0" xfId="0" applyFont="1" applyAlignment="1">
      <alignment horizontal="left" vertical="center" wrapText="1"/>
    </xf>
    <xf numFmtId="0" fontId="7" fillId="0" borderId="0" xfId="0" applyFont="1" applyAlignment="1" applyProtection="1">
      <alignment horizontal="left" vertical="top" wrapText="1"/>
      <protection hidden="1"/>
    </xf>
  </cellXfs>
  <cellStyles count="2">
    <cellStyle name="ハイパーリンク" xfId="1" builtinId="8"/>
    <cellStyle name="標準" xfId="0" builtinId="0"/>
  </cellStyles>
  <dxfs count="28">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border>
        <right style="thin">
          <color auto="1"/>
        </right>
        <vertical/>
        <horizontal/>
      </border>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Relationship Id="rId1" Type="http://schemas.openxmlformats.org/officeDocument/2006/relationships/hyperlink" Target="http://www.env.go.jp/recycle/waste/ninteijoukyou.pdf"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272A-631B-41AE-A840-8A9D972F9603}">
  <dimension ref="A2:GZ338"/>
  <sheetViews>
    <sheetView tabSelected="1" view="pageBreakPreview" zoomScale="115" zoomScaleNormal="115" zoomScaleSheetLayoutView="115" workbookViewId="0">
      <selection activeCell="A15" sqref="A15"/>
    </sheetView>
  </sheetViews>
  <sheetFormatPr defaultRowHeight="13.5" x14ac:dyDescent="0.4"/>
  <cols>
    <col min="1" max="1" width="5.625" style="13" customWidth="1"/>
    <col min="2" max="3" width="11.625" style="13" customWidth="1"/>
    <col min="4" max="4" width="5.625" style="13" customWidth="1"/>
    <col min="5" max="5" width="11.625" style="13" customWidth="1"/>
    <col min="6" max="6" width="5.625" style="13" customWidth="1"/>
    <col min="7" max="7" width="6.625" style="13" customWidth="1"/>
    <col min="8" max="8" width="5.625" style="13" customWidth="1"/>
    <col min="9" max="9" width="0.875" style="13" customWidth="1"/>
    <col min="10" max="10" width="4.625" style="13" customWidth="1"/>
    <col min="11" max="11" width="20.625" style="13" customWidth="1"/>
    <col min="12" max="12" width="4.625" style="13" customWidth="1"/>
    <col min="13" max="13" width="9" style="13" customWidth="1"/>
    <col min="14" max="15" width="5.625" style="13" customWidth="1"/>
    <col min="16" max="19" width="9" style="13" customWidth="1"/>
    <col min="20" max="26" width="9" style="13"/>
    <col min="27" max="207" width="5.625" style="13" customWidth="1"/>
    <col min="208" max="16384" width="9" style="13"/>
  </cols>
  <sheetData>
    <row r="2" spans="1:208" ht="5.0999999999999996" customHeight="1" x14ac:dyDescent="0.4">
      <c r="I2" s="16"/>
      <c r="J2" s="17"/>
      <c r="K2" s="17"/>
      <c r="L2" s="18"/>
    </row>
    <row r="3" spans="1:208" x14ac:dyDescent="0.4">
      <c r="I3" s="19"/>
      <c r="J3" s="20" t="s">
        <v>16</v>
      </c>
      <c r="L3" s="21" t="s">
        <v>15</v>
      </c>
    </row>
    <row r="4" spans="1:208" ht="5.0999999999999996" customHeight="1" x14ac:dyDescent="0.4">
      <c r="I4" s="22"/>
      <c r="J4" s="23"/>
      <c r="K4" s="23"/>
      <c r="L4" s="24"/>
      <c r="Q4" s="25"/>
    </row>
    <row r="5" spans="1:208" ht="24.95" customHeight="1" x14ac:dyDescent="0.4">
      <c r="A5" s="26" t="s">
        <v>0</v>
      </c>
      <c r="B5" s="27"/>
      <c r="C5" s="27"/>
      <c r="D5" s="27"/>
      <c r="E5" s="27"/>
      <c r="F5" s="27"/>
      <c r="G5" s="27"/>
      <c r="H5" s="27"/>
      <c r="I5" s="27"/>
      <c r="J5" s="27"/>
      <c r="K5" s="27"/>
    </row>
    <row r="6" spans="1:208" ht="14.25" x14ac:dyDescent="0.4">
      <c r="B6" s="1"/>
    </row>
    <row r="7" spans="1:208" ht="24.95" customHeight="1" x14ac:dyDescent="0.4">
      <c r="A7" s="28" t="s">
        <v>17</v>
      </c>
      <c r="B7" s="28"/>
      <c r="C7" s="29"/>
      <c r="D7" s="29"/>
      <c r="E7" s="29"/>
      <c r="F7" s="29"/>
      <c r="G7" s="29"/>
      <c r="H7" s="29"/>
      <c r="I7" s="29"/>
      <c r="J7" s="29"/>
      <c r="K7" s="29"/>
    </row>
    <row r="8" spans="1:208" ht="9.9499999999999993" customHeight="1" x14ac:dyDescent="0.4">
      <c r="B8" s="1"/>
    </row>
    <row r="9" spans="1:208" ht="24.95" customHeight="1" x14ac:dyDescent="0.4">
      <c r="A9" s="2" t="s">
        <v>18</v>
      </c>
      <c r="B9" s="2"/>
      <c r="C9" s="2"/>
      <c r="D9" s="2"/>
      <c r="E9" s="2"/>
      <c r="F9" s="2"/>
      <c r="G9" s="2"/>
      <c r="H9" s="2"/>
      <c r="I9" s="2"/>
      <c r="J9" s="2"/>
      <c r="K9" s="2"/>
    </row>
    <row r="10" spans="1:208" ht="9.9499999999999993" customHeight="1" x14ac:dyDescent="0.15">
      <c r="B10" s="30"/>
      <c r="Q10" s="4"/>
      <c r="R10" s="4"/>
    </row>
    <row r="11" spans="1:208" s="14" customFormat="1" ht="50.1" customHeight="1" x14ac:dyDescent="0.15">
      <c r="A11" s="90" t="s">
        <v>1</v>
      </c>
      <c r="B11" s="90"/>
      <c r="C11" s="90"/>
      <c r="D11" s="90"/>
      <c r="E11" s="90"/>
      <c r="F11" s="90"/>
      <c r="G11" s="90"/>
      <c r="H11" s="90"/>
      <c r="I11" s="90"/>
      <c r="J11" s="90"/>
      <c r="K11" s="90"/>
      <c r="P11" s="4"/>
      <c r="Q11" s="4"/>
      <c r="R11" s="4"/>
    </row>
    <row r="12" spans="1:208" x14ac:dyDescent="0.15">
      <c r="A12" s="31"/>
      <c r="B12" s="31"/>
      <c r="C12" s="31"/>
      <c r="D12" s="31"/>
      <c r="E12" s="31"/>
      <c r="F12" s="31"/>
      <c r="G12" s="31"/>
      <c r="H12" s="31"/>
      <c r="I12" s="31"/>
      <c r="J12" s="31"/>
      <c r="K12" s="31"/>
      <c r="N12" s="3" t="s">
        <v>191</v>
      </c>
      <c r="O12" s="4"/>
      <c r="P12" s="4"/>
      <c r="Q12" s="6"/>
      <c r="R12" s="6"/>
    </row>
    <row r="13" spans="1:208" ht="27.95" customHeight="1" x14ac:dyDescent="0.15">
      <c r="A13" s="12" t="s">
        <v>19</v>
      </c>
      <c r="B13" s="77" t="s">
        <v>20</v>
      </c>
      <c r="C13" s="77"/>
      <c r="D13" s="77"/>
      <c r="E13" s="77"/>
      <c r="F13" s="77"/>
      <c r="G13" s="77"/>
      <c r="H13" s="77"/>
      <c r="I13" s="77"/>
      <c r="J13" s="77"/>
      <c r="K13" s="77"/>
      <c r="N13" s="4"/>
      <c r="O13" s="92" t="s">
        <v>194</v>
      </c>
      <c r="P13" s="92"/>
      <c r="Q13" s="92"/>
      <c r="R13" s="92"/>
      <c r="S13" s="92"/>
      <c r="T13" s="92"/>
      <c r="U13" s="92"/>
      <c r="V13" s="92"/>
      <c r="AA13" s="31" t="s">
        <v>236</v>
      </c>
    </row>
    <row r="14" spans="1:208" x14ac:dyDescent="0.15">
      <c r="B14" s="14"/>
      <c r="N14" s="4"/>
      <c r="O14" s="5"/>
      <c r="P14" s="6"/>
      <c r="Q14" s="9"/>
      <c r="R14" s="9"/>
      <c r="AA14" s="32" t="s">
        <v>195</v>
      </c>
      <c r="AB14" s="33" t="s">
        <v>197</v>
      </c>
      <c r="AC14" s="33" t="s">
        <v>198</v>
      </c>
      <c r="AK14" s="34" t="s">
        <v>199</v>
      </c>
      <c r="BF14" s="33" t="s">
        <v>200</v>
      </c>
      <c r="BG14" s="33" t="s">
        <v>201</v>
      </c>
      <c r="BH14" s="33" t="s">
        <v>202</v>
      </c>
      <c r="BN14" s="33" t="s">
        <v>203</v>
      </c>
      <c r="BO14" s="33" t="s">
        <v>204</v>
      </c>
      <c r="BW14" s="34" t="s">
        <v>205</v>
      </c>
      <c r="CR14" s="34" t="s">
        <v>206</v>
      </c>
      <c r="CS14" s="34" t="s">
        <v>207</v>
      </c>
      <c r="CT14" s="34" t="s">
        <v>208</v>
      </c>
      <c r="CZ14" s="34" t="s">
        <v>209</v>
      </c>
      <c r="DA14" s="34" t="s">
        <v>210</v>
      </c>
      <c r="DK14" s="34" t="s">
        <v>211</v>
      </c>
      <c r="DP14" s="34" t="s">
        <v>212</v>
      </c>
      <c r="DU14" s="34" t="s">
        <v>213</v>
      </c>
      <c r="EC14" s="34" t="s">
        <v>214</v>
      </c>
      <c r="EK14" s="34" t="s">
        <v>215</v>
      </c>
      <c r="EL14" s="34" t="s">
        <v>216</v>
      </c>
      <c r="EM14" s="34" t="s">
        <v>217</v>
      </c>
      <c r="EU14" s="34" t="s">
        <v>218</v>
      </c>
      <c r="EV14" s="34" t="s">
        <v>219</v>
      </c>
      <c r="EW14" s="34" t="s">
        <v>220</v>
      </c>
      <c r="FM14" s="34" t="s">
        <v>224</v>
      </c>
      <c r="FS14" s="34" t="s">
        <v>225</v>
      </c>
      <c r="FT14" s="34" t="s">
        <v>226</v>
      </c>
      <c r="FU14" s="34" t="s">
        <v>227</v>
      </c>
      <c r="FZ14" s="34" t="s">
        <v>228</v>
      </c>
      <c r="GJ14" s="34" t="s">
        <v>229</v>
      </c>
      <c r="GZ14" s="34" t="s">
        <v>230</v>
      </c>
    </row>
    <row r="15" spans="1:208" ht="20.100000000000001" customHeight="1" x14ac:dyDescent="0.4">
      <c r="A15" s="35" t="s">
        <v>21</v>
      </c>
      <c r="B15" s="36" t="s">
        <v>23</v>
      </c>
      <c r="C15" s="37"/>
      <c r="D15" s="37"/>
      <c r="E15" s="37"/>
      <c r="F15" s="37"/>
      <c r="G15" s="38" t="s">
        <v>2</v>
      </c>
      <c r="H15" s="17"/>
      <c r="I15" s="37"/>
      <c r="J15" s="37"/>
      <c r="K15" s="39"/>
      <c r="N15" s="8" t="s">
        <v>192</v>
      </c>
      <c r="O15" s="35" t="s">
        <v>193</v>
      </c>
      <c r="P15" s="40" t="s">
        <v>23</v>
      </c>
      <c r="Q15" s="10"/>
      <c r="R15" s="11"/>
      <c r="AA15" s="41">
        <v>2</v>
      </c>
      <c r="AB15" s="41">
        <f>IF(A15="☑",1,IF(A16="☑",2,IF(A17="☑",3,4)))</f>
        <v>4</v>
      </c>
      <c r="AC15" s="41">
        <f>IF(A21="☑",1,IF(SUM(AD15:AJ15)&gt;0,"",8))</f>
        <v>8</v>
      </c>
      <c r="AD15" s="41" t="str">
        <f>IF(A22="☑",2,"")</f>
        <v/>
      </c>
      <c r="AE15" s="41" t="str">
        <f>IF(A23="☑",3,"")</f>
        <v/>
      </c>
      <c r="AF15" s="41" t="str">
        <f>IF(A24="☑",4,"")</f>
        <v/>
      </c>
      <c r="AG15" s="41" t="str">
        <f>IF(A25="☑",5,"")</f>
        <v/>
      </c>
      <c r="AH15" s="41" t="str">
        <f>IF(A26="☑",6,"")</f>
        <v/>
      </c>
      <c r="AI15" s="41" t="str">
        <f>IF(A27="☑",7,"")</f>
        <v/>
      </c>
      <c r="AJ15" s="42" t="str">
        <f>IF(A29&lt;&gt;"",A29,"")</f>
        <v/>
      </c>
      <c r="AK15" s="41">
        <f>IF(A33="☑",1,IF(SUM(AL15:BE15)&gt;0,"",21))</f>
        <v>21</v>
      </c>
      <c r="AL15" s="41" t="str">
        <f>IF(A34="☑",2,"")</f>
        <v/>
      </c>
      <c r="AM15" s="41" t="str">
        <f>IF(A35="☑",3,"")</f>
        <v/>
      </c>
      <c r="AN15" s="41" t="str">
        <f>IF(A36="☑",4,"")</f>
        <v/>
      </c>
      <c r="AO15" s="41" t="str">
        <f>IF(A37="☑",5,"")</f>
        <v/>
      </c>
      <c r="AP15" s="41" t="str">
        <f>IF(A38="☑",6,"")</f>
        <v/>
      </c>
      <c r="AQ15" s="41" t="str">
        <f>IF(A39="☑",7,"")</f>
        <v/>
      </c>
      <c r="AR15" s="41" t="str">
        <f>IF(D33="☑",8,"")</f>
        <v/>
      </c>
      <c r="AS15" s="41" t="str">
        <f>IF(D34="☑",9,"")</f>
        <v/>
      </c>
      <c r="AT15" s="41" t="str">
        <f>IF(D35="☑",10,"")</f>
        <v/>
      </c>
      <c r="AU15" s="41" t="str">
        <f>IF(D36="☑",11,"")</f>
        <v/>
      </c>
      <c r="AV15" s="41" t="str">
        <f>IF(D37="☑",12,"")</f>
        <v/>
      </c>
      <c r="AW15" s="41" t="str">
        <f>IF(D38="☑",13,"")</f>
        <v/>
      </c>
      <c r="AX15" s="41" t="str">
        <f>IF(D39="☑",14,"")</f>
        <v/>
      </c>
      <c r="AY15" s="41" t="str">
        <f>IF(H33="☑",15,"")</f>
        <v/>
      </c>
      <c r="AZ15" s="41" t="str">
        <f>IF(H34="☑",16,"")</f>
        <v/>
      </c>
      <c r="BA15" s="41" t="str">
        <f>IF(H35="☑",17,"")</f>
        <v/>
      </c>
      <c r="BB15" s="41" t="str">
        <f>IF(H36="☑",18,"")</f>
        <v/>
      </c>
      <c r="BC15" s="41" t="str">
        <f>IF(H37="☑",19,"")</f>
        <v/>
      </c>
      <c r="BD15" s="41" t="str">
        <f>IF(H38="☑",20,"")</f>
        <v/>
      </c>
      <c r="BE15" s="41" t="str">
        <f>IF(A43&lt;&gt;"",A43,"")</f>
        <v/>
      </c>
      <c r="BF15" s="41">
        <f>IF(A47="☑",1,IF(A48="☑",2,IF(A49="☑",3,4)))</f>
        <v>4</v>
      </c>
      <c r="BG15" s="42" t="str">
        <f>IF(A57&lt;&gt;"",A57,"")</f>
        <v/>
      </c>
      <c r="BH15" s="41">
        <f>IF(A61="☑",1,IF(SUM(BI15:BM15)&gt;0,"",6))</f>
        <v>6</v>
      </c>
      <c r="BI15" s="41" t="str">
        <f>IF(A62="☑",2,"")</f>
        <v/>
      </c>
      <c r="BJ15" s="41" t="str">
        <f>IF(A63="☑",3,"")</f>
        <v/>
      </c>
      <c r="BK15" s="41" t="str">
        <f>IF(A64="☑",4,"")</f>
        <v/>
      </c>
      <c r="BL15" s="41" t="str">
        <f>IF(A65="☑",5,"")</f>
        <v/>
      </c>
      <c r="BM15" s="41" t="str">
        <f>IF(A67&lt;&gt;"",A67,"")</f>
        <v/>
      </c>
      <c r="BN15" s="41">
        <f>IF(A74="☑",1,IF(A75="☑",2,IF(A76="☑",3,4)))</f>
        <v>4</v>
      </c>
      <c r="BO15" s="41">
        <f>IF(A80="☑",1,IF(SUM(BP15:BV15)&gt;0,"",8))</f>
        <v>8</v>
      </c>
      <c r="BP15" s="41" t="str">
        <f>IF(A81="☑",2,"")</f>
        <v/>
      </c>
      <c r="BQ15" s="41" t="str">
        <f>IF(A82="☑",3,"")</f>
        <v/>
      </c>
      <c r="BR15" s="41" t="str">
        <f>IF(A83="☑",4,"")</f>
        <v/>
      </c>
      <c r="BS15" s="41" t="str">
        <f>IF(A84="☑",5,"")</f>
        <v/>
      </c>
      <c r="BT15" s="41" t="str">
        <f>IF(A85="☑",6,"")</f>
        <v/>
      </c>
      <c r="BU15" s="41" t="str">
        <f>IF(A86="☑",7,"")</f>
        <v/>
      </c>
      <c r="BV15" s="41" t="str">
        <f>IF(A88&lt;&gt;"",A88,"")</f>
        <v/>
      </c>
      <c r="BW15" s="41">
        <f>IF(A92="☑",1,IF(SUM(BX15:CQ15)&gt;0,"",21))</f>
        <v>21</v>
      </c>
      <c r="BX15" s="41" t="str">
        <f>IF(A93="☑",2,"")</f>
        <v/>
      </c>
      <c r="BY15" s="41" t="str">
        <f>IF(A94="☑",3,"")</f>
        <v/>
      </c>
      <c r="BZ15" s="41" t="str">
        <f>IF(A95="☑",4,"")</f>
        <v/>
      </c>
      <c r="CA15" s="41" t="str">
        <f>IF(A96="☑",5,"")</f>
        <v/>
      </c>
      <c r="CB15" s="41" t="str">
        <f>IF(A97="☑",6,"")</f>
        <v/>
      </c>
      <c r="CC15" s="41" t="str">
        <f>IF(A98="☑",7,"")</f>
        <v/>
      </c>
      <c r="CD15" s="41" t="str">
        <f>IF(D92="☑",8,"")</f>
        <v/>
      </c>
      <c r="CE15" s="41" t="str">
        <f>IF(D93="☑",9,"")</f>
        <v/>
      </c>
      <c r="CF15" s="41" t="str">
        <f>IF(D94="☑",10,"")</f>
        <v/>
      </c>
      <c r="CG15" s="41" t="str">
        <f>IF(D95="☑",11,"")</f>
        <v/>
      </c>
      <c r="CH15" s="41" t="str">
        <f>IF(D96="☑",12,"")</f>
        <v/>
      </c>
      <c r="CI15" s="41" t="str">
        <f>IF(D97="☑",13,"")</f>
        <v/>
      </c>
      <c r="CJ15" s="41" t="str">
        <f>IF(D98="☑",14,"")</f>
        <v/>
      </c>
      <c r="CK15" s="41" t="str">
        <f>IF(H92="☑",15,"")</f>
        <v/>
      </c>
      <c r="CL15" s="41" t="str">
        <f>IF(H93="☑",16,"")</f>
        <v/>
      </c>
      <c r="CM15" s="41" t="str">
        <f>IF(H94="☑",17,"")</f>
        <v/>
      </c>
      <c r="CN15" s="41" t="str">
        <f>IF(H95="☑",18,"")</f>
        <v/>
      </c>
      <c r="CO15" s="41" t="str">
        <f>IF(H96="☑",19,"")</f>
        <v/>
      </c>
      <c r="CP15" s="41" t="str">
        <f>IF(H97="☑",20,"")</f>
        <v/>
      </c>
      <c r="CQ15" s="41" t="str">
        <f>IF(A100&lt;&gt;"",A100,"")</f>
        <v/>
      </c>
      <c r="CR15" s="41">
        <f>IF(A105="☑",1,IF(A106="☑",2,IF(A107="☑",3,4)))</f>
        <v>4</v>
      </c>
      <c r="CS15" s="41" t="str">
        <f>IF(A115&lt;&gt;"",A115,"")</f>
        <v/>
      </c>
      <c r="CT15" s="41">
        <f>IF(A119="☑",1,IF(SUM(CU15:CY15)&gt;0,"",6))</f>
        <v>6</v>
      </c>
      <c r="CU15" s="41" t="str">
        <f>IF(A120="☑",2,"")</f>
        <v/>
      </c>
      <c r="CV15" s="41" t="str">
        <f>IF(A121="☑",3,"")</f>
        <v/>
      </c>
      <c r="CW15" s="41" t="str">
        <f>IF(A122="☑",4,"")</f>
        <v/>
      </c>
      <c r="CX15" s="41" t="str">
        <f>IF(A123="☑",5,"")</f>
        <v/>
      </c>
      <c r="CY15" s="41" t="str">
        <f>IF(A125&lt;&gt;"",A125,"")</f>
        <v/>
      </c>
      <c r="CZ15" s="41">
        <f>IF(A131="☑",1,IF(A132="☑",2,IF(A133="☑",3,4)))</f>
        <v>4</v>
      </c>
      <c r="DA15" s="41">
        <f>IF(A138="☑",1,IF(SUM(DB15:DJ15)&gt;0,"",10))</f>
        <v>10</v>
      </c>
      <c r="DB15" s="41" t="str">
        <f>IF(A139="☑",2,"")</f>
        <v/>
      </c>
      <c r="DC15" s="41" t="str">
        <f>IF(A140="☑",3,"")</f>
        <v/>
      </c>
      <c r="DD15" s="41" t="str">
        <f>IF(D138="☑",4,"")</f>
        <v/>
      </c>
      <c r="DE15" s="41" t="str">
        <f>IF(D139="☑",5,"")</f>
        <v/>
      </c>
      <c r="DF15" s="41" t="str">
        <f>IF(D140="☑",6,"")</f>
        <v/>
      </c>
      <c r="DG15" s="41" t="str">
        <f>IF(H138="☑",7,"")</f>
        <v/>
      </c>
      <c r="DH15" s="41" t="str">
        <f>IF(H139="☑",8,"")</f>
        <v/>
      </c>
      <c r="DI15" s="41" t="str">
        <f>IF(H140="☑",9,"")</f>
        <v/>
      </c>
      <c r="DJ15" s="41" t="str">
        <f>IF(A142&lt;&gt;"",A142,"")</f>
        <v/>
      </c>
      <c r="DK15" s="41">
        <f>IF(A148="☑",1,IF(SUM(DL15:DO15)&gt;0,"",6))</f>
        <v>6</v>
      </c>
      <c r="DL15" s="41" t="str">
        <f>IF(A149="☑",2,"")</f>
        <v/>
      </c>
      <c r="DM15" s="41" t="str">
        <f>IF(A150="☑",3,"")</f>
        <v/>
      </c>
      <c r="DN15" s="41" t="str">
        <f>IF(A151="☑",4,"")</f>
        <v/>
      </c>
      <c r="DO15" s="41" t="str">
        <f>IF(A152="☑",5,"")</f>
        <v/>
      </c>
      <c r="DP15" s="41">
        <f>IF(A162="☑",1,IF(SUM(DQ15:DT15)&gt;0,"",5))</f>
        <v>5</v>
      </c>
      <c r="DQ15" s="41" t="str">
        <f>IF(A163="☑",2,"")</f>
        <v/>
      </c>
      <c r="DR15" s="41" t="str">
        <f>IF(A164="☑",3,"")</f>
        <v/>
      </c>
      <c r="DS15" s="41" t="str">
        <f>IF(A165="☑",4,"")</f>
        <v/>
      </c>
      <c r="DT15" s="41" t="str">
        <f>IF(A167&lt;&gt;"",A167,"")</f>
        <v/>
      </c>
      <c r="DU15" s="41">
        <f>IF(A174="☑",1,IF(SUM(DV15:EA15)&gt;0,"",8))</f>
        <v>8</v>
      </c>
      <c r="DV15" s="41" t="str">
        <f>IF(A175="☑",2,"")</f>
        <v/>
      </c>
      <c r="DW15" s="41" t="str">
        <f>IF(A176="☑",3,"")</f>
        <v/>
      </c>
      <c r="DX15" s="41" t="str">
        <f>IF(A177="☑",4,"")</f>
        <v/>
      </c>
      <c r="DY15" s="41" t="str">
        <f>IF(A178="☑",5,"")</f>
        <v/>
      </c>
      <c r="DZ15" s="41" t="str">
        <f>IF(A179="☑",6,"")</f>
        <v/>
      </c>
      <c r="EA15" s="41" t="str">
        <f>IF(A180="☑",7,"")</f>
        <v/>
      </c>
      <c r="EB15" s="41" t="str">
        <f>IF(A182&lt;&gt;"",A182,"")</f>
        <v/>
      </c>
      <c r="EC15" s="41">
        <f>IF(A186="☑",1,IF(SUM(ED15:EJ15)&gt;0,"",8))</f>
        <v>8</v>
      </c>
      <c r="ED15" s="41" t="str">
        <f>IF(A187="☑",2,"")</f>
        <v/>
      </c>
      <c r="EE15" s="41" t="str">
        <f>IF(A188="☑",3,"")</f>
        <v/>
      </c>
      <c r="EF15" s="41" t="str">
        <f>IF(A189="☑",4,"")</f>
        <v/>
      </c>
      <c r="EG15" s="41" t="str">
        <f>IF(A190="☑",5,"")</f>
        <v/>
      </c>
      <c r="EH15" s="41" t="str">
        <f>IF(A191="☑",6,"")</f>
        <v/>
      </c>
      <c r="EI15" s="41" t="str">
        <f>IF(A192="☑",7,"")</f>
        <v/>
      </c>
      <c r="EJ15" s="41" t="str">
        <f>IF(A194&lt;&gt;"",A194,"")</f>
        <v/>
      </c>
      <c r="EK15" s="41">
        <f>IF(A200="☑",1,IF(A201="☑",2,IF(A202="☑",3,4)))</f>
        <v>4</v>
      </c>
      <c r="EL15" s="41">
        <f>IF(A207="☑",1,IF(A208="☑",2,3))</f>
        <v>3</v>
      </c>
      <c r="EM15" s="41">
        <f>IF(A212="☑",1,IF(SUM(EN15:ET15)&gt;0,"",8))</f>
        <v>8</v>
      </c>
      <c r="EN15" s="41" t="str">
        <f>IF(A213="☑",2,"")</f>
        <v/>
      </c>
      <c r="EO15" s="41" t="str">
        <f>IF(A214="☑",3,"")</f>
        <v/>
      </c>
      <c r="EP15" s="41" t="str">
        <f>IF(A215="☑",4,"")</f>
        <v/>
      </c>
      <c r="EQ15" s="41" t="str">
        <f>IF(A216="☑",5,"")</f>
        <v/>
      </c>
      <c r="ER15" s="41" t="str">
        <f>IF(A217="☑",6,"")</f>
        <v/>
      </c>
      <c r="ES15" s="41" t="str">
        <f>IF(A218="☑",7,"")</f>
        <v/>
      </c>
      <c r="ET15" s="41" t="str">
        <f>IF(A220&lt;&gt;"",A220,"")</f>
        <v/>
      </c>
      <c r="EU15" s="41">
        <f>IF(A226="☑",1,IF(A227="☑",2,IF(A228="☑",3,4)))</f>
        <v>4</v>
      </c>
      <c r="EV15" s="41">
        <f>IF(A232="☑",1,IF(A233="☑",2,IF(A234="☑",3,4)))</f>
        <v>4</v>
      </c>
      <c r="EW15" s="41">
        <f>IF(A240="☑",1,IF(SUM(EX15:FB15)&gt;0,"",6))</f>
        <v>6</v>
      </c>
      <c r="EX15" s="41" t="str">
        <f>IF(A241="☑",2,"")</f>
        <v/>
      </c>
      <c r="EY15" s="41" t="str">
        <f>IF(A242="☑",3,"")</f>
        <v/>
      </c>
      <c r="EZ15" s="41" t="str">
        <f>IF(A243="☑",4,"")</f>
        <v/>
      </c>
      <c r="FA15" s="41" t="str">
        <f>IF(A244="☑",5,"")</f>
        <v/>
      </c>
      <c r="FB15" s="41" t="str">
        <f>IF(A246&lt;&gt;"",A246,"")</f>
        <v/>
      </c>
      <c r="FC15" s="41">
        <f>IF(A249="☑",1,IF(SUM(FD15:FF15)&gt;0,"",4))</f>
        <v>4</v>
      </c>
      <c r="FD15" s="41" t="str">
        <f>IF(A250="☑",2,"")</f>
        <v/>
      </c>
      <c r="FE15" s="41" t="str">
        <f>IF(A251="☑",3,"")</f>
        <v/>
      </c>
      <c r="FF15" s="41" t="str">
        <f>IF(A253&lt;&gt;"",A253,"")</f>
        <v/>
      </c>
      <c r="FG15" s="41">
        <f>IF(A256="☑",1,IF(SUM(FH15:FL15)&gt;0,"",6))</f>
        <v>6</v>
      </c>
      <c r="FH15" s="41" t="str">
        <f>IF(A257="☑",2,"")</f>
        <v/>
      </c>
      <c r="FI15" s="41" t="str">
        <f>IF(A258="☑",3,"")</f>
        <v/>
      </c>
      <c r="FJ15" s="41" t="str">
        <f>IF(A259="☑",4,"")</f>
        <v/>
      </c>
      <c r="FK15" s="41" t="str">
        <f>IF(A260="☑",5,"")</f>
        <v/>
      </c>
      <c r="FL15" s="41" t="str">
        <f>IF(A262&lt;&gt;"",A262,"")</f>
        <v/>
      </c>
      <c r="FM15" s="41">
        <f>IF(A266="☑",1,IF(SUM(FN15:FR15)&gt;0,"",6))</f>
        <v>6</v>
      </c>
      <c r="FN15" s="41" t="str">
        <f>IF(A267="☑",2,"")</f>
        <v/>
      </c>
      <c r="FO15" s="41" t="str">
        <f>IF(A268="☑",3,"")</f>
        <v/>
      </c>
      <c r="FP15" s="41" t="str">
        <f>IF(A269="☑",4,"")</f>
        <v/>
      </c>
      <c r="FQ15" s="41" t="str">
        <f>IF(A270="☑",5,"")</f>
        <v/>
      </c>
      <c r="FR15" s="41" t="str">
        <f>IF(A272&lt;&gt;"",A272,"")</f>
        <v/>
      </c>
      <c r="FS15" s="41">
        <f>IF(A277="☑",1,IF(A278="☑",2,3))</f>
        <v>3</v>
      </c>
      <c r="FT15" s="41">
        <f>IF(A282="☑",1,IF(A283="☑",2,IF(A284="☑",3,4)))</f>
        <v>4</v>
      </c>
      <c r="FU15" s="41">
        <f>IF(A288="☑",1,IF(SUM(FV15:FY15)&gt;0,"",5))</f>
        <v>5</v>
      </c>
      <c r="FV15" s="41" t="str">
        <f>IF(A289="☑",2,"")</f>
        <v/>
      </c>
      <c r="FW15" s="41" t="str">
        <f>IF(A290="☑",3,"")</f>
        <v/>
      </c>
      <c r="FX15" s="41" t="str">
        <f>IF(A291="☑",4,"")</f>
        <v/>
      </c>
      <c r="FY15" s="41" t="str">
        <f>IF(A293&lt;&gt;"",A293,"")</f>
        <v/>
      </c>
      <c r="FZ15" s="41">
        <f>IF(A301="☑",1,IF(SUM(GA15:GI15)&gt;0,"",9))</f>
        <v>9</v>
      </c>
      <c r="GA15" s="41" t="str">
        <f>IF(F301="☑",2,"")</f>
        <v/>
      </c>
      <c r="GB15" s="41" t="str">
        <f>IF(A302="☑",3,"")</f>
        <v/>
      </c>
      <c r="GC15" s="41" t="str">
        <f>IF(F302="☑",4,"")</f>
        <v/>
      </c>
      <c r="GD15" s="41" t="str">
        <f>IF(A303="☑",5,"")</f>
        <v/>
      </c>
      <c r="GE15" s="41" t="str">
        <f>IF(F303="☑",6,"")</f>
        <v/>
      </c>
      <c r="GF15" s="41" t="str">
        <f>IF(A304="☑",7,"")</f>
        <v/>
      </c>
      <c r="GG15" s="41" t="str">
        <f>IF(F304="☑",8,"")</f>
        <v/>
      </c>
      <c r="GH15" s="41" t="str">
        <f>IF(A306&lt;&gt;"",A306,"")</f>
        <v/>
      </c>
      <c r="GI15" s="41" t="str">
        <f>IF(A308&lt;&gt;"",A308,"")</f>
        <v/>
      </c>
      <c r="GJ15" s="41">
        <f>IF(A315="☑",1,IF(SUM(GK15:GY15)&gt;0,"",16))</f>
        <v>16</v>
      </c>
      <c r="GK15" s="41" t="str">
        <f>IF(A316="☑",2,"")</f>
        <v/>
      </c>
      <c r="GL15" s="41" t="str">
        <f>IF(A317="☑",3,"")</f>
        <v/>
      </c>
      <c r="GM15" s="41" t="str">
        <f>IF(A318="☑",4,"")</f>
        <v/>
      </c>
      <c r="GN15" s="41" t="str">
        <f>IF(A319="☑",5,"")</f>
        <v/>
      </c>
      <c r="GO15" s="41" t="str">
        <f>IF(A320="☑",6,"")</f>
        <v/>
      </c>
      <c r="GP15" s="41" t="str">
        <f>IF(A321="☑",7,"")</f>
        <v/>
      </c>
      <c r="GQ15" s="41" t="str">
        <f>IF(A322="☑",8,"")</f>
        <v/>
      </c>
      <c r="GR15" s="41" t="str">
        <f>IF(A323="☑",9,"")</f>
        <v/>
      </c>
      <c r="GS15" s="41" t="str">
        <f>IF(A324="☑",10,"")</f>
        <v/>
      </c>
      <c r="GT15" s="41" t="str">
        <f>IF(A325="☑",11,"")</f>
        <v/>
      </c>
      <c r="GU15" s="41" t="str">
        <f>IF(A326="☑",12,"")</f>
        <v/>
      </c>
      <c r="GV15" s="41" t="str">
        <f>IF(A327="☑",13,"")</f>
        <v/>
      </c>
      <c r="GW15" s="41" t="str">
        <f>IF(A328="☑",14,"")</f>
        <v/>
      </c>
      <c r="GX15" s="41" t="str">
        <f>IF(A329="☑",15,"")</f>
        <v/>
      </c>
      <c r="GY15" s="41" t="str">
        <f>IF(A331&lt;&gt;"",A331,"")</f>
        <v/>
      </c>
      <c r="GZ15" s="43" t="str">
        <f>IF(A337&lt;&gt;"",A337,"")</f>
        <v/>
      </c>
    </row>
    <row r="16" spans="1:208" ht="20.100000000000001" customHeight="1" x14ac:dyDescent="0.15">
      <c r="A16" s="35" t="s">
        <v>21</v>
      </c>
      <c r="B16" s="36" t="s">
        <v>24</v>
      </c>
      <c r="C16" s="44"/>
      <c r="D16" s="44"/>
      <c r="E16" s="37"/>
      <c r="F16" s="37"/>
      <c r="G16" s="38" t="s">
        <v>2</v>
      </c>
      <c r="H16" s="17"/>
      <c r="I16" s="37"/>
      <c r="J16" s="37"/>
      <c r="K16" s="39"/>
      <c r="N16" s="4"/>
      <c r="O16" s="35" t="s">
        <v>22</v>
      </c>
      <c r="P16" s="40" t="s">
        <v>24</v>
      </c>
      <c r="Q16" s="10"/>
      <c r="R16" s="11"/>
      <c r="EW16" s="13" t="s">
        <v>221</v>
      </c>
      <c r="FC16" s="13" t="s">
        <v>222</v>
      </c>
      <c r="FG16" s="13" t="s">
        <v>223</v>
      </c>
    </row>
    <row r="17" spans="1:18" ht="20.100000000000001" customHeight="1" x14ac:dyDescent="0.4">
      <c r="A17" s="35" t="s">
        <v>21</v>
      </c>
      <c r="B17" s="45" t="s">
        <v>25</v>
      </c>
      <c r="C17" s="44"/>
      <c r="D17" s="44"/>
      <c r="E17" s="37"/>
      <c r="F17" s="37"/>
      <c r="G17" s="38" t="s">
        <v>3</v>
      </c>
      <c r="H17" s="37"/>
      <c r="I17" s="37"/>
      <c r="J17" s="37"/>
      <c r="K17" s="39"/>
      <c r="N17" s="7"/>
      <c r="O17" s="35" t="s">
        <v>22</v>
      </c>
      <c r="P17" s="46" t="s">
        <v>25</v>
      </c>
      <c r="Q17" s="23"/>
      <c r="R17" s="24"/>
    </row>
    <row r="18" spans="1:18" x14ac:dyDescent="0.4">
      <c r="B18" s="47"/>
      <c r="H18" s="17"/>
    </row>
    <row r="19" spans="1:18" ht="45" customHeight="1" x14ac:dyDescent="0.4">
      <c r="A19" s="12" t="s">
        <v>27</v>
      </c>
      <c r="B19" s="77" t="s">
        <v>26</v>
      </c>
      <c r="C19" s="77"/>
      <c r="D19" s="77"/>
      <c r="E19" s="77"/>
      <c r="F19" s="77"/>
      <c r="G19" s="77"/>
      <c r="H19" s="77"/>
      <c r="I19" s="77"/>
      <c r="J19" s="77"/>
      <c r="K19" s="77"/>
    </row>
    <row r="20" spans="1:18" x14ac:dyDescent="0.4">
      <c r="B20" s="14"/>
    </row>
    <row r="21" spans="1:18" ht="20.100000000000001" customHeight="1" x14ac:dyDescent="0.4">
      <c r="A21" s="35" t="s">
        <v>22</v>
      </c>
      <c r="B21" s="36" t="s">
        <v>28</v>
      </c>
      <c r="C21" s="37"/>
      <c r="D21" s="37"/>
      <c r="E21" s="37"/>
      <c r="F21" s="37"/>
      <c r="G21" s="37"/>
      <c r="H21" s="48"/>
      <c r="I21" s="37"/>
      <c r="J21" s="37"/>
      <c r="K21" s="39"/>
    </row>
    <row r="22" spans="1:18" ht="20.100000000000001" customHeight="1" x14ac:dyDescent="0.4">
      <c r="A22" s="35" t="s">
        <v>22</v>
      </c>
      <c r="B22" s="36" t="s">
        <v>29</v>
      </c>
      <c r="C22" s="44"/>
      <c r="D22" s="44"/>
      <c r="E22" s="37"/>
      <c r="F22" s="37"/>
      <c r="G22" s="37"/>
      <c r="H22" s="48"/>
      <c r="I22" s="37"/>
      <c r="J22" s="37"/>
      <c r="K22" s="39"/>
    </row>
    <row r="23" spans="1:18" ht="20.100000000000001" customHeight="1" x14ac:dyDescent="0.4">
      <c r="A23" s="35" t="s">
        <v>21</v>
      </c>
      <c r="B23" s="45" t="s">
        <v>30</v>
      </c>
      <c r="C23" s="44"/>
      <c r="D23" s="44"/>
      <c r="E23" s="37"/>
      <c r="F23" s="37"/>
      <c r="G23" s="37"/>
      <c r="H23" s="48"/>
      <c r="I23" s="37"/>
      <c r="J23" s="37"/>
      <c r="K23" s="39"/>
    </row>
    <row r="24" spans="1:18" ht="20.100000000000001" customHeight="1" x14ac:dyDescent="0.4">
      <c r="A24" s="35" t="s">
        <v>22</v>
      </c>
      <c r="B24" s="36" t="s">
        <v>31</v>
      </c>
      <c r="C24" s="37"/>
      <c r="D24" s="37"/>
      <c r="E24" s="37"/>
      <c r="F24" s="37"/>
      <c r="G24" s="37"/>
      <c r="H24" s="48"/>
      <c r="I24" s="37"/>
      <c r="J24" s="37"/>
      <c r="K24" s="39"/>
    </row>
    <row r="25" spans="1:18" ht="20.100000000000001" customHeight="1" x14ac:dyDescent="0.4">
      <c r="A25" s="35" t="s">
        <v>22</v>
      </c>
      <c r="B25" s="36" t="s">
        <v>32</v>
      </c>
      <c r="C25" s="44"/>
      <c r="D25" s="44"/>
      <c r="E25" s="37"/>
      <c r="F25" s="37"/>
      <c r="G25" s="37"/>
      <c r="H25" s="48"/>
      <c r="I25" s="37"/>
      <c r="J25" s="37"/>
      <c r="K25" s="39"/>
    </row>
    <row r="26" spans="1:18" ht="20.100000000000001" customHeight="1" x14ac:dyDescent="0.4">
      <c r="A26" s="35" t="s">
        <v>22</v>
      </c>
      <c r="B26" s="45" t="s">
        <v>33</v>
      </c>
      <c r="C26" s="44"/>
      <c r="D26" s="44"/>
      <c r="E26" s="37"/>
      <c r="F26" s="37"/>
      <c r="G26" s="37"/>
      <c r="H26" s="48"/>
      <c r="I26" s="37"/>
      <c r="J26" s="37"/>
      <c r="K26" s="39"/>
    </row>
    <row r="27" spans="1:18" ht="20.100000000000001" customHeight="1" x14ac:dyDescent="0.4">
      <c r="A27" s="35" t="s">
        <v>22</v>
      </c>
      <c r="B27" s="45" t="s">
        <v>237</v>
      </c>
      <c r="C27" s="44"/>
      <c r="D27" s="44"/>
      <c r="E27" s="37"/>
      <c r="F27" s="37"/>
      <c r="G27" s="37"/>
      <c r="H27" s="48"/>
      <c r="I27" s="37"/>
      <c r="J27" s="37"/>
      <c r="K27" s="39"/>
    </row>
    <row r="28" spans="1:18" ht="20.100000000000001" customHeight="1" x14ac:dyDescent="0.4">
      <c r="A28" s="81" t="s">
        <v>4</v>
      </c>
      <c r="B28" s="82"/>
      <c r="C28" s="82"/>
      <c r="D28" s="82"/>
      <c r="E28" s="82"/>
      <c r="F28" s="82"/>
      <c r="G28" s="82"/>
      <c r="H28" s="82"/>
      <c r="I28" s="82"/>
      <c r="J28" s="82"/>
      <c r="K28" s="83"/>
    </row>
    <row r="29" spans="1:18" ht="50.1" customHeight="1" x14ac:dyDescent="0.4">
      <c r="A29" s="78"/>
      <c r="B29" s="79"/>
      <c r="C29" s="79"/>
      <c r="D29" s="79"/>
      <c r="E29" s="79"/>
      <c r="F29" s="79"/>
      <c r="G29" s="79"/>
      <c r="H29" s="79"/>
      <c r="I29" s="79"/>
      <c r="J29" s="79"/>
      <c r="K29" s="80"/>
    </row>
    <row r="30" spans="1:18" x14ac:dyDescent="0.4">
      <c r="B30" s="14"/>
    </row>
    <row r="31" spans="1:18" ht="45" customHeight="1" x14ac:dyDescent="0.4">
      <c r="A31" s="12" t="s">
        <v>34</v>
      </c>
      <c r="B31" s="77" t="s">
        <v>231</v>
      </c>
      <c r="C31" s="77"/>
      <c r="D31" s="77"/>
      <c r="E31" s="77"/>
      <c r="F31" s="77"/>
      <c r="G31" s="77"/>
      <c r="H31" s="77"/>
      <c r="I31" s="77"/>
      <c r="J31" s="77"/>
      <c r="K31" s="77"/>
    </row>
    <row r="32" spans="1:18" x14ac:dyDescent="0.4">
      <c r="B32" s="14"/>
    </row>
    <row r="33" spans="1:11" ht="20.100000000000001" customHeight="1" x14ac:dyDescent="0.4">
      <c r="A33" s="35" t="s">
        <v>22</v>
      </c>
      <c r="B33" s="49" t="s">
        <v>35</v>
      </c>
      <c r="C33" s="37"/>
      <c r="D33" s="35" t="s">
        <v>22</v>
      </c>
      <c r="E33" s="36" t="s">
        <v>42</v>
      </c>
      <c r="F33" s="36"/>
      <c r="G33" s="37"/>
      <c r="H33" s="35" t="s">
        <v>22</v>
      </c>
      <c r="I33" s="36" t="s">
        <v>49</v>
      </c>
      <c r="J33" s="37"/>
      <c r="K33" s="39"/>
    </row>
    <row r="34" spans="1:11" ht="20.100000000000001" customHeight="1" x14ac:dyDescent="0.4">
      <c r="A34" s="35" t="s">
        <v>22</v>
      </c>
      <c r="B34" s="49" t="s">
        <v>36</v>
      </c>
      <c r="C34" s="37"/>
      <c r="D34" s="35" t="s">
        <v>22</v>
      </c>
      <c r="E34" s="36" t="s">
        <v>43</v>
      </c>
      <c r="F34" s="36"/>
      <c r="G34" s="37"/>
      <c r="H34" s="35" t="s">
        <v>22</v>
      </c>
      <c r="I34" s="36" t="s">
        <v>50</v>
      </c>
      <c r="J34" s="37"/>
      <c r="K34" s="39"/>
    </row>
    <row r="35" spans="1:11" ht="20.100000000000001" customHeight="1" x14ac:dyDescent="0.4">
      <c r="A35" s="35" t="s">
        <v>22</v>
      </c>
      <c r="B35" s="49" t="s">
        <v>37</v>
      </c>
      <c r="C35" s="37"/>
      <c r="D35" s="35" t="s">
        <v>22</v>
      </c>
      <c r="E35" s="36" t="s">
        <v>44</v>
      </c>
      <c r="F35" s="36"/>
      <c r="G35" s="37"/>
      <c r="H35" s="35" t="s">
        <v>22</v>
      </c>
      <c r="I35" s="36" t="s">
        <v>51</v>
      </c>
      <c r="J35" s="37"/>
      <c r="K35" s="39"/>
    </row>
    <row r="36" spans="1:11" ht="20.100000000000001" customHeight="1" x14ac:dyDescent="0.4">
      <c r="A36" s="35" t="s">
        <v>22</v>
      </c>
      <c r="B36" s="49" t="s">
        <v>38</v>
      </c>
      <c r="C36" s="37"/>
      <c r="D36" s="35" t="s">
        <v>22</v>
      </c>
      <c r="E36" s="36" t="s">
        <v>45</v>
      </c>
      <c r="F36" s="36"/>
      <c r="G36" s="37"/>
      <c r="H36" s="35" t="s">
        <v>22</v>
      </c>
      <c r="I36" s="36" t="s">
        <v>52</v>
      </c>
      <c r="J36" s="37"/>
      <c r="K36" s="39"/>
    </row>
    <row r="37" spans="1:11" ht="20.100000000000001" customHeight="1" x14ac:dyDescent="0.4">
      <c r="A37" s="35" t="s">
        <v>22</v>
      </c>
      <c r="B37" s="49" t="s">
        <v>39</v>
      </c>
      <c r="C37" s="37"/>
      <c r="D37" s="35" t="s">
        <v>22</v>
      </c>
      <c r="E37" s="36" t="s">
        <v>46</v>
      </c>
      <c r="F37" s="36"/>
      <c r="G37" s="37"/>
      <c r="H37" s="35" t="s">
        <v>22</v>
      </c>
      <c r="I37" s="36" t="s">
        <v>53</v>
      </c>
      <c r="J37" s="37"/>
      <c r="K37" s="39"/>
    </row>
    <row r="38" spans="1:11" ht="20.100000000000001" customHeight="1" x14ac:dyDescent="0.4">
      <c r="A38" s="35" t="s">
        <v>22</v>
      </c>
      <c r="B38" s="49" t="s">
        <v>40</v>
      </c>
      <c r="C38" s="37"/>
      <c r="D38" s="35" t="s">
        <v>22</v>
      </c>
      <c r="E38" s="36" t="s">
        <v>47</v>
      </c>
      <c r="F38" s="36"/>
      <c r="G38" s="37"/>
      <c r="H38" s="35" t="s">
        <v>22</v>
      </c>
      <c r="I38" s="36" t="s">
        <v>238</v>
      </c>
      <c r="J38" s="37"/>
      <c r="K38" s="39"/>
    </row>
    <row r="39" spans="1:11" ht="20.100000000000001" customHeight="1" x14ac:dyDescent="0.4">
      <c r="A39" s="35" t="s">
        <v>22</v>
      </c>
      <c r="B39" s="49" t="s">
        <v>41</v>
      </c>
      <c r="C39" s="37"/>
      <c r="D39" s="35" t="s">
        <v>22</v>
      </c>
      <c r="E39" s="36" t="s">
        <v>48</v>
      </c>
      <c r="F39" s="36"/>
      <c r="G39" s="37"/>
      <c r="H39" s="74"/>
      <c r="I39" s="75"/>
      <c r="J39" s="75"/>
      <c r="K39" s="76"/>
    </row>
    <row r="40" spans="1:11" ht="20.100000000000001" customHeight="1" x14ac:dyDescent="0.4">
      <c r="A40" s="50"/>
      <c r="B40" s="51"/>
      <c r="C40" s="17"/>
      <c r="D40" s="50"/>
      <c r="E40" s="52"/>
      <c r="F40" s="52"/>
      <c r="G40" s="17"/>
      <c r="H40" s="53"/>
      <c r="I40" s="53"/>
      <c r="J40" s="53"/>
      <c r="K40" s="53"/>
    </row>
    <row r="41" spans="1:11" ht="20.100000000000001" customHeight="1" x14ac:dyDescent="0.4">
      <c r="A41" s="54"/>
      <c r="B41" s="55"/>
      <c r="D41" s="54"/>
      <c r="E41" s="47"/>
      <c r="F41" s="47"/>
      <c r="H41" s="56"/>
      <c r="I41" s="56"/>
      <c r="J41" s="56"/>
      <c r="K41" s="56"/>
    </row>
    <row r="42" spans="1:11" ht="20.100000000000001" customHeight="1" x14ac:dyDescent="0.4">
      <c r="A42" s="81" t="s">
        <v>4</v>
      </c>
      <c r="B42" s="82"/>
      <c r="C42" s="82"/>
      <c r="D42" s="82"/>
      <c r="E42" s="82"/>
      <c r="F42" s="82"/>
      <c r="G42" s="82"/>
      <c r="H42" s="82"/>
      <c r="I42" s="82"/>
      <c r="J42" s="82"/>
      <c r="K42" s="83"/>
    </row>
    <row r="43" spans="1:11" ht="50.1" customHeight="1" x14ac:dyDescent="0.4">
      <c r="A43" s="78"/>
      <c r="B43" s="79"/>
      <c r="C43" s="79"/>
      <c r="D43" s="79"/>
      <c r="E43" s="79"/>
      <c r="F43" s="79"/>
      <c r="G43" s="79"/>
      <c r="H43" s="79"/>
      <c r="I43" s="79"/>
      <c r="J43" s="79"/>
      <c r="K43" s="80"/>
    </row>
    <row r="44" spans="1:11" x14ac:dyDescent="0.4">
      <c r="B44" s="47"/>
    </row>
    <row r="45" spans="1:11" ht="45" customHeight="1" x14ac:dyDescent="0.4">
      <c r="A45" s="12" t="s">
        <v>54</v>
      </c>
      <c r="B45" s="77" t="s">
        <v>239</v>
      </c>
      <c r="C45" s="77"/>
      <c r="D45" s="77"/>
      <c r="E45" s="77"/>
      <c r="F45" s="77"/>
      <c r="G45" s="77"/>
      <c r="H45" s="77"/>
      <c r="I45" s="77"/>
      <c r="J45" s="77"/>
      <c r="K45" s="77"/>
    </row>
    <row r="46" spans="1:11" x14ac:dyDescent="0.4">
      <c r="B46" s="14"/>
    </row>
    <row r="47" spans="1:11" ht="20.100000000000001" customHeight="1" x14ac:dyDescent="0.4">
      <c r="A47" s="35" t="s">
        <v>21</v>
      </c>
      <c r="B47" s="36" t="s">
        <v>23</v>
      </c>
      <c r="C47" s="37"/>
      <c r="D47" s="37"/>
      <c r="E47" s="37"/>
      <c r="F47" s="37"/>
      <c r="G47" s="38" t="s">
        <v>5</v>
      </c>
      <c r="H47" s="17"/>
      <c r="I47" s="37"/>
      <c r="J47" s="37"/>
      <c r="K47" s="39"/>
    </row>
    <row r="48" spans="1:11" ht="20.100000000000001" customHeight="1" x14ac:dyDescent="0.4">
      <c r="A48" s="35" t="s">
        <v>21</v>
      </c>
      <c r="B48" s="36" t="s">
        <v>24</v>
      </c>
      <c r="C48" s="44"/>
      <c r="D48" s="44"/>
      <c r="E48" s="37"/>
      <c r="F48" s="37"/>
      <c r="G48" s="38" t="s">
        <v>5</v>
      </c>
      <c r="H48" s="17"/>
      <c r="I48" s="37"/>
      <c r="J48" s="37"/>
      <c r="K48" s="39"/>
    </row>
    <row r="49" spans="1:11" ht="20.100000000000001" customHeight="1" x14ac:dyDescent="0.4">
      <c r="A49" s="35" t="s">
        <v>21</v>
      </c>
      <c r="B49" s="45" t="s">
        <v>25</v>
      </c>
      <c r="C49" s="44"/>
      <c r="D49" s="44"/>
      <c r="E49" s="37"/>
      <c r="F49" s="37"/>
      <c r="G49" s="38" t="s">
        <v>3</v>
      </c>
      <c r="H49" s="17"/>
      <c r="I49" s="37"/>
      <c r="J49" s="37"/>
      <c r="K49" s="39"/>
    </row>
    <row r="50" spans="1:11" x14ac:dyDescent="0.4">
      <c r="B50" s="47"/>
      <c r="H50" s="17"/>
    </row>
    <row r="51" spans="1:11" ht="27.95" customHeight="1" x14ac:dyDescent="0.4">
      <c r="A51" s="12" t="s">
        <v>55</v>
      </c>
      <c r="B51" s="77" t="s">
        <v>240</v>
      </c>
      <c r="C51" s="77"/>
      <c r="D51" s="77"/>
      <c r="E51" s="77"/>
      <c r="F51" s="77"/>
      <c r="G51" s="77"/>
      <c r="H51" s="77"/>
      <c r="I51" s="77"/>
      <c r="J51" s="77"/>
      <c r="K51" s="77"/>
    </row>
    <row r="52" spans="1:11" x14ac:dyDescent="0.4">
      <c r="B52" s="14"/>
    </row>
    <row r="53" spans="1:11" ht="20.100000000000001" customHeight="1" x14ac:dyDescent="0.4">
      <c r="A53" s="16" t="s">
        <v>56</v>
      </c>
      <c r="B53" s="57"/>
      <c r="C53" s="17"/>
      <c r="D53" s="17"/>
      <c r="E53" s="17"/>
      <c r="F53" s="17"/>
      <c r="G53" s="17"/>
      <c r="H53" s="17"/>
      <c r="I53" s="17"/>
      <c r="J53" s="17"/>
      <c r="K53" s="18"/>
    </row>
    <row r="54" spans="1:11" ht="27.95" customHeight="1" x14ac:dyDescent="0.4">
      <c r="A54" s="58" t="s">
        <v>69</v>
      </c>
      <c r="B54" s="86" t="s">
        <v>71</v>
      </c>
      <c r="C54" s="86"/>
      <c r="D54" s="86"/>
      <c r="E54" s="86"/>
      <c r="F54" s="86"/>
      <c r="G54" s="86"/>
      <c r="H54" s="86"/>
      <c r="I54" s="86"/>
      <c r="J54" s="86"/>
      <c r="K54" s="87"/>
    </row>
    <row r="55" spans="1:11" ht="27.95" customHeight="1" x14ac:dyDescent="0.4">
      <c r="A55" s="58" t="s">
        <v>70</v>
      </c>
      <c r="B55" s="86" t="s">
        <v>74</v>
      </c>
      <c r="C55" s="86"/>
      <c r="D55" s="86"/>
      <c r="E55" s="86"/>
      <c r="F55" s="86"/>
      <c r="G55" s="86"/>
      <c r="H55" s="86"/>
      <c r="I55" s="86"/>
      <c r="J55" s="86"/>
      <c r="K55" s="87"/>
    </row>
    <row r="56" spans="1:11" ht="27.95" customHeight="1" x14ac:dyDescent="0.4">
      <c r="A56" s="59" t="s">
        <v>72</v>
      </c>
      <c r="B56" s="88" t="s">
        <v>73</v>
      </c>
      <c r="C56" s="88"/>
      <c r="D56" s="88"/>
      <c r="E56" s="88"/>
      <c r="F56" s="88"/>
      <c r="G56" s="88"/>
      <c r="H56" s="88"/>
      <c r="I56" s="88"/>
      <c r="J56" s="88"/>
      <c r="K56" s="89"/>
    </row>
    <row r="57" spans="1:11" ht="95.1" customHeight="1" x14ac:dyDescent="0.4">
      <c r="A57" s="84"/>
      <c r="B57" s="84"/>
      <c r="C57" s="84"/>
      <c r="D57" s="84"/>
      <c r="E57" s="84"/>
      <c r="F57" s="84"/>
      <c r="G57" s="84"/>
      <c r="H57" s="84"/>
      <c r="I57" s="84"/>
      <c r="J57" s="84"/>
      <c r="K57" s="84"/>
    </row>
    <row r="58" spans="1:11" x14ac:dyDescent="0.4">
      <c r="B58" s="47"/>
    </row>
    <row r="59" spans="1:11" ht="45" customHeight="1" x14ac:dyDescent="0.4">
      <c r="A59" s="12" t="s">
        <v>57</v>
      </c>
      <c r="B59" s="77" t="s">
        <v>58</v>
      </c>
      <c r="C59" s="77"/>
      <c r="D59" s="77"/>
      <c r="E59" s="77"/>
      <c r="F59" s="77"/>
      <c r="G59" s="77"/>
      <c r="H59" s="77"/>
      <c r="I59" s="77"/>
      <c r="J59" s="77"/>
      <c r="K59" s="77"/>
    </row>
    <row r="60" spans="1:11" x14ac:dyDescent="0.4">
      <c r="B60" s="14"/>
    </row>
    <row r="61" spans="1:11" ht="20.100000000000001" customHeight="1" x14ac:dyDescent="0.4">
      <c r="A61" s="35" t="s">
        <v>22</v>
      </c>
      <c r="B61" s="36" t="s">
        <v>59</v>
      </c>
      <c r="C61" s="37"/>
      <c r="D61" s="37"/>
      <c r="E61" s="37"/>
      <c r="F61" s="37"/>
      <c r="G61" s="37"/>
      <c r="H61" s="48"/>
      <c r="I61" s="37"/>
      <c r="J61" s="37"/>
      <c r="K61" s="39"/>
    </row>
    <row r="62" spans="1:11" ht="20.100000000000001" customHeight="1" x14ac:dyDescent="0.4">
      <c r="A62" s="35" t="s">
        <v>22</v>
      </c>
      <c r="B62" s="36" t="s">
        <v>60</v>
      </c>
      <c r="C62" s="44"/>
      <c r="D62" s="44"/>
      <c r="E62" s="37"/>
      <c r="F62" s="37"/>
      <c r="G62" s="37"/>
      <c r="H62" s="48"/>
      <c r="I62" s="37"/>
      <c r="J62" s="37"/>
      <c r="K62" s="39"/>
    </row>
    <row r="63" spans="1:11" ht="20.100000000000001" customHeight="1" x14ac:dyDescent="0.4">
      <c r="A63" s="35" t="s">
        <v>22</v>
      </c>
      <c r="B63" s="45" t="s">
        <v>61</v>
      </c>
      <c r="C63" s="44"/>
      <c r="D63" s="44"/>
      <c r="E63" s="37"/>
      <c r="F63" s="37"/>
      <c r="G63" s="37"/>
      <c r="H63" s="48"/>
      <c r="I63" s="37"/>
      <c r="J63" s="37"/>
      <c r="K63" s="39"/>
    </row>
    <row r="64" spans="1:11" ht="20.100000000000001" customHeight="1" x14ac:dyDescent="0.4">
      <c r="A64" s="35" t="s">
        <v>22</v>
      </c>
      <c r="B64" s="36" t="s">
        <v>62</v>
      </c>
      <c r="C64" s="37"/>
      <c r="D64" s="37"/>
      <c r="E64" s="37"/>
      <c r="F64" s="37"/>
      <c r="G64" s="37"/>
      <c r="H64" s="48"/>
      <c r="I64" s="37"/>
      <c r="J64" s="37"/>
      <c r="K64" s="39"/>
    </row>
    <row r="65" spans="1:11" ht="20.100000000000001" customHeight="1" x14ac:dyDescent="0.4">
      <c r="A65" s="35" t="s">
        <v>22</v>
      </c>
      <c r="B65" s="36" t="s">
        <v>241</v>
      </c>
      <c r="C65" s="44"/>
      <c r="D65" s="44"/>
      <c r="E65" s="37"/>
      <c r="F65" s="37"/>
      <c r="G65" s="37"/>
      <c r="H65" s="48"/>
      <c r="I65" s="37"/>
      <c r="J65" s="37"/>
      <c r="K65" s="39"/>
    </row>
    <row r="66" spans="1:11" ht="20.100000000000001" customHeight="1" x14ac:dyDescent="0.4">
      <c r="A66" s="81" t="s">
        <v>4</v>
      </c>
      <c r="B66" s="82"/>
      <c r="C66" s="82"/>
      <c r="D66" s="82"/>
      <c r="E66" s="82"/>
      <c r="F66" s="82"/>
      <c r="G66" s="82"/>
      <c r="H66" s="82"/>
      <c r="I66" s="82"/>
      <c r="J66" s="82"/>
      <c r="K66" s="83"/>
    </row>
    <row r="67" spans="1:11" ht="50.1" customHeight="1" x14ac:dyDescent="0.4">
      <c r="A67" s="78"/>
      <c r="B67" s="79"/>
      <c r="C67" s="79"/>
      <c r="D67" s="79"/>
      <c r="E67" s="79"/>
      <c r="F67" s="79"/>
      <c r="G67" s="79"/>
      <c r="H67" s="79"/>
      <c r="I67" s="79"/>
      <c r="J67" s="79"/>
      <c r="K67" s="80"/>
    </row>
    <row r="68" spans="1:11" ht="13.5" customHeight="1" x14ac:dyDescent="0.4">
      <c r="B68" s="47"/>
    </row>
    <row r="69" spans="1:11" ht="13.5" customHeight="1" x14ac:dyDescent="0.4">
      <c r="B69" s="47"/>
    </row>
    <row r="70" spans="1:11" ht="24.95" customHeight="1" x14ac:dyDescent="0.4">
      <c r="A70" s="2" t="s">
        <v>242</v>
      </c>
      <c r="B70" s="2"/>
      <c r="C70" s="2"/>
      <c r="D70" s="2"/>
      <c r="E70" s="2"/>
      <c r="F70" s="2"/>
      <c r="G70" s="2"/>
      <c r="H70" s="2"/>
      <c r="I70" s="2"/>
      <c r="J70" s="2"/>
      <c r="K70" s="2"/>
    </row>
    <row r="72" spans="1:11" ht="27.95" customHeight="1" x14ac:dyDescent="0.4">
      <c r="A72" s="12" t="s">
        <v>203</v>
      </c>
      <c r="B72" s="77" t="s">
        <v>232</v>
      </c>
      <c r="C72" s="77"/>
      <c r="D72" s="77"/>
      <c r="E72" s="77"/>
      <c r="F72" s="77"/>
      <c r="G72" s="77"/>
      <c r="H72" s="77"/>
      <c r="I72" s="77"/>
      <c r="J72" s="77"/>
      <c r="K72" s="77"/>
    </row>
    <row r="73" spans="1:11" x14ac:dyDescent="0.4">
      <c r="B73" s="14"/>
    </row>
    <row r="74" spans="1:11" ht="20.100000000000001" customHeight="1" x14ac:dyDescent="0.4">
      <c r="A74" s="35" t="s">
        <v>21</v>
      </c>
      <c r="B74" s="36" t="s">
        <v>23</v>
      </c>
      <c r="C74" s="37"/>
      <c r="D74" s="37"/>
      <c r="E74" s="37"/>
      <c r="F74" s="37"/>
      <c r="G74" s="38" t="s">
        <v>243</v>
      </c>
      <c r="H74" s="17"/>
      <c r="I74" s="37"/>
      <c r="J74" s="37"/>
      <c r="K74" s="39"/>
    </row>
    <row r="75" spans="1:11" ht="20.100000000000001" customHeight="1" x14ac:dyDescent="0.4">
      <c r="A75" s="35" t="s">
        <v>21</v>
      </c>
      <c r="B75" s="36" t="s">
        <v>24</v>
      </c>
      <c r="C75" s="44"/>
      <c r="D75" s="44"/>
      <c r="E75" s="37"/>
      <c r="F75" s="37"/>
      <c r="G75" s="38" t="s">
        <v>243</v>
      </c>
      <c r="H75" s="17"/>
      <c r="I75" s="37"/>
      <c r="J75" s="37"/>
      <c r="K75" s="39"/>
    </row>
    <row r="76" spans="1:11" ht="20.100000000000001" customHeight="1" x14ac:dyDescent="0.4">
      <c r="A76" s="35" t="s">
        <v>21</v>
      </c>
      <c r="B76" s="45" t="s">
        <v>25</v>
      </c>
      <c r="C76" s="44"/>
      <c r="D76" s="44"/>
      <c r="E76" s="37"/>
      <c r="F76" s="37"/>
      <c r="G76" s="38" t="s">
        <v>244</v>
      </c>
      <c r="H76" s="37"/>
      <c r="I76" s="37"/>
      <c r="J76" s="37"/>
      <c r="K76" s="39"/>
    </row>
    <row r="77" spans="1:11" x14ac:dyDescent="0.4">
      <c r="B77" s="14"/>
    </row>
    <row r="78" spans="1:11" ht="45" customHeight="1" x14ac:dyDescent="0.4">
      <c r="A78" s="12" t="s">
        <v>204</v>
      </c>
      <c r="B78" s="77" t="s">
        <v>245</v>
      </c>
      <c r="C78" s="77"/>
      <c r="D78" s="77"/>
      <c r="E78" s="77"/>
      <c r="F78" s="77"/>
      <c r="G78" s="77"/>
      <c r="H78" s="77"/>
      <c r="I78" s="77"/>
      <c r="J78" s="77"/>
      <c r="K78" s="77"/>
    </row>
    <row r="79" spans="1:11" x14ac:dyDescent="0.4">
      <c r="B79" s="14"/>
    </row>
    <row r="80" spans="1:11" ht="20.100000000000001" customHeight="1" x14ac:dyDescent="0.4">
      <c r="A80" s="35" t="s">
        <v>22</v>
      </c>
      <c r="B80" s="36" t="s">
        <v>63</v>
      </c>
      <c r="C80" s="37"/>
      <c r="D80" s="37"/>
      <c r="E80" s="37"/>
      <c r="F80" s="37"/>
      <c r="G80" s="37"/>
      <c r="H80" s="48"/>
      <c r="I80" s="37"/>
      <c r="J80" s="37"/>
      <c r="K80" s="39"/>
    </row>
    <row r="81" spans="1:11" ht="20.100000000000001" customHeight="1" x14ac:dyDescent="0.4">
      <c r="A81" s="35" t="s">
        <v>22</v>
      </c>
      <c r="B81" s="36" t="s">
        <v>64</v>
      </c>
      <c r="C81" s="44"/>
      <c r="D81" s="44"/>
      <c r="E81" s="37"/>
      <c r="F81" s="37"/>
      <c r="G81" s="37"/>
      <c r="H81" s="48"/>
      <c r="I81" s="37"/>
      <c r="J81" s="37"/>
      <c r="K81" s="39"/>
    </row>
    <row r="82" spans="1:11" ht="20.100000000000001" customHeight="1" x14ac:dyDescent="0.4">
      <c r="A82" s="35" t="s">
        <v>22</v>
      </c>
      <c r="B82" s="45" t="s">
        <v>65</v>
      </c>
      <c r="C82" s="44"/>
      <c r="D82" s="44"/>
      <c r="E82" s="37"/>
      <c r="F82" s="37"/>
      <c r="G82" s="37"/>
      <c r="H82" s="48"/>
      <c r="I82" s="37"/>
      <c r="J82" s="37"/>
      <c r="K82" s="39"/>
    </row>
    <row r="83" spans="1:11" ht="20.100000000000001" customHeight="1" x14ac:dyDescent="0.4">
      <c r="A83" s="35" t="s">
        <v>22</v>
      </c>
      <c r="B83" s="36" t="s">
        <v>66</v>
      </c>
      <c r="C83" s="37"/>
      <c r="D83" s="37"/>
      <c r="E83" s="37"/>
      <c r="F83" s="37"/>
      <c r="G83" s="37"/>
      <c r="H83" s="48"/>
      <c r="I83" s="37"/>
      <c r="J83" s="37"/>
      <c r="K83" s="39"/>
    </row>
    <row r="84" spans="1:11" ht="20.100000000000001" customHeight="1" x14ac:dyDescent="0.4">
      <c r="A84" s="35" t="s">
        <v>22</v>
      </c>
      <c r="B84" s="36" t="s">
        <v>68</v>
      </c>
      <c r="C84" s="44"/>
      <c r="D84" s="44"/>
      <c r="E84" s="37"/>
      <c r="F84" s="37"/>
      <c r="G84" s="37"/>
      <c r="H84" s="48"/>
      <c r="I84" s="37"/>
      <c r="J84" s="37"/>
      <c r="K84" s="39"/>
    </row>
    <row r="85" spans="1:11" ht="20.100000000000001" customHeight="1" x14ac:dyDescent="0.4">
      <c r="A85" s="35" t="s">
        <v>22</v>
      </c>
      <c r="B85" s="45" t="s">
        <v>67</v>
      </c>
      <c r="C85" s="44"/>
      <c r="D85" s="44"/>
      <c r="E85" s="37"/>
      <c r="F85" s="37"/>
      <c r="G85" s="37"/>
      <c r="H85" s="48"/>
      <c r="I85" s="37"/>
      <c r="J85" s="37"/>
      <c r="K85" s="39"/>
    </row>
    <row r="86" spans="1:11" ht="20.100000000000001" customHeight="1" x14ac:dyDescent="0.4">
      <c r="A86" s="35" t="s">
        <v>22</v>
      </c>
      <c r="B86" s="45" t="s">
        <v>237</v>
      </c>
      <c r="C86" s="44"/>
      <c r="D86" s="44"/>
      <c r="E86" s="37"/>
      <c r="F86" s="37"/>
      <c r="G86" s="37"/>
      <c r="H86" s="48"/>
      <c r="I86" s="37"/>
      <c r="J86" s="37"/>
      <c r="K86" s="39"/>
    </row>
    <row r="87" spans="1:11" ht="20.100000000000001" customHeight="1" x14ac:dyDescent="0.4">
      <c r="A87" s="81" t="s">
        <v>4</v>
      </c>
      <c r="B87" s="82"/>
      <c r="C87" s="82"/>
      <c r="D87" s="82"/>
      <c r="E87" s="82"/>
      <c r="F87" s="82"/>
      <c r="G87" s="82"/>
      <c r="H87" s="82"/>
      <c r="I87" s="82"/>
      <c r="J87" s="82"/>
      <c r="K87" s="83"/>
    </row>
    <row r="88" spans="1:11" ht="50.1" customHeight="1" x14ac:dyDescent="0.4">
      <c r="A88" s="78"/>
      <c r="B88" s="79"/>
      <c r="C88" s="79"/>
      <c r="D88" s="79"/>
      <c r="E88" s="79"/>
      <c r="F88" s="79"/>
      <c r="G88" s="79"/>
      <c r="H88" s="79"/>
      <c r="I88" s="79"/>
      <c r="J88" s="79"/>
      <c r="K88" s="80"/>
    </row>
    <row r="89" spans="1:11" x14ac:dyDescent="0.4">
      <c r="B89" s="14"/>
    </row>
    <row r="90" spans="1:11" ht="45" customHeight="1" x14ac:dyDescent="0.4">
      <c r="A90" s="12" t="s">
        <v>205</v>
      </c>
      <c r="B90" s="77" t="s">
        <v>246</v>
      </c>
      <c r="C90" s="77"/>
      <c r="D90" s="77"/>
      <c r="E90" s="77"/>
      <c r="F90" s="77"/>
      <c r="G90" s="77"/>
      <c r="H90" s="77"/>
      <c r="I90" s="77"/>
      <c r="J90" s="77"/>
      <c r="K90" s="77"/>
    </row>
    <row r="91" spans="1:11" x14ac:dyDescent="0.4">
      <c r="B91" s="14"/>
    </row>
    <row r="92" spans="1:11" ht="20.100000000000001" customHeight="1" x14ac:dyDescent="0.4">
      <c r="A92" s="35" t="s">
        <v>22</v>
      </c>
      <c r="B92" s="49" t="s">
        <v>35</v>
      </c>
      <c r="C92" s="37"/>
      <c r="D92" s="35" t="s">
        <v>22</v>
      </c>
      <c r="E92" s="36" t="s">
        <v>42</v>
      </c>
      <c r="F92" s="36"/>
      <c r="G92" s="37"/>
      <c r="H92" s="35" t="s">
        <v>22</v>
      </c>
      <c r="I92" s="36" t="s">
        <v>49</v>
      </c>
      <c r="J92" s="37"/>
      <c r="K92" s="39"/>
    </row>
    <row r="93" spans="1:11" ht="20.100000000000001" customHeight="1" x14ac:dyDescent="0.4">
      <c r="A93" s="35" t="s">
        <v>22</v>
      </c>
      <c r="B93" s="49" t="s">
        <v>36</v>
      </c>
      <c r="C93" s="37"/>
      <c r="D93" s="35" t="s">
        <v>22</v>
      </c>
      <c r="E93" s="36" t="s">
        <v>43</v>
      </c>
      <c r="F93" s="36"/>
      <c r="G93" s="37"/>
      <c r="H93" s="35" t="s">
        <v>22</v>
      </c>
      <c r="I93" s="36" t="s">
        <v>50</v>
      </c>
      <c r="J93" s="37"/>
      <c r="K93" s="39"/>
    </row>
    <row r="94" spans="1:11" ht="20.100000000000001" customHeight="1" x14ac:dyDescent="0.4">
      <c r="A94" s="35" t="s">
        <v>22</v>
      </c>
      <c r="B94" s="49" t="s">
        <v>37</v>
      </c>
      <c r="C94" s="37"/>
      <c r="D94" s="35" t="s">
        <v>22</v>
      </c>
      <c r="E94" s="36" t="s">
        <v>44</v>
      </c>
      <c r="F94" s="36"/>
      <c r="G94" s="37"/>
      <c r="H94" s="35" t="s">
        <v>22</v>
      </c>
      <c r="I94" s="36" t="s">
        <v>51</v>
      </c>
      <c r="J94" s="37"/>
      <c r="K94" s="39"/>
    </row>
    <row r="95" spans="1:11" ht="20.100000000000001" customHeight="1" x14ac:dyDescent="0.4">
      <c r="A95" s="35" t="s">
        <v>22</v>
      </c>
      <c r="B95" s="49" t="s">
        <v>38</v>
      </c>
      <c r="C95" s="37"/>
      <c r="D95" s="35" t="s">
        <v>22</v>
      </c>
      <c r="E95" s="36" t="s">
        <v>45</v>
      </c>
      <c r="F95" s="36"/>
      <c r="G95" s="37"/>
      <c r="H95" s="35" t="s">
        <v>22</v>
      </c>
      <c r="I95" s="36" t="s">
        <v>52</v>
      </c>
      <c r="J95" s="37"/>
      <c r="K95" s="39"/>
    </row>
    <row r="96" spans="1:11" ht="20.100000000000001" customHeight="1" x14ac:dyDescent="0.4">
      <c r="A96" s="35" t="s">
        <v>22</v>
      </c>
      <c r="B96" s="49" t="s">
        <v>39</v>
      </c>
      <c r="C96" s="37"/>
      <c r="D96" s="35" t="s">
        <v>22</v>
      </c>
      <c r="E96" s="36" t="s">
        <v>46</v>
      </c>
      <c r="F96" s="36"/>
      <c r="G96" s="37"/>
      <c r="H96" s="35" t="s">
        <v>22</v>
      </c>
      <c r="I96" s="36" t="s">
        <v>53</v>
      </c>
      <c r="J96" s="37"/>
      <c r="K96" s="39"/>
    </row>
    <row r="97" spans="1:11" ht="20.100000000000001" customHeight="1" x14ac:dyDescent="0.4">
      <c r="A97" s="35" t="s">
        <v>22</v>
      </c>
      <c r="B97" s="49" t="s">
        <v>40</v>
      </c>
      <c r="C97" s="37"/>
      <c r="D97" s="35" t="s">
        <v>22</v>
      </c>
      <c r="E97" s="36" t="s">
        <v>47</v>
      </c>
      <c r="F97" s="36"/>
      <c r="G97" s="37"/>
      <c r="H97" s="35" t="s">
        <v>22</v>
      </c>
      <c r="I97" s="36" t="s">
        <v>238</v>
      </c>
      <c r="J97" s="37"/>
      <c r="K97" s="39"/>
    </row>
    <row r="98" spans="1:11" ht="20.100000000000001" customHeight="1" x14ac:dyDescent="0.4">
      <c r="A98" s="35" t="s">
        <v>22</v>
      </c>
      <c r="B98" s="49" t="s">
        <v>41</v>
      </c>
      <c r="C98" s="37"/>
      <c r="D98" s="35" t="s">
        <v>22</v>
      </c>
      <c r="E98" s="36" t="s">
        <v>48</v>
      </c>
      <c r="F98" s="36"/>
      <c r="G98" s="37"/>
      <c r="H98" s="74"/>
      <c r="I98" s="75"/>
      <c r="J98" s="75"/>
      <c r="K98" s="76"/>
    </row>
    <row r="99" spans="1:11" ht="20.100000000000001" customHeight="1" x14ac:dyDescent="0.4">
      <c r="A99" s="81" t="s">
        <v>4</v>
      </c>
      <c r="B99" s="82"/>
      <c r="C99" s="82"/>
      <c r="D99" s="82"/>
      <c r="E99" s="82"/>
      <c r="F99" s="82"/>
      <c r="G99" s="82"/>
      <c r="H99" s="82"/>
      <c r="I99" s="82"/>
      <c r="J99" s="82"/>
      <c r="K99" s="83"/>
    </row>
    <row r="100" spans="1:11" ht="50.1" customHeight="1" x14ac:dyDescent="0.4">
      <c r="A100" s="78"/>
      <c r="B100" s="79"/>
      <c r="C100" s="79"/>
      <c r="D100" s="79"/>
      <c r="E100" s="79"/>
      <c r="F100" s="79"/>
      <c r="G100" s="79"/>
      <c r="H100" s="79"/>
      <c r="I100" s="79"/>
      <c r="J100" s="79"/>
      <c r="K100" s="80"/>
    </row>
    <row r="101" spans="1:11" x14ac:dyDescent="0.4">
      <c r="B101" s="14"/>
    </row>
    <row r="102" spans="1:11" ht="45" customHeight="1" x14ac:dyDescent="0.4">
      <c r="A102" s="12" t="s">
        <v>206</v>
      </c>
      <c r="B102" s="77" t="s">
        <v>247</v>
      </c>
      <c r="C102" s="77"/>
      <c r="D102" s="77"/>
      <c r="E102" s="77"/>
      <c r="F102" s="77"/>
      <c r="G102" s="77"/>
      <c r="H102" s="77"/>
      <c r="I102" s="77"/>
      <c r="J102" s="77"/>
      <c r="K102" s="77"/>
    </row>
    <row r="103" spans="1:11" ht="13.5" customHeight="1" x14ac:dyDescent="0.4">
      <c r="A103" s="60"/>
      <c r="B103" s="15"/>
      <c r="C103" s="15"/>
      <c r="D103" s="15"/>
      <c r="E103" s="15"/>
      <c r="F103" s="15"/>
      <c r="G103" s="15"/>
      <c r="H103" s="15"/>
      <c r="I103" s="15"/>
      <c r="J103" s="15"/>
      <c r="K103" s="15"/>
    </row>
    <row r="104" spans="1:11" x14ac:dyDescent="0.4">
      <c r="B104" s="14"/>
    </row>
    <row r="105" spans="1:11" ht="20.100000000000001" customHeight="1" x14ac:dyDescent="0.4">
      <c r="A105" s="35" t="s">
        <v>21</v>
      </c>
      <c r="B105" s="36" t="s">
        <v>23</v>
      </c>
      <c r="C105" s="37"/>
      <c r="D105" s="37"/>
      <c r="E105" s="37"/>
      <c r="F105" s="37"/>
      <c r="G105" s="38" t="s">
        <v>248</v>
      </c>
      <c r="H105" s="17"/>
      <c r="I105" s="37"/>
      <c r="J105" s="37"/>
      <c r="K105" s="39"/>
    </row>
    <row r="106" spans="1:11" ht="20.100000000000001" customHeight="1" x14ac:dyDescent="0.4">
      <c r="A106" s="35" t="s">
        <v>21</v>
      </c>
      <c r="B106" s="36" t="s">
        <v>24</v>
      </c>
      <c r="C106" s="44"/>
      <c r="D106" s="44"/>
      <c r="E106" s="37"/>
      <c r="F106" s="37"/>
      <c r="G106" s="38" t="s">
        <v>248</v>
      </c>
      <c r="H106" s="17"/>
      <c r="I106" s="37"/>
      <c r="J106" s="37"/>
      <c r="K106" s="39"/>
    </row>
    <row r="107" spans="1:11" ht="20.100000000000001" customHeight="1" x14ac:dyDescent="0.4">
      <c r="A107" s="35" t="s">
        <v>21</v>
      </c>
      <c r="B107" s="45" t="s">
        <v>25</v>
      </c>
      <c r="C107" s="44"/>
      <c r="D107" s="44"/>
      <c r="E107" s="37"/>
      <c r="F107" s="37"/>
      <c r="G107" s="38" t="s">
        <v>244</v>
      </c>
      <c r="H107" s="37"/>
      <c r="I107" s="37"/>
      <c r="J107" s="37"/>
      <c r="K107" s="39"/>
    </row>
    <row r="108" spans="1:11" x14ac:dyDescent="0.4">
      <c r="A108" s="61"/>
      <c r="B108" s="14"/>
    </row>
    <row r="109" spans="1:11" ht="27.95" customHeight="1" x14ac:dyDescent="0.4">
      <c r="A109" s="12" t="s">
        <v>207</v>
      </c>
      <c r="B109" s="77" t="s">
        <v>249</v>
      </c>
      <c r="C109" s="77"/>
      <c r="D109" s="77"/>
      <c r="E109" s="77"/>
      <c r="F109" s="77"/>
      <c r="G109" s="77"/>
      <c r="H109" s="77"/>
      <c r="I109" s="77"/>
      <c r="J109" s="77"/>
      <c r="K109" s="77"/>
    </row>
    <row r="110" spans="1:11" x14ac:dyDescent="0.4">
      <c r="B110" s="14"/>
    </row>
    <row r="111" spans="1:11" ht="20.100000000000001" customHeight="1" x14ac:dyDescent="0.4">
      <c r="A111" s="16" t="s">
        <v>56</v>
      </c>
      <c r="B111" s="57"/>
      <c r="C111" s="17"/>
      <c r="D111" s="17"/>
      <c r="E111" s="17"/>
      <c r="F111" s="17"/>
      <c r="G111" s="17"/>
      <c r="H111" s="17"/>
      <c r="I111" s="17"/>
      <c r="J111" s="17"/>
      <c r="K111" s="18"/>
    </row>
    <row r="112" spans="1:11" ht="27.95" customHeight="1" x14ac:dyDescent="0.4">
      <c r="A112" s="58" t="s">
        <v>69</v>
      </c>
      <c r="B112" s="86" t="s">
        <v>75</v>
      </c>
      <c r="C112" s="86"/>
      <c r="D112" s="86"/>
      <c r="E112" s="86"/>
      <c r="F112" s="86"/>
      <c r="G112" s="86"/>
      <c r="H112" s="86"/>
      <c r="I112" s="86"/>
      <c r="J112" s="86"/>
      <c r="K112" s="87"/>
    </row>
    <row r="113" spans="1:11" ht="27.95" customHeight="1" x14ac:dyDescent="0.4">
      <c r="A113" s="58" t="s">
        <v>70</v>
      </c>
      <c r="B113" s="86" t="s">
        <v>76</v>
      </c>
      <c r="C113" s="86"/>
      <c r="D113" s="86"/>
      <c r="E113" s="86"/>
      <c r="F113" s="86"/>
      <c r="G113" s="86"/>
      <c r="H113" s="86"/>
      <c r="I113" s="86"/>
      <c r="J113" s="86"/>
      <c r="K113" s="87"/>
    </row>
    <row r="114" spans="1:11" ht="27.95" customHeight="1" x14ac:dyDescent="0.4">
      <c r="A114" s="59" t="s">
        <v>72</v>
      </c>
      <c r="B114" s="88" t="s">
        <v>77</v>
      </c>
      <c r="C114" s="88"/>
      <c r="D114" s="88"/>
      <c r="E114" s="88"/>
      <c r="F114" s="88"/>
      <c r="G114" s="88"/>
      <c r="H114" s="88"/>
      <c r="I114" s="88"/>
      <c r="J114" s="88"/>
      <c r="K114" s="89"/>
    </row>
    <row r="115" spans="1:11" ht="95.1" customHeight="1" x14ac:dyDescent="0.4">
      <c r="A115" s="85"/>
      <c r="B115" s="85"/>
      <c r="C115" s="85"/>
      <c r="D115" s="85"/>
      <c r="E115" s="85"/>
      <c r="F115" s="85"/>
      <c r="G115" s="85"/>
      <c r="H115" s="85"/>
      <c r="I115" s="85"/>
      <c r="J115" s="85"/>
      <c r="K115" s="85"/>
    </row>
    <row r="116" spans="1:11" x14ac:dyDescent="0.4">
      <c r="B116" s="14"/>
    </row>
    <row r="117" spans="1:11" ht="60" customHeight="1" x14ac:dyDescent="0.4">
      <c r="A117" s="12" t="s">
        <v>208</v>
      </c>
      <c r="B117" s="77" t="s">
        <v>250</v>
      </c>
      <c r="C117" s="77"/>
      <c r="D117" s="77"/>
      <c r="E117" s="77"/>
      <c r="F117" s="77"/>
      <c r="G117" s="77"/>
      <c r="H117" s="77"/>
      <c r="I117" s="77"/>
      <c r="J117" s="77"/>
      <c r="K117" s="77"/>
    </row>
    <row r="118" spans="1:11" x14ac:dyDescent="0.4">
      <c r="B118" s="14"/>
    </row>
    <row r="119" spans="1:11" ht="20.100000000000001" customHeight="1" x14ac:dyDescent="0.4">
      <c r="A119" s="35" t="s">
        <v>22</v>
      </c>
      <c r="B119" s="36" t="s">
        <v>59</v>
      </c>
      <c r="C119" s="37"/>
      <c r="D119" s="37"/>
      <c r="E119" s="37"/>
      <c r="F119" s="37"/>
      <c r="G119" s="37"/>
      <c r="H119" s="48"/>
      <c r="I119" s="37"/>
      <c r="J119" s="37"/>
      <c r="K119" s="39"/>
    </row>
    <row r="120" spans="1:11" ht="20.100000000000001" customHeight="1" x14ac:dyDescent="0.4">
      <c r="A120" s="35" t="s">
        <v>22</v>
      </c>
      <c r="B120" s="36" t="s">
        <v>60</v>
      </c>
      <c r="C120" s="44"/>
      <c r="D120" s="44"/>
      <c r="E120" s="37"/>
      <c r="F120" s="37"/>
      <c r="G120" s="37"/>
      <c r="H120" s="48"/>
      <c r="I120" s="37"/>
      <c r="J120" s="37"/>
      <c r="K120" s="39"/>
    </row>
    <row r="121" spans="1:11" ht="20.100000000000001" customHeight="1" x14ac:dyDescent="0.4">
      <c r="A121" s="35" t="s">
        <v>22</v>
      </c>
      <c r="B121" s="45" t="s">
        <v>61</v>
      </c>
      <c r="C121" s="44"/>
      <c r="D121" s="44"/>
      <c r="E121" s="37"/>
      <c r="F121" s="37"/>
      <c r="G121" s="37"/>
      <c r="H121" s="48"/>
      <c r="I121" s="37"/>
      <c r="J121" s="37"/>
      <c r="K121" s="39"/>
    </row>
    <row r="122" spans="1:11" ht="20.100000000000001" customHeight="1" x14ac:dyDescent="0.4">
      <c r="A122" s="35" t="s">
        <v>22</v>
      </c>
      <c r="B122" s="36" t="s">
        <v>62</v>
      </c>
      <c r="C122" s="37"/>
      <c r="D122" s="37"/>
      <c r="E122" s="37"/>
      <c r="F122" s="37"/>
      <c r="G122" s="37"/>
      <c r="H122" s="48"/>
      <c r="I122" s="37"/>
      <c r="J122" s="37"/>
      <c r="K122" s="39"/>
    </row>
    <row r="123" spans="1:11" ht="20.100000000000001" customHeight="1" x14ac:dyDescent="0.4">
      <c r="A123" s="35" t="s">
        <v>22</v>
      </c>
      <c r="B123" s="36" t="s">
        <v>241</v>
      </c>
      <c r="C123" s="44"/>
      <c r="D123" s="44"/>
      <c r="E123" s="37"/>
      <c r="F123" s="37"/>
      <c r="G123" s="37"/>
      <c r="H123" s="48"/>
      <c r="I123" s="37"/>
      <c r="J123" s="37"/>
      <c r="K123" s="39"/>
    </row>
    <row r="124" spans="1:11" ht="20.100000000000001" customHeight="1" x14ac:dyDescent="0.4">
      <c r="A124" s="81" t="s">
        <v>4</v>
      </c>
      <c r="B124" s="82"/>
      <c r="C124" s="82"/>
      <c r="D124" s="82"/>
      <c r="E124" s="82"/>
      <c r="F124" s="82"/>
      <c r="G124" s="82"/>
      <c r="H124" s="82"/>
      <c r="I124" s="82"/>
      <c r="J124" s="82"/>
      <c r="K124" s="83"/>
    </row>
    <row r="125" spans="1:11" ht="50.1" customHeight="1" x14ac:dyDescent="0.4">
      <c r="A125" s="78"/>
      <c r="B125" s="79"/>
      <c r="C125" s="79"/>
      <c r="D125" s="79"/>
      <c r="E125" s="79"/>
      <c r="F125" s="79"/>
      <c r="G125" s="79"/>
      <c r="H125" s="79"/>
      <c r="I125" s="79"/>
      <c r="J125" s="79"/>
      <c r="K125" s="80"/>
    </row>
    <row r="126" spans="1:11" ht="14.25" x14ac:dyDescent="0.4">
      <c r="B126" s="62"/>
    </row>
    <row r="127" spans="1:11" ht="24.95" customHeight="1" x14ac:dyDescent="0.4">
      <c r="A127" s="2" t="s">
        <v>251</v>
      </c>
      <c r="B127" s="2"/>
      <c r="C127" s="2"/>
      <c r="D127" s="2"/>
      <c r="E127" s="2"/>
      <c r="F127" s="2"/>
      <c r="G127" s="2"/>
      <c r="H127" s="2"/>
      <c r="I127" s="2"/>
      <c r="J127" s="2"/>
      <c r="K127" s="2"/>
    </row>
    <row r="129" spans="1:11" ht="45" customHeight="1" x14ac:dyDescent="0.4">
      <c r="A129" s="12" t="s">
        <v>209</v>
      </c>
      <c r="B129" s="77" t="s">
        <v>78</v>
      </c>
      <c r="C129" s="77"/>
      <c r="D129" s="77"/>
      <c r="E129" s="77"/>
      <c r="F129" s="77"/>
      <c r="G129" s="77"/>
      <c r="H129" s="77"/>
      <c r="I129" s="77"/>
      <c r="J129" s="77"/>
      <c r="K129" s="77"/>
    </row>
    <row r="130" spans="1:11" x14ac:dyDescent="0.4">
      <c r="B130" s="14"/>
    </row>
    <row r="131" spans="1:11" ht="20.100000000000001" customHeight="1" x14ac:dyDescent="0.4">
      <c r="A131" s="35" t="s">
        <v>21</v>
      </c>
      <c r="B131" s="36" t="s">
        <v>23</v>
      </c>
      <c r="C131" s="37"/>
      <c r="D131" s="37"/>
      <c r="E131" s="37"/>
      <c r="F131" s="37"/>
      <c r="G131" s="38" t="s">
        <v>252</v>
      </c>
      <c r="H131" s="17"/>
      <c r="I131" s="37"/>
      <c r="J131" s="37"/>
      <c r="K131" s="39"/>
    </row>
    <row r="132" spans="1:11" ht="20.100000000000001" customHeight="1" x14ac:dyDescent="0.4">
      <c r="A132" s="35" t="s">
        <v>21</v>
      </c>
      <c r="B132" s="36" t="s">
        <v>24</v>
      </c>
      <c r="C132" s="44"/>
      <c r="D132" s="44"/>
      <c r="E132" s="37"/>
      <c r="F132" s="37"/>
      <c r="G132" s="38" t="s">
        <v>252</v>
      </c>
      <c r="H132" s="17"/>
      <c r="I132" s="37"/>
      <c r="J132" s="37"/>
      <c r="K132" s="39"/>
    </row>
    <row r="133" spans="1:11" ht="20.100000000000001" customHeight="1" x14ac:dyDescent="0.4">
      <c r="A133" s="35" t="s">
        <v>21</v>
      </c>
      <c r="B133" s="45" t="s">
        <v>25</v>
      </c>
      <c r="C133" s="44"/>
      <c r="D133" s="44"/>
      <c r="E133" s="37"/>
      <c r="F133" s="37"/>
      <c r="G133" s="38" t="s">
        <v>253</v>
      </c>
      <c r="H133" s="37"/>
      <c r="I133" s="37"/>
      <c r="J133" s="37"/>
      <c r="K133" s="39"/>
    </row>
    <row r="134" spans="1:11" x14ac:dyDescent="0.4">
      <c r="B134" s="14"/>
    </row>
    <row r="135" spans="1:11" x14ac:dyDescent="0.4">
      <c r="B135" s="14"/>
    </row>
    <row r="136" spans="1:11" ht="45" customHeight="1" x14ac:dyDescent="0.4">
      <c r="A136" s="12" t="s">
        <v>210</v>
      </c>
      <c r="B136" s="77" t="s">
        <v>254</v>
      </c>
      <c r="C136" s="77"/>
      <c r="D136" s="77"/>
      <c r="E136" s="77"/>
      <c r="F136" s="77"/>
      <c r="G136" s="77"/>
      <c r="H136" s="77"/>
      <c r="I136" s="77"/>
      <c r="J136" s="77"/>
      <c r="K136" s="77"/>
    </row>
    <row r="137" spans="1:11" x14ac:dyDescent="0.4">
      <c r="B137" s="14"/>
    </row>
    <row r="138" spans="1:11" ht="20.100000000000001" customHeight="1" x14ac:dyDescent="0.4">
      <c r="A138" s="35" t="s">
        <v>21</v>
      </c>
      <c r="B138" s="49" t="s">
        <v>86</v>
      </c>
      <c r="C138" s="37"/>
      <c r="D138" s="35" t="s">
        <v>22</v>
      </c>
      <c r="E138" s="36" t="s">
        <v>81</v>
      </c>
      <c r="F138" s="36"/>
      <c r="G138" s="37"/>
      <c r="H138" s="35" t="s">
        <v>22</v>
      </c>
      <c r="I138" s="36" t="s">
        <v>84</v>
      </c>
      <c r="J138" s="37"/>
      <c r="K138" s="39"/>
    </row>
    <row r="139" spans="1:11" ht="20.100000000000001" customHeight="1" x14ac:dyDescent="0.4">
      <c r="A139" s="35" t="s">
        <v>21</v>
      </c>
      <c r="B139" s="49" t="s">
        <v>79</v>
      </c>
      <c r="C139" s="37"/>
      <c r="D139" s="35" t="s">
        <v>22</v>
      </c>
      <c r="E139" s="36" t="s">
        <v>82</v>
      </c>
      <c r="F139" s="36"/>
      <c r="G139" s="37"/>
      <c r="H139" s="35" t="s">
        <v>22</v>
      </c>
      <c r="I139" s="36" t="s">
        <v>85</v>
      </c>
      <c r="J139" s="37"/>
      <c r="K139" s="39"/>
    </row>
    <row r="140" spans="1:11" ht="20.100000000000001" customHeight="1" x14ac:dyDescent="0.4">
      <c r="A140" s="35" t="s">
        <v>22</v>
      </c>
      <c r="B140" s="49" t="s">
        <v>80</v>
      </c>
      <c r="C140" s="37"/>
      <c r="D140" s="35" t="s">
        <v>22</v>
      </c>
      <c r="E140" s="36" t="s">
        <v>83</v>
      </c>
      <c r="F140" s="36"/>
      <c r="G140" s="37"/>
      <c r="H140" s="35" t="s">
        <v>22</v>
      </c>
      <c r="I140" s="36" t="s">
        <v>255</v>
      </c>
      <c r="J140" s="37"/>
      <c r="K140" s="63"/>
    </row>
    <row r="141" spans="1:11" ht="20.100000000000001" customHeight="1" x14ac:dyDescent="0.4">
      <c r="A141" s="81" t="s">
        <v>4</v>
      </c>
      <c r="B141" s="82"/>
      <c r="C141" s="82"/>
      <c r="D141" s="82"/>
      <c r="E141" s="82"/>
      <c r="F141" s="82"/>
      <c r="G141" s="82"/>
      <c r="H141" s="82"/>
      <c r="I141" s="82"/>
      <c r="J141" s="82"/>
      <c r="K141" s="83"/>
    </row>
    <row r="142" spans="1:11" ht="50.1" customHeight="1" x14ac:dyDescent="0.4">
      <c r="A142" s="78"/>
      <c r="B142" s="79"/>
      <c r="C142" s="79"/>
      <c r="D142" s="79"/>
      <c r="E142" s="79"/>
      <c r="F142" s="79"/>
      <c r="G142" s="79"/>
      <c r="H142" s="79"/>
      <c r="I142" s="79"/>
      <c r="J142" s="79"/>
      <c r="K142" s="80"/>
    </row>
    <row r="143" spans="1:11" x14ac:dyDescent="0.4">
      <c r="B143" s="14"/>
    </row>
    <row r="144" spans="1:11" ht="27.95" customHeight="1" x14ac:dyDescent="0.4">
      <c r="A144" s="12" t="s">
        <v>211</v>
      </c>
      <c r="B144" s="77" t="s">
        <v>256</v>
      </c>
      <c r="C144" s="77"/>
      <c r="D144" s="77"/>
      <c r="E144" s="77"/>
      <c r="F144" s="77"/>
      <c r="G144" s="77"/>
      <c r="H144" s="77"/>
      <c r="I144" s="77"/>
      <c r="J144" s="77"/>
      <c r="K144" s="77"/>
    </row>
    <row r="145" spans="1:11" x14ac:dyDescent="0.4">
      <c r="B145" s="14"/>
    </row>
    <row r="146" spans="1:11" ht="27.95" customHeight="1" x14ac:dyDescent="0.4">
      <c r="A146" s="90" t="s">
        <v>6</v>
      </c>
      <c r="B146" s="90"/>
      <c r="C146" s="90"/>
      <c r="D146" s="90"/>
      <c r="E146" s="90"/>
      <c r="F146" s="90"/>
      <c r="G146" s="90"/>
      <c r="H146" s="90"/>
      <c r="I146" s="90"/>
      <c r="J146" s="90"/>
      <c r="K146" s="90"/>
    </row>
    <row r="147" spans="1:11" x14ac:dyDescent="0.4">
      <c r="B147" s="14"/>
    </row>
    <row r="148" spans="1:11" ht="20.100000000000001" customHeight="1" x14ac:dyDescent="0.4">
      <c r="A148" s="35" t="s">
        <v>22</v>
      </c>
      <c r="B148" s="36" t="s">
        <v>87</v>
      </c>
      <c r="C148" s="37"/>
      <c r="D148" s="37"/>
      <c r="E148" s="37"/>
      <c r="F148" s="37"/>
      <c r="G148" s="37"/>
      <c r="H148" s="48"/>
      <c r="I148" s="37"/>
      <c r="J148" s="37"/>
      <c r="K148" s="39"/>
    </row>
    <row r="149" spans="1:11" ht="20.100000000000001" customHeight="1" x14ac:dyDescent="0.4">
      <c r="A149" s="35" t="s">
        <v>22</v>
      </c>
      <c r="B149" s="36" t="s">
        <v>88</v>
      </c>
      <c r="C149" s="44"/>
      <c r="D149" s="44"/>
      <c r="E149" s="37"/>
      <c r="F149" s="37"/>
      <c r="G149" s="37"/>
      <c r="H149" s="48"/>
      <c r="I149" s="37"/>
      <c r="J149" s="37"/>
      <c r="K149" s="39"/>
    </row>
    <row r="150" spans="1:11" ht="20.100000000000001" customHeight="1" x14ac:dyDescent="0.4">
      <c r="A150" s="35" t="s">
        <v>22</v>
      </c>
      <c r="B150" s="45" t="s">
        <v>89</v>
      </c>
      <c r="C150" s="44"/>
      <c r="D150" s="44"/>
      <c r="E150" s="37"/>
      <c r="F150" s="37"/>
      <c r="G150" s="37"/>
      <c r="H150" s="48"/>
      <c r="I150" s="37"/>
      <c r="J150" s="37"/>
      <c r="K150" s="39"/>
    </row>
    <row r="151" spans="1:11" ht="20.100000000000001" customHeight="1" x14ac:dyDescent="0.4">
      <c r="A151" s="35" t="s">
        <v>22</v>
      </c>
      <c r="B151" s="36" t="s">
        <v>90</v>
      </c>
      <c r="C151" s="37"/>
      <c r="D151" s="37"/>
      <c r="E151" s="37"/>
      <c r="F151" s="37"/>
      <c r="G151" s="37"/>
      <c r="H151" s="48"/>
      <c r="I151" s="37"/>
      <c r="J151" s="37"/>
      <c r="K151" s="39"/>
    </row>
    <row r="152" spans="1:11" ht="20.100000000000001" customHeight="1" x14ac:dyDescent="0.4">
      <c r="A152" s="35" t="s">
        <v>22</v>
      </c>
      <c r="B152" s="36" t="s">
        <v>91</v>
      </c>
      <c r="C152" s="44"/>
      <c r="D152" s="44"/>
      <c r="E152" s="37"/>
      <c r="F152" s="37"/>
      <c r="G152" s="37"/>
      <c r="H152" s="48"/>
      <c r="I152" s="37"/>
      <c r="J152" s="37"/>
      <c r="K152" s="39"/>
    </row>
    <row r="153" spans="1:11" ht="20.100000000000001" customHeight="1" x14ac:dyDescent="0.4">
      <c r="B153" s="64" t="s">
        <v>7</v>
      </c>
    </row>
    <row r="154" spans="1:11" ht="20.100000000000001" customHeight="1" x14ac:dyDescent="0.4">
      <c r="B154" s="65" t="s">
        <v>257</v>
      </c>
    </row>
    <row r="155" spans="1:11" x14ac:dyDescent="0.4">
      <c r="B155" s="14"/>
    </row>
    <row r="156" spans="1:11" ht="24.95" customHeight="1" x14ac:dyDescent="0.4">
      <c r="A156" s="28" t="s">
        <v>92</v>
      </c>
      <c r="B156" s="28"/>
      <c r="C156" s="29"/>
      <c r="D156" s="29"/>
      <c r="E156" s="29"/>
      <c r="F156" s="29"/>
      <c r="G156" s="29"/>
      <c r="H156" s="29"/>
      <c r="I156" s="29"/>
      <c r="J156" s="29"/>
      <c r="K156" s="29"/>
    </row>
    <row r="157" spans="1:11" ht="9.9499999999999993" customHeight="1" x14ac:dyDescent="0.4">
      <c r="B157" s="1"/>
    </row>
    <row r="158" spans="1:11" ht="24.95" customHeight="1" x14ac:dyDescent="0.4">
      <c r="A158" s="2" t="s">
        <v>93</v>
      </c>
      <c r="B158" s="2"/>
      <c r="C158" s="2"/>
      <c r="D158" s="2"/>
      <c r="E158" s="2"/>
      <c r="F158" s="2"/>
      <c r="G158" s="2"/>
      <c r="H158" s="2"/>
      <c r="I158" s="2"/>
      <c r="J158" s="2"/>
      <c r="K158" s="2"/>
    </row>
    <row r="159" spans="1:11" ht="14.25" x14ac:dyDescent="0.4">
      <c r="B159" s="62"/>
    </row>
    <row r="160" spans="1:11" s="14" customFormat="1" ht="60" customHeight="1" x14ac:dyDescent="0.4">
      <c r="A160" s="91" t="s">
        <v>94</v>
      </c>
      <c r="B160" s="91"/>
      <c r="C160" s="91"/>
      <c r="D160" s="91"/>
      <c r="E160" s="91"/>
      <c r="F160" s="91"/>
      <c r="G160" s="91"/>
      <c r="H160" s="91"/>
      <c r="I160" s="91"/>
      <c r="J160" s="91"/>
      <c r="K160" s="91"/>
    </row>
    <row r="161" spans="1:11" x14ac:dyDescent="0.4">
      <c r="B161" s="14"/>
    </row>
    <row r="162" spans="1:11" ht="20.100000000000001" customHeight="1" x14ac:dyDescent="0.4">
      <c r="A162" s="35" t="s">
        <v>22</v>
      </c>
      <c r="B162" s="36" t="s">
        <v>95</v>
      </c>
      <c r="C162" s="44"/>
      <c r="D162" s="44"/>
      <c r="E162" s="37"/>
      <c r="F162" s="37"/>
      <c r="G162" s="37"/>
      <c r="H162" s="48"/>
      <c r="I162" s="37"/>
      <c r="J162" s="37"/>
      <c r="K162" s="39"/>
    </row>
    <row r="163" spans="1:11" ht="20.100000000000001" customHeight="1" x14ac:dyDescent="0.4">
      <c r="A163" s="35" t="s">
        <v>22</v>
      </c>
      <c r="B163" s="45" t="s">
        <v>196</v>
      </c>
      <c r="C163" s="44"/>
      <c r="D163" s="44"/>
      <c r="E163" s="37"/>
      <c r="F163" s="37"/>
      <c r="G163" s="37"/>
      <c r="H163" s="48"/>
      <c r="I163" s="37"/>
      <c r="J163" s="37"/>
      <c r="K163" s="39"/>
    </row>
    <row r="164" spans="1:11" ht="20.100000000000001" customHeight="1" x14ac:dyDescent="0.4">
      <c r="A164" s="35" t="s">
        <v>22</v>
      </c>
      <c r="B164" s="36" t="s">
        <v>96</v>
      </c>
      <c r="C164" s="37"/>
      <c r="D164" s="37"/>
      <c r="E164" s="37"/>
      <c r="F164" s="37"/>
      <c r="G164" s="37"/>
      <c r="H164" s="48"/>
      <c r="I164" s="37"/>
      <c r="J164" s="37"/>
      <c r="K164" s="39"/>
    </row>
    <row r="165" spans="1:11" ht="20.100000000000001" customHeight="1" x14ac:dyDescent="0.4">
      <c r="A165" s="35" t="s">
        <v>22</v>
      </c>
      <c r="B165" s="36" t="s">
        <v>258</v>
      </c>
      <c r="C165" s="44"/>
      <c r="D165" s="44"/>
      <c r="E165" s="37"/>
      <c r="F165" s="37"/>
      <c r="G165" s="37"/>
      <c r="H165" s="48"/>
      <c r="I165" s="37"/>
      <c r="J165" s="37"/>
      <c r="K165" s="39"/>
    </row>
    <row r="166" spans="1:11" ht="20.100000000000001" customHeight="1" x14ac:dyDescent="0.4">
      <c r="A166" s="81" t="s">
        <v>4</v>
      </c>
      <c r="B166" s="82"/>
      <c r="C166" s="82"/>
      <c r="D166" s="82"/>
      <c r="E166" s="82"/>
      <c r="F166" s="82"/>
      <c r="G166" s="82"/>
      <c r="H166" s="82"/>
      <c r="I166" s="82"/>
      <c r="J166" s="82"/>
      <c r="K166" s="83"/>
    </row>
    <row r="167" spans="1:11" ht="50.1" customHeight="1" x14ac:dyDescent="0.4">
      <c r="A167" s="78"/>
      <c r="B167" s="79"/>
      <c r="C167" s="79"/>
      <c r="D167" s="79"/>
      <c r="E167" s="79"/>
      <c r="F167" s="79"/>
      <c r="G167" s="79"/>
      <c r="H167" s="79"/>
      <c r="I167" s="79"/>
      <c r="J167" s="79"/>
      <c r="K167" s="80"/>
    </row>
    <row r="168" spans="1:11" x14ac:dyDescent="0.4">
      <c r="B168" s="14"/>
    </row>
    <row r="169" spans="1:11" x14ac:dyDescent="0.4">
      <c r="B169" s="14"/>
    </row>
    <row r="170" spans="1:11" ht="24.95" customHeight="1" x14ac:dyDescent="0.4">
      <c r="A170" s="2" t="s">
        <v>97</v>
      </c>
      <c r="B170" s="2"/>
      <c r="C170" s="2"/>
      <c r="D170" s="2"/>
      <c r="E170" s="2"/>
      <c r="F170" s="2"/>
      <c r="G170" s="2"/>
      <c r="H170" s="2"/>
      <c r="I170" s="2"/>
      <c r="J170" s="2"/>
      <c r="K170" s="2"/>
    </row>
    <row r="171" spans="1:11" x14ac:dyDescent="0.4">
      <c r="B171" s="14"/>
    </row>
    <row r="172" spans="1:11" ht="45" customHeight="1" x14ac:dyDescent="0.4">
      <c r="A172" s="12" t="s">
        <v>98</v>
      </c>
      <c r="B172" s="77" t="s">
        <v>99</v>
      </c>
      <c r="C172" s="77"/>
      <c r="D172" s="77"/>
      <c r="E172" s="77"/>
      <c r="F172" s="77"/>
      <c r="G172" s="77"/>
      <c r="H172" s="77"/>
      <c r="I172" s="77"/>
      <c r="J172" s="77"/>
      <c r="K172" s="77"/>
    </row>
    <row r="173" spans="1:11" x14ac:dyDescent="0.4">
      <c r="B173" s="14"/>
    </row>
    <row r="174" spans="1:11" ht="20.100000000000001" customHeight="1" x14ac:dyDescent="0.4">
      <c r="A174" s="35" t="s">
        <v>22</v>
      </c>
      <c r="B174" s="36" t="s">
        <v>100</v>
      </c>
      <c r="C174" s="37"/>
      <c r="D174" s="37"/>
      <c r="E174" s="37"/>
      <c r="F174" s="37"/>
      <c r="G174" s="37"/>
      <c r="H174" s="48"/>
      <c r="I174" s="37"/>
      <c r="J174" s="37"/>
      <c r="K174" s="39"/>
    </row>
    <row r="175" spans="1:11" ht="20.100000000000001" customHeight="1" x14ac:dyDescent="0.4">
      <c r="A175" s="35" t="s">
        <v>22</v>
      </c>
      <c r="B175" s="36" t="s">
        <v>101</v>
      </c>
      <c r="C175" s="44"/>
      <c r="D175" s="44"/>
      <c r="E175" s="37"/>
      <c r="F175" s="37"/>
      <c r="G175" s="37"/>
      <c r="H175" s="48"/>
      <c r="I175" s="37"/>
      <c r="J175" s="37"/>
      <c r="K175" s="39"/>
    </row>
    <row r="176" spans="1:11" ht="20.100000000000001" customHeight="1" x14ac:dyDescent="0.4">
      <c r="A176" s="35" t="s">
        <v>22</v>
      </c>
      <c r="B176" s="45" t="s">
        <v>102</v>
      </c>
      <c r="C176" s="44"/>
      <c r="D176" s="44"/>
      <c r="E176" s="37"/>
      <c r="F176" s="37"/>
      <c r="G176" s="37"/>
      <c r="H176" s="48"/>
      <c r="I176" s="37"/>
      <c r="J176" s="37"/>
      <c r="K176" s="39"/>
    </row>
    <row r="177" spans="1:11" ht="20.100000000000001" customHeight="1" x14ac:dyDescent="0.4">
      <c r="A177" s="35" t="s">
        <v>22</v>
      </c>
      <c r="B177" s="36" t="s">
        <v>103</v>
      </c>
      <c r="C177" s="37"/>
      <c r="D177" s="37"/>
      <c r="E177" s="37"/>
      <c r="F177" s="37"/>
      <c r="G177" s="37"/>
      <c r="H177" s="48"/>
      <c r="I177" s="37"/>
      <c r="J177" s="37"/>
      <c r="K177" s="39"/>
    </row>
    <row r="178" spans="1:11" ht="20.100000000000001" customHeight="1" x14ac:dyDescent="0.4">
      <c r="A178" s="35" t="s">
        <v>22</v>
      </c>
      <c r="B178" s="36" t="s">
        <v>104</v>
      </c>
      <c r="C178" s="44"/>
      <c r="D178" s="44"/>
      <c r="E178" s="37"/>
      <c r="F178" s="37"/>
      <c r="G178" s="37"/>
      <c r="H178" s="48"/>
      <c r="I178" s="37"/>
      <c r="J178" s="37"/>
      <c r="K178" s="39"/>
    </row>
    <row r="179" spans="1:11" ht="20.100000000000001" customHeight="1" x14ac:dyDescent="0.4">
      <c r="A179" s="35" t="s">
        <v>22</v>
      </c>
      <c r="B179" s="45" t="s">
        <v>105</v>
      </c>
      <c r="C179" s="44"/>
      <c r="D179" s="44"/>
      <c r="E179" s="37"/>
      <c r="F179" s="37"/>
      <c r="G179" s="37"/>
      <c r="H179" s="48"/>
      <c r="I179" s="37"/>
      <c r="J179" s="37"/>
      <c r="K179" s="39"/>
    </row>
    <row r="180" spans="1:11" ht="20.100000000000001" customHeight="1" x14ac:dyDescent="0.4">
      <c r="A180" s="35" t="s">
        <v>22</v>
      </c>
      <c r="B180" s="45" t="s">
        <v>237</v>
      </c>
      <c r="C180" s="44"/>
      <c r="D180" s="44"/>
      <c r="E180" s="37"/>
      <c r="F180" s="37"/>
      <c r="G180" s="37"/>
      <c r="H180" s="48"/>
      <c r="I180" s="37"/>
      <c r="J180" s="37"/>
      <c r="K180" s="39"/>
    </row>
    <row r="181" spans="1:11" ht="20.100000000000001" customHeight="1" x14ac:dyDescent="0.4">
      <c r="A181" s="81" t="s">
        <v>4</v>
      </c>
      <c r="B181" s="82"/>
      <c r="C181" s="82"/>
      <c r="D181" s="82"/>
      <c r="E181" s="82"/>
      <c r="F181" s="82"/>
      <c r="G181" s="82"/>
      <c r="H181" s="82"/>
      <c r="I181" s="82"/>
      <c r="J181" s="82"/>
      <c r="K181" s="83"/>
    </row>
    <row r="182" spans="1:11" ht="50.1" customHeight="1" x14ac:dyDescent="0.4">
      <c r="A182" s="78"/>
      <c r="B182" s="79"/>
      <c r="C182" s="79"/>
      <c r="D182" s="79"/>
      <c r="E182" s="79"/>
      <c r="F182" s="79"/>
      <c r="G182" s="79"/>
      <c r="H182" s="79"/>
      <c r="I182" s="79"/>
      <c r="J182" s="79"/>
      <c r="K182" s="80"/>
    </row>
    <row r="184" spans="1:11" ht="27.95" customHeight="1" x14ac:dyDescent="0.4">
      <c r="A184" s="12" t="s">
        <v>106</v>
      </c>
      <c r="B184" s="77" t="s">
        <v>107</v>
      </c>
      <c r="C184" s="77"/>
      <c r="D184" s="77"/>
      <c r="E184" s="77"/>
      <c r="F184" s="77"/>
      <c r="G184" s="77"/>
      <c r="H184" s="77"/>
      <c r="I184" s="77"/>
      <c r="J184" s="77"/>
      <c r="K184" s="77"/>
    </row>
    <row r="185" spans="1:11" x14ac:dyDescent="0.4">
      <c r="B185" s="14"/>
    </row>
    <row r="186" spans="1:11" ht="20.100000000000001" customHeight="1" x14ac:dyDescent="0.4">
      <c r="A186" s="35" t="s">
        <v>22</v>
      </c>
      <c r="B186" s="36" t="s">
        <v>108</v>
      </c>
      <c r="C186" s="37"/>
      <c r="D186" s="37"/>
      <c r="E186" s="37"/>
      <c r="F186" s="37"/>
      <c r="G186" s="37"/>
      <c r="H186" s="48"/>
      <c r="I186" s="37"/>
      <c r="J186" s="37"/>
      <c r="K186" s="39"/>
    </row>
    <row r="187" spans="1:11" ht="20.100000000000001" customHeight="1" x14ac:dyDescent="0.4">
      <c r="A187" s="35" t="s">
        <v>22</v>
      </c>
      <c r="B187" s="36" t="s">
        <v>109</v>
      </c>
      <c r="C187" s="44"/>
      <c r="D187" s="44"/>
      <c r="E187" s="37"/>
      <c r="F187" s="37"/>
      <c r="G187" s="37"/>
      <c r="H187" s="48"/>
      <c r="I187" s="37"/>
      <c r="J187" s="37"/>
      <c r="K187" s="39"/>
    </row>
    <row r="188" spans="1:11" ht="20.100000000000001" customHeight="1" x14ac:dyDescent="0.4">
      <c r="A188" s="35" t="s">
        <v>22</v>
      </c>
      <c r="B188" s="45" t="s">
        <v>110</v>
      </c>
      <c r="C188" s="44"/>
      <c r="D188" s="44"/>
      <c r="E188" s="37"/>
      <c r="F188" s="37"/>
      <c r="G188" s="37"/>
      <c r="H188" s="48"/>
      <c r="I188" s="37"/>
      <c r="J188" s="37"/>
      <c r="K188" s="39"/>
    </row>
    <row r="189" spans="1:11" ht="20.100000000000001" customHeight="1" x14ac:dyDescent="0.4">
      <c r="A189" s="35" t="s">
        <v>22</v>
      </c>
      <c r="B189" s="36" t="s">
        <v>111</v>
      </c>
      <c r="C189" s="37"/>
      <c r="D189" s="37"/>
      <c r="E189" s="37"/>
      <c r="F189" s="37"/>
      <c r="G189" s="37"/>
      <c r="H189" s="48"/>
      <c r="I189" s="37"/>
      <c r="J189" s="37"/>
      <c r="K189" s="39"/>
    </row>
    <row r="190" spans="1:11" ht="20.100000000000001" customHeight="1" x14ac:dyDescent="0.4">
      <c r="A190" s="35" t="s">
        <v>22</v>
      </c>
      <c r="B190" s="36" t="s">
        <v>112</v>
      </c>
      <c r="C190" s="44"/>
      <c r="D190" s="44"/>
      <c r="E190" s="37"/>
      <c r="F190" s="37"/>
      <c r="G190" s="37"/>
      <c r="H190" s="48"/>
      <c r="I190" s="37"/>
      <c r="J190" s="37"/>
      <c r="K190" s="39"/>
    </row>
    <row r="191" spans="1:11" ht="20.100000000000001" customHeight="1" x14ac:dyDescent="0.4">
      <c r="A191" s="35" t="s">
        <v>22</v>
      </c>
      <c r="B191" s="45" t="s">
        <v>113</v>
      </c>
      <c r="C191" s="44"/>
      <c r="D191" s="44"/>
      <c r="E191" s="37"/>
      <c r="F191" s="37"/>
      <c r="G191" s="37"/>
      <c r="H191" s="48"/>
      <c r="I191" s="37"/>
      <c r="J191" s="37"/>
      <c r="K191" s="39"/>
    </row>
    <row r="192" spans="1:11" ht="20.100000000000001" customHeight="1" x14ac:dyDescent="0.4">
      <c r="A192" s="35" t="s">
        <v>22</v>
      </c>
      <c r="B192" s="45" t="s">
        <v>237</v>
      </c>
      <c r="C192" s="44"/>
      <c r="D192" s="44"/>
      <c r="E192" s="37"/>
      <c r="F192" s="37"/>
      <c r="G192" s="37"/>
      <c r="H192" s="48"/>
      <c r="I192" s="37"/>
      <c r="J192" s="37"/>
      <c r="K192" s="39"/>
    </row>
    <row r="193" spans="1:11" ht="20.100000000000001" customHeight="1" x14ac:dyDescent="0.4">
      <c r="A193" s="81" t="s">
        <v>4</v>
      </c>
      <c r="B193" s="82"/>
      <c r="C193" s="82"/>
      <c r="D193" s="82"/>
      <c r="E193" s="82"/>
      <c r="F193" s="82"/>
      <c r="G193" s="82"/>
      <c r="H193" s="82"/>
      <c r="I193" s="82"/>
      <c r="J193" s="82"/>
      <c r="K193" s="83"/>
    </row>
    <row r="194" spans="1:11" ht="50.1" customHeight="1" x14ac:dyDescent="0.4">
      <c r="A194" s="78"/>
      <c r="B194" s="79"/>
      <c r="C194" s="79"/>
      <c r="D194" s="79"/>
      <c r="E194" s="79"/>
      <c r="F194" s="79"/>
      <c r="G194" s="79"/>
      <c r="H194" s="79"/>
      <c r="I194" s="79"/>
      <c r="J194" s="79"/>
      <c r="K194" s="80"/>
    </row>
    <row r="195" spans="1:11" x14ac:dyDescent="0.4">
      <c r="B195" s="14"/>
    </row>
    <row r="196" spans="1:11" ht="24.95" customHeight="1" x14ac:dyDescent="0.4">
      <c r="A196" s="2" t="s">
        <v>114</v>
      </c>
      <c r="B196" s="2"/>
      <c r="C196" s="2"/>
      <c r="D196" s="2"/>
      <c r="E196" s="2"/>
      <c r="F196" s="2"/>
      <c r="G196" s="2"/>
      <c r="H196" s="2"/>
      <c r="I196" s="2"/>
      <c r="J196" s="2"/>
      <c r="K196" s="2"/>
    </row>
    <row r="197" spans="1:11" x14ac:dyDescent="0.4">
      <c r="B197" s="14"/>
    </row>
    <row r="198" spans="1:11" ht="60" customHeight="1" x14ac:dyDescent="0.4">
      <c r="A198" s="12" t="s">
        <v>115</v>
      </c>
      <c r="B198" s="77" t="s">
        <v>116</v>
      </c>
      <c r="C198" s="77"/>
      <c r="D198" s="77"/>
      <c r="E198" s="77"/>
      <c r="F198" s="77"/>
      <c r="G198" s="77"/>
      <c r="H198" s="77"/>
      <c r="I198" s="77"/>
      <c r="J198" s="77"/>
      <c r="K198" s="77"/>
    </row>
    <row r="199" spans="1:11" ht="14.25" x14ac:dyDescent="0.4">
      <c r="B199" s="66"/>
    </row>
    <row r="200" spans="1:11" ht="20.100000000000001" customHeight="1" x14ac:dyDescent="0.4">
      <c r="A200" s="35" t="s">
        <v>22</v>
      </c>
      <c r="B200" s="36" t="s">
        <v>117</v>
      </c>
      <c r="C200" s="37"/>
      <c r="D200" s="37"/>
      <c r="E200" s="37"/>
      <c r="F200" s="37"/>
      <c r="G200" s="37"/>
      <c r="H200" s="48"/>
      <c r="I200" s="37"/>
      <c r="J200" s="37"/>
      <c r="K200" s="39"/>
    </row>
    <row r="201" spans="1:11" ht="20.100000000000001" customHeight="1" x14ac:dyDescent="0.4">
      <c r="A201" s="35" t="s">
        <v>22</v>
      </c>
      <c r="B201" s="36" t="s">
        <v>118</v>
      </c>
      <c r="C201" s="44"/>
      <c r="D201" s="44"/>
      <c r="E201" s="37"/>
      <c r="F201" s="37"/>
      <c r="G201" s="37"/>
      <c r="H201" s="48"/>
      <c r="I201" s="37"/>
      <c r="J201" s="37"/>
      <c r="K201" s="39"/>
    </row>
    <row r="202" spans="1:11" ht="20.100000000000001" customHeight="1" x14ac:dyDescent="0.4">
      <c r="A202" s="35" t="s">
        <v>22</v>
      </c>
      <c r="B202" s="45" t="s">
        <v>119</v>
      </c>
      <c r="C202" s="44"/>
      <c r="D202" s="44"/>
      <c r="E202" s="37"/>
      <c r="F202" s="37"/>
      <c r="G202" s="37"/>
      <c r="H202" s="48"/>
      <c r="I202" s="37"/>
      <c r="J202" s="37"/>
      <c r="K202" s="39"/>
    </row>
    <row r="205" spans="1:11" ht="27.95" customHeight="1" x14ac:dyDescent="0.4">
      <c r="A205" s="12" t="s">
        <v>120</v>
      </c>
      <c r="B205" s="77" t="s">
        <v>121</v>
      </c>
      <c r="C205" s="77"/>
      <c r="D205" s="77"/>
      <c r="E205" s="77"/>
      <c r="F205" s="77"/>
      <c r="G205" s="77"/>
      <c r="H205" s="77"/>
      <c r="I205" s="77"/>
      <c r="J205" s="77"/>
      <c r="K205" s="77"/>
    </row>
    <row r="206" spans="1:11" x14ac:dyDescent="0.4">
      <c r="B206" s="14"/>
    </row>
    <row r="207" spans="1:11" ht="20.100000000000001" customHeight="1" x14ac:dyDescent="0.4">
      <c r="A207" s="35" t="s">
        <v>21</v>
      </c>
      <c r="B207" s="36" t="s">
        <v>122</v>
      </c>
      <c r="C207" s="37"/>
      <c r="D207" s="37"/>
      <c r="E207" s="37"/>
      <c r="F207" s="37"/>
      <c r="G207" s="38"/>
      <c r="H207" s="17"/>
      <c r="I207" s="37"/>
      <c r="J207" s="37"/>
      <c r="K207" s="39"/>
    </row>
    <row r="208" spans="1:11" ht="20.100000000000001" customHeight="1" x14ac:dyDescent="0.4">
      <c r="A208" s="35" t="s">
        <v>21</v>
      </c>
      <c r="B208" s="36" t="s">
        <v>123</v>
      </c>
      <c r="C208" s="44"/>
      <c r="D208" s="44"/>
      <c r="E208" s="37"/>
      <c r="F208" s="37"/>
      <c r="G208" s="38" t="s">
        <v>8</v>
      </c>
      <c r="H208" s="17"/>
      <c r="I208" s="37"/>
      <c r="J208" s="37"/>
      <c r="K208" s="39"/>
    </row>
    <row r="209" spans="1:11" x14ac:dyDescent="0.4">
      <c r="B209" s="14"/>
      <c r="H209" s="17"/>
    </row>
    <row r="210" spans="1:11" ht="27.95" customHeight="1" x14ac:dyDescent="0.4">
      <c r="A210" s="12" t="s">
        <v>124</v>
      </c>
      <c r="B210" s="77" t="s">
        <v>233</v>
      </c>
      <c r="C210" s="77"/>
      <c r="D210" s="77"/>
      <c r="E210" s="77"/>
      <c r="F210" s="77"/>
      <c r="G210" s="77"/>
      <c r="H210" s="77"/>
      <c r="I210" s="77"/>
      <c r="J210" s="77"/>
      <c r="K210" s="77"/>
    </row>
    <row r="211" spans="1:11" x14ac:dyDescent="0.4">
      <c r="B211" s="14"/>
    </row>
    <row r="212" spans="1:11" ht="20.100000000000001" customHeight="1" x14ac:dyDescent="0.4">
      <c r="A212" s="35" t="s">
        <v>22</v>
      </c>
      <c r="B212" s="36" t="s">
        <v>125</v>
      </c>
      <c r="C212" s="37"/>
      <c r="D212" s="37"/>
      <c r="E212" s="37"/>
      <c r="F212" s="37"/>
      <c r="G212" s="37"/>
      <c r="H212" s="48"/>
      <c r="I212" s="37"/>
      <c r="J212" s="37"/>
      <c r="K212" s="39"/>
    </row>
    <row r="213" spans="1:11" ht="20.100000000000001" customHeight="1" x14ac:dyDescent="0.4">
      <c r="A213" s="35" t="s">
        <v>22</v>
      </c>
      <c r="B213" s="36" t="s">
        <v>126</v>
      </c>
      <c r="C213" s="44"/>
      <c r="D213" s="44"/>
      <c r="E213" s="37"/>
      <c r="F213" s="37"/>
      <c r="G213" s="37"/>
      <c r="H213" s="48"/>
      <c r="I213" s="37"/>
      <c r="J213" s="37"/>
      <c r="K213" s="39"/>
    </row>
    <row r="214" spans="1:11" ht="20.100000000000001" customHeight="1" x14ac:dyDescent="0.4">
      <c r="A214" s="35" t="s">
        <v>22</v>
      </c>
      <c r="B214" s="45" t="s">
        <v>127</v>
      </c>
      <c r="C214" s="44"/>
      <c r="D214" s="44"/>
      <c r="E214" s="37"/>
      <c r="F214" s="37"/>
      <c r="G214" s="37"/>
      <c r="H214" s="48"/>
      <c r="I214" s="37"/>
      <c r="J214" s="37"/>
      <c r="K214" s="39"/>
    </row>
    <row r="215" spans="1:11" ht="20.100000000000001" customHeight="1" x14ac:dyDescent="0.4">
      <c r="A215" s="35" t="s">
        <v>22</v>
      </c>
      <c r="B215" s="36" t="s">
        <v>128</v>
      </c>
      <c r="C215" s="37"/>
      <c r="D215" s="37"/>
      <c r="E215" s="37"/>
      <c r="F215" s="37"/>
      <c r="G215" s="37"/>
      <c r="H215" s="48"/>
      <c r="I215" s="37"/>
      <c r="J215" s="37"/>
      <c r="K215" s="39"/>
    </row>
    <row r="216" spans="1:11" ht="20.100000000000001" customHeight="1" x14ac:dyDescent="0.4">
      <c r="A216" s="35" t="s">
        <v>22</v>
      </c>
      <c r="B216" s="36" t="s">
        <v>129</v>
      </c>
      <c r="C216" s="44"/>
      <c r="D216" s="44"/>
      <c r="E216" s="37"/>
      <c r="F216" s="37"/>
      <c r="G216" s="37"/>
      <c r="H216" s="48"/>
      <c r="I216" s="37"/>
      <c r="J216" s="37"/>
      <c r="K216" s="39"/>
    </row>
    <row r="217" spans="1:11" ht="20.100000000000001" customHeight="1" x14ac:dyDescent="0.4">
      <c r="A217" s="35" t="s">
        <v>22</v>
      </c>
      <c r="B217" s="45" t="s">
        <v>130</v>
      </c>
      <c r="C217" s="44"/>
      <c r="D217" s="44"/>
      <c r="E217" s="37"/>
      <c r="F217" s="37"/>
      <c r="G217" s="37"/>
      <c r="H217" s="48"/>
      <c r="I217" s="37"/>
      <c r="J217" s="37"/>
      <c r="K217" s="39"/>
    </row>
    <row r="218" spans="1:11" ht="20.100000000000001" customHeight="1" x14ac:dyDescent="0.4">
      <c r="A218" s="35" t="s">
        <v>22</v>
      </c>
      <c r="B218" s="45" t="s">
        <v>237</v>
      </c>
      <c r="C218" s="44"/>
      <c r="D218" s="44"/>
      <c r="E218" s="37"/>
      <c r="F218" s="37"/>
      <c r="G218" s="37"/>
      <c r="H218" s="48"/>
      <c r="I218" s="37"/>
      <c r="J218" s="37"/>
      <c r="K218" s="39"/>
    </row>
    <row r="219" spans="1:11" ht="20.100000000000001" customHeight="1" x14ac:dyDescent="0.4">
      <c r="A219" s="81" t="s">
        <v>4</v>
      </c>
      <c r="B219" s="82"/>
      <c r="C219" s="82"/>
      <c r="D219" s="82"/>
      <c r="E219" s="82"/>
      <c r="F219" s="82"/>
      <c r="G219" s="82"/>
      <c r="H219" s="82"/>
      <c r="I219" s="82"/>
      <c r="J219" s="82"/>
      <c r="K219" s="83"/>
    </row>
    <row r="220" spans="1:11" ht="50.1" customHeight="1" x14ac:dyDescent="0.4">
      <c r="A220" s="78"/>
      <c r="B220" s="79"/>
      <c r="C220" s="79"/>
      <c r="D220" s="79"/>
      <c r="E220" s="79"/>
      <c r="F220" s="79"/>
      <c r="G220" s="79"/>
      <c r="H220" s="79"/>
      <c r="I220" s="79"/>
      <c r="J220" s="79"/>
      <c r="K220" s="80"/>
    </row>
    <row r="221" spans="1:11" ht="14.25" x14ac:dyDescent="0.4">
      <c r="B221" s="62"/>
    </row>
    <row r="222" spans="1:11" ht="24.95" customHeight="1" x14ac:dyDescent="0.4">
      <c r="A222" s="2" t="s">
        <v>131</v>
      </c>
      <c r="B222" s="2"/>
      <c r="C222" s="2"/>
      <c r="D222" s="2"/>
      <c r="E222" s="2"/>
      <c r="F222" s="2"/>
      <c r="G222" s="2"/>
      <c r="H222" s="2"/>
      <c r="I222" s="2"/>
      <c r="J222" s="2"/>
      <c r="K222" s="2"/>
    </row>
    <row r="223" spans="1:11" x14ac:dyDescent="0.4">
      <c r="B223" s="14"/>
    </row>
    <row r="224" spans="1:11" ht="27.95" customHeight="1" x14ac:dyDescent="0.4">
      <c r="A224" s="12" t="s">
        <v>132</v>
      </c>
      <c r="B224" s="77" t="s">
        <v>133</v>
      </c>
      <c r="C224" s="77"/>
      <c r="D224" s="77"/>
      <c r="E224" s="77"/>
      <c r="F224" s="77"/>
      <c r="G224" s="77"/>
      <c r="H224" s="77"/>
      <c r="I224" s="77"/>
      <c r="J224" s="77"/>
      <c r="K224" s="77"/>
    </row>
    <row r="225" spans="1:11" x14ac:dyDescent="0.4">
      <c r="B225" s="14"/>
    </row>
    <row r="226" spans="1:11" ht="20.100000000000001" customHeight="1" x14ac:dyDescent="0.4">
      <c r="A226" s="35" t="s">
        <v>21</v>
      </c>
      <c r="B226" s="36" t="s">
        <v>134</v>
      </c>
      <c r="C226" s="37"/>
      <c r="D226" s="37"/>
      <c r="E226" s="37"/>
      <c r="F226" s="37"/>
      <c r="G226" s="38"/>
      <c r="H226" s="67" t="s">
        <v>9</v>
      </c>
      <c r="I226" s="37"/>
      <c r="J226" s="37"/>
      <c r="K226" s="39"/>
    </row>
    <row r="227" spans="1:11" ht="20.100000000000001" customHeight="1" x14ac:dyDescent="0.4">
      <c r="A227" s="35" t="s">
        <v>21</v>
      </c>
      <c r="B227" s="36" t="s">
        <v>135</v>
      </c>
      <c r="C227" s="44"/>
      <c r="D227" s="44"/>
      <c r="E227" s="37"/>
      <c r="F227" s="37"/>
      <c r="G227" s="38"/>
      <c r="H227" s="67" t="s">
        <v>259</v>
      </c>
      <c r="I227" s="37"/>
      <c r="J227" s="37"/>
      <c r="K227" s="39"/>
    </row>
    <row r="228" spans="1:11" ht="20.100000000000001" customHeight="1" x14ac:dyDescent="0.4">
      <c r="A228" s="35" t="s">
        <v>21</v>
      </c>
      <c r="B228" s="45" t="s">
        <v>136</v>
      </c>
      <c r="C228" s="44"/>
      <c r="D228" s="44"/>
      <c r="E228" s="37"/>
      <c r="F228" s="37"/>
      <c r="G228" s="38"/>
      <c r="H228" s="68" t="s">
        <v>10</v>
      </c>
      <c r="I228" s="37"/>
      <c r="J228" s="37"/>
      <c r="K228" s="39"/>
    </row>
    <row r="229" spans="1:11" x14ac:dyDescent="0.4">
      <c r="B229" s="14"/>
    </row>
    <row r="230" spans="1:11" ht="45" customHeight="1" x14ac:dyDescent="0.4">
      <c r="A230" s="12" t="s">
        <v>219</v>
      </c>
      <c r="B230" s="77" t="s">
        <v>137</v>
      </c>
      <c r="C230" s="77"/>
      <c r="D230" s="77"/>
      <c r="E230" s="77"/>
      <c r="F230" s="77"/>
      <c r="G230" s="77"/>
      <c r="H230" s="77"/>
      <c r="I230" s="77"/>
      <c r="J230" s="77"/>
      <c r="K230" s="77"/>
    </row>
    <row r="231" spans="1:11" x14ac:dyDescent="0.4">
      <c r="B231" s="14"/>
    </row>
    <row r="232" spans="1:11" ht="20.100000000000001" customHeight="1" x14ac:dyDescent="0.4">
      <c r="A232" s="35" t="s">
        <v>21</v>
      </c>
      <c r="B232" s="36" t="s">
        <v>138</v>
      </c>
      <c r="C232" s="37"/>
      <c r="D232" s="37"/>
      <c r="E232" s="37"/>
      <c r="F232" s="37"/>
      <c r="G232" s="38"/>
      <c r="H232" s="67" t="s">
        <v>260</v>
      </c>
      <c r="I232" s="37"/>
      <c r="J232" s="37"/>
      <c r="K232" s="39"/>
    </row>
    <row r="233" spans="1:11" ht="20.100000000000001" customHeight="1" x14ac:dyDescent="0.4">
      <c r="A233" s="35" t="s">
        <v>21</v>
      </c>
      <c r="B233" s="36" t="s">
        <v>139</v>
      </c>
      <c r="C233" s="44"/>
      <c r="D233" s="44"/>
      <c r="E233" s="37"/>
      <c r="F233" s="37"/>
      <c r="G233" s="38"/>
      <c r="H233" s="67" t="s">
        <v>261</v>
      </c>
      <c r="I233" s="37"/>
      <c r="J233" s="37"/>
      <c r="K233" s="39"/>
    </row>
    <row r="234" spans="1:11" ht="20.100000000000001" customHeight="1" x14ac:dyDescent="0.4">
      <c r="A234" s="35" t="s">
        <v>21</v>
      </c>
      <c r="B234" s="45" t="s">
        <v>140</v>
      </c>
      <c r="C234" s="44"/>
      <c r="D234" s="44"/>
      <c r="E234" s="37"/>
      <c r="F234" s="37"/>
      <c r="G234" s="38"/>
      <c r="H234" s="68" t="s">
        <v>262</v>
      </c>
      <c r="I234" s="37"/>
      <c r="J234" s="37"/>
      <c r="K234" s="39"/>
    </row>
    <row r="235" spans="1:11" x14ac:dyDescent="0.4">
      <c r="B235" s="47"/>
    </row>
    <row r="236" spans="1:11" ht="45" customHeight="1" x14ac:dyDescent="0.4">
      <c r="A236" s="12" t="s">
        <v>220</v>
      </c>
      <c r="B236" s="77" t="s">
        <v>263</v>
      </c>
      <c r="C236" s="77"/>
      <c r="D236" s="77"/>
      <c r="E236" s="77"/>
      <c r="F236" s="77"/>
      <c r="G236" s="77"/>
      <c r="H236" s="77"/>
      <c r="I236" s="77"/>
      <c r="J236" s="77"/>
      <c r="K236" s="77"/>
    </row>
    <row r="237" spans="1:11" x14ac:dyDescent="0.4">
      <c r="B237" s="47"/>
    </row>
    <row r="238" spans="1:11" x14ac:dyDescent="0.4">
      <c r="B238" s="14"/>
    </row>
    <row r="239" spans="1:11" ht="20.100000000000001" customHeight="1" x14ac:dyDescent="0.4">
      <c r="A239" s="64" t="s">
        <v>11</v>
      </c>
      <c r="B239" s="47"/>
    </row>
    <row r="240" spans="1:11" ht="20.100000000000001" customHeight="1" x14ac:dyDescent="0.4">
      <c r="A240" s="35" t="s">
        <v>22</v>
      </c>
      <c r="B240" s="36" t="s">
        <v>141</v>
      </c>
      <c r="C240" s="37"/>
      <c r="D240" s="37"/>
      <c r="E240" s="37"/>
      <c r="F240" s="37"/>
      <c r="G240" s="37"/>
      <c r="H240" s="48"/>
      <c r="I240" s="37"/>
      <c r="J240" s="37"/>
      <c r="K240" s="39"/>
    </row>
    <row r="241" spans="1:11" ht="20.100000000000001" customHeight="1" x14ac:dyDescent="0.4">
      <c r="A241" s="35" t="s">
        <v>22</v>
      </c>
      <c r="B241" s="36" t="s">
        <v>142</v>
      </c>
      <c r="C241" s="44"/>
      <c r="D241" s="44"/>
      <c r="E241" s="37"/>
      <c r="F241" s="37"/>
      <c r="G241" s="37"/>
      <c r="H241" s="48"/>
      <c r="I241" s="37"/>
      <c r="J241" s="37"/>
      <c r="K241" s="39"/>
    </row>
    <row r="242" spans="1:11" ht="20.100000000000001" customHeight="1" x14ac:dyDescent="0.4">
      <c r="A242" s="35" t="s">
        <v>22</v>
      </c>
      <c r="B242" s="45" t="s">
        <v>143</v>
      </c>
      <c r="C242" s="44"/>
      <c r="D242" s="44"/>
      <c r="E242" s="37"/>
      <c r="F242" s="37"/>
      <c r="G242" s="37"/>
      <c r="H242" s="48"/>
      <c r="I242" s="37"/>
      <c r="J242" s="37"/>
      <c r="K242" s="39"/>
    </row>
    <row r="243" spans="1:11" ht="20.100000000000001" customHeight="1" x14ac:dyDescent="0.4">
      <c r="A243" s="35" t="s">
        <v>22</v>
      </c>
      <c r="B243" s="36" t="s">
        <v>144</v>
      </c>
      <c r="C243" s="37"/>
      <c r="D243" s="37"/>
      <c r="E243" s="37"/>
      <c r="F243" s="37"/>
      <c r="G243" s="37"/>
      <c r="H243" s="48"/>
      <c r="I243" s="37"/>
      <c r="J243" s="37"/>
      <c r="K243" s="39"/>
    </row>
    <row r="244" spans="1:11" ht="20.100000000000001" customHeight="1" x14ac:dyDescent="0.4">
      <c r="A244" s="35" t="s">
        <v>22</v>
      </c>
      <c r="B244" s="36" t="s">
        <v>241</v>
      </c>
      <c r="C244" s="44"/>
      <c r="D244" s="44"/>
      <c r="E244" s="37"/>
      <c r="F244" s="37"/>
      <c r="G244" s="37"/>
      <c r="H244" s="48"/>
      <c r="I244" s="37"/>
      <c r="J244" s="37"/>
      <c r="K244" s="39"/>
    </row>
    <row r="245" spans="1:11" ht="20.100000000000001" customHeight="1" x14ac:dyDescent="0.4">
      <c r="A245" s="81" t="s">
        <v>4</v>
      </c>
      <c r="B245" s="82"/>
      <c r="C245" s="82"/>
      <c r="D245" s="82"/>
      <c r="E245" s="82"/>
      <c r="F245" s="82"/>
      <c r="G245" s="82"/>
      <c r="H245" s="82"/>
      <c r="I245" s="82"/>
      <c r="J245" s="82"/>
      <c r="K245" s="83"/>
    </row>
    <row r="246" spans="1:11" ht="50.1" customHeight="1" x14ac:dyDescent="0.4">
      <c r="A246" s="78"/>
      <c r="B246" s="79"/>
      <c r="C246" s="79"/>
      <c r="D246" s="79"/>
      <c r="E246" s="79"/>
      <c r="F246" s="79"/>
      <c r="G246" s="79"/>
      <c r="H246" s="79"/>
      <c r="I246" s="79"/>
      <c r="J246" s="79"/>
      <c r="K246" s="80"/>
    </row>
    <row r="247" spans="1:11" x14ac:dyDescent="0.4">
      <c r="B247" s="47"/>
    </row>
    <row r="248" spans="1:11" ht="20.100000000000001" customHeight="1" x14ac:dyDescent="0.4">
      <c r="A248" s="64" t="s">
        <v>12</v>
      </c>
      <c r="B248" s="14"/>
    </row>
    <row r="249" spans="1:11" ht="20.100000000000001" customHeight="1" x14ac:dyDescent="0.4">
      <c r="A249" s="35" t="s">
        <v>22</v>
      </c>
      <c r="B249" s="45" t="s">
        <v>145</v>
      </c>
      <c r="C249" s="44"/>
      <c r="D249" s="44"/>
      <c r="E249" s="37"/>
      <c r="F249" s="37"/>
      <c r="G249" s="37"/>
      <c r="H249" s="48"/>
      <c r="I249" s="37"/>
      <c r="J249" s="37"/>
      <c r="K249" s="39"/>
    </row>
    <row r="250" spans="1:11" ht="20.100000000000001" customHeight="1" x14ac:dyDescent="0.4">
      <c r="A250" s="35" t="s">
        <v>22</v>
      </c>
      <c r="B250" s="36" t="s">
        <v>146</v>
      </c>
      <c r="C250" s="37"/>
      <c r="D250" s="37"/>
      <c r="E250" s="37"/>
      <c r="F250" s="37"/>
      <c r="G250" s="37"/>
      <c r="H250" s="48"/>
      <c r="I250" s="37"/>
      <c r="J250" s="37"/>
      <c r="K250" s="39"/>
    </row>
    <row r="251" spans="1:11" ht="20.100000000000001" customHeight="1" x14ac:dyDescent="0.4">
      <c r="A251" s="35" t="s">
        <v>22</v>
      </c>
      <c r="B251" s="36" t="s">
        <v>264</v>
      </c>
      <c r="C251" s="44"/>
      <c r="D251" s="44"/>
      <c r="E251" s="37"/>
      <c r="F251" s="37"/>
      <c r="G251" s="37"/>
      <c r="H251" s="48"/>
      <c r="I251" s="37"/>
      <c r="J251" s="37"/>
      <c r="K251" s="39"/>
    </row>
    <row r="252" spans="1:11" ht="20.100000000000001" customHeight="1" x14ac:dyDescent="0.4">
      <c r="A252" s="81" t="s">
        <v>4</v>
      </c>
      <c r="B252" s="82"/>
      <c r="C252" s="82"/>
      <c r="D252" s="82"/>
      <c r="E252" s="82"/>
      <c r="F252" s="82"/>
      <c r="G252" s="82"/>
      <c r="H252" s="82"/>
      <c r="I252" s="82"/>
      <c r="J252" s="82"/>
      <c r="K252" s="83"/>
    </row>
    <row r="253" spans="1:11" ht="50.1" customHeight="1" x14ac:dyDescent="0.4">
      <c r="A253" s="78"/>
      <c r="B253" s="79"/>
      <c r="C253" s="79"/>
      <c r="D253" s="79"/>
      <c r="E253" s="79"/>
      <c r="F253" s="79"/>
      <c r="G253" s="79"/>
      <c r="H253" s="79"/>
      <c r="I253" s="79"/>
      <c r="J253" s="79"/>
      <c r="K253" s="80"/>
    </row>
    <row r="255" spans="1:11" ht="20.100000000000001" customHeight="1" x14ac:dyDescent="0.4">
      <c r="A255" s="64" t="s">
        <v>13</v>
      </c>
    </row>
    <row r="256" spans="1:11" ht="20.100000000000001" customHeight="1" x14ac:dyDescent="0.4">
      <c r="A256" s="35" t="s">
        <v>22</v>
      </c>
      <c r="B256" s="36" t="s">
        <v>147</v>
      </c>
      <c r="C256" s="37"/>
      <c r="D256" s="37"/>
      <c r="E256" s="37"/>
      <c r="F256" s="37"/>
      <c r="G256" s="37"/>
      <c r="H256" s="48"/>
      <c r="I256" s="37"/>
      <c r="J256" s="37"/>
      <c r="K256" s="39"/>
    </row>
    <row r="257" spans="1:11" ht="20.100000000000001" customHeight="1" x14ac:dyDescent="0.4">
      <c r="A257" s="35" t="s">
        <v>22</v>
      </c>
      <c r="B257" s="36" t="s">
        <v>148</v>
      </c>
      <c r="C257" s="44"/>
      <c r="D257" s="44"/>
      <c r="E257" s="37"/>
      <c r="F257" s="37"/>
      <c r="G257" s="37"/>
      <c r="H257" s="48"/>
      <c r="I257" s="37"/>
      <c r="J257" s="37"/>
      <c r="K257" s="39"/>
    </row>
    <row r="258" spans="1:11" ht="20.100000000000001" customHeight="1" x14ac:dyDescent="0.4">
      <c r="A258" s="35" t="s">
        <v>22</v>
      </c>
      <c r="B258" s="45" t="s">
        <v>149</v>
      </c>
      <c r="C258" s="44"/>
      <c r="D258" s="44"/>
      <c r="E258" s="37"/>
      <c r="F258" s="37"/>
      <c r="G258" s="37"/>
      <c r="H258" s="48"/>
      <c r="I258" s="37"/>
      <c r="J258" s="37"/>
      <c r="K258" s="39"/>
    </row>
    <row r="259" spans="1:11" ht="20.100000000000001" customHeight="1" x14ac:dyDescent="0.4">
      <c r="A259" s="35" t="s">
        <v>22</v>
      </c>
      <c r="B259" s="36" t="s">
        <v>150</v>
      </c>
      <c r="C259" s="37"/>
      <c r="D259" s="37"/>
      <c r="E259" s="37"/>
      <c r="F259" s="37"/>
      <c r="G259" s="37"/>
      <c r="H259" s="48"/>
      <c r="I259" s="37"/>
      <c r="J259" s="37"/>
      <c r="K259" s="39"/>
    </row>
    <row r="260" spans="1:11" ht="20.100000000000001" customHeight="1" x14ac:dyDescent="0.4">
      <c r="A260" s="35" t="s">
        <v>22</v>
      </c>
      <c r="B260" s="36" t="s">
        <v>241</v>
      </c>
      <c r="C260" s="44"/>
      <c r="D260" s="44"/>
      <c r="E260" s="37"/>
      <c r="F260" s="37"/>
      <c r="G260" s="37"/>
      <c r="H260" s="48"/>
      <c r="I260" s="37"/>
      <c r="J260" s="37"/>
      <c r="K260" s="39"/>
    </row>
    <row r="261" spans="1:11" ht="20.100000000000001" customHeight="1" x14ac:dyDescent="0.4">
      <c r="A261" s="81" t="s">
        <v>4</v>
      </c>
      <c r="B261" s="82"/>
      <c r="C261" s="82"/>
      <c r="D261" s="82"/>
      <c r="E261" s="82"/>
      <c r="F261" s="82"/>
      <c r="G261" s="82"/>
      <c r="H261" s="82"/>
      <c r="I261" s="82"/>
      <c r="J261" s="82"/>
      <c r="K261" s="83"/>
    </row>
    <row r="262" spans="1:11" ht="50.1" customHeight="1" x14ac:dyDescent="0.4">
      <c r="A262" s="78"/>
      <c r="B262" s="79"/>
      <c r="C262" s="79"/>
      <c r="D262" s="79"/>
      <c r="E262" s="79"/>
      <c r="F262" s="79"/>
      <c r="G262" s="79"/>
      <c r="H262" s="79"/>
      <c r="I262" s="79"/>
      <c r="J262" s="79"/>
      <c r="K262" s="80"/>
    </row>
    <row r="263" spans="1:11" x14ac:dyDescent="0.4">
      <c r="B263" s="47"/>
    </row>
    <row r="264" spans="1:11" ht="45" customHeight="1" x14ac:dyDescent="0.4">
      <c r="A264" s="12" t="s">
        <v>224</v>
      </c>
      <c r="B264" s="77" t="s">
        <v>265</v>
      </c>
      <c r="C264" s="77"/>
      <c r="D264" s="77"/>
      <c r="E264" s="77"/>
      <c r="F264" s="77"/>
      <c r="G264" s="77"/>
      <c r="H264" s="77"/>
      <c r="I264" s="77"/>
      <c r="J264" s="77"/>
      <c r="K264" s="77"/>
    </row>
    <row r="265" spans="1:11" x14ac:dyDescent="0.4">
      <c r="B265" s="14"/>
    </row>
    <row r="266" spans="1:11" ht="20.100000000000001" customHeight="1" x14ac:dyDescent="0.4">
      <c r="A266" s="35" t="s">
        <v>22</v>
      </c>
      <c r="B266" s="36" t="s">
        <v>151</v>
      </c>
      <c r="C266" s="37"/>
      <c r="D266" s="37"/>
      <c r="E266" s="37"/>
      <c r="F266" s="37"/>
      <c r="G266" s="37"/>
      <c r="H266" s="48"/>
      <c r="I266" s="37"/>
      <c r="J266" s="37"/>
      <c r="K266" s="39"/>
    </row>
    <row r="267" spans="1:11" ht="20.100000000000001" customHeight="1" x14ac:dyDescent="0.4">
      <c r="A267" s="35" t="s">
        <v>22</v>
      </c>
      <c r="B267" s="36" t="s">
        <v>152</v>
      </c>
      <c r="C267" s="44"/>
      <c r="D267" s="44"/>
      <c r="E267" s="37"/>
      <c r="F267" s="37"/>
      <c r="G267" s="37"/>
      <c r="H267" s="48"/>
      <c r="I267" s="37"/>
      <c r="J267" s="37"/>
      <c r="K267" s="39"/>
    </row>
    <row r="268" spans="1:11" ht="20.100000000000001" customHeight="1" x14ac:dyDescent="0.4">
      <c r="A268" s="35" t="s">
        <v>22</v>
      </c>
      <c r="B268" s="45" t="s">
        <v>153</v>
      </c>
      <c r="C268" s="44"/>
      <c r="D268" s="44"/>
      <c r="E268" s="37"/>
      <c r="F268" s="37"/>
      <c r="G268" s="37"/>
      <c r="H268" s="48"/>
      <c r="I268" s="37"/>
      <c r="J268" s="37"/>
      <c r="K268" s="39"/>
    </row>
    <row r="269" spans="1:11" ht="20.100000000000001" customHeight="1" x14ac:dyDescent="0.4">
      <c r="A269" s="35" t="s">
        <v>22</v>
      </c>
      <c r="B269" s="36" t="s">
        <v>150</v>
      </c>
      <c r="C269" s="37"/>
      <c r="D269" s="37"/>
      <c r="E269" s="37"/>
      <c r="F269" s="37"/>
      <c r="G269" s="37"/>
      <c r="H269" s="48"/>
      <c r="I269" s="37"/>
      <c r="J269" s="37"/>
      <c r="K269" s="39"/>
    </row>
    <row r="270" spans="1:11" ht="20.100000000000001" customHeight="1" x14ac:dyDescent="0.4">
      <c r="A270" s="35" t="s">
        <v>22</v>
      </c>
      <c r="B270" s="36" t="s">
        <v>241</v>
      </c>
      <c r="C270" s="44"/>
      <c r="D270" s="44"/>
      <c r="E270" s="37"/>
      <c r="F270" s="37"/>
      <c r="G270" s="37"/>
      <c r="H270" s="48"/>
      <c r="I270" s="37"/>
      <c r="J270" s="37"/>
      <c r="K270" s="39"/>
    </row>
    <row r="271" spans="1:11" ht="20.100000000000001" customHeight="1" x14ac:dyDescent="0.4">
      <c r="A271" s="81" t="s">
        <v>4</v>
      </c>
      <c r="B271" s="82"/>
      <c r="C271" s="82"/>
      <c r="D271" s="82"/>
      <c r="E271" s="82"/>
      <c r="F271" s="82"/>
      <c r="G271" s="82"/>
      <c r="H271" s="82"/>
      <c r="I271" s="82"/>
      <c r="J271" s="82"/>
      <c r="K271" s="83"/>
    </row>
    <row r="272" spans="1:11" ht="50.1" customHeight="1" x14ac:dyDescent="0.4">
      <c r="A272" s="78"/>
      <c r="B272" s="79"/>
      <c r="C272" s="79"/>
      <c r="D272" s="79"/>
      <c r="E272" s="79"/>
      <c r="F272" s="79"/>
      <c r="G272" s="79"/>
      <c r="H272" s="79"/>
      <c r="I272" s="79"/>
      <c r="J272" s="79"/>
      <c r="K272" s="80"/>
    </row>
    <row r="273" spans="1:11" x14ac:dyDescent="0.4">
      <c r="B273" s="47"/>
    </row>
    <row r="274" spans="1:11" x14ac:dyDescent="0.4">
      <c r="B274" s="47"/>
    </row>
    <row r="275" spans="1:11" ht="27.95" customHeight="1" x14ac:dyDescent="0.4">
      <c r="A275" s="12" t="s">
        <v>225</v>
      </c>
      <c r="B275" s="77" t="s">
        <v>154</v>
      </c>
      <c r="C275" s="77"/>
      <c r="D275" s="77"/>
      <c r="E275" s="77"/>
      <c r="F275" s="77"/>
      <c r="G275" s="77"/>
      <c r="H275" s="77"/>
      <c r="I275" s="77"/>
      <c r="J275" s="77"/>
      <c r="K275" s="77"/>
    </row>
    <row r="276" spans="1:11" x14ac:dyDescent="0.4">
      <c r="B276" s="14"/>
    </row>
    <row r="277" spans="1:11" ht="20.100000000000001" customHeight="1" x14ac:dyDescent="0.4">
      <c r="A277" s="35" t="s">
        <v>22</v>
      </c>
      <c r="B277" s="36" t="s">
        <v>155</v>
      </c>
      <c r="C277" s="37"/>
      <c r="D277" s="37"/>
      <c r="E277" s="37"/>
      <c r="F277" s="37"/>
      <c r="G277" s="37"/>
      <c r="H277" s="48"/>
      <c r="I277" s="37"/>
      <c r="J277" s="37"/>
      <c r="K277" s="39"/>
    </row>
    <row r="278" spans="1:11" ht="20.100000000000001" customHeight="1" x14ac:dyDescent="0.4">
      <c r="A278" s="35" t="s">
        <v>22</v>
      </c>
      <c r="B278" s="36" t="s">
        <v>156</v>
      </c>
      <c r="C278" s="44"/>
      <c r="D278" s="44"/>
      <c r="E278" s="37"/>
      <c r="F278" s="37"/>
      <c r="G278" s="37"/>
      <c r="H278" s="48"/>
      <c r="I278" s="37"/>
      <c r="J278" s="37"/>
      <c r="K278" s="39"/>
    </row>
    <row r="279" spans="1:11" x14ac:dyDescent="0.4">
      <c r="B279" s="47"/>
    </row>
    <row r="280" spans="1:11" ht="60" customHeight="1" x14ac:dyDescent="0.4">
      <c r="A280" s="12" t="s">
        <v>226</v>
      </c>
      <c r="B280" s="77" t="s">
        <v>234</v>
      </c>
      <c r="C280" s="77"/>
      <c r="D280" s="77"/>
      <c r="E280" s="77"/>
      <c r="F280" s="77"/>
      <c r="G280" s="77"/>
      <c r="H280" s="77"/>
      <c r="I280" s="77"/>
      <c r="J280" s="77"/>
      <c r="K280" s="77"/>
    </row>
    <row r="281" spans="1:11" x14ac:dyDescent="0.4">
      <c r="B281" s="47"/>
    </row>
    <row r="282" spans="1:11" ht="20.100000000000001" customHeight="1" x14ac:dyDescent="0.4">
      <c r="A282" s="35" t="s">
        <v>22</v>
      </c>
      <c r="B282" s="36" t="s">
        <v>157</v>
      </c>
      <c r="C282" s="37"/>
      <c r="D282" s="37"/>
      <c r="E282" s="37"/>
      <c r="F282" s="37"/>
      <c r="G282" s="37"/>
      <c r="H282" s="48"/>
      <c r="I282" s="37"/>
      <c r="J282" s="37"/>
      <c r="K282" s="39"/>
    </row>
    <row r="283" spans="1:11" ht="20.100000000000001" customHeight="1" x14ac:dyDescent="0.4">
      <c r="A283" s="35" t="s">
        <v>22</v>
      </c>
      <c r="B283" s="36" t="s">
        <v>158</v>
      </c>
      <c r="C283" s="44"/>
      <c r="D283" s="44"/>
      <c r="E283" s="37"/>
      <c r="F283" s="37"/>
      <c r="G283" s="37"/>
      <c r="H283" s="48"/>
      <c r="I283" s="37"/>
      <c r="J283" s="37"/>
      <c r="K283" s="39"/>
    </row>
    <row r="284" spans="1:11" ht="20.100000000000001" customHeight="1" x14ac:dyDescent="0.4">
      <c r="A284" s="35" t="s">
        <v>22</v>
      </c>
      <c r="B284" s="45" t="s">
        <v>159</v>
      </c>
      <c r="C284" s="44"/>
      <c r="D284" s="44"/>
      <c r="E284" s="37"/>
      <c r="F284" s="37"/>
      <c r="G284" s="37"/>
      <c r="H284" s="48"/>
      <c r="I284" s="37"/>
      <c r="J284" s="37"/>
      <c r="K284" s="39"/>
    </row>
    <row r="285" spans="1:11" x14ac:dyDescent="0.4">
      <c r="B285" s="14"/>
    </row>
    <row r="286" spans="1:11" ht="45" customHeight="1" x14ac:dyDescent="0.4">
      <c r="A286" s="12" t="s">
        <v>227</v>
      </c>
      <c r="B286" s="77" t="s">
        <v>235</v>
      </c>
      <c r="C286" s="77"/>
      <c r="D286" s="77"/>
      <c r="E286" s="77"/>
      <c r="F286" s="77"/>
      <c r="G286" s="77"/>
      <c r="H286" s="77"/>
      <c r="I286" s="77"/>
      <c r="J286" s="77"/>
      <c r="K286" s="77"/>
    </row>
    <row r="287" spans="1:11" x14ac:dyDescent="0.4">
      <c r="B287" s="47"/>
    </row>
    <row r="288" spans="1:11" ht="20.100000000000001" customHeight="1" x14ac:dyDescent="0.4">
      <c r="A288" s="35" t="s">
        <v>22</v>
      </c>
      <c r="B288" s="36" t="s">
        <v>160</v>
      </c>
      <c r="C288" s="44"/>
      <c r="D288" s="44"/>
      <c r="E288" s="37"/>
      <c r="F288" s="37"/>
      <c r="G288" s="37"/>
      <c r="H288" s="48"/>
      <c r="I288" s="37"/>
      <c r="J288" s="37"/>
      <c r="K288" s="39"/>
    </row>
    <row r="289" spans="1:11" ht="20.100000000000001" customHeight="1" x14ac:dyDescent="0.4">
      <c r="A289" s="35" t="s">
        <v>22</v>
      </c>
      <c r="B289" s="45" t="s">
        <v>161</v>
      </c>
      <c r="C289" s="44"/>
      <c r="D289" s="44"/>
      <c r="E289" s="37"/>
      <c r="F289" s="37"/>
      <c r="G289" s="37"/>
      <c r="H289" s="48"/>
      <c r="I289" s="37"/>
      <c r="J289" s="37"/>
      <c r="K289" s="39"/>
    </row>
    <row r="290" spans="1:11" ht="20.100000000000001" customHeight="1" x14ac:dyDescent="0.4">
      <c r="A290" s="35" t="s">
        <v>22</v>
      </c>
      <c r="B290" s="36" t="s">
        <v>162</v>
      </c>
      <c r="C290" s="37"/>
      <c r="D290" s="37"/>
      <c r="E290" s="37"/>
      <c r="F290" s="37"/>
      <c r="G290" s="37"/>
      <c r="H290" s="48"/>
      <c r="I290" s="37"/>
      <c r="J290" s="37"/>
      <c r="K290" s="39"/>
    </row>
    <row r="291" spans="1:11" ht="20.100000000000001" customHeight="1" x14ac:dyDescent="0.4">
      <c r="A291" s="35" t="s">
        <v>22</v>
      </c>
      <c r="B291" s="36" t="s">
        <v>258</v>
      </c>
      <c r="C291" s="44"/>
      <c r="D291" s="44"/>
      <c r="E291" s="37"/>
      <c r="F291" s="37"/>
      <c r="G291" s="37"/>
      <c r="H291" s="48"/>
      <c r="I291" s="37"/>
      <c r="J291" s="37"/>
      <c r="K291" s="39"/>
    </row>
    <row r="292" spans="1:11" ht="20.100000000000001" customHeight="1" x14ac:dyDescent="0.4">
      <c r="A292" s="81" t="s">
        <v>4</v>
      </c>
      <c r="B292" s="82"/>
      <c r="C292" s="82"/>
      <c r="D292" s="82"/>
      <c r="E292" s="82"/>
      <c r="F292" s="82"/>
      <c r="G292" s="82"/>
      <c r="H292" s="82"/>
      <c r="I292" s="82"/>
      <c r="J292" s="82"/>
      <c r="K292" s="83"/>
    </row>
    <row r="293" spans="1:11" ht="50.1" customHeight="1" x14ac:dyDescent="0.4">
      <c r="A293" s="78"/>
      <c r="B293" s="79"/>
      <c r="C293" s="79"/>
      <c r="D293" s="79"/>
      <c r="E293" s="79"/>
      <c r="F293" s="79"/>
      <c r="G293" s="79"/>
      <c r="H293" s="79"/>
      <c r="I293" s="79"/>
      <c r="J293" s="79"/>
      <c r="K293" s="80"/>
    </row>
    <row r="294" spans="1:11" x14ac:dyDescent="0.4">
      <c r="B294" s="14"/>
    </row>
    <row r="295" spans="1:11" ht="24.95" customHeight="1" x14ac:dyDescent="0.4">
      <c r="A295" s="28" t="s">
        <v>163</v>
      </c>
      <c r="B295" s="28"/>
      <c r="C295" s="29"/>
      <c r="D295" s="29"/>
      <c r="E295" s="29"/>
      <c r="F295" s="29"/>
      <c r="G295" s="29"/>
      <c r="H295" s="29"/>
      <c r="I295" s="29"/>
      <c r="J295" s="29"/>
      <c r="K295" s="29"/>
    </row>
    <row r="296" spans="1:11" ht="9.9499999999999993" customHeight="1" x14ac:dyDescent="0.4">
      <c r="B296" s="1"/>
    </row>
    <row r="297" spans="1:11" ht="24.95" customHeight="1" x14ac:dyDescent="0.4">
      <c r="A297" s="2" t="s">
        <v>164</v>
      </c>
      <c r="B297" s="2"/>
      <c r="C297" s="2"/>
      <c r="D297" s="2"/>
      <c r="E297" s="2"/>
      <c r="F297" s="2"/>
      <c r="G297" s="2"/>
      <c r="H297" s="2"/>
      <c r="I297" s="2"/>
      <c r="J297" s="2"/>
      <c r="K297" s="2"/>
    </row>
    <row r="298" spans="1:11" ht="14.25" x14ac:dyDescent="0.4">
      <c r="B298" s="62"/>
    </row>
    <row r="299" spans="1:11" s="14" customFormat="1" ht="27.95" customHeight="1" x14ac:dyDescent="0.4">
      <c r="A299" s="77" t="s">
        <v>165</v>
      </c>
      <c r="B299" s="77"/>
      <c r="C299" s="77"/>
      <c r="D299" s="77"/>
      <c r="E299" s="77"/>
      <c r="F299" s="77"/>
      <c r="G299" s="77"/>
      <c r="H299" s="77"/>
      <c r="I299" s="77"/>
      <c r="J299" s="77"/>
      <c r="K299" s="77"/>
    </row>
    <row r="300" spans="1:11" x14ac:dyDescent="0.4">
      <c r="A300" s="69"/>
      <c r="B300" s="14"/>
    </row>
    <row r="301" spans="1:11" ht="20.100000000000001" customHeight="1" x14ac:dyDescent="0.4">
      <c r="A301" s="35" t="s">
        <v>22</v>
      </c>
      <c r="B301" s="36" t="s">
        <v>166</v>
      </c>
      <c r="C301" s="37"/>
      <c r="D301" s="37"/>
      <c r="E301" s="37"/>
      <c r="F301" s="35" t="s">
        <v>22</v>
      </c>
      <c r="G301" s="48" t="s">
        <v>266</v>
      </c>
      <c r="H301" s="17"/>
      <c r="I301" s="37"/>
      <c r="J301" s="37"/>
      <c r="K301" s="39"/>
    </row>
    <row r="302" spans="1:11" ht="20.100000000000001" customHeight="1" x14ac:dyDescent="0.4">
      <c r="A302" s="35" t="s">
        <v>22</v>
      </c>
      <c r="B302" s="36" t="s">
        <v>167</v>
      </c>
      <c r="C302" s="44"/>
      <c r="D302" s="44"/>
      <c r="E302" s="37"/>
      <c r="F302" s="35" t="s">
        <v>22</v>
      </c>
      <c r="G302" s="48" t="s">
        <v>170</v>
      </c>
      <c r="H302" s="17"/>
      <c r="I302" s="37"/>
      <c r="J302" s="37"/>
      <c r="K302" s="39"/>
    </row>
    <row r="303" spans="1:11" ht="20.100000000000001" customHeight="1" x14ac:dyDescent="0.4">
      <c r="A303" s="35" t="s">
        <v>22</v>
      </c>
      <c r="B303" s="45" t="s">
        <v>168</v>
      </c>
      <c r="C303" s="44"/>
      <c r="D303" s="44"/>
      <c r="E303" s="37"/>
      <c r="F303" s="35" t="s">
        <v>22</v>
      </c>
      <c r="G303" s="48" t="s">
        <v>171</v>
      </c>
      <c r="H303" s="37"/>
      <c r="I303" s="37"/>
      <c r="J303" s="37"/>
      <c r="K303" s="39"/>
    </row>
    <row r="304" spans="1:11" ht="20.100000000000001" customHeight="1" x14ac:dyDescent="0.4">
      <c r="A304" s="35" t="s">
        <v>22</v>
      </c>
      <c r="B304" s="45" t="s">
        <v>169</v>
      </c>
      <c r="C304" s="44"/>
      <c r="D304" s="44"/>
      <c r="E304" s="37"/>
      <c r="F304" s="35" t="s">
        <v>22</v>
      </c>
      <c r="G304" s="48" t="s">
        <v>267</v>
      </c>
      <c r="H304" s="37"/>
      <c r="I304" s="37"/>
      <c r="J304" s="37"/>
      <c r="K304" s="39"/>
    </row>
    <row r="305" spans="1:11" ht="20.100000000000001" customHeight="1" x14ac:dyDescent="0.4">
      <c r="A305" s="81" t="s">
        <v>172</v>
      </c>
      <c r="B305" s="82"/>
      <c r="C305" s="82"/>
      <c r="D305" s="82"/>
      <c r="E305" s="82"/>
      <c r="F305" s="82"/>
      <c r="G305" s="82"/>
      <c r="H305" s="82"/>
      <c r="I305" s="82"/>
      <c r="J305" s="82"/>
      <c r="K305" s="83"/>
    </row>
    <row r="306" spans="1:11" ht="50.1" customHeight="1" x14ac:dyDescent="0.4">
      <c r="A306" s="78"/>
      <c r="B306" s="79"/>
      <c r="C306" s="79"/>
      <c r="D306" s="79"/>
      <c r="E306" s="79"/>
      <c r="F306" s="79"/>
      <c r="G306" s="79"/>
      <c r="H306" s="79"/>
      <c r="I306" s="79"/>
      <c r="J306" s="79"/>
      <c r="K306" s="80"/>
    </row>
    <row r="307" spans="1:11" ht="20.100000000000001" customHeight="1" x14ac:dyDescent="0.4">
      <c r="A307" s="81" t="s">
        <v>4</v>
      </c>
      <c r="B307" s="82"/>
      <c r="C307" s="82"/>
      <c r="D307" s="82"/>
      <c r="E307" s="82"/>
      <c r="F307" s="82"/>
      <c r="G307" s="82"/>
      <c r="H307" s="82"/>
      <c r="I307" s="82"/>
      <c r="J307" s="82"/>
      <c r="K307" s="83"/>
    </row>
    <row r="308" spans="1:11" ht="50.1" customHeight="1" x14ac:dyDescent="0.4">
      <c r="A308" s="78"/>
      <c r="B308" s="79"/>
      <c r="C308" s="79"/>
      <c r="D308" s="79"/>
      <c r="E308" s="79"/>
      <c r="F308" s="79"/>
      <c r="G308" s="79"/>
      <c r="H308" s="79"/>
      <c r="I308" s="79"/>
      <c r="J308" s="79"/>
      <c r="K308" s="80"/>
    </row>
    <row r="310" spans="1:11" x14ac:dyDescent="0.4">
      <c r="B310" s="14"/>
    </row>
    <row r="311" spans="1:11" ht="24.95" customHeight="1" x14ac:dyDescent="0.4">
      <c r="A311" s="2" t="s">
        <v>173</v>
      </c>
      <c r="B311" s="2"/>
      <c r="C311" s="2"/>
      <c r="D311" s="2"/>
      <c r="E311" s="2"/>
      <c r="F311" s="2"/>
      <c r="G311" s="2"/>
      <c r="H311" s="2"/>
      <c r="I311" s="2"/>
      <c r="J311" s="2"/>
      <c r="K311" s="2"/>
    </row>
    <row r="313" spans="1:11" s="14" customFormat="1" ht="27.95" customHeight="1" x14ac:dyDescent="0.4">
      <c r="A313" s="77" t="s">
        <v>174</v>
      </c>
      <c r="B313" s="77"/>
      <c r="C313" s="77"/>
      <c r="D313" s="77"/>
      <c r="E313" s="77"/>
      <c r="F313" s="77"/>
      <c r="G313" s="77"/>
      <c r="H313" s="77"/>
      <c r="I313" s="77"/>
      <c r="J313" s="77"/>
      <c r="K313" s="77"/>
    </row>
    <row r="314" spans="1:11" x14ac:dyDescent="0.4">
      <c r="B314" s="14"/>
    </row>
    <row r="315" spans="1:11" ht="20.100000000000001" customHeight="1" x14ac:dyDescent="0.4">
      <c r="A315" s="35" t="s">
        <v>22</v>
      </c>
      <c r="B315" s="36" t="s">
        <v>175</v>
      </c>
      <c r="C315" s="44"/>
      <c r="D315" s="44"/>
      <c r="E315" s="37"/>
      <c r="F315" s="37"/>
      <c r="G315" s="37"/>
      <c r="H315" s="48"/>
      <c r="I315" s="37"/>
      <c r="J315" s="37"/>
      <c r="K315" s="39"/>
    </row>
    <row r="316" spans="1:11" ht="20.100000000000001" customHeight="1" x14ac:dyDescent="0.4">
      <c r="A316" s="35" t="s">
        <v>22</v>
      </c>
      <c r="B316" s="45" t="s">
        <v>176</v>
      </c>
      <c r="C316" s="44"/>
      <c r="D316" s="44"/>
      <c r="E316" s="37"/>
      <c r="F316" s="37"/>
      <c r="G316" s="37"/>
      <c r="H316" s="48"/>
      <c r="I316" s="37"/>
      <c r="J316" s="37"/>
      <c r="K316" s="39"/>
    </row>
    <row r="317" spans="1:11" ht="20.100000000000001" customHeight="1" x14ac:dyDescent="0.4">
      <c r="A317" s="35" t="s">
        <v>22</v>
      </c>
      <c r="B317" s="36" t="s">
        <v>177</v>
      </c>
      <c r="C317" s="37"/>
      <c r="D317" s="37"/>
      <c r="E317" s="37"/>
      <c r="F317" s="37"/>
      <c r="G317" s="37"/>
      <c r="H317" s="48"/>
      <c r="I317" s="37"/>
      <c r="J317" s="37"/>
      <c r="K317" s="39"/>
    </row>
    <row r="318" spans="1:11" ht="20.100000000000001" customHeight="1" x14ac:dyDescent="0.4">
      <c r="A318" s="35" t="s">
        <v>22</v>
      </c>
      <c r="B318" s="36" t="s">
        <v>178</v>
      </c>
      <c r="C318" s="44"/>
      <c r="D318" s="44"/>
      <c r="E318" s="37"/>
      <c r="F318" s="37"/>
      <c r="G318" s="37"/>
      <c r="H318" s="48"/>
      <c r="I318" s="37"/>
      <c r="J318" s="37"/>
      <c r="K318" s="39"/>
    </row>
    <row r="319" spans="1:11" ht="20.100000000000001" customHeight="1" x14ac:dyDescent="0.4">
      <c r="A319" s="35" t="s">
        <v>22</v>
      </c>
      <c r="B319" s="45" t="s">
        <v>179</v>
      </c>
      <c r="C319" s="44"/>
      <c r="D319" s="44"/>
      <c r="E319" s="37"/>
      <c r="F319" s="37"/>
      <c r="G319" s="37"/>
      <c r="H319" s="48"/>
      <c r="I319" s="37"/>
      <c r="J319" s="37"/>
      <c r="K319" s="39"/>
    </row>
    <row r="320" spans="1:11" ht="20.100000000000001" customHeight="1" x14ac:dyDescent="0.4">
      <c r="A320" s="35" t="s">
        <v>22</v>
      </c>
      <c r="B320" s="36" t="s">
        <v>180</v>
      </c>
      <c r="C320" s="37"/>
      <c r="D320" s="37"/>
      <c r="E320" s="37"/>
      <c r="F320" s="37"/>
      <c r="G320" s="37"/>
      <c r="H320" s="48"/>
      <c r="I320" s="37"/>
      <c r="J320" s="37"/>
      <c r="K320" s="39"/>
    </row>
    <row r="321" spans="1:11" ht="20.100000000000001" customHeight="1" x14ac:dyDescent="0.4">
      <c r="A321" s="35" t="s">
        <v>22</v>
      </c>
      <c r="B321" s="36" t="s">
        <v>181</v>
      </c>
      <c r="C321" s="44"/>
      <c r="D321" s="44"/>
      <c r="E321" s="37"/>
      <c r="F321" s="37"/>
      <c r="G321" s="37"/>
      <c r="H321" s="48"/>
      <c r="I321" s="37"/>
      <c r="J321" s="37"/>
      <c r="K321" s="39"/>
    </row>
    <row r="322" spans="1:11" ht="20.100000000000001" customHeight="1" x14ac:dyDescent="0.4">
      <c r="A322" s="35" t="s">
        <v>22</v>
      </c>
      <c r="B322" s="45" t="s">
        <v>182</v>
      </c>
      <c r="C322" s="44"/>
      <c r="D322" s="44"/>
      <c r="E322" s="37"/>
      <c r="F322" s="37"/>
      <c r="G322" s="37"/>
      <c r="H322" s="48"/>
      <c r="I322" s="37"/>
      <c r="J322" s="37"/>
      <c r="K322" s="39"/>
    </row>
    <row r="323" spans="1:11" ht="20.100000000000001" customHeight="1" x14ac:dyDescent="0.4">
      <c r="A323" s="35" t="s">
        <v>22</v>
      </c>
      <c r="B323" s="36" t="s">
        <v>183</v>
      </c>
      <c r="C323" s="37"/>
      <c r="D323" s="37"/>
      <c r="E323" s="37"/>
      <c r="F323" s="37"/>
      <c r="G323" s="37"/>
      <c r="H323" s="48"/>
      <c r="I323" s="37"/>
      <c r="J323" s="37"/>
      <c r="K323" s="39"/>
    </row>
    <row r="324" spans="1:11" ht="20.100000000000001" customHeight="1" x14ac:dyDescent="0.4">
      <c r="A324" s="35" t="s">
        <v>22</v>
      </c>
      <c r="B324" s="36" t="s">
        <v>184</v>
      </c>
      <c r="C324" s="44"/>
      <c r="D324" s="44"/>
      <c r="E324" s="37"/>
      <c r="F324" s="37"/>
      <c r="G324" s="37"/>
      <c r="H324" s="48"/>
      <c r="I324" s="37"/>
      <c r="J324" s="37"/>
      <c r="K324" s="39"/>
    </row>
    <row r="325" spans="1:11" ht="20.100000000000001" customHeight="1" x14ac:dyDescent="0.4">
      <c r="A325" s="35" t="s">
        <v>22</v>
      </c>
      <c r="B325" s="45" t="s">
        <v>185</v>
      </c>
      <c r="C325" s="44"/>
      <c r="D325" s="44"/>
      <c r="E325" s="37"/>
      <c r="F325" s="37"/>
      <c r="G325" s="37"/>
      <c r="H325" s="48"/>
      <c r="I325" s="37"/>
      <c r="J325" s="37"/>
      <c r="K325" s="39"/>
    </row>
    <row r="326" spans="1:11" ht="20.100000000000001" customHeight="1" x14ac:dyDescent="0.4">
      <c r="A326" s="35" t="s">
        <v>22</v>
      </c>
      <c r="B326" s="36" t="s">
        <v>186</v>
      </c>
      <c r="C326" s="37"/>
      <c r="D326" s="37"/>
      <c r="E326" s="37"/>
      <c r="F326" s="37"/>
      <c r="G326" s="37"/>
      <c r="H326" s="48"/>
      <c r="I326" s="37"/>
      <c r="J326" s="37"/>
      <c r="K326" s="39"/>
    </row>
    <row r="327" spans="1:11" ht="20.100000000000001" customHeight="1" x14ac:dyDescent="0.4">
      <c r="A327" s="35" t="s">
        <v>22</v>
      </c>
      <c r="B327" s="45" t="s">
        <v>187</v>
      </c>
      <c r="C327" s="44"/>
      <c r="D327" s="44"/>
      <c r="E327" s="37"/>
      <c r="F327" s="37"/>
      <c r="G327" s="37"/>
      <c r="H327" s="48"/>
      <c r="I327" s="37"/>
      <c r="J327" s="37"/>
      <c r="K327" s="39"/>
    </row>
    <row r="328" spans="1:11" ht="20.100000000000001" customHeight="1" x14ac:dyDescent="0.4">
      <c r="A328" s="35" t="s">
        <v>21</v>
      </c>
      <c r="B328" s="36" t="s">
        <v>188</v>
      </c>
      <c r="C328" s="37"/>
      <c r="D328" s="37"/>
      <c r="E328" s="37"/>
      <c r="F328" s="37"/>
      <c r="G328" s="37"/>
      <c r="H328" s="48"/>
      <c r="I328" s="37"/>
      <c r="J328" s="37"/>
      <c r="K328" s="39"/>
    </row>
    <row r="329" spans="1:11" ht="20.100000000000001" customHeight="1" x14ac:dyDescent="0.4">
      <c r="A329" s="35" t="s">
        <v>22</v>
      </c>
      <c r="B329" s="36" t="s">
        <v>268</v>
      </c>
      <c r="C329" s="44"/>
      <c r="D329" s="44"/>
      <c r="E329" s="37"/>
      <c r="F329" s="37"/>
      <c r="G329" s="37"/>
      <c r="H329" s="48"/>
      <c r="I329" s="37"/>
      <c r="J329" s="37"/>
      <c r="K329" s="39"/>
    </row>
    <row r="330" spans="1:11" ht="20.100000000000001" customHeight="1" x14ac:dyDescent="0.4">
      <c r="A330" s="81" t="s">
        <v>4</v>
      </c>
      <c r="B330" s="82"/>
      <c r="C330" s="82"/>
      <c r="D330" s="82"/>
      <c r="E330" s="82"/>
      <c r="F330" s="82"/>
      <c r="G330" s="82"/>
      <c r="H330" s="82"/>
      <c r="I330" s="82"/>
      <c r="J330" s="82"/>
      <c r="K330" s="83"/>
    </row>
    <row r="331" spans="1:11" ht="50.1" customHeight="1" x14ac:dyDescent="0.4">
      <c r="A331" s="78"/>
      <c r="B331" s="79"/>
      <c r="C331" s="79"/>
      <c r="D331" s="79"/>
      <c r="E331" s="79"/>
      <c r="F331" s="79"/>
      <c r="G331" s="79"/>
      <c r="H331" s="79"/>
      <c r="I331" s="79"/>
      <c r="J331" s="79"/>
      <c r="K331" s="80"/>
    </row>
    <row r="332" spans="1:11" x14ac:dyDescent="0.4">
      <c r="B332" s="30"/>
    </row>
    <row r="333" spans="1:11" ht="24.95" customHeight="1" x14ac:dyDescent="0.4">
      <c r="A333" s="2" t="s">
        <v>189</v>
      </c>
      <c r="B333" s="2"/>
      <c r="C333" s="2"/>
      <c r="D333" s="2"/>
      <c r="E333" s="2"/>
      <c r="F333" s="2"/>
      <c r="G333" s="2"/>
      <c r="H333" s="2"/>
      <c r="I333" s="2"/>
      <c r="J333" s="2"/>
      <c r="K333" s="2"/>
    </row>
    <row r="335" spans="1:11" s="14" customFormat="1" ht="27.95" customHeight="1" x14ac:dyDescent="0.4">
      <c r="A335" s="77" t="s">
        <v>190</v>
      </c>
      <c r="B335" s="77"/>
      <c r="C335" s="77"/>
      <c r="D335" s="77"/>
      <c r="E335" s="77"/>
      <c r="F335" s="77"/>
      <c r="G335" s="77"/>
      <c r="H335" s="77"/>
      <c r="I335" s="77"/>
      <c r="J335" s="77"/>
      <c r="K335" s="77"/>
    </row>
    <row r="337" spans="1:11" ht="300" customHeight="1" x14ac:dyDescent="0.4">
      <c r="A337" s="71"/>
      <c r="B337" s="72"/>
      <c r="C337" s="72"/>
      <c r="D337" s="72"/>
      <c r="E337" s="72"/>
      <c r="F337" s="72"/>
      <c r="G337" s="72"/>
      <c r="H337" s="72"/>
      <c r="I337" s="72"/>
      <c r="J337" s="72"/>
      <c r="K337" s="73"/>
    </row>
    <row r="338" spans="1:11" x14ac:dyDescent="0.4">
      <c r="K338" s="70" t="s">
        <v>14</v>
      </c>
    </row>
  </sheetData>
  <mergeCells count="83">
    <mergeCell ref="A331:K331"/>
    <mergeCell ref="A335:K335"/>
    <mergeCell ref="B286:K286"/>
    <mergeCell ref="A292:K292"/>
    <mergeCell ref="A293:K293"/>
    <mergeCell ref="A299:K299"/>
    <mergeCell ref="A305:K305"/>
    <mergeCell ref="A306:K306"/>
    <mergeCell ref="O13:V13"/>
    <mergeCell ref="A307:K307"/>
    <mergeCell ref="A308:K308"/>
    <mergeCell ref="A313:K313"/>
    <mergeCell ref="A330:K330"/>
    <mergeCell ref="A262:K262"/>
    <mergeCell ref="B264:K264"/>
    <mergeCell ref="A271:K271"/>
    <mergeCell ref="A272:K272"/>
    <mergeCell ref="B275:K275"/>
    <mergeCell ref="B280:K280"/>
    <mergeCell ref="A219:K219"/>
    <mergeCell ref="A220:K220"/>
    <mergeCell ref="B224:K224"/>
    <mergeCell ref="B230:K230"/>
    <mergeCell ref="B236:K236"/>
    <mergeCell ref="A245:K245"/>
    <mergeCell ref="A253:K253"/>
    <mergeCell ref="A261:K261"/>
    <mergeCell ref="B210:K210"/>
    <mergeCell ref="A160:K160"/>
    <mergeCell ref="A166:K166"/>
    <mergeCell ref="A167:K167"/>
    <mergeCell ref="B172:K172"/>
    <mergeCell ref="A181:K181"/>
    <mergeCell ref="A182:K182"/>
    <mergeCell ref="B184:K184"/>
    <mergeCell ref="A193:K193"/>
    <mergeCell ref="A194:K194"/>
    <mergeCell ref="B198:K198"/>
    <mergeCell ref="B205:K205"/>
    <mergeCell ref="B136:K136"/>
    <mergeCell ref="A141:K141"/>
    <mergeCell ref="A142:K142"/>
    <mergeCell ref="B144:K144"/>
    <mergeCell ref="A146:K146"/>
    <mergeCell ref="B114:K114"/>
    <mergeCell ref="A99:K99"/>
    <mergeCell ref="A100:K100"/>
    <mergeCell ref="H98:K98"/>
    <mergeCell ref="B102:K102"/>
    <mergeCell ref="B109:K109"/>
    <mergeCell ref="B112:K112"/>
    <mergeCell ref="B113:K113"/>
    <mergeCell ref="A11:K11"/>
    <mergeCell ref="B19:K19"/>
    <mergeCell ref="A29:K29"/>
    <mergeCell ref="B31:K31"/>
    <mergeCell ref="A28:K28"/>
    <mergeCell ref="B13:K13"/>
    <mergeCell ref="A88:K88"/>
    <mergeCell ref="B54:K54"/>
    <mergeCell ref="B56:K56"/>
    <mergeCell ref="B55:K55"/>
    <mergeCell ref="A42:K42"/>
    <mergeCell ref="A43:K43"/>
    <mergeCell ref="A66:K66"/>
    <mergeCell ref="A67:K67"/>
    <mergeCell ref="A87:K87"/>
    <mergeCell ref="A337:K337"/>
    <mergeCell ref="H39:K39"/>
    <mergeCell ref="B45:K45"/>
    <mergeCell ref="B51:K51"/>
    <mergeCell ref="A246:K246"/>
    <mergeCell ref="A252:K252"/>
    <mergeCell ref="B117:K117"/>
    <mergeCell ref="A124:K124"/>
    <mergeCell ref="A125:K125"/>
    <mergeCell ref="B129:K129"/>
    <mergeCell ref="A57:K57"/>
    <mergeCell ref="A115:K115"/>
    <mergeCell ref="B59:K59"/>
    <mergeCell ref="B72:K72"/>
    <mergeCell ref="B78:K78"/>
    <mergeCell ref="B90:K90"/>
  </mergeCells>
  <phoneticPr fontId="2"/>
  <conditionalFormatting sqref="A19:L57">
    <cfRule type="expression" dxfId="27" priority="36">
      <formula>$A$17="☑"</formula>
    </cfRule>
  </conditionalFormatting>
  <conditionalFormatting sqref="A51:L57">
    <cfRule type="expression" dxfId="26" priority="30">
      <formula>$A$49="☑"</formula>
    </cfRule>
  </conditionalFormatting>
  <conditionalFormatting sqref="A59:L67">
    <cfRule type="expression" dxfId="25" priority="37">
      <formula>OR($A$47="☑",$A$48="☑")=TRUE</formula>
    </cfRule>
  </conditionalFormatting>
  <conditionalFormatting sqref="A78:L115">
    <cfRule type="expression" dxfId="24" priority="35">
      <formula>$A$76="☑"</formula>
    </cfRule>
  </conditionalFormatting>
  <conditionalFormatting sqref="A109:L115">
    <cfRule type="expression" dxfId="23" priority="27">
      <formula>$A$107="☑"</formula>
    </cfRule>
  </conditionalFormatting>
  <conditionalFormatting sqref="A117:L125">
    <cfRule type="expression" dxfId="22" priority="28">
      <formula>OR($A$105="☑",$A$106="☑")=TRUE</formula>
    </cfRule>
  </conditionalFormatting>
  <conditionalFormatting sqref="A136:L154">
    <cfRule type="expression" dxfId="21" priority="26">
      <formula>$A$133="☑"</formula>
    </cfRule>
  </conditionalFormatting>
  <conditionalFormatting sqref="A144:L154">
    <cfRule type="expression" dxfId="20" priority="32">
      <formula>$A$138&lt;&gt;"☑"</formula>
    </cfRule>
  </conditionalFormatting>
  <conditionalFormatting sqref="A210:L220">
    <cfRule type="expression" dxfId="19" priority="25">
      <formula>$A$207="☑"</formula>
    </cfRule>
  </conditionalFormatting>
  <conditionalFormatting sqref="A230:L273">
    <cfRule type="expression" dxfId="18" priority="31">
      <formula>$A$227="☑"</formula>
    </cfRule>
  </conditionalFormatting>
  <conditionalFormatting sqref="A230:L293">
    <cfRule type="expression" dxfId="17" priority="33">
      <formula>$A$228="☑"</formula>
    </cfRule>
  </conditionalFormatting>
  <conditionalFormatting sqref="A236:L278">
    <cfRule type="expression" dxfId="16" priority="1">
      <formula>$A$234="☑"</formula>
    </cfRule>
  </conditionalFormatting>
  <conditionalFormatting sqref="A264:L278">
    <cfRule type="expression" dxfId="15" priority="24">
      <formula>$A$226="☑"</formula>
    </cfRule>
  </conditionalFormatting>
  <conditionalFormatting sqref="AA15:FD15 FG15:GY15">
    <cfRule type="expression" dxfId="14" priority="12">
      <formula>AND(AA$3&lt;&gt;AB$3,AB$3&lt;&gt;"")=TRUE</formula>
    </cfRule>
  </conditionalFormatting>
  <conditionalFormatting sqref="AC15:BL15">
    <cfRule type="expression" dxfId="13" priority="15">
      <formula>$E15=3</formula>
    </cfRule>
  </conditionalFormatting>
  <conditionalFormatting sqref="AD15:BD15">
    <cfRule type="expression" dxfId="12" priority="17">
      <formula>$F15=8</formula>
    </cfRule>
  </conditionalFormatting>
  <conditionalFormatting sqref="AL15:BE15">
    <cfRule type="expression" dxfId="11" priority="16">
      <formula>$N15=21</formula>
    </cfRule>
  </conditionalFormatting>
  <conditionalFormatting sqref="BG15">
    <cfRule type="expression" dxfId="10" priority="14">
      <formula>$AI15=3</formula>
    </cfRule>
  </conditionalFormatting>
  <conditionalFormatting sqref="BH15:BL15">
    <cfRule type="expression" dxfId="9" priority="11">
      <formula>$F15=8</formula>
    </cfRule>
  </conditionalFormatting>
  <conditionalFormatting sqref="BH15:BM15">
    <cfRule type="expression" dxfId="8" priority="13">
      <formula>OR($AI15=1,$AI15=2,OR($F15&lt;&gt;"",$N15&lt;&gt;"")=TRUE,$AJ15&lt;&gt;"")=TRUE</formula>
    </cfRule>
  </conditionalFormatting>
  <conditionalFormatting sqref="BI15:BL15">
    <cfRule type="expression" dxfId="7" priority="10">
      <formula>$N15=21</formula>
    </cfRule>
  </conditionalFormatting>
  <conditionalFormatting sqref="BN15:BU15">
    <cfRule type="expression" dxfId="6" priority="7">
      <formula>$E15=3</formula>
    </cfRule>
  </conditionalFormatting>
  <conditionalFormatting sqref="BP15:BU15">
    <cfRule type="expression" dxfId="5" priority="8">
      <formula>$F15=8</formula>
    </cfRule>
  </conditionalFormatting>
  <conditionalFormatting sqref="BW15:CP15">
    <cfRule type="expression" dxfId="4" priority="4">
      <formula>$E15=3</formula>
    </cfRule>
    <cfRule type="expression" dxfId="3" priority="6">
      <formula>$F15=8</formula>
    </cfRule>
  </conditionalFormatting>
  <conditionalFormatting sqref="BX15:CP15">
    <cfRule type="expression" dxfId="2" priority="5">
      <formula>$N15=21</formula>
    </cfRule>
  </conditionalFormatting>
  <conditionalFormatting sqref="CT15:CX15">
    <cfRule type="expression" dxfId="1" priority="2">
      <formula>$E15=3</formula>
    </cfRule>
  </conditionalFormatting>
  <conditionalFormatting sqref="CU15:CX15">
    <cfRule type="expression" dxfId="0" priority="3">
      <formula>$F15=8</formula>
    </cfRule>
  </conditionalFormatting>
  <dataValidations count="1">
    <dataValidation type="list" allowBlank="1" showInputMessage="1" showErrorMessage="1" sqref="A15:A17 A21:A27 A105:A107 H33:H38 O15:O17 A33:A39 D33:D41 A47:A49 A61:A65 A92:A98 H92:H97 A80:A86 D92:D98 A119:A123 A74:A76 A131:A133 H138:H140 D138:D140 A148:A152 A162:A165 A138:A140 A186:A192 A174:A180 A200:A202 A212:A218 A207:A208 A232:A234 A240:A244 A249:A251 A256:A260 A266:A270 A277:A278 A282:A284 A288:A291 F301:F304 A226:A228 A301:A304 A315:A329" xr:uid="{3798E3F8-82BC-43E3-B022-5817B9380E02}">
      <formula1>"□,☑"</formula1>
    </dataValidation>
  </dataValidations>
  <hyperlinks>
    <hyperlink ref="B154" r:id="rId1" display="http://www.env.go.jp/recycle/waste/ninteijoukyou.pdf" xr:uid="{9B6AF072-B3F4-44BD-A6CE-FC39AC13BE59}"/>
  </hyperlinks>
  <pageMargins left="0.7" right="0.7" top="0.75" bottom="0.75" header="0.3" footer="0.3"/>
  <pageSetup paperSize="9" scale="85" orientation="portrait" r:id="rId2"/>
  <rowBreaks count="9" manualBreakCount="9">
    <brk id="40" max="11" man="1"/>
    <brk id="68" max="10" man="1"/>
    <brk id="103" max="10" man="1"/>
    <brk id="134" max="10" man="1"/>
    <brk id="168" max="10" man="1"/>
    <brk id="203" max="10" man="1"/>
    <brk id="237" max="10" man="1"/>
    <brk id="273" max="10" man="1"/>
    <brk id="309" max="1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Sheet1!_Hlk8738553</vt:lpstr>
      <vt:lpstr>Sheet1!Print_Area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2024-10-17T08:00:28Z</dcterms:created>
  <dcterms:modified xsi:type="dcterms:W3CDTF">2024-10-17T08:00:28Z</dcterms:modified>
</cp:coreProperties>
</file>