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360_保護・監査指導室\12施設監査３班\☆児童施設監査班\01：事前提出資料\01：保育所／こども園\①公営\県HP掲載分\"/>
    </mc:Choice>
  </mc:AlternateContent>
  <bookViews>
    <workbookView xWindow="0" yWindow="0" windowWidth="28800" windowHeight="12315" firstSheet="1" activeTab="9"/>
  </bookViews>
  <sheets>
    <sheet name="表紙" sheetId="24" r:id="rId1"/>
    <sheet name="１（１）" sheetId="3" r:id="rId2"/>
    <sheet name="１（2)" sheetId="22" r:id="rId3"/>
    <sheet name="１（３）" sheetId="4" r:id="rId4"/>
    <sheet name="２・３" sheetId="15" r:id="rId5"/>
    <sheet name="４（１）" sheetId="30" r:id="rId6"/>
    <sheet name="４（２）" sheetId="29" r:id="rId7"/>
    <sheet name="５" sheetId="18" r:id="rId8"/>
    <sheet name="6 " sheetId="32" r:id="rId9"/>
    <sheet name="※一覧表" sheetId="26" r:id="rId10"/>
  </sheets>
  <definedNames>
    <definedName name="_xlnm.Print_Area" localSheetId="9">※一覧表!$A$1:$F$74</definedName>
    <definedName name="_xlnm.Print_Area" localSheetId="1">'１（１）'!$B$1:$L$39</definedName>
    <definedName name="_xlnm.Print_Area" localSheetId="2">'１（2)'!$B$1:$L$39</definedName>
    <definedName name="_xlnm.Print_Area" localSheetId="3">'１（３）'!$B$1:$L$22</definedName>
    <definedName name="_xlnm.Print_Area" localSheetId="4">'２・３'!$A$1:$Q$51</definedName>
    <definedName name="_xlnm.Print_Area" localSheetId="7">'５'!$B$1:$J$37</definedName>
    <definedName name="_xlnm.Print_Area" localSheetId="8">'6 '!$A$1:$N$45</definedName>
    <definedName name="_xlnm.Print_Area" localSheetId="0">表紙!$A$1:$K$32</definedName>
    <definedName name="こども">#REF!</definedName>
    <definedName name="一覧">#REF!</definedName>
    <definedName name="仮">#REF!</definedName>
    <definedName name="月別_内訳" localSheetId="9">#REF!</definedName>
    <definedName name="月別_内訳" localSheetId="5">#REF!</definedName>
    <definedName name="月別_内訳" localSheetId="6">#REF!</definedName>
    <definedName name="月別_内訳" localSheetId="8">#REF!</definedName>
    <definedName name="月別_内訳" localSheetId="0">#REF!</definedName>
    <definedName name="月別_内訳">#REF!</definedName>
    <definedName name="左記職員の内正規職員外の数" localSheetId="9">#REF!</definedName>
    <definedName name="左記職員の内正規職員外の数" localSheetId="5">#REF!</definedName>
    <definedName name="左記職員の内正規職員外の数" localSheetId="6">#REF!</definedName>
    <definedName name="左記職員の内正規職員外の数" localSheetId="8">#REF!</definedName>
    <definedName name="左記職員の内正規職員外の数" localSheetId="0">#REF!</definedName>
    <definedName name="左記職員の内正規職員外の数">#REF!</definedName>
    <definedName name="作業">#REF!</definedName>
    <definedName name="初日入所人数" localSheetId="9">#REF!</definedName>
    <definedName name="初日入所人数" localSheetId="5">#REF!</definedName>
    <definedName name="初日入所人数" localSheetId="6">#REF!</definedName>
    <definedName name="初日入所人数" localSheetId="8">#REF!</definedName>
    <definedName name="初日入所人数" localSheetId="0">#REF!</definedName>
    <definedName name="初日入所人数">#REF!</definedName>
    <definedName name="職員過不足">#REF!</definedName>
    <definedName name="職員過不足数" localSheetId="9">#REF!</definedName>
    <definedName name="職員過不足数" localSheetId="5">#REF!</definedName>
    <definedName name="職員過不足数" localSheetId="6">#REF!</definedName>
    <definedName name="職員過不足数" localSheetId="8">#REF!</definedName>
    <definedName name="職員過不足数" localSheetId="0">#REF!</definedName>
    <definedName name="職員過不足数">#REF!</definedName>
    <definedName name="職員減員数">#REF!</definedName>
    <definedName name="職員現員">#REF!</definedName>
    <definedName name="職員現員数" localSheetId="9">#REF!</definedName>
    <definedName name="職員現員数" localSheetId="5">#REF!</definedName>
    <definedName name="職員現員数" localSheetId="6">#REF!</definedName>
    <definedName name="職員現員数" localSheetId="8">#REF!</definedName>
    <definedName name="職員現員数" localSheetId="0">#REF!</definedName>
    <definedName name="職員現員数">#REF!</definedName>
  </definedNames>
  <calcPr calcId="162913"/>
</workbook>
</file>

<file path=xl/calcChain.xml><?xml version="1.0" encoding="utf-8"?>
<calcChain xmlns="http://schemas.openxmlformats.org/spreadsheetml/2006/main">
  <c r="F1" i="32" l="1"/>
  <c r="H39" i="32" s="1"/>
  <c r="N21" i="32" l="1"/>
  <c r="G21" i="32"/>
  <c r="I39" i="32"/>
  <c r="H21" i="32"/>
  <c r="J39" i="32"/>
  <c r="I21" i="32"/>
  <c r="C39" i="32"/>
  <c r="K39" i="32"/>
  <c r="J21" i="32"/>
  <c r="L39" i="32"/>
  <c r="K21" i="32"/>
  <c r="E39" i="32"/>
  <c r="E40" i="32" s="1"/>
  <c r="M39" i="32"/>
  <c r="D39" i="32"/>
  <c r="D40" i="32" s="1"/>
  <c r="C21" i="32"/>
  <c r="D21" i="32"/>
  <c r="D22" i="32" s="1"/>
  <c r="L21" i="32"/>
  <c r="F39" i="32"/>
  <c r="N39" i="32"/>
  <c r="E21" i="32"/>
  <c r="M21" i="32"/>
  <c r="G39" i="32"/>
  <c r="F21" i="32"/>
  <c r="E22" i="32" l="1"/>
  <c r="C3" i="29"/>
  <c r="J29" i="30"/>
  <c r="G29" i="30"/>
  <c r="J27" i="30"/>
  <c r="G27" i="30"/>
  <c r="J25" i="30"/>
  <c r="G25" i="30"/>
  <c r="K25" i="30" s="1"/>
  <c r="M25" i="30" s="1"/>
  <c r="J23" i="30"/>
  <c r="G23" i="30"/>
  <c r="J21" i="30"/>
  <c r="G21" i="30"/>
  <c r="J19" i="30"/>
  <c r="G19" i="30"/>
  <c r="J17" i="30"/>
  <c r="G17" i="30"/>
  <c r="K17" i="30" s="1"/>
  <c r="M17" i="30" s="1"/>
  <c r="J15" i="30"/>
  <c r="G15" i="30"/>
  <c r="J13" i="30"/>
  <c r="G13" i="30"/>
  <c r="J11" i="30"/>
  <c r="G11" i="30"/>
  <c r="J9" i="30"/>
  <c r="G9" i="30"/>
  <c r="K9" i="30" s="1"/>
  <c r="M9" i="30" s="1"/>
  <c r="J7" i="30"/>
  <c r="G7" i="30"/>
  <c r="G8" i="30"/>
  <c r="J8" i="30"/>
  <c r="G10" i="30"/>
  <c r="J10" i="30"/>
  <c r="G12" i="30"/>
  <c r="J12" i="30"/>
  <c r="G14" i="30"/>
  <c r="K14" i="30" s="1"/>
  <c r="M14" i="30" s="1"/>
  <c r="J14" i="30"/>
  <c r="G16" i="30"/>
  <c r="J16" i="30"/>
  <c r="G18" i="30"/>
  <c r="J18" i="30"/>
  <c r="G20" i="30"/>
  <c r="J20" i="30"/>
  <c r="G22" i="30"/>
  <c r="K22" i="30" s="1"/>
  <c r="M22" i="30" s="1"/>
  <c r="J22" i="30"/>
  <c r="G24" i="30"/>
  <c r="J24" i="30"/>
  <c r="G26" i="30"/>
  <c r="J26" i="30"/>
  <c r="G28" i="30"/>
  <c r="J28" i="30"/>
  <c r="G30" i="30"/>
  <c r="K30" i="30" s="1"/>
  <c r="M30" i="30" s="1"/>
  <c r="J30" i="30"/>
  <c r="J30" i="29"/>
  <c r="G30" i="29"/>
  <c r="K30" i="29" s="1"/>
  <c r="M30" i="29" s="1"/>
  <c r="J28" i="29"/>
  <c r="G28" i="29"/>
  <c r="K28" i="29" s="1"/>
  <c r="M28" i="29" s="1"/>
  <c r="J26" i="29"/>
  <c r="G26" i="29"/>
  <c r="K26" i="29" s="1"/>
  <c r="M26" i="29" s="1"/>
  <c r="J24" i="29"/>
  <c r="G24" i="29"/>
  <c r="J22" i="29"/>
  <c r="G22" i="29"/>
  <c r="K22" i="29" s="1"/>
  <c r="M22" i="29" s="1"/>
  <c r="J20" i="29"/>
  <c r="G20" i="29"/>
  <c r="K20" i="29" s="1"/>
  <c r="M20" i="29" s="1"/>
  <c r="J18" i="29"/>
  <c r="G18" i="29"/>
  <c r="K18" i="29" s="1"/>
  <c r="M18" i="29" s="1"/>
  <c r="J16" i="29"/>
  <c r="G16" i="29"/>
  <c r="J14" i="29"/>
  <c r="G14" i="29"/>
  <c r="K14" i="29" s="1"/>
  <c r="M14" i="29" s="1"/>
  <c r="J12" i="29"/>
  <c r="G12" i="29"/>
  <c r="K12" i="29" s="1"/>
  <c r="M12" i="29" s="1"/>
  <c r="J10" i="29"/>
  <c r="G10" i="29"/>
  <c r="K10" i="29" s="1"/>
  <c r="M10" i="29" s="1"/>
  <c r="J8" i="29"/>
  <c r="G8" i="29"/>
  <c r="L1" i="30"/>
  <c r="H1" i="30"/>
  <c r="D2" i="30"/>
  <c r="K11" i="30" l="1"/>
  <c r="M11" i="30" s="1"/>
  <c r="K19" i="30"/>
  <c r="M19" i="30" s="1"/>
  <c r="K27" i="30"/>
  <c r="M27" i="30" s="1"/>
  <c r="K13" i="30"/>
  <c r="M13" i="30" s="1"/>
  <c r="K21" i="30"/>
  <c r="M21" i="30" s="1"/>
  <c r="K29" i="30"/>
  <c r="M29" i="30" s="1"/>
  <c r="K28" i="30"/>
  <c r="M28" i="30" s="1"/>
  <c r="K20" i="30"/>
  <c r="M20" i="30" s="1"/>
  <c r="K12" i="30"/>
  <c r="M12" i="30" s="1"/>
  <c r="K26" i="30"/>
  <c r="M26" i="30" s="1"/>
  <c r="K18" i="30"/>
  <c r="M18" i="30" s="1"/>
  <c r="K10" i="30"/>
  <c r="M10" i="30" s="1"/>
  <c r="K24" i="30"/>
  <c r="M24" i="30" s="1"/>
  <c r="K16" i="30"/>
  <c r="M16" i="30" s="1"/>
  <c r="K8" i="30"/>
  <c r="M8" i="30" s="1"/>
  <c r="K16" i="29"/>
  <c r="M16" i="29" s="1"/>
  <c r="K24" i="29"/>
  <c r="M24" i="29" s="1"/>
  <c r="K7" i="30"/>
  <c r="M7" i="30" s="1"/>
  <c r="K15" i="30"/>
  <c r="M15" i="30" s="1"/>
  <c r="K23" i="30"/>
  <c r="M23" i="30" s="1"/>
  <c r="K8" i="29"/>
  <c r="M8" i="29" s="1"/>
  <c r="Q8" i="30" l="1"/>
  <c r="Y8" i="30"/>
  <c r="AB8" i="30" s="1"/>
  <c r="Z8" i="30"/>
  <c r="AD8" i="30" s="1"/>
  <c r="AI8" i="30"/>
  <c r="Z10" i="30"/>
  <c r="Q10" i="30"/>
  <c r="Y10" i="30"/>
  <c r="AI10" i="30"/>
  <c r="Q12" i="30"/>
  <c r="Y12" i="30"/>
  <c r="AB12" i="30" s="1"/>
  <c r="Z12" i="30"/>
  <c r="AD12" i="30" s="1"/>
  <c r="AI12" i="30"/>
  <c r="Z14" i="30"/>
  <c r="AD14" i="30" s="1"/>
  <c r="Q14" i="30"/>
  <c r="Y14" i="30"/>
  <c r="AB14" i="30" s="1"/>
  <c r="AI14" i="30"/>
  <c r="Q16" i="30"/>
  <c r="Y16" i="30"/>
  <c r="AB16" i="30" s="1"/>
  <c r="Z16" i="30"/>
  <c r="AD16" i="30" s="1"/>
  <c r="AI16" i="30"/>
  <c r="Z18" i="30"/>
  <c r="AD18" i="30" s="1"/>
  <c r="Q18" i="30"/>
  <c r="Y18" i="30"/>
  <c r="AB18" i="30" s="1"/>
  <c r="AI18" i="30"/>
  <c r="Q20" i="30"/>
  <c r="Y20" i="30"/>
  <c r="AB20" i="30" s="1"/>
  <c r="Z20" i="30"/>
  <c r="AD20" i="30" s="1"/>
  <c r="AI20" i="30"/>
  <c r="Z22" i="30"/>
  <c r="AD22" i="30" s="1"/>
  <c r="Q22" i="30"/>
  <c r="Y22" i="30"/>
  <c r="AB22" i="30" s="1"/>
  <c r="AI22" i="30"/>
  <c r="Q24" i="30"/>
  <c r="Y24" i="30"/>
  <c r="AB24" i="30" s="1"/>
  <c r="Z24" i="30"/>
  <c r="AD24" i="30" s="1"/>
  <c r="AI24" i="30"/>
  <c r="Z26" i="30"/>
  <c r="AD26" i="30" s="1"/>
  <c r="Q26" i="30"/>
  <c r="Y26" i="30"/>
  <c r="AB26" i="30" s="1"/>
  <c r="AI26" i="30"/>
  <c r="Q28" i="30"/>
  <c r="Y28" i="30"/>
  <c r="AB28" i="30" s="1"/>
  <c r="Z28" i="30"/>
  <c r="AD28" i="30" s="1"/>
  <c r="AI28" i="30"/>
  <c r="Z30" i="30"/>
  <c r="AD30" i="30" s="1"/>
  <c r="Q30" i="30"/>
  <c r="Y30" i="30"/>
  <c r="AB30" i="30" s="1"/>
  <c r="AI30" i="30"/>
  <c r="C33" i="30"/>
  <c r="C36" i="30" s="1"/>
  <c r="D33" i="30"/>
  <c r="D36" i="30" s="1"/>
  <c r="E33" i="30"/>
  <c r="E36" i="30" s="1"/>
  <c r="F33" i="30"/>
  <c r="F36" i="30" s="1"/>
  <c r="H33" i="30"/>
  <c r="H36" i="30" s="1"/>
  <c r="I33" i="30"/>
  <c r="I36" i="30" s="1"/>
  <c r="J33" i="30"/>
  <c r="J36" i="30" s="1"/>
  <c r="L33" i="30"/>
  <c r="N33" i="30"/>
  <c r="N36" i="30" s="1"/>
  <c r="O33" i="30"/>
  <c r="O36" i="30" s="1"/>
  <c r="P33" i="30"/>
  <c r="Q33" i="30"/>
  <c r="R33" i="30"/>
  <c r="R36" i="30" s="1"/>
  <c r="S33" i="30"/>
  <c r="T33" i="30"/>
  <c r="T36" i="30" s="1"/>
  <c r="U33" i="30"/>
  <c r="V33" i="30"/>
  <c r="V36" i="30" s="1"/>
  <c r="W33" i="30"/>
  <c r="W36" i="30" s="1"/>
  <c r="X33" i="30"/>
  <c r="X36" i="30" s="1"/>
  <c r="AA33" i="30"/>
  <c r="AC33" i="30"/>
  <c r="AG33" i="30"/>
  <c r="AH33" i="30"/>
  <c r="L36" i="30"/>
  <c r="P36" i="30"/>
  <c r="Q36" i="30"/>
  <c r="S36" i="30"/>
  <c r="U36" i="30"/>
  <c r="G9" i="29"/>
  <c r="Y9" i="29" s="1"/>
  <c r="AB9" i="29" s="1"/>
  <c r="J9" i="29"/>
  <c r="Z9" i="29" s="1"/>
  <c r="AD9" i="29" s="1"/>
  <c r="Q9" i="29"/>
  <c r="AI9" i="29"/>
  <c r="G11" i="29"/>
  <c r="J11" i="29"/>
  <c r="Z11" i="29" s="1"/>
  <c r="Q11" i="29"/>
  <c r="Y11" i="29"/>
  <c r="AI11" i="29"/>
  <c r="G13" i="29"/>
  <c r="Y13" i="29" s="1"/>
  <c r="AB13" i="29" s="1"/>
  <c r="J13" i="29"/>
  <c r="Z13" i="29" s="1"/>
  <c r="AD13" i="29" s="1"/>
  <c r="Q13" i="29"/>
  <c r="AI13" i="29"/>
  <c r="G15" i="29"/>
  <c r="Y15" i="29" s="1"/>
  <c r="AB15" i="29" s="1"/>
  <c r="J15" i="29"/>
  <c r="Z15" i="29" s="1"/>
  <c r="AD15" i="29" s="1"/>
  <c r="Q15" i="29"/>
  <c r="AI15" i="29"/>
  <c r="G17" i="29"/>
  <c r="Y17" i="29" s="1"/>
  <c r="AB17" i="29" s="1"/>
  <c r="J17" i="29"/>
  <c r="Q17" i="29"/>
  <c r="AI17" i="29"/>
  <c r="G19" i="29"/>
  <c r="J19" i="29"/>
  <c r="Z19" i="29" s="1"/>
  <c r="AD19" i="29" s="1"/>
  <c r="Q19" i="29"/>
  <c r="AI19" i="29"/>
  <c r="G21" i="29"/>
  <c r="K21" i="29" s="1"/>
  <c r="M21" i="29" s="1"/>
  <c r="J21" i="29"/>
  <c r="Q21" i="29"/>
  <c r="Z21" i="29"/>
  <c r="AD21" i="29" s="1"/>
  <c r="AI21" i="29"/>
  <c r="G23" i="29"/>
  <c r="J23" i="29"/>
  <c r="Z23" i="29" s="1"/>
  <c r="AD23" i="29" s="1"/>
  <c r="Q23" i="29"/>
  <c r="Y23" i="29"/>
  <c r="AB23" i="29" s="1"/>
  <c r="AI23" i="29"/>
  <c r="G25" i="29"/>
  <c r="Y25" i="29" s="1"/>
  <c r="AB25" i="29" s="1"/>
  <c r="J25" i="29"/>
  <c r="Z25" i="29" s="1"/>
  <c r="AD25" i="29" s="1"/>
  <c r="Q25" i="29"/>
  <c r="AI25" i="29"/>
  <c r="G27" i="29"/>
  <c r="J27" i="29"/>
  <c r="Z27" i="29" s="1"/>
  <c r="AD27" i="29" s="1"/>
  <c r="Q27" i="29"/>
  <c r="Y27" i="29"/>
  <c r="AB27" i="29" s="1"/>
  <c r="AI27" i="29"/>
  <c r="G29" i="29"/>
  <c r="Y29" i="29" s="1"/>
  <c r="AB29" i="29" s="1"/>
  <c r="J29" i="29"/>
  <c r="Q29" i="29"/>
  <c r="Z29" i="29"/>
  <c r="AD29" i="29" s="1"/>
  <c r="AI29" i="29"/>
  <c r="G31" i="29"/>
  <c r="Y31" i="29" s="1"/>
  <c r="AB31" i="29" s="1"/>
  <c r="J31" i="29"/>
  <c r="Z31" i="29" s="1"/>
  <c r="AD31" i="29" s="1"/>
  <c r="Q31" i="29"/>
  <c r="AI31" i="29"/>
  <c r="C34" i="29"/>
  <c r="C37" i="29" s="1"/>
  <c r="D34" i="29"/>
  <c r="D37" i="29" s="1"/>
  <c r="E34" i="29"/>
  <c r="E37" i="29" s="1"/>
  <c r="F34" i="29"/>
  <c r="F37" i="29" s="1"/>
  <c r="H34" i="29"/>
  <c r="H37" i="29" s="1"/>
  <c r="I34" i="29"/>
  <c r="L34" i="29"/>
  <c r="N34" i="29"/>
  <c r="N37" i="29" s="1"/>
  <c r="O34" i="29"/>
  <c r="O37" i="29" s="1"/>
  <c r="P34" i="29"/>
  <c r="P37" i="29" s="1"/>
  <c r="R34" i="29"/>
  <c r="R37" i="29" s="1"/>
  <c r="S34" i="29"/>
  <c r="S37" i="29" s="1"/>
  <c r="T34" i="29"/>
  <c r="T37" i="29" s="1"/>
  <c r="U34" i="29"/>
  <c r="U37" i="29" s="1"/>
  <c r="V34" i="29"/>
  <c r="V37" i="29" s="1"/>
  <c r="W34" i="29"/>
  <c r="X34" i="29"/>
  <c r="X37" i="29" s="1"/>
  <c r="AA34" i="29"/>
  <c r="AC34" i="29"/>
  <c r="AG34" i="29"/>
  <c r="AH34" i="29"/>
  <c r="I37" i="29"/>
  <c r="L37" i="29"/>
  <c r="W37" i="29"/>
  <c r="Q34" i="29" l="1"/>
  <c r="Q37" i="29" s="1"/>
  <c r="J34" i="29"/>
  <c r="J37" i="29" s="1"/>
  <c r="K19" i="29"/>
  <c r="M19" i="29" s="1"/>
  <c r="K25" i="29"/>
  <c r="M25" i="29" s="1"/>
  <c r="K17" i="29"/>
  <c r="M17" i="29" s="1"/>
  <c r="Z17" i="29"/>
  <c r="AD17" i="29" s="1"/>
  <c r="K27" i="29"/>
  <c r="M27" i="29" s="1"/>
  <c r="K11" i="29"/>
  <c r="M11" i="29" s="1"/>
  <c r="Y19" i="29"/>
  <c r="AB19" i="29" s="1"/>
  <c r="K13" i="29"/>
  <c r="M13" i="29" s="1"/>
  <c r="K29" i="29"/>
  <c r="M29" i="29" s="1"/>
  <c r="K31" i="29"/>
  <c r="M31" i="29" s="1"/>
  <c r="Y21" i="29"/>
  <c r="AB21" i="29" s="1"/>
  <c r="K15" i="29"/>
  <c r="M15" i="29" s="1"/>
  <c r="AI34" i="29"/>
  <c r="K23" i="29"/>
  <c r="M23" i="29" s="1"/>
  <c r="AI33" i="30"/>
  <c r="K9" i="29"/>
  <c r="M9" i="29" s="1"/>
  <c r="Y33" i="30"/>
  <c r="AB36" i="30" s="1"/>
  <c r="M33" i="30"/>
  <c r="M36" i="30" s="1"/>
  <c r="K33" i="30"/>
  <c r="K36" i="30" s="1"/>
  <c r="AD10" i="30"/>
  <c r="Z33" i="30"/>
  <c r="AD36" i="30" s="1"/>
  <c r="AF36" i="30"/>
  <c r="AB10" i="30"/>
  <c r="G33" i="30"/>
  <c r="Z34" i="29"/>
  <c r="AD37" i="29" s="1"/>
  <c r="AD11" i="29"/>
  <c r="AB11" i="29"/>
  <c r="AF37" i="29"/>
  <c r="G34" i="29"/>
  <c r="M34" i="29" l="1"/>
  <c r="M37" i="29" s="1"/>
  <c r="Y34" i="29"/>
  <c r="AB37" i="29" s="1"/>
  <c r="K34" i="29"/>
  <c r="K37" i="29" s="1"/>
  <c r="G36" i="30"/>
  <c r="AE36" i="30"/>
  <c r="AE37" i="29"/>
  <c r="G37" i="29"/>
  <c r="C36" i="15" l="1"/>
  <c r="C35" i="15"/>
  <c r="C31" i="15"/>
  <c r="C30" i="15"/>
  <c r="C21" i="4"/>
  <c r="D1" i="18"/>
  <c r="E2" i="4"/>
  <c r="C2" i="22"/>
  <c r="J2" i="24"/>
  <c r="P30" i="15" l="1"/>
  <c r="P31" i="15"/>
  <c r="P35" i="15"/>
  <c r="P36" i="15"/>
</calcChain>
</file>

<file path=xl/sharedStrings.xml><?xml version="1.0" encoding="utf-8"?>
<sst xmlns="http://schemas.openxmlformats.org/spreadsheetml/2006/main" count="1295" uniqueCount="363">
  <si>
    <t>１　職員の状況</t>
    <rPh sb="2" eb="4">
      <t>ショクイン</t>
    </rPh>
    <rPh sb="5" eb="7">
      <t>ジョウキョウ</t>
    </rPh>
    <phoneticPr fontId="6"/>
  </si>
  <si>
    <t>職　 名</t>
    <rPh sb="0" eb="1">
      <t>ショク</t>
    </rPh>
    <rPh sb="3" eb="4">
      <t>メイ</t>
    </rPh>
    <phoneticPr fontId="6"/>
  </si>
  <si>
    <t>氏　　　名</t>
    <rPh sb="0" eb="1">
      <t>シ</t>
    </rPh>
    <rPh sb="4" eb="5">
      <t>メイ</t>
    </rPh>
    <phoneticPr fontId="6"/>
  </si>
  <si>
    <t>年　齢</t>
    <rPh sb="0" eb="1">
      <t>トシ</t>
    </rPh>
    <rPh sb="2" eb="3">
      <t>ヨワイ</t>
    </rPh>
    <phoneticPr fontId="6"/>
  </si>
  <si>
    <t>勤続年数</t>
    <rPh sb="0" eb="2">
      <t>キンゾク</t>
    </rPh>
    <rPh sb="2" eb="4">
      <t>ネンスウ</t>
    </rPh>
    <phoneticPr fontId="6"/>
  </si>
  <si>
    <t>採用年月日</t>
    <rPh sb="0" eb="2">
      <t>サイヨウ</t>
    </rPh>
    <rPh sb="2" eb="5">
      <t>ネンガッピ</t>
    </rPh>
    <phoneticPr fontId="6"/>
  </si>
  <si>
    <t>他の児童福祉施設での経験年数</t>
    <rPh sb="0" eb="1">
      <t>タ</t>
    </rPh>
    <rPh sb="2" eb="4">
      <t>ジドウ</t>
    </rPh>
    <rPh sb="4" eb="6">
      <t>フクシ</t>
    </rPh>
    <rPh sb="6" eb="8">
      <t>シセツ</t>
    </rPh>
    <rPh sb="10" eb="12">
      <t>ケイケン</t>
    </rPh>
    <rPh sb="12" eb="14">
      <t>ネンスウ</t>
    </rPh>
    <phoneticPr fontId="6"/>
  </si>
  <si>
    <t>資　　　　格</t>
    <rPh sb="0" eb="1">
      <t>シ</t>
    </rPh>
    <rPh sb="5" eb="6">
      <t>カク</t>
    </rPh>
    <phoneticPr fontId="6"/>
  </si>
  <si>
    <t>最 終
学 歴</t>
    <rPh sb="0" eb="1">
      <t>サイ</t>
    </rPh>
    <rPh sb="2" eb="3">
      <t>オワリ</t>
    </rPh>
    <rPh sb="4" eb="5">
      <t>ガク</t>
    </rPh>
    <rPh sb="6" eb="7">
      <t>レキ</t>
    </rPh>
    <phoneticPr fontId="6"/>
  </si>
  <si>
    <t>種 別</t>
    <rPh sb="0" eb="1">
      <t>タネ</t>
    </rPh>
    <rPh sb="2" eb="3">
      <t>ベツ</t>
    </rPh>
    <phoneticPr fontId="6"/>
  </si>
  <si>
    <t>取得年月日</t>
    <rPh sb="0" eb="2">
      <t>シュトク</t>
    </rPh>
    <rPh sb="2" eb="3">
      <t>ネン</t>
    </rPh>
    <rPh sb="3" eb="4">
      <t>ツキ</t>
    </rPh>
    <rPh sb="4" eb="5">
      <t>ヒ</t>
    </rPh>
    <phoneticPr fontId="6"/>
  </si>
  <si>
    <t>勤務条件（曜日、勤務時間帯等具体的に）</t>
    <rPh sb="0" eb="2">
      <t>キンム</t>
    </rPh>
    <rPh sb="2" eb="4">
      <t>ジョウケン</t>
    </rPh>
    <rPh sb="5" eb="7">
      <t>ヨウビ</t>
    </rPh>
    <rPh sb="8" eb="10">
      <t>キンム</t>
    </rPh>
    <rPh sb="10" eb="12">
      <t>ジカン</t>
    </rPh>
    <rPh sb="12" eb="13">
      <t>タイ</t>
    </rPh>
    <rPh sb="13" eb="14">
      <t>トウ</t>
    </rPh>
    <rPh sb="14" eb="17">
      <t>グタイテキ</t>
    </rPh>
    <phoneticPr fontId="6"/>
  </si>
  <si>
    <t>（２）日曜、祝日以外の休所はないか。</t>
  </si>
  <si>
    <t>（３）職員の勤務状況</t>
  </si>
  <si>
    <t>３　安全管理及び衛生管理の状況</t>
  </si>
  <si>
    <t>（７）避難訓練の実施状況</t>
  </si>
  <si>
    <t>月　　別</t>
  </si>
  <si>
    <t>計</t>
  </si>
  <si>
    <t>人</t>
    <rPh sb="0" eb="1">
      <t>ニン</t>
    </rPh>
    <phoneticPr fontId="13"/>
  </si>
  <si>
    <t>日</t>
    <rPh sb="0" eb="1">
      <t>ニチ</t>
    </rPh>
    <phoneticPr fontId="13"/>
  </si>
  <si>
    <t>職　員　現　員　数</t>
    <rPh sb="0" eb="1">
      <t>ショク</t>
    </rPh>
    <rPh sb="2" eb="3">
      <t>イン</t>
    </rPh>
    <rPh sb="4" eb="5">
      <t>ウツツ</t>
    </rPh>
    <rPh sb="6" eb="7">
      <t>イン</t>
    </rPh>
    <rPh sb="8" eb="9">
      <t>スウ</t>
    </rPh>
    <phoneticPr fontId="13"/>
  </si>
  <si>
    <t xml:space="preserve"> 左記職員の
 うち、正規
 職員の数</t>
    <rPh sb="1" eb="3">
      <t>サキ</t>
    </rPh>
    <rPh sb="3" eb="5">
      <t>ショクイン</t>
    </rPh>
    <rPh sb="11" eb="13">
      <t>セイキ</t>
    </rPh>
    <rPh sb="15" eb="17">
      <t>ショクイン</t>
    </rPh>
    <rPh sb="18" eb="19">
      <t>カズ</t>
    </rPh>
    <phoneticPr fontId="13"/>
  </si>
  <si>
    <t>職　　員
過不足数</t>
    <rPh sb="0" eb="1">
      <t>ショク</t>
    </rPh>
    <rPh sb="3" eb="4">
      <t>イン</t>
    </rPh>
    <rPh sb="5" eb="8">
      <t>カフソク</t>
    </rPh>
    <rPh sb="8" eb="9">
      <t>スウ</t>
    </rPh>
    <phoneticPr fontId="13"/>
  </si>
  <si>
    <t>給 食 延 人 員</t>
    <rPh sb="0" eb="1">
      <t>キュウ</t>
    </rPh>
    <rPh sb="2" eb="3">
      <t>ショク</t>
    </rPh>
    <rPh sb="4" eb="5">
      <t>エン</t>
    </rPh>
    <rPh sb="6" eb="7">
      <t>ヒト</t>
    </rPh>
    <rPh sb="8" eb="9">
      <t>イン</t>
    </rPh>
    <phoneticPr fontId="13"/>
  </si>
  <si>
    <t>乳児</t>
    <rPh sb="0" eb="2">
      <t>ニュウジ</t>
    </rPh>
    <phoneticPr fontId="13"/>
  </si>
  <si>
    <t>３歳児</t>
    <rPh sb="1" eb="3">
      <t>サイジ</t>
    </rPh>
    <phoneticPr fontId="13"/>
  </si>
  <si>
    <t>４　歳
以上児</t>
    <rPh sb="2" eb="3">
      <t>サイ</t>
    </rPh>
    <rPh sb="4" eb="5">
      <t>イ</t>
    </rPh>
    <rPh sb="5" eb="6">
      <t>ウエ</t>
    </rPh>
    <rPh sb="6" eb="7">
      <t>ジ</t>
    </rPh>
    <phoneticPr fontId="13"/>
  </si>
  <si>
    <t>私　的
契約児</t>
    <rPh sb="0" eb="1">
      <t>ワタシ</t>
    </rPh>
    <rPh sb="2" eb="3">
      <t>マト</t>
    </rPh>
    <rPh sb="4" eb="6">
      <t>ケイヤク</t>
    </rPh>
    <rPh sb="6" eb="7">
      <t>ジ</t>
    </rPh>
    <phoneticPr fontId="13"/>
  </si>
  <si>
    <t>施設長</t>
    <rPh sb="0" eb="2">
      <t>シセツ</t>
    </rPh>
    <rPh sb="2" eb="3">
      <t>チョウ</t>
    </rPh>
    <phoneticPr fontId="13"/>
  </si>
  <si>
    <t>計</t>
    <rPh sb="0" eb="1">
      <t>ケイ</t>
    </rPh>
    <phoneticPr fontId="13"/>
  </si>
  <si>
    <t>３　歳
未満児</t>
    <rPh sb="2" eb="3">
      <t>トシ</t>
    </rPh>
    <rPh sb="4" eb="6">
      <t>ミマン</t>
    </rPh>
    <rPh sb="6" eb="7">
      <t>ジ</t>
    </rPh>
    <phoneticPr fontId="13"/>
  </si>
  <si>
    <t>３　歳
以上児</t>
    <rPh sb="2" eb="3">
      <t>サイ</t>
    </rPh>
    <rPh sb="4" eb="6">
      <t>イジョウ</t>
    </rPh>
    <rPh sb="6" eb="7">
      <t>ジ</t>
    </rPh>
    <phoneticPr fontId="13"/>
  </si>
  <si>
    <t>日</t>
    <rPh sb="0" eb="1">
      <t>ヒ</t>
    </rPh>
    <phoneticPr fontId="13"/>
  </si>
  <si>
    <t>月
平均</t>
    <rPh sb="0" eb="1">
      <t>ツキ</t>
    </rPh>
    <rPh sb="2" eb="4">
      <t>ヘイキン</t>
    </rPh>
    <phoneticPr fontId="13"/>
  </si>
  <si>
    <t>　　　５　平均値は、小数第１位（日数については、小数第２位）を四捨五入して算出すること。</t>
    <rPh sb="5" eb="8">
      <t>ヘイキンチ</t>
    </rPh>
    <rPh sb="10" eb="12">
      <t>ショウスウ</t>
    </rPh>
    <rPh sb="12" eb="13">
      <t>ダイ</t>
    </rPh>
    <rPh sb="14" eb="15">
      <t>イ</t>
    </rPh>
    <rPh sb="16" eb="18">
      <t>ニッスウ</t>
    </rPh>
    <rPh sb="24" eb="26">
      <t>ショウスウ</t>
    </rPh>
    <rPh sb="26" eb="27">
      <t>ダイ</t>
    </rPh>
    <rPh sb="28" eb="29">
      <t>イ</t>
    </rPh>
    <rPh sb="31" eb="35">
      <t>シシャゴニュウ</t>
    </rPh>
    <rPh sb="37" eb="39">
      <t>サンシュツ</t>
    </rPh>
    <phoneticPr fontId="13"/>
  </si>
  <si>
    <t>（８）調理担当者等の検便実施状況</t>
  </si>
  <si>
    <t>（10）児童の健康診断の実施状況</t>
  </si>
  <si>
    <t>回</t>
    <rPh sb="0" eb="1">
      <t>カイ</t>
    </rPh>
    <phoneticPr fontId="13"/>
  </si>
  <si>
    <t>（注）１　記入する職員には正職員のほか、中途採用・中途退職者・非常勤・パート職員を含む。</t>
    <rPh sb="1" eb="2">
      <t>チュウ</t>
    </rPh>
    <rPh sb="5" eb="7">
      <t>キニュウ</t>
    </rPh>
    <rPh sb="13" eb="16">
      <t>セイショクイン</t>
    </rPh>
    <phoneticPr fontId="6"/>
  </si>
  <si>
    <t>　　　２　「勤続年数」欄には、当該施設における年数を記入すること。</t>
    <rPh sb="6" eb="8">
      <t>キンゾク</t>
    </rPh>
    <rPh sb="8" eb="10">
      <t>ネンスウ</t>
    </rPh>
    <rPh sb="11" eb="12">
      <t>ラン</t>
    </rPh>
    <rPh sb="15" eb="17">
      <t>トウガイ</t>
    </rPh>
    <rPh sb="17" eb="19">
      <t>シセツ</t>
    </rPh>
    <rPh sb="23" eb="25">
      <t>ネンスウ</t>
    </rPh>
    <rPh sb="26" eb="28">
      <t>キニュウ</t>
    </rPh>
    <phoneticPr fontId="6"/>
  </si>
  <si>
    <t>退職年月日</t>
    <rPh sb="0" eb="2">
      <t>タイショク</t>
    </rPh>
    <rPh sb="2" eb="5">
      <t>ネンガッピ</t>
    </rPh>
    <phoneticPr fontId="6"/>
  </si>
  <si>
    <r>
      <t>　　　４　資格取得年月日については、保育士証等の登録年月日または研修受講証明年月日を記入すること。</t>
    </r>
    <r>
      <rPr>
        <sz val="9"/>
        <rFont val="ＭＳ 明朝"/>
        <family val="1"/>
        <charset val="128"/>
      </rPr>
      <t/>
    </r>
    <rPh sb="5" eb="7">
      <t>シカク</t>
    </rPh>
    <rPh sb="7" eb="9">
      <t>シュトク</t>
    </rPh>
    <rPh sb="9" eb="12">
      <t>ネンガッピ</t>
    </rPh>
    <rPh sb="18" eb="21">
      <t>ホイクシ</t>
    </rPh>
    <rPh sb="21" eb="22">
      <t>ショウ</t>
    </rPh>
    <rPh sb="22" eb="23">
      <t>トウ</t>
    </rPh>
    <rPh sb="24" eb="26">
      <t>トウロク</t>
    </rPh>
    <rPh sb="26" eb="29">
      <t>ネンガッピ</t>
    </rPh>
    <rPh sb="32" eb="34">
      <t>ケンシュウ</t>
    </rPh>
    <rPh sb="34" eb="36">
      <t>ジュコウ</t>
    </rPh>
    <rPh sb="36" eb="38">
      <t>ショウメイ</t>
    </rPh>
    <rPh sb="38" eb="41">
      <t>ネンガッピ</t>
    </rPh>
    <rPh sb="42" eb="44">
      <t>キニュウ</t>
    </rPh>
    <phoneticPr fontId="6"/>
  </si>
  <si>
    <t>　　　３　退職者は、退職年月日を「退職年月日」欄に記入すること。</t>
    <rPh sb="17" eb="19">
      <t>タイショク</t>
    </rPh>
    <phoneticPr fontId="6"/>
  </si>
  <si>
    <t>日間（２週間以上）</t>
    <phoneticPr fontId="13"/>
  </si>
  <si>
    <t>（15）保存食の保存期間</t>
    <phoneticPr fontId="13"/>
  </si>
  <si>
    <t>月</t>
    <rPh sb="0" eb="1">
      <t>ガツ</t>
    </rPh>
    <phoneticPr fontId="13"/>
  </si>
  <si>
    <t>年</t>
    <rPh sb="0" eb="1">
      <t>ネン</t>
    </rPh>
    <phoneticPr fontId="13"/>
  </si>
  <si>
    <r>
      <t>（14）浄化槽の定期検査</t>
    </r>
    <r>
      <rPr>
        <sz val="10.5"/>
        <rFont val="ＭＳ Ｐ明朝"/>
        <family val="1"/>
        <charset val="128"/>
      </rPr>
      <t>（法第１１条検査）【直近分】</t>
    </r>
    <rPh sb="13" eb="14">
      <t>ホウ</t>
    </rPh>
    <rPh sb="14" eb="15">
      <t>ダイ</t>
    </rPh>
    <rPh sb="17" eb="18">
      <t>ジョウ</t>
    </rPh>
    <rPh sb="18" eb="20">
      <t>ケンサ</t>
    </rPh>
    <rPh sb="22" eb="24">
      <t>チョッキン</t>
    </rPh>
    <rPh sb="24" eb="25">
      <t>ブン</t>
    </rPh>
    <phoneticPr fontId="13"/>
  </si>
  <si>
    <t>　　　　　　　　　　　　　　　（年２回以上。ただし、対象人員50人以上のときは４回以上）</t>
    <phoneticPr fontId="13"/>
  </si>
  <si>
    <r>
      <t>（13）自家用水</t>
    </r>
    <r>
      <rPr>
        <sz val="9"/>
        <color indexed="8"/>
        <rFont val="ＭＳ Ｐ明朝"/>
        <family val="1"/>
        <charset val="128"/>
      </rPr>
      <t>（調理用に限らずプール等飲用に供する可能性のあるものすべてを含む。）</t>
    </r>
    <r>
      <rPr>
        <sz val="10.5"/>
        <color indexed="8"/>
        <rFont val="ＭＳ Ｐ明朝"/>
        <family val="1"/>
        <charset val="128"/>
      </rPr>
      <t>の水質検査【直近４回分】</t>
    </r>
    <rPh sb="48" eb="50">
      <t>チョッキン</t>
    </rPh>
    <rPh sb="51" eb="53">
      <t>カイブン</t>
    </rPh>
    <phoneticPr fontId="13"/>
  </si>
  <si>
    <t>～</t>
    <phoneticPr fontId="13"/>
  </si>
  <si>
    <t>月</t>
    <rPh sb="0" eb="1">
      <t>ツキ</t>
    </rPh>
    <phoneticPr fontId="13"/>
  </si>
  <si>
    <t>（12）職員の健康診断の実施状況【直近分】</t>
    <rPh sb="17" eb="19">
      <t>チョッキン</t>
    </rPh>
    <rPh sb="19" eb="20">
      <t>ブン</t>
    </rPh>
    <phoneticPr fontId="13"/>
  </si>
  <si>
    <t>無</t>
    <rPh sb="0" eb="1">
      <t>ナ</t>
    </rPh>
    <phoneticPr fontId="13"/>
  </si>
  <si>
    <t>・</t>
    <phoneticPr fontId="13"/>
  </si>
  <si>
    <t>有</t>
    <rPh sb="0" eb="1">
      <t>ア</t>
    </rPh>
    <phoneticPr fontId="13"/>
  </si>
  <si>
    <t>（11）職員の採用時の健康診断の有無</t>
    <phoneticPr fontId="13"/>
  </si>
  <si>
    <t>歯 科</t>
    <rPh sb="0" eb="1">
      <t>ハ</t>
    </rPh>
    <rPh sb="2" eb="3">
      <t>カ</t>
    </rPh>
    <phoneticPr fontId="13"/>
  </si>
  <si>
    <t>内 科</t>
    <rPh sb="0" eb="1">
      <t>ウチ</t>
    </rPh>
    <rPh sb="2" eb="3">
      <t>カ</t>
    </rPh>
    <phoneticPr fontId="13"/>
  </si>
  <si>
    <t>実施年月日　【年度を問わず、直近の一斉実施分】</t>
    <rPh sb="0" eb="1">
      <t>ジツ</t>
    </rPh>
    <rPh sb="1" eb="2">
      <t>シ</t>
    </rPh>
    <rPh sb="2" eb="3">
      <t>ネン</t>
    </rPh>
    <rPh sb="3" eb="4">
      <t>ツキ</t>
    </rPh>
    <rPh sb="4" eb="5">
      <t>ヒ</t>
    </rPh>
    <rPh sb="7" eb="9">
      <t>ネンド</t>
    </rPh>
    <rPh sb="10" eb="11">
      <t>ト</t>
    </rPh>
    <rPh sb="14" eb="16">
      <t>チョッキン</t>
    </rPh>
    <rPh sb="17" eb="19">
      <t>イッセイ</t>
    </rPh>
    <rPh sb="19" eb="21">
      <t>ジッシ</t>
    </rPh>
    <rPh sb="21" eb="22">
      <t>ブン</t>
    </rPh>
    <phoneticPr fontId="13"/>
  </si>
  <si>
    <t>区 分</t>
    <rPh sb="0" eb="1">
      <t>ク</t>
    </rPh>
    <rPh sb="2" eb="3">
      <t>ブン</t>
    </rPh>
    <phoneticPr fontId="13"/>
  </si>
  <si>
    <t>（９）新入所児の健康診断の有無</t>
    <phoneticPr fontId="13"/>
  </si>
  <si>
    <t>( 人 )</t>
    <rPh sb="2" eb="3">
      <t>ニン</t>
    </rPh>
    <phoneticPr fontId="13"/>
  </si>
  <si>
    <t>( 回 )</t>
    <rPh sb="2" eb="3">
      <t>カイ</t>
    </rPh>
    <phoneticPr fontId="13"/>
  </si>
  <si>
    <r>
      <t>（５）</t>
    </r>
    <r>
      <rPr>
        <sz val="10"/>
        <color indexed="8"/>
        <rFont val="ＭＳ Ｐ明朝"/>
        <family val="1"/>
        <charset val="128"/>
      </rPr>
      <t>消防用設備等点検結果報告書の消防署への届出年月日</t>
    </r>
    <phoneticPr fontId="13"/>
  </si>
  <si>
    <t>（４）消防用設備等点検期日</t>
    <phoneticPr fontId="13"/>
  </si>
  <si>
    <t>（３）消火器の点検期日</t>
    <phoneticPr fontId="13"/>
  </si>
  <si>
    <t>　　　消防署への届出年月日</t>
    <phoneticPr fontId="13"/>
  </si>
  <si>
    <t>　　　資格取得年月日</t>
    <phoneticPr fontId="13"/>
  </si>
  <si>
    <t>）</t>
    <phoneticPr fontId="13"/>
  </si>
  <si>
    <t>（</t>
    <phoneticPr fontId="13"/>
  </si>
  <si>
    <t>（２）防火管理者　氏名</t>
    <phoneticPr fontId="13"/>
  </si>
  <si>
    <t>（１）消防計画書の消防署への届出年月日</t>
    <phoneticPr fontId="13"/>
  </si>
  <si>
    <t>分</t>
    <rPh sb="0" eb="1">
      <t>フン</t>
    </rPh>
    <phoneticPr fontId="13"/>
  </si>
  <si>
    <t>時</t>
    <rPh sb="0" eb="1">
      <t>ジ</t>
    </rPh>
    <phoneticPr fontId="13"/>
  </si>
  <si>
    <t>～</t>
    <phoneticPr fontId="13"/>
  </si>
  <si>
    <t>遅 出</t>
    <rPh sb="0" eb="1">
      <t>チ</t>
    </rPh>
    <rPh sb="2" eb="3">
      <t>デ</t>
    </rPh>
    <phoneticPr fontId="13"/>
  </si>
  <si>
    <t>普 通</t>
    <rPh sb="0" eb="1">
      <t>ススム</t>
    </rPh>
    <rPh sb="2" eb="3">
      <t>ツウ</t>
    </rPh>
    <phoneticPr fontId="13"/>
  </si>
  <si>
    <t>早 出</t>
    <rPh sb="0" eb="1">
      <t>ハヤ</t>
    </rPh>
    <rPh sb="2" eb="3">
      <t>デ</t>
    </rPh>
    <phoneticPr fontId="13"/>
  </si>
  <si>
    <t>配置保育士数</t>
    <rPh sb="0" eb="2">
      <t>ハイチ</t>
    </rPh>
    <rPh sb="2" eb="3">
      <t>タモツ</t>
    </rPh>
    <rPh sb="3" eb="4">
      <t>イク</t>
    </rPh>
    <rPh sb="4" eb="5">
      <t>シ</t>
    </rPh>
    <rPh sb="5" eb="6">
      <t>スウ</t>
    </rPh>
    <phoneticPr fontId="13"/>
  </si>
  <si>
    <t>勤　務　時　間</t>
    <rPh sb="0" eb="1">
      <t>ツトム</t>
    </rPh>
    <rPh sb="2" eb="3">
      <t>ツトム</t>
    </rPh>
    <rPh sb="4" eb="5">
      <t>トキ</t>
    </rPh>
    <rPh sb="6" eb="7">
      <t>アイダ</t>
    </rPh>
    <phoneticPr fontId="13"/>
  </si>
  <si>
    <t>理　　　　　　　由</t>
    <rPh sb="0" eb="1">
      <t>リ</t>
    </rPh>
    <rPh sb="8" eb="9">
      <t>ヨシ</t>
    </rPh>
    <phoneticPr fontId="13"/>
  </si>
  <si>
    <t>月　　　日</t>
    <rPh sb="0" eb="1">
      <t>ツキ</t>
    </rPh>
    <rPh sb="4" eb="5">
      <t>ヒ</t>
    </rPh>
    <phoneticPr fontId="13"/>
  </si>
  <si>
    <t>児童数</t>
    <rPh sb="0" eb="2">
      <t>ジドウ</t>
    </rPh>
    <rPh sb="2" eb="3">
      <t>スウ</t>
    </rPh>
    <phoneticPr fontId="13"/>
  </si>
  <si>
    <t>時まで</t>
    <rPh sb="0" eb="1">
      <t>トキ</t>
    </rPh>
    <phoneticPr fontId="13"/>
  </si>
  <si>
    <t>延長保育の実施状況</t>
    <phoneticPr fontId="13"/>
  </si>
  <si>
    <t>土曜日午後の保育の有無</t>
    <rPh sb="9" eb="11">
      <t>ウム</t>
    </rPh>
    <phoneticPr fontId="13"/>
  </si>
  <si>
    <t>　分</t>
    <rPh sb="1" eb="2">
      <t>フン</t>
    </rPh>
    <phoneticPr fontId="13"/>
  </si>
  <si>
    <t>午後</t>
    <rPh sb="0" eb="2">
      <t>ゴゴ</t>
    </rPh>
    <phoneticPr fontId="13"/>
  </si>
  <si>
    <t>～</t>
    <phoneticPr fontId="13"/>
  </si>
  <si>
    <t>　　　　時　　　　分</t>
    <rPh sb="4" eb="5">
      <t>ジ</t>
    </rPh>
    <rPh sb="9" eb="10">
      <t>フン</t>
    </rPh>
    <phoneticPr fontId="13"/>
  </si>
  <si>
    <t>午前</t>
    <rPh sb="0" eb="2">
      <t>ゴゼン</t>
    </rPh>
    <phoneticPr fontId="13"/>
  </si>
  <si>
    <t>保 育 時 間</t>
    <rPh sb="0" eb="1">
      <t>ホ</t>
    </rPh>
    <rPh sb="2" eb="3">
      <t>イク</t>
    </rPh>
    <rPh sb="4" eb="5">
      <t>トキ</t>
    </rPh>
    <rPh sb="6" eb="7">
      <t>アイダ</t>
    </rPh>
    <phoneticPr fontId="13"/>
  </si>
  <si>
    <t>（１）保育時間等</t>
    <rPh sb="7" eb="8">
      <t>トウ</t>
    </rPh>
    <phoneticPr fontId="13"/>
  </si>
  <si>
    <t>２　保育時間等の状況</t>
    <rPh sb="6" eb="7">
      <t>トウ</t>
    </rPh>
    <phoneticPr fontId="13"/>
  </si>
  <si>
    <t>－</t>
  </si>
  <si>
    <t>４　月別入所児童数等の状況</t>
    <rPh sb="2" eb="4">
      <t>ツキベツ</t>
    </rPh>
    <rPh sb="4" eb="6">
      <t>ニュウショ</t>
    </rPh>
    <rPh sb="6" eb="9">
      <t>ジドウスウ</t>
    </rPh>
    <rPh sb="9" eb="10">
      <t>トウ</t>
    </rPh>
    <rPh sb="11" eb="13">
      <t>ジョウキョウ</t>
    </rPh>
    <phoneticPr fontId="13"/>
  </si>
  <si>
    <t>ヶ月</t>
    <rPh sb="1" eb="2">
      <t>ゲツ</t>
    </rPh>
    <phoneticPr fontId="6"/>
  </si>
  <si>
    <t>記入月数：</t>
    <rPh sb="0" eb="2">
      <t>キニュウ</t>
    </rPh>
    <rPh sb="2" eb="3">
      <t>ゲツ</t>
    </rPh>
    <rPh sb="3" eb="4">
      <t>スウ</t>
    </rPh>
    <phoneticPr fontId="6"/>
  </si>
  <si>
    <t>【記入月数を下の黄色部分に入力のこと（平均値の算出式に反映される）】</t>
    <rPh sb="1" eb="3">
      <t>キニュウ</t>
    </rPh>
    <rPh sb="3" eb="4">
      <t>ゲツ</t>
    </rPh>
    <rPh sb="4" eb="5">
      <t>スウ</t>
    </rPh>
    <rPh sb="6" eb="7">
      <t>シタ</t>
    </rPh>
    <rPh sb="8" eb="10">
      <t>キイロ</t>
    </rPh>
    <rPh sb="10" eb="12">
      <t>ブブン</t>
    </rPh>
    <rPh sb="13" eb="15">
      <t>ニュウリョク</t>
    </rPh>
    <rPh sb="19" eb="22">
      <t>ヘイキンチ</t>
    </rPh>
    <rPh sb="23" eb="25">
      <t>サンシュツ</t>
    </rPh>
    <rPh sb="25" eb="26">
      <t>シキ</t>
    </rPh>
    <rPh sb="27" eb="29">
      <t>ハンエイ</t>
    </rPh>
    <phoneticPr fontId="6"/>
  </si>
  <si>
    <t>※　記入する月は、原則として監査実施月の前月（実施が初旬等の場合は、前々月）までとする。</t>
    <rPh sb="2" eb="4">
      <t>キニュウ</t>
    </rPh>
    <rPh sb="6" eb="7">
      <t>ツキ</t>
    </rPh>
    <rPh sb="9" eb="11">
      <t>ゲンソク</t>
    </rPh>
    <rPh sb="14" eb="16">
      <t>カンサ</t>
    </rPh>
    <rPh sb="16" eb="18">
      <t>ジッシ</t>
    </rPh>
    <rPh sb="18" eb="19">
      <t>ツキ</t>
    </rPh>
    <rPh sb="20" eb="22">
      <t>ゼンゲツ</t>
    </rPh>
    <rPh sb="28" eb="29">
      <t>トウ</t>
    </rPh>
    <phoneticPr fontId="6"/>
  </si>
  <si>
    <t>　　合わせて記入すること。</t>
    <phoneticPr fontId="6"/>
  </si>
  <si>
    <t>（注）研修内容には、○○主任保育士研修会（主催　厚生労働省○○）等研修の実施主体も</t>
    <rPh sb="1" eb="2">
      <t>チュウ</t>
    </rPh>
    <rPh sb="3" eb="5">
      <t>ケンシュウ</t>
    </rPh>
    <rPh sb="5" eb="7">
      <t>ナイヨウ</t>
    </rPh>
    <rPh sb="12" eb="14">
      <t>シュニン</t>
    </rPh>
    <rPh sb="14" eb="17">
      <t>ホイクシ</t>
    </rPh>
    <rPh sb="17" eb="20">
      <t>ケンシュウカイ</t>
    </rPh>
    <rPh sb="21" eb="23">
      <t>シュサイ</t>
    </rPh>
    <rPh sb="24" eb="26">
      <t>コウセイ</t>
    </rPh>
    <rPh sb="26" eb="29">
      <t>ロウドウショウ</t>
    </rPh>
    <rPh sb="32" eb="33">
      <t>トウ</t>
    </rPh>
    <rPh sb="33" eb="35">
      <t>ケンシュウ</t>
    </rPh>
    <rPh sb="36" eb="38">
      <t>ジッシ</t>
    </rPh>
    <rPh sb="38" eb="40">
      <t>シュタイ</t>
    </rPh>
    <phoneticPr fontId="6"/>
  </si>
  <si>
    <t>研　　　　修　　　　内　　　　容</t>
    <rPh sb="0" eb="1">
      <t>ケン</t>
    </rPh>
    <rPh sb="5" eb="6">
      <t>オサム</t>
    </rPh>
    <rPh sb="10" eb="11">
      <t>ウチ</t>
    </rPh>
    <rPh sb="15" eb="16">
      <t>カタチ</t>
    </rPh>
    <phoneticPr fontId="6"/>
  </si>
  <si>
    <t>研修年月日</t>
    <rPh sb="0" eb="2">
      <t>ケンシュウ</t>
    </rPh>
    <rPh sb="2" eb="5">
      <t>ネンガッピ</t>
    </rPh>
    <phoneticPr fontId="6"/>
  </si>
  <si>
    <t>　　役員・施設長・職員の研修一覧</t>
    <rPh sb="2" eb="4">
      <t>ヤクイン</t>
    </rPh>
    <rPh sb="5" eb="8">
      <t>シセツチョウ</t>
    </rPh>
    <rPh sb="9" eb="11">
      <t>ショクイン</t>
    </rPh>
    <rPh sb="12" eb="14">
      <t>ケンシュウ</t>
    </rPh>
    <rPh sb="14" eb="16">
      <t>イチラン</t>
    </rPh>
    <phoneticPr fontId="6"/>
  </si>
  <si>
    <t>職種</t>
    <rPh sb="0" eb="2">
      <t>ショクシュ</t>
    </rPh>
    <phoneticPr fontId="6"/>
  </si>
  <si>
    <t>年度の状況</t>
    <rPh sb="0" eb="2">
      <t>ネンド</t>
    </rPh>
    <rPh sb="3" eb="5">
      <t>ジョウキョウ</t>
    </rPh>
    <phoneticPr fontId="6"/>
  </si>
  <si>
    <t>年度】</t>
    <rPh sb="0" eb="2">
      <t>ネンド</t>
    </rPh>
    <phoneticPr fontId="6"/>
  </si>
  <si>
    <t>今年度</t>
    <rPh sb="0" eb="3">
      <t>コンネンド</t>
    </rPh>
    <phoneticPr fontId="6"/>
  </si>
  <si>
    <t>前年度</t>
    <rPh sb="0" eb="3">
      <t>ゼンネンド</t>
    </rPh>
    <phoneticPr fontId="6"/>
  </si>
  <si>
    <t>５　研修の状況</t>
    <rPh sb="2" eb="4">
      <t>ケンシュウ</t>
    </rPh>
    <rPh sb="5" eb="7">
      <t>ジョウキョウ</t>
    </rPh>
    <phoneticPr fontId="6"/>
  </si>
  <si>
    <t>（例：10月下旬監査実施で9月分まで記入するときは、4～9月の「６」ヶ月と記入　）</t>
    <rPh sb="1" eb="2">
      <t>レイ</t>
    </rPh>
    <rPh sb="5" eb="6">
      <t>ガツ</t>
    </rPh>
    <rPh sb="6" eb="8">
      <t>ゲジュン</t>
    </rPh>
    <rPh sb="8" eb="10">
      <t>カンサ</t>
    </rPh>
    <rPh sb="10" eb="12">
      <t>ジッシ</t>
    </rPh>
    <rPh sb="14" eb="15">
      <t>ガツ</t>
    </rPh>
    <rPh sb="15" eb="16">
      <t>ブン</t>
    </rPh>
    <rPh sb="18" eb="20">
      <t>キニュウ</t>
    </rPh>
    <rPh sb="29" eb="30">
      <t>ガツ</t>
    </rPh>
    <rPh sb="35" eb="36">
      <t>ゲツ</t>
    </rPh>
    <rPh sb="37" eb="39">
      <t>キニュウ</t>
    </rPh>
    <phoneticPr fontId="6"/>
  </si>
  <si>
    <t>指導監査関係書類一覧表</t>
    <rPh sb="0" eb="2">
      <t>シドウ</t>
    </rPh>
    <rPh sb="2" eb="4">
      <t>カンサ</t>
    </rPh>
    <rPh sb="4" eb="6">
      <t>カンケイ</t>
    </rPh>
    <rPh sb="6" eb="8">
      <t>ショルイ</t>
    </rPh>
    <rPh sb="8" eb="11">
      <t>イチランヒョウ</t>
    </rPh>
    <phoneticPr fontId="6"/>
  </si>
  <si>
    <t>（口頭指導については指導項目を添付すること）</t>
    <phoneticPr fontId="6"/>
  </si>
  <si>
    <t>前回指導監査における指摘事項に対する処理報告書の写し</t>
    <phoneticPr fontId="6"/>
  </si>
  <si>
    <t>最低基準適合調書</t>
    <phoneticPr fontId="6"/>
  </si>
  <si>
    <t>（平面図には、室名及び面積を記入すること）</t>
    <phoneticPr fontId="6"/>
  </si>
  <si>
    <t>施設の配置図及び平面図</t>
    <phoneticPr fontId="6"/>
  </si>
  <si>
    <r>
      <t>事務分掌表</t>
    </r>
    <r>
      <rPr>
        <sz val="12"/>
        <color indexed="8"/>
        <rFont val="ＭＳ 明朝"/>
        <family val="1"/>
        <charset val="128"/>
      </rPr>
      <t>（直近のもの）　</t>
    </r>
    <rPh sb="6" eb="8">
      <t>チョッキン</t>
    </rPh>
    <phoneticPr fontId="6"/>
  </si>
  <si>
    <t>【添付書類】</t>
    <phoneticPr fontId="6"/>
  </si>
  <si>
    <t>栄養摂取の状況</t>
    <phoneticPr fontId="6"/>
  </si>
  <si>
    <t>研修の状況</t>
    <phoneticPr fontId="6"/>
  </si>
  <si>
    <t>月別入所児童数等の状況</t>
    <phoneticPr fontId="6"/>
  </si>
  <si>
    <t>安全管理及び衛生管理の状況</t>
    <phoneticPr fontId="6"/>
  </si>
  <si>
    <t>保育時間の状況</t>
    <phoneticPr fontId="6"/>
  </si>
  <si>
    <t>職員の状況</t>
    <phoneticPr fontId="6"/>
  </si>
  <si>
    <t>作成者職・氏名</t>
    <rPh sb="0" eb="3">
      <t>サクセイシャ</t>
    </rPh>
    <rPh sb="3" eb="4">
      <t>ショク</t>
    </rPh>
    <rPh sb="5" eb="7">
      <t>シメイ</t>
    </rPh>
    <phoneticPr fontId="6"/>
  </si>
  <si>
    <t>E － mail</t>
    <phoneticPr fontId="6"/>
  </si>
  <si>
    <t>Ｆ　Ａ　Ｘ</t>
    <phoneticPr fontId="6"/>
  </si>
  <si>
    <t>Ｔ　Ｅ　Ｌ</t>
    <phoneticPr fontId="6"/>
  </si>
  <si>
    <t>所  在  地</t>
    <rPh sb="0" eb="1">
      <t>トコロ</t>
    </rPh>
    <rPh sb="3" eb="4">
      <t>ザイ</t>
    </rPh>
    <rPh sb="6" eb="7">
      <t>チ</t>
    </rPh>
    <phoneticPr fontId="6"/>
  </si>
  <si>
    <t>施  設  名</t>
    <rPh sb="0" eb="1">
      <t>シ</t>
    </rPh>
    <rPh sb="3" eb="4">
      <t>セツ</t>
    </rPh>
    <rPh sb="6" eb="7">
      <t>メイ</t>
    </rPh>
    <phoneticPr fontId="6"/>
  </si>
  <si>
    <t>＜保育所型認定こども園＞</t>
    <phoneticPr fontId="6"/>
  </si>
  <si>
    <t>年度　公営保育所指導監査資料</t>
    <phoneticPr fontId="6"/>
  </si>
  <si>
    <t>水質検査結果書（自家用水）</t>
    <rPh sb="0" eb="2">
      <t>スイシツ</t>
    </rPh>
    <rPh sb="2" eb="4">
      <t>ケンサ</t>
    </rPh>
    <rPh sb="4" eb="7">
      <t>ケッカショ</t>
    </rPh>
    <rPh sb="8" eb="10">
      <t>ジカ</t>
    </rPh>
    <rPh sb="10" eb="12">
      <t>ヨウスイ</t>
    </rPh>
    <phoneticPr fontId="13"/>
  </si>
  <si>
    <t>浄化槽定期検査（法第11条検査）結果書</t>
    <rPh sb="0" eb="3">
      <t>ジョウカソウ</t>
    </rPh>
    <rPh sb="3" eb="5">
      <t>テイキ</t>
    </rPh>
    <rPh sb="5" eb="7">
      <t>ケンサ</t>
    </rPh>
    <rPh sb="8" eb="9">
      <t>ホウ</t>
    </rPh>
    <rPh sb="9" eb="10">
      <t>ダイ</t>
    </rPh>
    <rPh sb="12" eb="13">
      <t>ジョウ</t>
    </rPh>
    <rPh sb="13" eb="15">
      <t>ケンサ</t>
    </rPh>
    <rPh sb="16" eb="18">
      <t>ケッカ</t>
    </rPh>
    <rPh sb="18" eb="19">
      <t>ショ</t>
    </rPh>
    <phoneticPr fontId="13"/>
  </si>
  <si>
    <t>施設・遊具等の安全点検記録</t>
    <rPh sb="0" eb="2">
      <t>シセツ</t>
    </rPh>
    <rPh sb="3" eb="5">
      <t>ユウグ</t>
    </rPh>
    <rPh sb="5" eb="6">
      <t>トウ</t>
    </rPh>
    <rPh sb="7" eb="9">
      <t>アンゼン</t>
    </rPh>
    <rPh sb="9" eb="11">
      <t>テンケン</t>
    </rPh>
    <rPh sb="11" eb="13">
      <t>キロク</t>
    </rPh>
    <phoneticPr fontId="13"/>
  </si>
  <si>
    <t>消防用設備点検記録</t>
    <rPh sb="0" eb="3">
      <t>ショウボウヨウ</t>
    </rPh>
    <rPh sb="3" eb="5">
      <t>セツビ</t>
    </rPh>
    <rPh sb="5" eb="7">
      <t>テンケン</t>
    </rPh>
    <rPh sb="7" eb="9">
      <t>キロク</t>
    </rPh>
    <phoneticPr fontId="13"/>
  </si>
  <si>
    <t>避難(消火)訓練実施記録</t>
    <rPh sb="0" eb="2">
      <t>ヒナン</t>
    </rPh>
    <rPh sb="3" eb="5">
      <t>ショウカ</t>
    </rPh>
    <rPh sb="6" eb="8">
      <t>クンレン</t>
    </rPh>
    <rPh sb="8" eb="10">
      <t>ジッシ</t>
    </rPh>
    <rPh sb="10" eb="12">
      <t>キロク</t>
    </rPh>
    <phoneticPr fontId="13"/>
  </si>
  <si>
    <t>災害の態様ごとの非常災害に対する計画</t>
    <rPh sb="0" eb="2">
      <t>サイガイ</t>
    </rPh>
    <rPh sb="3" eb="5">
      <t>タイヨウ</t>
    </rPh>
    <rPh sb="8" eb="10">
      <t>ヒジョウ</t>
    </rPh>
    <rPh sb="10" eb="12">
      <t>サイガイ</t>
    </rPh>
    <rPh sb="13" eb="14">
      <t>タイ</t>
    </rPh>
    <rPh sb="16" eb="18">
      <t>ケイカク</t>
    </rPh>
    <phoneticPr fontId="13"/>
  </si>
  <si>
    <t>防火管理者・消防計画等消防署提出書類</t>
    <rPh sb="0" eb="2">
      <t>ボウカ</t>
    </rPh>
    <rPh sb="2" eb="5">
      <t>カンリシャ</t>
    </rPh>
    <rPh sb="6" eb="8">
      <t>ショウボウ</t>
    </rPh>
    <rPh sb="8" eb="10">
      <t>ケイカク</t>
    </rPh>
    <rPh sb="10" eb="11">
      <t>トウ</t>
    </rPh>
    <rPh sb="11" eb="14">
      <t>ショウボウショ</t>
    </rPh>
    <rPh sb="14" eb="16">
      <t>テイシュツ</t>
    </rPh>
    <rPh sb="16" eb="18">
      <t>ショルイ</t>
    </rPh>
    <phoneticPr fontId="13"/>
  </si>
  <si>
    <t>職員健康診断結果記録</t>
    <rPh sb="0" eb="2">
      <t>ショクイン</t>
    </rPh>
    <rPh sb="2" eb="6">
      <t>ケンコウシンダン</t>
    </rPh>
    <rPh sb="6" eb="8">
      <t>ケッカ</t>
    </rPh>
    <rPh sb="8" eb="10">
      <t>キロク</t>
    </rPh>
    <phoneticPr fontId="13"/>
  </si>
  <si>
    <t>職員資格証明書等綴り</t>
    <rPh sb="0" eb="2">
      <t>ショクイン</t>
    </rPh>
    <rPh sb="2" eb="4">
      <t>シカク</t>
    </rPh>
    <rPh sb="4" eb="7">
      <t>ショウメイショ</t>
    </rPh>
    <rPh sb="7" eb="8">
      <t>トウ</t>
    </rPh>
    <rPh sb="8" eb="9">
      <t>ツヅ</t>
    </rPh>
    <phoneticPr fontId="13"/>
  </si>
  <si>
    <t>旅費支給明細表</t>
    <rPh sb="0" eb="2">
      <t>リョヒ</t>
    </rPh>
    <rPh sb="2" eb="4">
      <t>シキュウ</t>
    </rPh>
    <rPh sb="4" eb="7">
      <t>メイサイヒョウ</t>
    </rPh>
    <phoneticPr fontId="13"/>
  </si>
  <si>
    <t>給与諸手当支給明細表</t>
    <rPh sb="0" eb="2">
      <t>キュウヨ</t>
    </rPh>
    <rPh sb="2" eb="3">
      <t>ショ</t>
    </rPh>
    <rPh sb="3" eb="5">
      <t>テアテ</t>
    </rPh>
    <rPh sb="5" eb="7">
      <t>シキュウ</t>
    </rPh>
    <rPh sb="7" eb="10">
      <t>メイサイヒョウ</t>
    </rPh>
    <phoneticPr fontId="13"/>
  </si>
  <si>
    <t>住居届</t>
    <rPh sb="0" eb="2">
      <t>ジュウキョ</t>
    </rPh>
    <rPh sb="2" eb="3">
      <t>トドケ</t>
    </rPh>
    <phoneticPr fontId="13"/>
  </si>
  <si>
    <t>扶養親族届</t>
    <rPh sb="0" eb="2">
      <t>フヨウ</t>
    </rPh>
    <rPh sb="2" eb="4">
      <t>シンゾク</t>
    </rPh>
    <rPh sb="4" eb="5">
      <t>トドケ</t>
    </rPh>
    <phoneticPr fontId="13"/>
  </si>
  <si>
    <t>通勤届</t>
    <rPh sb="0" eb="2">
      <t>ツウキン</t>
    </rPh>
    <rPh sb="2" eb="3">
      <t>トドケ</t>
    </rPh>
    <phoneticPr fontId="13"/>
  </si>
  <si>
    <t>超過勤務命令簿</t>
    <rPh sb="0" eb="2">
      <t>チョウカ</t>
    </rPh>
    <rPh sb="2" eb="4">
      <t>キンム</t>
    </rPh>
    <rPh sb="4" eb="6">
      <t>メイレイ</t>
    </rPh>
    <rPh sb="6" eb="7">
      <t>ボ</t>
    </rPh>
    <phoneticPr fontId="13"/>
  </si>
  <si>
    <t>研修会復命書綴り</t>
    <rPh sb="0" eb="3">
      <t>ケンシュウカイ</t>
    </rPh>
    <rPh sb="3" eb="5">
      <t>フクメイ</t>
    </rPh>
    <rPh sb="5" eb="6">
      <t>ショ</t>
    </rPh>
    <rPh sb="6" eb="7">
      <t>ツヅ</t>
    </rPh>
    <phoneticPr fontId="13"/>
  </si>
  <si>
    <t>旅行命令簿</t>
    <rPh sb="0" eb="2">
      <t>リョコウ</t>
    </rPh>
    <rPh sb="2" eb="4">
      <t>メイレイ</t>
    </rPh>
    <rPh sb="4" eb="5">
      <t>ボ</t>
    </rPh>
    <phoneticPr fontId="13"/>
  </si>
  <si>
    <t>勤務ローテーション表</t>
    <rPh sb="0" eb="2">
      <t>キンム</t>
    </rPh>
    <rPh sb="9" eb="10">
      <t>ヒョウ</t>
    </rPh>
    <phoneticPr fontId="13"/>
  </si>
  <si>
    <t>休暇欠勤等処理簿</t>
    <rPh sb="0" eb="2">
      <t>キュウカ</t>
    </rPh>
    <rPh sb="2" eb="4">
      <t>ケッキン</t>
    </rPh>
    <rPh sb="4" eb="5">
      <t>トウ</t>
    </rPh>
    <rPh sb="5" eb="7">
      <t>ショリ</t>
    </rPh>
    <rPh sb="7" eb="8">
      <t>ボ</t>
    </rPh>
    <phoneticPr fontId="13"/>
  </si>
  <si>
    <t>職員出勤簿</t>
    <rPh sb="0" eb="2">
      <t>ショクイン</t>
    </rPh>
    <rPh sb="2" eb="5">
      <t>シュッキンボ</t>
    </rPh>
    <phoneticPr fontId="13"/>
  </si>
  <si>
    <t>保育事務日誌</t>
    <rPh sb="0" eb="2">
      <t>ホイク</t>
    </rPh>
    <rPh sb="2" eb="4">
      <t>ジム</t>
    </rPh>
    <rPh sb="4" eb="6">
      <t>ニッシ</t>
    </rPh>
    <phoneticPr fontId="13"/>
  </si>
  <si>
    <t>職員会議録</t>
    <rPh sb="0" eb="2">
      <t>ショクイン</t>
    </rPh>
    <rPh sb="2" eb="5">
      <t>カイギロク</t>
    </rPh>
    <phoneticPr fontId="13"/>
  </si>
  <si>
    <t>事務分掌表</t>
    <rPh sb="0" eb="2">
      <t>ジム</t>
    </rPh>
    <rPh sb="2" eb="5">
      <t>ブンショウヒョウ</t>
    </rPh>
    <phoneticPr fontId="13"/>
  </si>
  <si>
    <t>（施設運営管理・職員処遇関係）</t>
    <rPh sb="1" eb="3">
      <t>シセツ</t>
    </rPh>
    <rPh sb="3" eb="5">
      <t>ウンエイ</t>
    </rPh>
    <rPh sb="5" eb="7">
      <t>カンリ</t>
    </rPh>
    <phoneticPr fontId="13"/>
  </si>
  <si>
    <t>園だより</t>
    <rPh sb="0" eb="1">
      <t>エン</t>
    </rPh>
    <phoneticPr fontId="13"/>
  </si>
  <si>
    <t>個人情報保護に係る規程</t>
    <rPh sb="0" eb="2">
      <t>コジン</t>
    </rPh>
    <rPh sb="2" eb="4">
      <t>ジョウホウ</t>
    </rPh>
    <rPh sb="4" eb="6">
      <t>ホゴ</t>
    </rPh>
    <rPh sb="7" eb="8">
      <t>カカ</t>
    </rPh>
    <rPh sb="9" eb="11">
      <t>キテイ</t>
    </rPh>
    <phoneticPr fontId="13"/>
  </si>
  <si>
    <t>苦情解決に係る規程</t>
    <rPh sb="0" eb="2">
      <t>クジョウ</t>
    </rPh>
    <rPh sb="2" eb="4">
      <t>カイケツ</t>
    </rPh>
    <rPh sb="5" eb="6">
      <t>カカ</t>
    </rPh>
    <rPh sb="7" eb="9">
      <t>キテイ</t>
    </rPh>
    <phoneticPr fontId="13"/>
  </si>
  <si>
    <t>感染症対策マニュアル</t>
    <rPh sb="0" eb="3">
      <t>カンセンショウ</t>
    </rPh>
    <rPh sb="3" eb="5">
      <t>タイサク</t>
    </rPh>
    <phoneticPr fontId="13"/>
  </si>
  <si>
    <t>児童健康診断結果記録</t>
    <rPh sb="0" eb="2">
      <t>ジドウ</t>
    </rPh>
    <rPh sb="2" eb="6">
      <t>ケンコウシンダン</t>
    </rPh>
    <rPh sb="6" eb="8">
      <t>ケッカ</t>
    </rPh>
    <rPh sb="8" eb="10">
      <t>キロク</t>
    </rPh>
    <phoneticPr fontId="13"/>
  </si>
  <si>
    <t>児童票</t>
    <rPh sb="0" eb="3">
      <t>ジドウヒョウ</t>
    </rPh>
    <phoneticPr fontId="13"/>
  </si>
  <si>
    <t>児童出席簿</t>
    <rPh sb="0" eb="2">
      <t>ジドウ</t>
    </rPh>
    <rPh sb="2" eb="5">
      <t>シュッセキボ</t>
    </rPh>
    <phoneticPr fontId="13"/>
  </si>
  <si>
    <t>給食用スキムミルク受払台帳</t>
    <rPh sb="0" eb="3">
      <t>キュウショクヨウ</t>
    </rPh>
    <rPh sb="9" eb="11">
      <t>ウケハライ</t>
    </rPh>
    <rPh sb="11" eb="13">
      <t>ダイチョウ</t>
    </rPh>
    <phoneticPr fontId="13"/>
  </si>
  <si>
    <t>納入業者衛生管理点検表</t>
    <rPh sb="0" eb="2">
      <t>ノウニュウ</t>
    </rPh>
    <rPh sb="2" eb="4">
      <t>ギョウシャ</t>
    </rPh>
    <rPh sb="4" eb="6">
      <t>エイセイ</t>
    </rPh>
    <rPh sb="6" eb="8">
      <t>カンリ</t>
    </rPh>
    <rPh sb="8" eb="11">
      <t>テンケンヒョウ</t>
    </rPh>
    <phoneticPr fontId="13"/>
  </si>
  <si>
    <t>衛生管理自主点検表</t>
    <rPh sb="0" eb="2">
      <t>エイセイ</t>
    </rPh>
    <rPh sb="2" eb="4">
      <t>カンリ</t>
    </rPh>
    <rPh sb="4" eb="6">
      <t>ジシュ</t>
    </rPh>
    <rPh sb="6" eb="9">
      <t>テンケンヒョウ</t>
    </rPh>
    <phoneticPr fontId="13"/>
  </si>
  <si>
    <t>給食だより</t>
    <rPh sb="0" eb="2">
      <t>キュウショク</t>
    </rPh>
    <phoneticPr fontId="13"/>
  </si>
  <si>
    <t>給食日誌</t>
    <rPh sb="0" eb="2">
      <t>キュウショク</t>
    </rPh>
    <rPh sb="2" eb="4">
      <t>ニッシ</t>
    </rPh>
    <phoneticPr fontId="13"/>
  </si>
  <si>
    <t>栄養給与目標算出表・栄養摂取状況表</t>
    <rPh sb="0" eb="2">
      <t>エイヨウ</t>
    </rPh>
    <rPh sb="2" eb="4">
      <t>キュウヨ</t>
    </rPh>
    <rPh sb="4" eb="6">
      <t>モクヒョウ</t>
    </rPh>
    <rPh sb="6" eb="8">
      <t>サンシュツ</t>
    </rPh>
    <rPh sb="8" eb="9">
      <t>ヒョウ</t>
    </rPh>
    <rPh sb="10" eb="12">
      <t>エイヨウ</t>
    </rPh>
    <rPh sb="12" eb="14">
      <t>セッシュ</t>
    </rPh>
    <rPh sb="14" eb="16">
      <t>ジョウキョウ</t>
    </rPh>
    <rPh sb="16" eb="17">
      <t>ヒョウ</t>
    </rPh>
    <phoneticPr fontId="13"/>
  </si>
  <si>
    <t>食中毒対応マニュアル</t>
    <rPh sb="0" eb="3">
      <t>ショクチュウドク</t>
    </rPh>
    <rPh sb="3" eb="5">
      <t>タイオウ</t>
    </rPh>
    <phoneticPr fontId="13"/>
  </si>
  <si>
    <t>検便記録</t>
    <rPh sb="0" eb="2">
      <t>ケンベン</t>
    </rPh>
    <rPh sb="2" eb="4">
      <t>キロク</t>
    </rPh>
    <phoneticPr fontId="13"/>
  </si>
  <si>
    <t>検食記録</t>
    <rPh sb="0" eb="2">
      <t>ケンショク</t>
    </rPh>
    <rPh sb="2" eb="4">
      <t>キロク</t>
    </rPh>
    <phoneticPr fontId="13"/>
  </si>
  <si>
    <t>給食会議録</t>
    <rPh sb="0" eb="2">
      <t>キュウショク</t>
    </rPh>
    <rPh sb="2" eb="5">
      <t>カイギロク</t>
    </rPh>
    <phoneticPr fontId="13"/>
  </si>
  <si>
    <t>食育計画</t>
    <rPh sb="0" eb="2">
      <t>ショクイク</t>
    </rPh>
    <rPh sb="2" eb="4">
      <t>ケイカク</t>
    </rPh>
    <phoneticPr fontId="13"/>
  </si>
  <si>
    <t>献立表</t>
    <rPh sb="0" eb="3">
      <t>コンダテヒョウ</t>
    </rPh>
    <phoneticPr fontId="13"/>
  </si>
  <si>
    <t>保育所児童保育要録</t>
    <rPh sb="0" eb="3">
      <t>ホイクショ</t>
    </rPh>
    <rPh sb="3" eb="5">
      <t>ジドウ</t>
    </rPh>
    <rPh sb="5" eb="7">
      <t>ホイク</t>
    </rPh>
    <rPh sb="7" eb="9">
      <t>ヨウロク</t>
    </rPh>
    <phoneticPr fontId="13"/>
  </si>
  <si>
    <t>（入所者処遇関係）</t>
    <rPh sb="1" eb="4">
      <t>ニュウショシャ</t>
    </rPh>
    <rPh sb="4" eb="6">
      <t>ショグウ</t>
    </rPh>
    <rPh sb="6" eb="8">
      <t>カンケイ</t>
    </rPh>
    <phoneticPr fontId="13"/>
  </si>
  <si>
    <t>事務決裁規程</t>
    <rPh sb="0" eb="2">
      <t>ジム</t>
    </rPh>
    <rPh sb="2" eb="4">
      <t>ケッサイ</t>
    </rPh>
    <rPh sb="4" eb="6">
      <t>キテイ</t>
    </rPh>
    <phoneticPr fontId="13"/>
  </si>
  <si>
    <t>臨時職員管理規程</t>
    <rPh sb="0" eb="2">
      <t>リンジ</t>
    </rPh>
    <rPh sb="2" eb="4">
      <t>ショクイン</t>
    </rPh>
    <rPh sb="4" eb="6">
      <t>カンリ</t>
    </rPh>
    <rPh sb="6" eb="8">
      <t>キテイ</t>
    </rPh>
    <phoneticPr fontId="13"/>
  </si>
  <si>
    <t>旅費規則</t>
    <rPh sb="0" eb="2">
      <t>リョヒ</t>
    </rPh>
    <rPh sb="2" eb="4">
      <t>キソク</t>
    </rPh>
    <phoneticPr fontId="13"/>
  </si>
  <si>
    <t>経理規程</t>
    <rPh sb="0" eb="2">
      <t>ケイリ</t>
    </rPh>
    <rPh sb="2" eb="4">
      <t>キテイ</t>
    </rPh>
    <phoneticPr fontId="13"/>
  </si>
  <si>
    <t>給与規則</t>
    <rPh sb="0" eb="2">
      <t>キュウヨ</t>
    </rPh>
    <rPh sb="2" eb="4">
      <t>キソク</t>
    </rPh>
    <phoneticPr fontId="13"/>
  </si>
  <si>
    <t>就業規則</t>
    <rPh sb="0" eb="2">
      <t>シュウギョウ</t>
    </rPh>
    <rPh sb="2" eb="4">
      <t>キソク</t>
    </rPh>
    <phoneticPr fontId="13"/>
  </si>
  <si>
    <t>（規程等）</t>
    <rPh sb="1" eb="3">
      <t>キテイ</t>
    </rPh>
    <rPh sb="3" eb="4">
      <t>トウ</t>
    </rPh>
    <phoneticPr fontId="13"/>
  </si>
  <si>
    <t>備　　考</t>
    <rPh sb="0" eb="1">
      <t>トモ</t>
    </rPh>
    <rPh sb="3" eb="4">
      <t>コウ</t>
    </rPh>
    <phoneticPr fontId="13"/>
  </si>
  <si>
    <t>規 程 ・ 帳 簿 等 名</t>
    <rPh sb="0" eb="1">
      <t>キ</t>
    </rPh>
    <rPh sb="2" eb="3">
      <t>ホド</t>
    </rPh>
    <rPh sb="6" eb="7">
      <t>チョウ</t>
    </rPh>
    <rPh sb="8" eb="9">
      <t>ボ</t>
    </rPh>
    <rPh sb="10" eb="11">
      <t>トウ</t>
    </rPh>
    <rPh sb="12" eb="13">
      <t>メイ</t>
    </rPh>
    <phoneticPr fontId="13"/>
  </si>
  <si>
    <t>　備考欄の「※１」は　監査資料添付書類</t>
    <rPh sb="1" eb="4">
      <t>ビコウラン</t>
    </rPh>
    <rPh sb="11" eb="13">
      <t>カンサ</t>
    </rPh>
    <rPh sb="13" eb="15">
      <t>シリョウ</t>
    </rPh>
    <rPh sb="15" eb="17">
      <t>テンプ</t>
    </rPh>
    <rPh sb="17" eb="19">
      <t>ショルイ</t>
    </rPh>
    <phoneticPr fontId="13"/>
  </si>
  <si>
    <t>　指導監査当日、「有」の書類を監査会場に準備しておいてください。</t>
    <rPh sb="1" eb="3">
      <t>シドウ</t>
    </rPh>
    <rPh sb="3" eb="5">
      <t>カンサ</t>
    </rPh>
    <rPh sb="5" eb="7">
      <t>トウジツ</t>
    </rPh>
    <rPh sb="9" eb="10">
      <t>ア</t>
    </rPh>
    <rPh sb="12" eb="14">
      <t>ショルイ</t>
    </rPh>
    <rPh sb="15" eb="17">
      <t>カンサ</t>
    </rPh>
    <rPh sb="17" eb="19">
      <t>カイジョウ</t>
    </rPh>
    <rPh sb="20" eb="22">
      <t>ジュンビ</t>
    </rPh>
    <phoneticPr fontId="13"/>
  </si>
  <si>
    <r>
      <t>　この一覧表については、「規程・帳簿等名」に記載する書類の有無を確認のうえ、「規程・帳簿の有無確認欄」にその有無を入力（</t>
    </r>
    <r>
      <rPr>
        <sz val="11"/>
        <color indexed="10"/>
        <rFont val="ＭＳ Ｐ明朝"/>
        <family val="1"/>
        <charset val="128"/>
      </rPr>
      <t>プルダウン設定済</t>
    </r>
    <r>
      <rPr>
        <sz val="11"/>
        <color indexed="8"/>
        <rFont val="ＭＳ Ｐ明朝"/>
        <family val="1"/>
        <charset val="128"/>
      </rPr>
      <t>）し、「指導監査資料」の添付書類とともに提出してください。</t>
    </r>
    <rPh sb="3" eb="6">
      <t>イチランヒョウ</t>
    </rPh>
    <rPh sb="13" eb="15">
      <t>キテイ</t>
    </rPh>
    <rPh sb="16" eb="18">
      <t>チョウボ</t>
    </rPh>
    <rPh sb="18" eb="19">
      <t>トウ</t>
    </rPh>
    <rPh sb="19" eb="20">
      <t>メイ</t>
    </rPh>
    <rPh sb="22" eb="24">
      <t>キサイ</t>
    </rPh>
    <rPh sb="26" eb="28">
      <t>ショルイ</t>
    </rPh>
    <rPh sb="29" eb="31">
      <t>ウム</t>
    </rPh>
    <rPh sb="32" eb="34">
      <t>カクニン</t>
    </rPh>
    <rPh sb="39" eb="41">
      <t>キテイ</t>
    </rPh>
    <rPh sb="42" eb="44">
      <t>チョウボ</t>
    </rPh>
    <rPh sb="45" eb="47">
      <t>ウム</t>
    </rPh>
    <rPh sb="47" eb="49">
      <t>カクニン</t>
    </rPh>
    <rPh sb="49" eb="50">
      <t>ラン</t>
    </rPh>
    <rPh sb="57" eb="59">
      <t>ニュウリョク</t>
    </rPh>
    <rPh sb="65" eb="67">
      <t>セッテイ</t>
    </rPh>
    <rPh sb="67" eb="68">
      <t>ズ</t>
    </rPh>
    <rPh sb="72" eb="74">
      <t>シドウ</t>
    </rPh>
    <rPh sb="74" eb="76">
      <t>カンサ</t>
    </rPh>
    <rPh sb="76" eb="78">
      <t>シリョウ</t>
    </rPh>
    <rPh sb="80" eb="82">
      <t>テンプ</t>
    </rPh>
    <rPh sb="82" eb="84">
      <t>ショルイ</t>
    </rPh>
    <rPh sb="88" eb="90">
      <t>テイシュツ</t>
    </rPh>
    <phoneticPr fontId="13"/>
  </si>
  <si>
    <t>施設名：</t>
    <rPh sb="0" eb="3">
      <t>シセツメイ</t>
    </rPh>
    <phoneticPr fontId="13"/>
  </si>
  <si>
    <t>市町村名：</t>
    <rPh sb="0" eb="3">
      <t>シチョウソン</t>
    </rPh>
    <rPh sb="3" eb="4">
      <t>ジンメイ</t>
    </rPh>
    <phoneticPr fontId="13"/>
  </si>
  <si>
    <t>※１</t>
    <phoneticPr fontId="13"/>
  </si>
  <si>
    <t>規程・帳簿の
有無確認欄</t>
    <rPh sb="0" eb="2">
      <t>キテイ</t>
    </rPh>
    <rPh sb="3" eb="5">
      <t>チョウボ</t>
    </rPh>
    <rPh sb="7" eb="9">
      <t>ウム</t>
    </rPh>
    <rPh sb="9" eb="11">
      <t>カクニン</t>
    </rPh>
    <rPh sb="11" eb="12">
      <t>ラン</t>
    </rPh>
    <phoneticPr fontId="13"/>
  </si>
  <si>
    <t xml:space="preserve"> 指 導 監 査 関 係 書 類 一 覧 表（認定こども園）</t>
    <phoneticPr fontId="13"/>
  </si>
  <si>
    <t>　施設指導監査資料【公営】</t>
    <rPh sb="1" eb="3">
      <t>シセツ</t>
    </rPh>
    <rPh sb="3" eb="5">
      <t>シドウ</t>
    </rPh>
    <rPh sb="5" eb="7">
      <t>カンサ</t>
    </rPh>
    <rPh sb="7" eb="9">
      <t>シリョウ</t>
    </rPh>
    <rPh sb="10" eb="12">
      <t>コウエイ</t>
    </rPh>
    <phoneticPr fontId="6"/>
  </si>
  <si>
    <t>年平均給与量</t>
    <rPh sb="0" eb="1">
      <t>ネン</t>
    </rPh>
    <rPh sb="1" eb="3">
      <t>ヘイキン</t>
    </rPh>
    <rPh sb="3" eb="5">
      <t>キュウヨ</t>
    </rPh>
    <rPh sb="5" eb="6">
      <t>リョウ</t>
    </rPh>
    <phoneticPr fontId="46"/>
  </si>
  <si>
    <t>　３月</t>
    <rPh sb="2" eb="3">
      <t>ガツ</t>
    </rPh>
    <phoneticPr fontId="46"/>
  </si>
  <si>
    <t>　２月</t>
    <rPh sb="2" eb="3">
      <t>ガツ</t>
    </rPh>
    <phoneticPr fontId="46"/>
  </si>
  <si>
    <t>　１月</t>
    <rPh sb="2" eb="3">
      <t>ガツ</t>
    </rPh>
    <phoneticPr fontId="46"/>
  </si>
  <si>
    <t>１２月</t>
    <rPh sb="2" eb="3">
      <t>ガツ</t>
    </rPh>
    <phoneticPr fontId="46"/>
  </si>
  <si>
    <t>給与栄養目標量
（１２月）</t>
    <rPh sb="0" eb="2">
      <t>キュウヨ</t>
    </rPh>
    <rPh sb="2" eb="4">
      <t>エイヨウ</t>
    </rPh>
    <rPh sb="4" eb="6">
      <t>モクヒョウ</t>
    </rPh>
    <rPh sb="6" eb="7">
      <t>リョウ</t>
    </rPh>
    <rPh sb="11" eb="12">
      <t>ガツ</t>
    </rPh>
    <phoneticPr fontId="46"/>
  </si>
  <si>
    <t>１１月</t>
    <rPh sb="2" eb="3">
      <t>ガツ</t>
    </rPh>
    <phoneticPr fontId="46"/>
  </si>
  <si>
    <t>１０月</t>
    <rPh sb="2" eb="3">
      <t>ガツ</t>
    </rPh>
    <phoneticPr fontId="46"/>
  </si>
  <si>
    <t>　９月</t>
    <rPh sb="2" eb="3">
      <t>ガツ</t>
    </rPh>
    <phoneticPr fontId="46"/>
  </si>
  <si>
    <t>　８月</t>
    <rPh sb="2" eb="3">
      <t>ガツ</t>
    </rPh>
    <phoneticPr fontId="46"/>
  </si>
  <si>
    <t>給与栄養目標量
（８月）</t>
    <rPh sb="0" eb="2">
      <t>キュウヨ</t>
    </rPh>
    <rPh sb="2" eb="4">
      <t>エイヨウ</t>
    </rPh>
    <rPh sb="4" eb="6">
      <t>モクヒョウ</t>
    </rPh>
    <rPh sb="6" eb="7">
      <t>リョウ</t>
    </rPh>
    <rPh sb="10" eb="11">
      <t>ガツ</t>
    </rPh>
    <phoneticPr fontId="46"/>
  </si>
  <si>
    <t>　７月</t>
    <rPh sb="2" eb="3">
      <t>ガツ</t>
    </rPh>
    <phoneticPr fontId="46"/>
  </si>
  <si>
    <t>　６月</t>
    <rPh sb="2" eb="3">
      <t>ガツ</t>
    </rPh>
    <phoneticPr fontId="46"/>
  </si>
  <si>
    <t>　５月</t>
    <rPh sb="2" eb="3">
      <t>ガツ</t>
    </rPh>
    <phoneticPr fontId="46"/>
  </si>
  <si>
    <t>　４月</t>
    <rPh sb="2" eb="3">
      <t>ガツ</t>
    </rPh>
    <phoneticPr fontId="46"/>
  </si>
  <si>
    <t>給与栄養目標量
（４月）</t>
    <rPh sb="0" eb="2">
      <t>キュウヨ</t>
    </rPh>
    <rPh sb="2" eb="4">
      <t>エイヨウ</t>
    </rPh>
    <rPh sb="4" eb="6">
      <t>モクヒョウ</t>
    </rPh>
    <rPh sb="6" eb="7">
      <t>リョウ</t>
    </rPh>
    <rPh sb="10" eb="11">
      <t>ガツ</t>
    </rPh>
    <phoneticPr fontId="46"/>
  </si>
  <si>
    <t>３歳以上児</t>
    <rPh sb="1" eb="2">
      <t>サイ</t>
    </rPh>
    <rPh sb="2" eb="4">
      <t>イジョウ</t>
    </rPh>
    <rPh sb="4" eb="5">
      <t>ジ</t>
    </rPh>
    <phoneticPr fontId="46"/>
  </si>
  <si>
    <t>３歳未満児</t>
    <rPh sb="1" eb="2">
      <t>サイ</t>
    </rPh>
    <rPh sb="2" eb="4">
      <t>ミマン</t>
    </rPh>
    <rPh sb="4" eb="5">
      <t>ジ</t>
    </rPh>
    <phoneticPr fontId="46"/>
  </si>
  <si>
    <t>A</t>
  </si>
  <si>
    <t>食塩相当量</t>
    <rPh sb="0" eb="2">
      <t>ショクエン</t>
    </rPh>
    <rPh sb="2" eb="4">
      <t>ソウトウ</t>
    </rPh>
    <rPh sb="4" eb="5">
      <t>リョウ</t>
    </rPh>
    <phoneticPr fontId="46"/>
  </si>
  <si>
    <t>脂質　　</t>
    <rPh sb="0" eb="2">
      <t>シシツ</t>
    </rPh>
    <phoneticPr fontId="46"/>
  </si>
  <si>
    <t>たんぱく質</t>
    <rPh sb="4" eb="5">
      <t>シツ</t>
    </rPh>
    <phoneticPr fontId="46"/>
  </si>
  <si>
    <t>区分</t>
    <rPh sb="0" eb="2">
      <t>クブン</t>
    </rPh>
    <phoneticPr fontId="46"/>
  </si>
  <si>
    <t>６　栄養摂取の状況</t>
    <rPh sb="2" eb="4">
      <t>エイヨウ</t>
    </rPh>
    <rPh sb="4" eb="6">
      <t>セッシュ</t>
    </rPh>
    <rPh sb="7" eb="9">
      <t>ジョウキョウ</t>
    </rPh>
    <phoneticPr fontId="46"/>
  </si>
  <si>
    <t>　　　４　月途中入所児童は、当該入所月行の上段に「翌月下段数の再掲」として記入すること。</t>
    <rPh sb="5" eb="6">
      <t>ツキ</t>
    </rPh>
    <rPh sb="6" eb="8">
      <t>トチュウ</t>
    </rPh>
    <rPh sb="8" eb="10">
      <t>ニュウショ</t>
    </rPh>
    <rPh sb="10" eb="12">
      <t>ジドウ</t>
    </rPh>
    <rPh sb="14" eb="16">
      <t>トウガイ</t>
    </rPh>
    <rPh sb="16" eb="18">
      <t>ニュウショ</t>
    </rPh>
    <rPh sb="18" eb="19">
      <t>ツキ</t>
    </rPh>
    <rPh sb="19" eb="20">
      <t>ギョウ</t>
    </rPh>
    <rPh sb="21" eb="23">
      <t>ジョウダン</t>
    </rPh>
    <rPh sb="25" eb="26">
      <t>ヨク</t>
    </rPh>
    <rPh sb="26" eb="27">
      <t>ツキ</t>
    </rPh>
    <rPh sb="27" eb="29">
      <t>ゲダン</t>
    </rPh>
    <rPh sb="29" eb="30">
      <t>スウ</t>
    </rPh>
    <rPh sb="31" eb="33">
      <t>サイケイ</t>
    </rPh>
    <rPh sb="37" eb="39">
      <t>キニュウ</t>
    </rPh>
    <phoneticPr fontId="13"/>
  </si>
  <si>
    <t>　　　２　「職員過不足数」欄には、最低基準適合調書の記入要領を参照し、基準定数と「職員現員数」を比較して記入すること。</t>
    <rPh sb="6" eb="8">
      <t>ショクイン</t>
    </rPh>
    <rPh sb="8" eb="11">
      <t>カブソク</t>
    </rPh>
    <rPh sb="11" eb="12">
      <t>カズ</t>
    </rPh>
    <rPh sb="13" eb="14">
      <t>ラン</t>
    </rPh>
    <rPh sb="17" eb="19">
      <t>サイテイ</t>
    </rPh>
    <rPh sb="19" eb="21">
      <t>キジュン</t>
    </rPh>
    <rPh sb="21" eb="23">
      <t>テキゴウ</t>
    </rPh>
    <rPh sb="23" eb="25">
      <t>チョウショ</t>
    </rPh>
    <rPh sb="26" eb="28">
      <t>キニュウ</t>
    </rPh>
    <rPh sb="28" eb="30">
      <t>ヨウリョウ</t>
    </rPh>
    <rPh sb="31" eb="33">
      <t>サンショウ</t>
    </rPh>
    <rPh sb="35" eb="37">
      <t>キジュン</t>
    </rPh>
    <rPh sb="37" eb="39">
      <t>テイスウ</t>
    </rPh>
    <phoneticPr fontId="13"/>
  </si>
  <si>
    <t>⑭÷⑩</t>
    <phoneticPr fontId="13"/>
  </si>
  <si>
    <t>⑬÷⑨</t>
    <phoneticPr fontId="13"/>
  </si>
  <si>
    <t>⑭÷⑫</t>
    <phoneticPr fontId="13"/>
  </si>
  <si>
    <t>⑬÷⑪</t>
    <phoneticPr fontId="13"/>
  </si>
  <si>
    <t>⑭</t>
    <phoneticPr fontId="13"/>
  </si>
  <si>
    <t>⑬</t>
    <phoneticPr fontId="13"/>
  </si>
  <si>
    <t>⑫</t>
    <phoneticPr fontId="13"/>
  </si>
  <si>
    <t>⑪</t>
    <phoneticPr fontId="13"/>
  </si>
  <si>
    <t>－</t>
    <phoneticPr fontId="6"/>
  </si>
  <si>
    <t>⑩</t>
    <phoneticPr fontId="13"/>
  </si>
  <si>
    <t>⑨</t>
    <phoneticPr fontId="13"/>
  </si>
  <si>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</si>
  <si>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</si>
  <si>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</si>
  <si>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</si>
  <si>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</si>
  <si>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</si>
  <si>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</si>
  <si>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</si>
  <si>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</si>
  <si>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</si>
  <si>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</si>
  <si>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</si>
  <si>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</si>
  <si>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t>
    <phoneticPr fontId="13"/>
  </si>
  <si>
    <t>率
⑧÷⑥</t>
    <rPh sb="0" eb="1">
      <t>リツ</t>
    </rPh>
    <phoneticPr fontId="13"/>
  </si>
  <si>
    <t>延人員
　　⑧</t>
    <rPh sb="0" eb="3">
      <t>ノベジンイン</t>
    </rPh>
    <phoneticPr fontId="13"/>
  </si>
  <si>
    <t>率
⑦÷⑤</t>
    <rPh sb="0" eb="1">
      <t>リツ</t>
    </rPh>
    <phoneticPr fontId="13"/>
  </si>
  <si>
    <t>延人員
　　⑦</t>
    <rPh sb="0" eb="3">
      <t>ノベジンイン</t>
    </rPh>
    <phoneticPr fontId="13"/>
  </si>
  <si>
    <t>②×④
　＝⑥</t>
    <phoneticPr fontId="13"/>
  </si>
  <si>
    <t>①×③
　＝⑤</t>
    <phoneticPr fontId="13"/>
  </si>
  <si>
    <t>④</t>
    <phoneticPr fontId="13"/>
  </si>
  <si>
    <t>③</t>
    <phoneticPr fontId="13"/>
  </si>
  <si>
    <t xml:space="preserve">
小計
 　②</t>
    <rPh sb="1" eb="2">
      <t>ショウ</t>
    </rPh>
    <rPh sb="2" eb="3">
      <t>ケイ</t>
    </rPh>
    <phoneticPr fontId="13"/>
  </si>
  <si>
    <t xml:space="preserve">
小計
 　①</t>
    <rPh sb="1" eb="2">
      <t>ショウ</t>
    </rPh>
    <rPh sb="2" eb="3">
      <t>ケイ</t>
    </rPh>
    <phoneticPr fontId="13"/>
  </si>
  <si>
    <t>１～２
歳　児</t>
    <rPh sb="4" eb="5">
      <t>トシ</t>
    </rPh>
    <rPh sb="6" eb="7">
      <t>ジ</t>
    </rPh>
    <phoneticPr fontId="13"/>
  </si>
  <si>
    <t>1号</t>
    <rPh sb="1" eb="2">
      <t>ゴウ</t>
    </rPh>
    <phoneticPr fontId="13"/>
  </si>
  <si>
    <t>2･3号</t>
    <rPh sb="3" eb="4">
      <t>ゴウ</t>
    </rPh>
    <phoneticPr fontId="13"/>
  </si>
  <si>
    <t>2.3号</t>
    <rPh sb="3" eb="4">
      <t>ゴウ</t>
    </rPh>
    <phoneticPr fontId="13"/>
  </si>
  <si>
    <t>１号</t>
    <rPh sb="1" eb="2">
      <t>ゴウ</t>
    </rPh>
    <phoneticPr fontId="13"/>
  </si>
  <si>
    <t>調理員等</t>
    <rPh sb="0" eb="3">
      <t>チョウリイン</t>
    </rPh>
    <rPh sb="3" eb="4">
      <t>トウ</t>
    </rPh>
    <phoneticPr fontId="13"/>
  </si>
  <si>
    <t>保育士等</t>
    <rPh sb="0" eb="3">
      <t>ホイクシ</t>
    </rPh>
    <rPh sb="3" eb="4">
      <t>トウ</t>
    </rPh>
    <phoneticPr fontId="13"/>
  </si>
  <si>
    <t>保育士等</t>
    <rPh sb="0" eb="2">
      <t>ホイク</t>
    </rPh>
    <rPh sb="2" eb="3">
      <t>シ</t>
    </rPh>
    <rPh sb="3" eb="4">
      <t>トウ</t>
    </rPh>
    <phoneticPr fontId="13"/>
  </si>
  <si>
    <t>合計</t>
    <rPh sb="0" eb="1">
      <t>ゴウ</t>
    </rPh>
    <rPh sb="1" eb="2">
      <t>ケイ</t>
    </rPh>
    <phoneticPr fontId="13"/>
  </si>
  <si>
    <t>１号認定</t>
    <rPh sb="1" eb="2">
      <t>ゴウ</t>
    </rPh>
    <rPh sb="2" eb="4">
      <t>ニンテイ</t>
    </rPh>
    <phoneticPr fontId="13"/>
  </si>
  <si>
    <t>２･３号認定</t>
    <rPh sb="3" eb="4">
      <t>ゴウ</t>
    </rPh>
    <rPh sb="4" eb="6">
      <t>ニンテイ</t>
    </rPh>
    <phoneticPr fontId="13"/>
  </si>
  <si>
    <t>平均出席日数</t>
    <rPh sb="0" eb="2">
      <t>ヘイキン</t>
    </rPh>
    <rPh sb="2" eb="4">
      <t>シュッセキ</t>
    </rPh>
    <rPh sb="4" eb="6">
      <t>ニッスウ</t>
    </rPh>
    <phoneticPr fontId="13"/>
  </si>
  <si>
    <t>出席状況</t>
    <rPh sb="0" eb="1">
      <t>デ</t>
    </rPh>
    <rPh sb="1" eb="2">
      <t>セキ</t>
    </rPh>
    <rPh sb="2" eb="4">
      <t>ジョウキョウ</t>
    </rPh>
    <phoneticPr fontId="13"/>
  </si>
  <si>
    <t>在籍
延人数</t>
    <rPh sb="0" eb="2">
      <t>ザイセキ</t>
    </rPh>
    <rPh sb="3" eb="4">
      <t>ノ</t>
    </rPh>
    <rPh sb="4" eb="6">
      <t>ニンズウ</t>
    </rPh>
    <phoneticPr fontId="13"/>
  </si>
  <si>
    <t>開所日数</t>
    <rPh sb="0" eb="2">
      <t>カイショ</t>
    </rPh>
    <rPh sb="2" eb="4">
      <t>ニッスウ</t>
    </rPh>
    <phoneticPr fontId="13"/>
  </si>
  <si>
    <t>初　 日　 入　 所　 人　 員</t>
    <rPh sb="0" eb="1">
      <t>ショ</t>
    </rPh>
    <rPh sb="3" eb="4">
      <t>ヒ</t>
    </rPh>
    <rPh sb="6" eb="7">
      <t>イ</t>
    </rPh>
    <rPh sb="9" eb="10">
      <t>トコロ</t>
    </rPh>
    <rPh sb="12" eb="13">
      <t>ヒト</t>
    </rPh>
    <rPh sb="15" eb="16">
      <t>イン</t>
    </rPh>
    <phoneticPr fontId="13"/>
  </si>
  <si>
    <r>
      <t xml:space="preserve"> </t>
    </r>
    <r>
      <rPr>
        <sz val="9"/>
        <rFont val="ＭＳ 明朝"/>
        <family val="1"/>
        <charset val="128"/>
      </rPr>
      <t xml:space="preserve"> </t>
    </r>
    <r>
      <rPr>
        <sz val="9"/>
        <rFont val="ＭＳ 明朝"/>
        <family val="1"/>
        <charset val="128"/>
      </rPr>
      <t xml:space="preserve">内
 </t>
    </r>
    <r>
      <rPr>
        <sz val="9"/>
        <rFont val="ＭＳ 明朝"/>
        <family val="1"/>
        <charset val="128"/>
      </rPr>
      <t xml:space="preserve"> </t>
    </r>
    <r>
      <rPr>
        <sz val="9"/>
        <rFont val="ＭＳ 明朝"/>
        <family val="1"/>
        <charset val="128"/>
      </rPr>
      <t>訳
月
別</t>
    </r>
    <rPh sb="2" eb="3">
      <t>ウチ</t>
    </rPh>
    <rPh sb="6" eb="7">
      <t>ヤク</t>
    </rPh>
    <rPh sb="10" eb="11">
      <t>ツキ</t>
    </rPh>
    <rPh sb="12" eb="13">
      <t>ベツ</t>
    </rPh>
    <phoneticPr fontId="13"/>
  </si>
  <si>
    <t>－</t>
    <phoneticPr fontId="6"/>
  </si>
  <si>
    <t>３</t>
    <phoneticPr fontId="13"/>
  </si>
  <si>
    <t>２</t>
    <phoneticPr fontId="13"/>
  </si>
  <si>
    <t>１</t>
    <phoneticPr fontId="13"/>
  </si>
  <si>
    <t>12</t>
    <phoneticPr fontId="13"/>
  </si>
  <si>
    <t>11</t>
    <phoneticPr fontId="13"/>
  </si>
  <si>
    <t>10</t>
    <phoneticPr fontId="13"/>
  </si>
  <si>
    <t>９</t>
    <phoneticPr fontId="13"/>
  </si>
  <si>
    <t xml:space="preserve"> - 5 -</t>
    <phoneticPr fontId="13"/>
  </si>
  <si>
    <t>８</t>
    <phoneticPr fontId="13"/>
  </si>
  <si>
    <t>７</t>
    <phoneticPr fontId="13"/>
  </si>
  <si>
    <t>６</t>
    <phoneticPr fontId="13"/>
  </si>
  <si>
    <t>５</t>
    <phoneticPr fontId="13"/>
  </si>
  <si>
    <t>４</t>
    <phoneticPr fontId="13"/>
  </si>
  <si>
    <t>②×④
　＝⑥</t>
    <phoneticPr fontId="13"/>
  </si>
  <si>
    <t>①×③
　＝⑤</t>
    <phoneticPr fontId="13"/>
  </si>
  <si>
    <t>④</t>
    <phoneticPr fontId="13"/>
  </si>
  <si>
    <t>③</t>
    <phoneticPr fontId="13"/>
  </si>
  <si>
    <t>初　 日　 入　 所　 人　 員　    　　　　　　　　　　　　　　　　　　(上段は、月途中入所人員で翌月下段のうち再掲）</t>
    <rPh sb="0" eb="1">
      <t>ショ</t>
    </rPh>
    <rPh sb="3" eb="4">
      <t>ヒ</t>
    </rPh>
    <rPh sb="6" eb="7">
      <t>イ</t>
    </rPh>
    <rPh sb="9" eb="10">
      <t>トコロ</t>
    </rPh>
    <rPh sb="12" eb="13">
      <t>ヒト</t>
    </rPh>
    <rPh sb="15" eb="16">
      <t>イン</t>
    </rPh>
    <rPh sb="40" eb="42">
      <t>ジョウダン</t>
    </rPh>
    <rPh sb="44" eb="45">
      <t>ツキ</t>
    </rPh>
    <rPh sb="45" eb="47">
      <t>トチュウ</t>
    </rPh>
    <rPh sb="47" eb="49">
      <t>ニュウショ</t>
    </rPh>
    <rPh sb="49" eb="51">
      <t>ジンイン</t>
    </rPh>
    <rPh sb="52" eb="54">
      <t>ヨクゲツ</t>
    </rPh>
    <rPh sb="54" eb="56">
      <t>ゲダン</t>
    </rPh>
    <rPh sb="59" eb="61">
      <t>サイケイ</t>
    </rPh>
    <phoneticPr fontId="13"/>
  </si>
  <si>
    <t>（１）</t>
    <phoneticPr fontId="6"/>
  </si>
  <si>
    <t>(２)</t>
    <phoneticPr fontId="6"/>
  </si>
  <si>
    <t>　上記給与栄養量、給与栄養目標量を示す表が、施設独自の様式で作成されている場合は、それを添付することによりこれに替えることができる。</t>
    <phoneticPr fontId="46"/>
  </si>
  <si>
    <t>(注)１　</t>
    <phoneticPr fontId="46"/>
  </si>
  <si>
    <t>ｇ</t>
    <phoneticPr fontId="46"/>
  </si>
  <si>
    <t>ｍｇ</t>
    <phoneticPr fontId="46"/>
  </si>
  <si>
    <t>kcal</t>
    <phoneticPr fontId="46"/>
  </si>
  <si>
    <t>C</t>
    <phoneticPr fontId="46"/>
  </si>
  <si>
    <t>ビタミン</t>
    <phoneticPr fontId="46"/>
  </si>
  <si>
    <t>鉄</t>
    <phoneticPr fontId="46"/>
  </si>
  <si>
    <t>カルシウム</t>
    <phoneticPr fontId="46"/>
  </si>
  <si>
    <t>カリウム</t>
    <phoneticPr fontId="46"/>
  </si>
  <si>
    <t>エネルギー</t>
    <phoneticPr fontId="46"/>
  </si>
  <si>
    <t>運営規程</t>
    <rPh sb="0" eb="2">
      <t>ウンエイ</t>
    </rPh>
    <rPh sb="2" eb="4">
      <t>キテイ</t>
    </rPh>
    <phoneticPr fontId="13"/>
  </si>
  <si>
    <t>こども園パンフレット</t>
    <rPh sb="3" eb="4">
      <t>エン</t>
    </rPh>
    <phoneticPr fontId="13"/>
  </si>
  <si>
    <t>保育の全体的計画</t>
    <rPh sb="0" eb="2">
      <t>ホイク</t>
    </rPh>
    <rPh sb="3" eb="6">
      <t>ゼンタイテキ</t>
    </rPh>
    <rPh sb="6" eb="8">
      <t>ケイカク</t>
    </rPh>
    <phoneticPr fontId="6"/>
  </si>
  <si>
    <t>保育の全体的計画</t>
    <rPh sb="0" eb="2">
      <t>ホイク</t>
    </rPh>
    <rPh sb="3" eb="5">
      <t>ゼンタイ</t>
    </rPh>
    <rPh sb="5" eb="6">
      <t>テキ</t>
    </rPh>
    <rPh sb="6" eb="8">
      <t>ケイカク</t>
    </rPh>
    <phoneticPr fontId="13"/>
  </si>
  <si>
    <t>全体的計画に基づく指導計画</t>
    <rPh sb="0" eb="3">
      <t>ゼンタイテキ</t>
    </rPh>
    <rPh sb="3" eb="5">
      <t>ケイカク</t>
    </rPh>
    <rPh sb="6" eb="7">
      <t>モト</t>
    </rPh>
    <rPh sb="9" eb="11">
      <t>シドウ</t>
    </rPh>
    <rPh sb="11" eb="13">
      <t>ケイカク</t>
    </rPh>
    <phoneticPr fontId="13"/>
  </si>
  <si>
    <t>運営規程（施設運営の細目を定めたもの（条例・規則））</t>
    <rPh sb="0" eb="2">
      <t>ウンエイ</t>
    </rPh>
    <rPh sb="2" eb="4">
      <t>キテイ</t>
    </rPh>
    <rPh sb="5" eb="7">
      <t>シセツ</t>
    </rPh>
    <rPh sb="7" eb="9">
      <t>ウンエイ</t>
    </rPh>
    <rPh sb="10" eb="12">
      <t>サイモク</t>
    </rPh>
    <rPh sb="13" eb="14">
      <t>サダ</t>
    </rPh>
    <rPh sb="19" eb="21">
      <t>ジョウレイ</t>
    </rPh>
    <rPh sb="22" eb="24">
      <t>キソク</t>
    </rPh>
    <phoneticPr fontId="6"/>
  </si>
  <si>
    <t>入園のしおり（園のパンフレット）</t>
    <rPh sb="0" eb="2">
      <t>ニュウエン</t>
    </rPh>
    <rPh sb="7" eb="8">
      <t>エン</t>
    </rPh>
    <phoneticPr fontId="6"/>
  </si>
  <si>
    <r>
      <t>　　　　　　　　</t>
    </r>
    <r>
      <rPr>
        <sz val="9"/>
        <color indexed="8"/>
        <rFont val="ＭＳ Ｐ明朝"/>
        <family val="1"/>
        <charset val="128"/>
      </rPr>
      <t>（注）検便検査に、腸管出血性大腸菌Ｏ１５７の検査を含んでいる場合は、当該人数に○印をつけること。</t>
    </r>
    <rPh sb="42" eb="44">
      <t>トウガイ</t>
    </rPh>
    <rPh sb="48" eb="49">
      <t>シルシ</t>
    </rPh>
    <phoneticPr fontId="13"/>
  </si>
  <si>
    <t>入園のしおり（重要事項説明書等）</t>
    <rPh sb="0" eb="2">
      <t>ニュウエン</t>
    </rPh>
    <rPh sb="7" eb="9">
      <t>ジュウヨウ</t>
    </rPh>
    <rPh sb="9" eb="11">
      <t>ジコウ</t>
    </rPh>
    <rPh sb="11" eb="14">
      <t>セツメイショ</t>
    </rPh>
    <rPh sb="14" eb="15">
      <t>トウ</t>
    </rPh>
    <phoneticPr fontId="13"/>
  </si>
  <si>
    <t>予定献立表（指導監査前月のもの）</t>
    <rPh sb="0" eb="2">
      <t>ヨテイ</t>
    </rPh>
    <rPh sb="2" eb="5">
      <t>コンダテヒョウ</t>
    </rPh>
    <rPh sb="6" eb="8">
      <t>シドウ</t>
    </rPh>
    <rPh sb="8" eb="10">
      <t>カンサ</t>
    </rPh>
    <rPh sb="10" eb="11">
      <t>マエ</t>
    </rPh>
    <rPh sb="11" eb="12">
      <t>ツキ</t>
    </rPh>
    <phoneticPr fontId="6"/>
  </si>
  <si>
    <t>令和</t>
    <rPh sb="0" eb="2">
      <t>レイワ</t>
    </rPh>
    <phoneticPr fontId="6"/>
  </si>
  <si>
    <t>（１）令和</t>
    <rPh sb="3" eb="5">
      <t>レイワ</t>
    </rPh>
    <phoneticPr fontId="6"/>
  </si>
  <si>
    <t>（２）令和</t>
    <rPh sb="3" eb="5">
      <t>レイワ</t>
    </rPh>
    <phoneticPr fontId="6"/>
  </si>
  <si>
    <t>（注）１　令和</t>
    <rPh sb="1" eb="2">
      <t>チュウ</t>
    </rPh>
    <rPh sb="5" eb="7">
      <t>レイワ</t>
    </rPh>
    <phoneticPr fontId="6"/>
  </si>
  <si>
    <t>令和</t>
    <rPh sb="0" eb="2">
      <t>レイワ</t>
    </rPh>
    <phoneticPr fontId="13"/>
  </si>
  <si>
    <t>（令和）</t>
    <rPh sb="1" eb="3">
      <t>レイワ</t>
    </rPh>
    <phoneticPr fontId="13"/>
  </si>
  <si>
    <t>令和　　　</t>
    <rPh sb="0" eb="2">
      <t>レイワ</t>
    </rPh>
    <phoneticPr fontId="13"/>
  </si>
  <si>
    <t>実施年月日　　　（令和）</t>
    <rPh sb="0" eb="2">
      <t>ジッシ</t>
    </rPh>
    <rPh sb="2" eb="5">
      <t>ネンガッピ</t>
    </rPh>
    <rPh sb="9" eb="11">
      <t>レイワ</t>
    </rPh>
    <phoneticPr fontId="13"/>
  </si>
  <si>
    <t>実施年月日：令和</t>
    <rPh sb="0" eb="2">
      <t>ジッシ</t>
    </rPh>
    <rPh sb="2" eb="5">
      <t>ネンガッピ</t>
    </rPh>
    <rPh sb="6" eb="8">
      <t>レイワ</t>
    </rPh>
    <phoneticPr fontId="13"/>
  </si>
  <si>
    <t>年度の状況（監査直近時の全職員（非常勤職員を含む）について記入すること）</t>
    <rPh sb="0" eb="2">
      <t>ネンド</t>
    </rPh>
    <rPh sb="3" eb="5">
      <t>ジョウキョウ</t>
    </rPh>
    <rPh sb="6" eb="8">
      <t>カンサ</t>
    </rPh>
    <rPh sb="8" eb="10">
      <t>チョッキン</t>
    </rPh>
    <rPh sb="10" eb="11">
      <t>ジ</t>
    </rPh>
    <rPh sb="12" eb="15">
      <t>ゼンショクイン</t>
    </rPh>
    <rPh sb="16" eb="19">
      <t>ヒジョウキン</t>
    </rPh>
    <rPh sb="19" eb="21">
      <t>ショクイン</t>
    </rPh>
    <rPh sb="22" eb="23">
      <t>フク</t>
    </rPh>
    <rPh sb="29" eb="31">
      <t>キニュウ</t>
    </rPh>
    <phoneticPr fontId="6"/>
  </si>
  <si>
    <t>年度に勤務している非常勤職員の勤務条件等を記入すること。</t>
    <rPh sb="0" eb="2">
      <t>ネンド</t>
    </rPh>
    <rPh sb="3" eb="5">
      <t>キンム</t>
    </rPh>
    <rPh sb="9" eb="12">
      <t>ヒジョウキン</t>
    </rPh>
    <rPh sb="12" eb="14">
      <t>ショクイン</t>
    </rPh>
    <rPh sb="15" eb="17">
      <t>キンム</t>
    </rPh>
    <rPh sb="17" eb="19">
      <t>ジョウケン</t>
    </rPh>
    <rPh sb="19" eb="20">
      <t>トウ</t>
    </rPh>
    <rPh sb="21" eb="23">
      <t>キニュウ</t>
    </rPh>
    <phoneticPr fontId="6"/>
  </si>
  <si>
    <t>（６）施設、遊具等の安全点検状況</t>
    <rPh sb="3" eb="5">
      <t>シセツ</t>
    </rPh>
    <rPh sb="14" eb="16">
      <t>ジョウキョウ</t>
    </rPh>
    <phoneticPr fontId="13"/>
  </si>
  <si>
    <t>非常勤保育士の数　</t>
    <rPh sb="0" eb="3">
      <t>ヒジョウキン</t>
    </rPh>
    <rPh sb="3" eb="5">
      <t>ホイク</t>
    </rPh>
    <rPh sb="5" eb="6">
      <t>シ</t>
    </rPh>
    <rPh sb="7" eb="8">
      <t>カズ</t>
    </rPh>
    <phoneticPr fontId="13"/>
  </si>
  <si>
    <t>　　　３　「非常勤保育士」とは、１の（３）に掲げる職員のうち保育士をいう。</t>
    <rPh sb="6" eb="9">
      <t>ヒジョウキン</t>
    </rPh>
    <rPh sb="9" eb="12">
      <t>ホイクシ</t>
    </rPh>
    <rPh sb="22" eb="23">
      <t>カカ</t>
    </rPh>
    <rPh sb="25" eb="27">
      <t>ショクイン</t>
    </rPh>
    <rPh sb="30" eb="33">
      <t>ホイクシ</t>
    </rPh>
    <phoneticPr fontId="13"/>
  </si>
  <si>
    <t>（注）１　「職員現員数」欄には、常勤職員　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</si>
  <si>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（注）１　「職員現員数」欄には、常勤職員のみ記入し、「保育士等」欄には、保育士・保健師等・小学校教諭等・知事の認める職員のみ記入すること。</t>
    <rPh sb="1" eb="2">
      <t>チュウ</t>
    </rPh>
    <rPh sb="6" eb="8">
      <t>ショクイン</t>
    </rPh>
    <rPh sb="8" eb="10">
      <t>ゲンイン</t>
    </rPh>
    <rPh sb="10" eb="11">
      <t>カズ</t>
    </rPh>
    <rPh sb="12" eb="13">
      <t>ラン</t>
    </rPh>
    <rPh sb="16" eb="18">
      <t>ジョウキン</t>
    </rPh>
    <rPh sb="18" eb="20">
      <t>ショクイン</t>
    </rPh>
    <phoneticPr fontId="13"/>
  </si>
  <si>
    <t>安全計画</t>
    <rPh sb="0" eb="4">
      <t>アンゼンケイカク</t>
    </rPh>
    <phoneticPr fontId="6"/>
  </si>
  <si>
    <t>業務継続計画</t>
    <rPh sb="0" eb="2">
      <t>ギョウム</t>
    </rPh>
    <rPh sb="2" eb="4">
      <t>ケイゾク</t>
    </rPh>
    <rPh sb="4" eb="6">
      <t>ケイカク</t>
    </rPh>
    <phoneticPr fontId="6"/>
  </si>
  <si>
    <t>※努力義務</t>
    <rPh sb="1" eb="3">
      <t>ドリョク</t>
    </rPh>
    <rPh sb="3" eb="5">
      <t>ギム</t>
    </rPh>
    <phoneticPr fontId="6"/>
  </si>
  <si>
    <t>常勤換算数
(記入例：0.8)</t>
    <rPh sb="0" eb="2">
      <t>ジョウキン</t>
    </rPh>
    <rPh sb="2" eb="4">
      <t>カンサン</t>
    </rPh>
    <rPh sb="4" eb="5">
      <t>スウ</t>
    </rPh>
    <rPh sb="7" eb="9">
      <t>キニュウ</t>
    </rPh>
    <rPh sb="9" eb="10">
      <t>レイ</t>
    </rPh>
    <phoneticPr fontId="6"/>
  </si>
  <si>
    <t>（３）非常勤職員等の状況【</t>
    <rPh sb="3" eb="6">
      <t>ヒジョウキン</t>
    </rPh>
    <rPh sb="6" eb="8">
      <t>ショクイン</t>
    </rPh>
    <rPh sb="8" eb="9">
      <t>ナド</t>
    </rPh>
    <rPh sb="10" eb="12">
      <t>ジョウキョウ</t>
    </rPh>
    <phoneticPr fontId="6"/>
  </si>
  <si>
    <t>　　　なお、育児や介護等で短時間勤務となっている正規の職員についても記載のこと。</t>
    <rPh sb="6" eb="8">
      <t>イクジ</t>
    </rPh>
    <rPh sb="9" eb="11">
      <t>カイゴ</t>
    </rPh>
    <rPh sb="11" eb="12">
      <t>トウ</t>
    </rPh>
    <rPh sb="13" eb="18">
      <t>タンジカンキンム</t>
    </rPh>
    <rPh sb="24" eb="26">
      <t>セイキ</t>
    </rPh>
    <rPh sb="27" eb="29">
      <t>ショクイン</t>
    </rPh>
    <rPh sb="34" eb="36">
      <t>キサイ</t>
    </rPh>
    <phoneticPr fontId="6"/>
  </si>
  <si>
    <t>（当該年度４月１日から監査資料提出日現在まで）</t>
    <rPh sb="1" eb="3">
      <t>トウガイ</t>
    </rPh>
    <rPh sb="3" eb="5">
      <t>ネンド</t>
    </rPh>
    <rPh sb="6" eb="7">
      <t>ツキ</t>
    </rPh>
    <rPh sb="8" eb="9">
      <t>ヒ</t>
    </rPh>
    <rPh sb="11" eb="13">
      <t>カンサ</t>
    </rPh>
    <rPh sb="13" eb="15">
      <t>シリョウ</t>
    </rPh>
    <rPh sb="15" eb="17">
      <t>テイシュツ</t>
    </rPh>
    <rPh sb="17" eb="18">
      <t>ヒ</t>
    </rPh>
    <rPh sb="18" eb="20">
      <t>ゲンザイ</t>
    </rPh>
    <phoneticPr fontId="6"/>
  </si>
  <si>
    <r>
      <t>　　令和６</t>
    </r>
    <r>
      <rPr>
        <sz val="12"/>
        <rFont val="ＭＳ 明朝"/>
        <family val="1"/>
        <charset val="128"/>
      </rPr>
      <t>年　月　日現在（直近時）</t>
    </r>
    <rPh sb="2" eb="4">
      <t>レイワ</t>
    </rPh>
    <rPh sb="5" eb="6">
      <t>ネン</t>
    </rPh>
    <rPh sb="7" eb="8">
      <t>ツキ</t>
    </rPh>
    <rPh sb="9" eb="10">
      <t>ヒ</t>
    </rPh>
    <rPh sb="10" eb="12">
      <t>ゲンザイ</t>
    </rPh>
    <rPh sb="13" eb="15">
      <t>チョッキン</t>
    </rPh>
    <rPh sb="15" eb="16">
      <t>トキ</t>
    </rPh>
    <phoneticPr fontId="6"/>
  </si>
  <si>
    <t xml:space="preserve">  「児童福祉施設における食事の提供に関する援助及び指導について」 (令和２年３月31日子発0331第１号・障発0331第８号厚生労働省子ども家庭局長・社会・援護局障害保健福祉部長連名通知)及び「児童福祉施設における食事摂取基準を活用した食事計画について」 (令和２年３月31日付け子発第0331第1号厚生労働省子ども家庭局母子保健課長通知) に基づき作成すること。</t>
    <rPh sb="141" eb="142">
      <t>コ</t>
    </rPh>
    <phoneticPr fontId="46"/>
  </si>
  <si>
    <t>　3歳以上児への主食の提供の右をクリックし、右に表示されるドロップダウンリストから「あり」か「なし」を選択し、「なし」の場合は持参する主食量（ｇ）をご入力ください。</t>
    <rPh sb="2" eb="3">
      <t>サイ</t>
    </rPh>
    <rPh sb="3" eb="6">
      <t>イジョウジ</t>
    </rPh>
    <rPh sb="8" eb="10">
      <t>シュショク</t>
    </rPh>
    <rPh sb="11" eb="13">
      <t>テイキョウ</t>
    </rPh>
    <rPh sb="14" eb="15">
      <t>ミギ</t>
    </rPh>
    <rPh sb="22" eb="23">
      <t>ミギ</t>
    </rPh>
    <rPh sb="24" eb="26">
      <t>ヒョウジ</t>
    </rPh>
    <rPh sb="51" eb="53">
      <t>センタク</t>
    </rPh>
    <rPh sb="60" eb="62">
      <t>バアイ</t>
    </rPh>
    <rPh sb="63" eb="65">
      <t>ジサン</t>
    </rPh>
    <rPh sb="67" eb="70">
      <t>シュショクリョウ</t>
    </rPh>
    <rPh sb="75" eb="77">
      <t>ニュウリョク</t>
    </rPh>
    <phoneticPr fontId="46"/>
  </si>
  <si>
    <t>実績記載月数入力：</t>
    <rPh sb="0" eb="2">
      <t>ジッセキ</t>
    </rPh>
    <rPh sb="2" eb="4">
      <t>キサイ</t>
    </rPh>
    <rPh sb="4" eb="5">
      <t>ゲツ</t>
    </rPh>
    <rPh sb="5" eb="6">
      <t>スウ</t>
    </rPh>
    <rPh sb="6" eb="8">
      <t>ニュウリョク</t>
    </rPh>
    <phoneticPr fontId="46"/>
  </si>
  <si>
    <t>月（年平均給与量計算に反映）</t>
    <rPh sb="0" eb="1">
      <t>ガツ</t>
    </rPh>
    <rPh sb="2" eb="3">
      <t>ネン</t>
    </rPh>
    <rPh sb="3" eb="5">
      <t>ヘイキン</t>
    </rPh>
    <rPh sb="5" eb="7">
      <t>キュウヨ</t>
    </rPh>
    <rPh sb="7" eb="8">
      <t>リョウ</t>
    </rPh>
    <rPh sb="8" eb="10">
      <t>ケイサン</t>
    </rPh>
    <rPh sb="11" eb="13">
      <t>ハンエイ</t>
    </rPh>
    <phoneticPr fontId="46"/>
  </si>
  <si>
    <t>※　原則として監査実施の前年度分を記載。新設等により前年度実績のない場合は監査実施年度分を記載。</t>
    <rPh sb="2" eb="4">
      <t>ゲンソク</t>
    </rPh>
    <rPh sb="7" eb="9">
      <t>カンサ</t>
    </rPh>
    <rPh sb="9" eb="11">
      <t>ジッシ</t>
    </rPh>
    <rPh sb="12" eb="15">
      <t>ゼンネンド</t>
    </rPh>
    <rPh sb="15" eb="16">
      <t>ブン</t>
    </rPh>
    <rPh sb="17" eb="19">
      <t>キサイ</t>
    </rPh>
    <phoneticPr fontId="46"/>
  </si>
  <si>
    <t>食物繊維</t>
    <rPh sb="0" eb="2">
      <t>ショクモツ</t>
    </rPh>
    <rPh sb="2" eb="4">
      <t>センイ</t>
    </rPh>
    <phoneticPr fontId="46"/>
  </si>
  <si>
    <r>
      <t>B</t>
    </r>
    <r>
      <rPr>
        <sz val="16"/>
        <color theme="1"/>
        <rFont val="ＭＳ Ｐゴシック"/>
        <family val="3"/>
        <charset val="128"/>
        <scheme val="minor"/>
      </rPr>
      <t>₁</t>
    </r>
    <phoneticPr fontId="46"/>
  </si>
  <si>
    <r>
      <t>B</t>
    </r>
    <r>
      <rPr>
        <sz val="16"/>
        <color theme="1"/>
        <rFont val="ＭＳ Ｐゴシック"/>
        <family val="3"/>
        <charset val="128"/>
        <scheme val="minor"/>
      </rPr>
      <t>₂</t>
    </r>
    <phoneticPr fontId="46"/>
  </si>
  <si>
    <t>µｇRAE</t>
    <phoneticPr fontId="46"/>
  </si>
  <si>
    <t>総エネルギーに占める割合</t>
    <rPh sb="0" eb="1">
      <t>ソウ</t>
    </rPh>
    <phoneticPr fontId="46"/>
  </si>
  <si>
    <t>総エネルギーに占める割合
（主食分含む）</t>
    <rPh sb="0" eb="1">
      <t>ソウ</t>
    </rPh>
    <rPh sb="14" eb="16">
      <t>シュショク</t>
    </rPh>
    <rPh sb="16" eb="17">
      <t>ブン</t>
    </rPh>
    <rPh sb="17" eb="18">
      <t>フク</t>
    </rPh>
    <phoneticPr fontId="46"/>
  </si>
  <si>
    <t>３歳以上児の主食の提供</t>
    <rPh sb="1" eb="2">
      <t>サイ</t>
    </rPh>
    <rPh sb="2" eb="4">
      <t>イジョウ</t>
    </rPh>
    <rPh sb="4" eb="5">
      <t>ジ</t>
    </rPh>
    <rPh sb="6" eb="8">
      <t>シュショク</t>
    </rPh>
    <rPh sb="9" eb="11">
      <t>テイキョウ</t>
    </rPh>
    <phoneticPr fontId="46"/>
  </si>
  <si>
    <t>なしの場合：持参する主食量</t>
    <rPh sb="3" eb="5">
      <t>バアイ</t>
    </rPh>
    <rPh sb="6" eb="8">
      <t>ジサン</t>
    </rPh>
    <rPh sb="10" eb="12">
      <t>シュショク</t>
    </rPh>
    <rPh sb="12" eb="13">
      <t>リョウ</t>
    </rPh>
    <phoneticPr fontId="46"/>
  </si>
  <si>
    <t>あり</t>
    <phoneticPr fontId="46"/>
  </si>
  <si>
    <t>めし100g</t>
    <phoneticPr fontId="46"/>
  </si>
  <si>
    <t>2020年版（八訂）</t>
    <rPh sb="4" eb="6">
      <t>ネンバン</t>
    </rPh>
    <rPh sb="7" eb="8">
      <t>ハチ</t>
    </rPh>
    <rPh sb="8" eb="9">
      <t>テイ</t>
    </rPh>
    <phoneticPr fontId="46"/>
  </si>
  <si>
    <t>なし</t>
    <phoneticPr fontId="46"/>
  </si>
  <si>
    <t>安全（危機）管理マニュアル</t>
    <rPh sb="0" eb="2">
      <t>アンゼン</t>
    </rPh>
    <rPh sb="3" eb="5">
      <t>キキ</t>
    </rPh>
    <rPh sb="6" eb="8">
      <t>カンリ</t>
    </rPh>
    <phoneticPr fontId="6"/>
  </si>
  <si>
    <t>お散歩マップ</t>
    <rPh sb="1" eb="3">
      <t>サンポ</t>
    </rPh>
    <phoneticPr fontId="6"/>
  </si>
  <si>
    <r>
      <t>（注）１　記入する職員には正職員のほか、</t>
    </r>
    <r>
      <rPr>
        <sz val="9"/>
        <color rgb="FFFF0000"/>
        <rFont val="ＭＳ 明朝"/>
        <family val="1"/>
        <charset val="128"/>
      </rPr>
      <t>当該年度４月１日から監査資料提出日現在まで</t>
    </r>
    <r>
      <rPr>
        <sz val="9"/>
        <rFont val="ＭＳ 明朝"/>
        <family val="1"/>
        <charset val="128"/>
      </rPr>
      <t>、中途採用・中途退職者・非常勤・パート職員
　　　　　を含む。</t>
    </r>
    <rPh sb="1" eb="2">
      <t>チュウ</t>
    </rPh>
    <rPh sb="5" eb="7">
      <t>キニュウ</t>
    </rPh>
    <rPh sb="13" eb="16">
      <t>セイショクイン</t>
    </rPh>
    <phoneticPr fontId="6"/>
  </si>
  <si>
    <t>※新</t>
    <rPh sb="1" eb="2">
      <t>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</si>
</sst>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quot;#,##0"/>
    <numFmt numFmtId="178" formatCode="0_ "/>
    <numFmt numFmtId="179" formatCode="&quot;平&quot;&quot;成&quot;#,##0&quot;年度&quot;"/>
    <numFmt numFmtId="180" formatCode="\(#,##0\)"/>
    <numFmt numFmtId="181" formatCode="&quot;（　平&quot;&quot;成&quot;#,##0&quot;年&quot;&quot;度　）&quot;"/>
    <numFmt numFmtId="182" formatCode="#,##0.0"/>
    <numFmt numFmtId="183" formatCode="0.0_ "/>
    <numFmt numFmtId="184" formatCode="&quot;令&quot;&quot;和&quot;#,##0&quot;年度&quot;"/>
    <numFmt numFmtId="185" formatCode="&quot;（令&quot;&quot;和&quot;#,##0&quot;年度&quot;&quot;及&quot;&quot;び&quot;"/>
    <numFmt numFmtId="186" formatCode="&quot;令&quot;&quot;和&quot;#,##0&quot;年度分）&quot;"/>
    <numFmt numFmtId="187" formatCode="&quot;令&quot;&quot;和&quot;#,##0&quot;年&quot;&quot;度分&quot;"/>
    <numFmt numFmtId="188" formatCode="&quot;（　令&quot;&quot;和&quot;#,##0&quot;年&quot;&quot;度分　）&quot;"/>
    <numFmt numFmtId="189" formatCode="0.0"/>
    <numFmt numFmtId="190" formatCode="0_);[Red]\(0\)"/>
  </numFmts>
  <fonts count="55">
    <font>
      <sz val="9"/>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明朝"/>
      <family val="1"/>
      <charset val="128"/>
    </font>
    <font>
      <sz val="12"/>
      <color indexed="8"/>
      <name val="ＭＳ 明朝"/>
      <family val="1"/>
      <charset val="128"/>
    </font>
    <font>
      <b/>
      <sz val="20"/>
      <color indexed="8"/>
      <name val="ＭＳ 明朝"/>
      <family val="1"/>
      <charset val="128"/>
    </font>
    <font>
      <sz val="12"/>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ゴシック"/>
      <family val="3"/>
      <charset val="128"/>
    </font>
    <font>
      <sz val="8"/>
      <name val="ＭＳ 明朝"/>
      <family val="1"/>
      <charset val="128"/>
    </font>
    <font>
      <sz val="10.5"/>
      <color indexed="8"/>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0.5"/>
      <color indexed="8"/>
      <name val="ＭＳ Ｐゴシック"/>
      <family val="3"/>
      <charset val="128"/>
    </font>
    <font>
      <b/>
      <sz val="10.5"/>
      <name val="ＭＳ ゴシック"/>
      <family val="3"/>
      <charset val="128"/>
    </font>
    <font>
      <sz val="10.5"/>
      <name val="ＭＳ Ｐ明朝"/>
      <family val="1"/>
      <charset val="128"/>
    </font>
    <font>
      <sz val="9"/>
      <color indexed="8"/>
      <name val="ＭＳ Ｐ明朝"/>
      <family val="1"/>
      <charset val="128"/>
    </font>
    <font>
      <sz val="8"/>
      <name val="ＭＳ Ｐ明朝"/>
      <family val="1"/>
      <charset val="128"/>
    </font>
    <font>
      <sz val="9"/>
      <name val="ＭＳ Ｐ明朝"/>
      <family val="1"/>
      <charset val="128"/>
    </font>
    <font>
      <sz val="10"/>
      <color indexed="8"/>
      <name val="ＭＳ Ｐ明朝"/>
      <family val="1"/>
      <charset val="128"/>
    </font>
    <font>
      <b/>
      <sz val="9"/>
      <name val="ＭＳ 明朝"/>
      <family val="1"/>
      <charset val="128"/>
    </font>
    <font>
      <b/>
      <sz val="12"/>
      <name val="ＭＳ 明朝"/>
      <family val="1"/>
      <charset val="128"/>
    </font>
    <font>
      <sz val="12"/>
      <color theme="1"/>
      <name val="ＭＳ 明朝"/>
      <family val="1"/>
      <charset val="128"/>
    </font>
    <font>
      <sz val="9"/>
      <color rgb="FFFF0000"/>
      <name val="ＭＳ 明朝"/>
      <family val="1"/>
      <charset val="128"/>
    </font>
    <font>
      <sz val="10.5"/>
      <color rgb="FFFF0000"/>
      <name val="ＭＳ 明朝"/>
      <family val="1"/>
      <charset val="128"/>
    </font>
    <font>
      <sz val="11"/>
      <color rgb="FFFF0000"/>
      <name val="ＭＳ 明朝"/>
      <family val="1"/>
      <charset val="128"/>
    </font>
    <font>
      <sz val="12"/>
      <color rgb="FFFF0000"/>
      <name val="ＭＳ 明朝"/>
      <family val="1"/>
      <charset val="128"/>
    </font>
    <font>
      <b/>
      <sz val="11"/>
      <name val="ＭＳ ゴシック"/>
      <family val="3"/>
      <charset val="128"/>
    </font>
    <font>
      <b/>
      <sz val="11"/>
      <name val="ＭＳ 明朝"/>
      <family val="1"/>
      <charset val="128"/>
    </font>
    <font>
      <b/>
      <sz val="24"/>
      <color rgb="FFFF0000"/>
      <name val="ＭＳ 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scheme val="minor"/>
    </font>
    <font>
      <sz val="10"/>
      <color theme="1"/>
      <name val="ＭＳ Ｐゴシック"/>
      <family val="3"/>
      <charset val="128"/>
    </font>
    <font>
      <sz val="11"/>
      <color indexed="10"/>
      <name val="ＭＳ Ｐ明朝"/>
      <family val="1"/>
      <charset val="128"/>
    </font>
    <font>
      <sz val="11"/>
      <color indexed="8"/>
      <name val="ＭＳ Ｐ明朝"/>
      <family val="1"/>
      <charset val="128"/>
    </font>
    <font>
      <sz val="12"/>
      <color theme="1"/>
      <name val="ＭＳ Ｐゴシック"/>
      <family val="3"/>
      <charset val="128"/>
    </font>
    <font>
      <sz val="10.5"/>
      <color theme="1"/>
      <name val="ＭＳ Ｐ明朝"/>
      <family val="1"/>
      <charset val="128"/>
    </font>
    <font>
      <sz val="10.5"/>
      <color theme="1"/>
      <name val="ＭＳ Ｐゴシック"/>
      <family val="3"/>
      <charset val="128"/>
    </font>
    <font>
      <b/>
      <sz val="16"/>
      <name val="ＭＳ 明朝"/>
      <family val="1"/>
      <charset val="128"/>
    </font>
    <font>
      <sz val="6"/>
      <name val="ＭＳ Ｐゴシック"/>
      <family val="2"/>
      <charset val="128"/>
      <scheme val="minor"/>
    </font>
    <font>
      <b/>
      <sz val="11"/>
      <color theme="1"/>
      <name val="ＭＳ Ｐゴシック"/>
      <family val="3"/>
      <charset val="128"/>
      <scheme val="minor"/>
    </font>
    <font>
      <sz val="10.5"/>
      <color theme="1"/>
      <name val="ＭＳ 明朝"/>
      <family val="1"/>
      <charset val="128"/>
    </font>
    <font>
      <u/>
      <sz val="10.5"/>
      <color rgb="FFFF0000"/>
      <name val="ＭＳ 明朝"/>
      <family val="1"/>
      <charset val="128"/>
    </font>
    <font>
      <sz val="11"/>
      <color rgb="FFFF0000"/>
      <name val="ＭＳ Ｐゴシック"/>
      <family val="3"/>
      <charset val="128"/>
      <scheme val="minor"/>
    </font>
    <font>
      <sz val="11"/>
      <color theme="1"/>
      <name val="ＭＳ Ｐゴシック"/>
      <family val="3"/>
      <charset val="128"/>
      <scheme val="minor"/>
    </font>
    <font>
      <b/>
      <sz val="12"/>
      <color theme="1"/>
      <name val="ＭＳ Ｐゴシック"/>
      <family val="3"/>
      <charset val="128"/>
    </font>
    <font>
      <sz val="16"/>
      <color theme="1"/>
      <name val="ＭＳ Ｐゴシック"/>
      <family val="3"/>
      <charset val="128"/>
      <scheme val="minor"/>
    </font>
    <font>
      <sz val="6"/>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tted">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thin">
        <color indexed="64"/>
      </top>
      <bottom/>
      <diagonal/>
    </border>
    <border>
      <left style="thin">
        <color indexed="64"/>
      </left>
      <right/>
      <top/>
      <bottom/>
      <diagonal/>
    </border>
    <border diagonalDown="1">
      <left style="thin">
        <color indexed="64"/>
      </left>
      <right style="thin">
        <color indexed="64"/>
      </right>
      <top/>
      <bottom/>
      <diagonal style="thin">
        <color indexed="64"/>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diagonalDown="1">
      <left style="thin">
        <color auto="1"/>
      </left>
      <right style="thin">
        <color auto="1"/>
      </right>
      <top style="medium">
        <color indexed="64"/>
      </top>
      <bottom style="medium">
        <color indexed="64"/>
      </bottom>
      <diagonal style="hair">
        <color auto="1"/>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hair">
        <color auto="1"/>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hair">
        <color auto="1"/>
      </bottom>
      <diagonal/>
    </border>
    <border>
      <left style="thin">
        <color indexed="64"/>
      </left>
      <right style="medium">
        <color indexed="64"/>
      </right>
      <top style="medium">
        <color indexed="64"/>
      </top>
      <bottom/>
      <diagonal/>
    </border>
    <border>
      <left style="medium">
        <color indexed="64"/>
      </left>
      <right style="thin">
        <color auto="1"/>
      </right>
      <top style="hair">
        <color auto="1"/>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style="hair">
        <color auto="1"/>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alignment vertical="center"/>
    </xf>
    <xf numFmtId="0" fontId="5" fillId="0" borderId="0">
      <alignment vertical="center"/>
    </xf>
    <xf numFmtId="0" fontId="10" fillId="0" borderId="0">
      <alignment vertical="center"/>
    </xf>
    <xf numFmtId="0" fontId="10" fillId="0" borderId="0">
      <alignment vertical="center"/>
    </xf>
    <xf numFmtId="0" fontId="10"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96">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3">
      <alignment vertical="center"/>
    </xf>
    <xf numFmtId="0" fontId="11" fillId="0" borderId="0" xfId="3" applyFont="1">
      <alignment vertical="center"/>
    </xf>
    <xf numFmtId="0" fontId="10" fillId="0" borderId="0" xfId="0" applyFont="1">
      <alignment vertical="center"/>
    </xf>
    <xf numFmtId="0" fontId="10" fillId="0" borderId="0" xfId="0" applyFont="1" applyBorder="1" applyAlignment="1">
      <alignment horizontal="left" vertical="top" textRotation="180"/>
    </xf>
    <xf numFmtId="0" fontId="10" fillId="0" borderId="0" xfId="0" applyFont="1" applyBorder="1" applyAlignment="1">
      <alignment vertical="center"/>
    </xf>
    <xf numFmtId="0" fontId="10" fillId="0" borderId="0" xfId="2">
      <alignment vertical="center"/>
    </xf>
    <xf numFmtId="0" fontId="10" fillId="0" borderId="7" xfId="2" applyBorder="1" applyAlignment="1">
      <alignment horizontal="center" vertical="center"/>
    </xf>
    <xf numFmtId="0" fontId="10" fillId="0" borderId="7" xfId="2" applyBorder="1">
      <alignment vertical="center"/>
    </xf>
    <xf numFmtId="57" fontId="10" fillId="0" borderId="7" xfId="2" applyNumberFormat="1" applyBorder="1" applyAlignment="1">
      <alignment horizontal="center" vertical="center"/>
    </xf>
    <xf numFmtId="0" fontId="0" fillId="0" borderId="0" xfId="2" applyFont="1">
      <alignment vertical="center"/>
    </xf>
    <xf numFmtId="0" fontId="0" fillId="0" borderId="0" xfId="3" applyFont="1">
      <alignment vertical="center"/>
    </xf>
    <xf numFmtId="0" fontId="10" fillId="0" borderId="7" xfId="2" applyBorder="1" applyAlignment="1">
      <alignment horizontal="left" vertical="center" wrapText="1"/>
    </xf>
    <xf numFmtId="0" fontId="0" fillId="0" borderId="10" xfId="0" applyBorder="1" applyAlignment="1">
      <alignment horizontal="center" vertical="center"/>
    </xf>
    <xf numFmtId="0" fontId="20" fillId="0" borderId="0" xfId="2" applyFont="1" applyFill="1">
      <alignment vertical="center"/>
    </xf>
    <xf numFmtId="0" fontId="16" fillId="0" borderId="0" xfId="1" applyFont="1">
      <alignment vertical="center"/>
    </xf>
    <xf numFmtId="0" fontId="16" fillId="0" borderId="0" xfId="1" applyFont="1" applyAlignment="1">
      <alignment vertical="center"/>
    </xf>
    <xf numFmtId="0" fontId="15"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0" xfId="1" applyFont="1" applyBorder="1" applyAlignment="1">
      <alignment vertical="center"/>
    </xf>
    <xf numFmtId="0" fontId="16" fillId="0" borderId="11" xfId="1" applyFont="1" applyBorder="1" applyAlignment="1">
      <alignment horizontal="center" vertical="center"/>
    </xf>
    <xf numFmtId="0" fontId="16" fillId="0" borderId="12" xfId="1" applyFont="1" applyBorder="1" applyAlignment="1">
      <alignment horizontal="center" vertical="center"/>
    </xf>
    <xf numFmtId="0" fontId="16" fillId="0" borderId="9" xfId="1" applyFont="1" applyBorder="1" applyAlignment="1">
      <alignment horizontal="center" vertical="center"/>
    </xf>
    <xf numFmtId="0" fontId="15" fillId="0" borderId="0" xfId="1" applyFont="1" applyAlignment="1">
      <alignment horizontal="center" vertical="center"/>
    </xf>
    <xf numFmtId="0" fontId="16" fillId="0" borderId="9" xfId="1" applyFont="1" applyBorder="1" applyAlignment="1">
      <alignment vertical="center"/>
    </xf>
    <xf numFmtId="0" fontId="16" fillId="0" borderId="7" xfId="1" applyFont="1" applyBorder="1" applyAlignment="1">
      <alignment horizontal="center" vertical="center"/>
    </xf>
    <xf numFmtId="0" fontId="16" fillId="0" borderId="11" xfId="1" applyFont="1" applyBorder="1" applyAlignment="1">
      <alignment vertical="center"/>
    </xf>
    <xf numFmtId="0" fontId="16" fillId="0" borderId="12" xfId="1" applyFont="1" applyBorder="1" applyAlignment="1">
      <alignment vertical="center"/>
    </xf>
    <xf numFmtId="0" fontId="23" fillId="0" borderId="9" xfId="1" applyFont="1" applyBorder="1" applyAlignment="1">
      <alignment horizontal="center"/>
    </xf>
    <xf numFmtId="0" fontId="15" fillId="0" borderId="7"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7" xfId="1" applyFont="1" applyBorder="1" applyAlignment="1">
      <alignment horizontal="center" vertical="center" wrapText="1"/>
    </xf>
    <xf numFmtId="0" fontId="5" fillId="0" borderId="0" xfId="1" applyFont="1">
      <alignment vertical="center"/>
    </xf>
    <xf numFmtId="0" fontId="5" fillId="0" borderId="0" xfId="1" applyFont="1" applyAlignment="1">
      <alignment vertical="center"/>
    </xf>
    <xf numFmtId="0" fontId="5" fillId="0" borderId="0" xfId="1" applyFont="1" applyFill="1" applyAlignment="1">
      <alignment vertical="center"/>
    </xf>
    <xf numFmtId="0" fontId="19" fillId="0" borderId="0" xfId="1" applyFont="1" applyFill="1" applyAlignment="1">
      <alignment vertical="center"/>
    </xf>
    <xf numFmtId="0" fontId="16" fillId="0" borderId="13" xfId="1" applyFont="1" applyBorder="1" applyAlignment="1">
      <alignment horizontal="center" vertical="center"/>
    </xf>
    <xf numFmtId="0" fontId="16" fillId="0" borderId="3" xfId="1" applyFont="1" applyBorder="1" applyAlignment="1">
      <alignment horizontal="center" vertical="center"/>
    </xf>
    <xf numFmtId="0" fontId="16" fillId="0" borderId="8" xfId="1" applyFont="1" applyBorder="1" applyAlignment="1">
      <alignment horizontal="center" vertical="center"/>
    </xf>
    <xf numFmtId="0" fontId="16" fillId="0" borderId="2" xfId="1" applyFont="1" applyBorder="1" applyAlignment="1">
      <alignment horizontal="center" vertical="center"/>
    </xf>
    <xf numFmtId="0" fontId="16" fillId="0" borderId="1" xfId="1" applyFont="1" applyBorder="1" applyAlignment="1">
      <alignment horizontal="center" vertical="center"/>
    </xf>
    <xf numFmtId="0" fontId="16" fillId="0" borderId="13" xfId="1" applyFont="1" applyBorder="1" applyAlignment="1">
      <alignment vertical="center"/>
    </xf>
    <xf numFmtId="0" fontId="16" fillId="0" borderId="10" xfId="1" applyFont="1" applyBorder="1" applyAlignment="1">
      <alignment vertical="center"/>
    </xf>
    <xf numFmtId="0" fontId="15" fillId="0" borderId="12" xfId="1" applyFont="1" applyBorder="1" applyAlignment="1">
      <alignment horizontal="center" vertical="center"/>
    </xf>
    <xf numFmtId="0" fontId="16" fillId="0" borderId="6" xfId="1" applyFont="1" applyBorder="1" applyAlignment="1">
      <alignment vertical="center"/>
    </xf>
    <xf numFmtId="0" fontId="16" fillId="0" borderId="5" xfId="1" applyFont="1" applyBorder="1" applyAlignment="1">
      <alignment vertical="center"/>
    </xf>
    <xf numFmtId="0" fontId="16" fillId="0" borderId="5" xfId="1" applyFont="1" applyBorder="1" applyAlignment="1">
      <alignment horizontal="center" vertical="center"/>
    </xf>
    <xf numFmtId="0" fontId="16" fillId="0" borderId="12" xfId="1" applyFont="1" applyBorder="1" applyAlignment="1">
      <alignment horizontal="right" vertical="center"/>
    </xf>
    <xf numFmtId="0" fontId="14" fillId="0" borderId="7" xfId="0" applyFont="1" applyBorder="1" applyAlignment="1">
      <alignment horizontal="center" vertical="center" textRotation="255" wrapText="1"/>
    </xf>
    <xf numFmtId="0" fontId="14" fillId="0" borderId="7" xfId="0" applyFont="1" applyBorder="1" applyAlignment="1">
      <alignment horizontal="center" vertical="center" textRotation="255"/>
    </xf>
    <xf numFmtId="0" fontId="0" fillId="0" borderId="0" xfId="0" applyFill="1">
      <alignment vertical="center"/>
    </xf>
    <xf numFmtId="0" fontId="0" fillId="0" borderId="0" xfId="0" applyBorder="1" applyAlignment="1">
      <alignment horizontal="center" vertical="center"/>
    </xf>
    <xf numFmtId="0" fontId="26" fillId="0" borderId="0" xfId="0" applyFont="1" applyAlignment="1">
      <alignment horizontal="center" vertical="center"/>
    </xf>
    <xf numFmtId="0" fontId="27" fillId="2" borderId="0" xfId="0" applyFont="1" applyFill="1" applyAlignment="1">
      <alignment horizontal="center" vertical="center"/>
    </xf>
    <xf numFmtId="0" fontId="29" fillId="0" borderId="0" xfId="0" applyFont="1">
      <alignment vertical="center"/>
    </xf>
    <xf numFmtId="0" fontId="10" fillId="0" borderId="0" xfId="4">
      <alignment vertical="center"/>
    </xf>
    <xf numFmtId="0" fontId="10" fillId="0" borderId="0" xfId="4" applyFont="1">
      <alignment vertical="center"/>
    </xf>
    <xf numFmtId="0" fontId="10" fillId="0" borderId="7" xfId="4" applyBorder="1" applyAlignment="1">
      <alignment horizontal="center" vertical="center"/>
    </xf>
    <xf numFmtId="57" fontId="10" fillId="0" borderId="7" xfId="4" applyNumberFormat="1" applyBorder="1" applyAlignment="1">
      <alignment horizontal="center" vertical="center"/>
    </xf>
    <xf numFmtId="0" fontId="10" fillId="0" borderId="7" xfId="4" applyBorder="1">
      <alignment vertical="center"/>
    </xf>
    <xf numFmtId="0" fontId="10" fillId="0" borderId="0" xfId="2" applyFill="1">
      <alignment vertical="center"/>
    </xf>
    <xf numFmtId="0" fontId="30" fillId="0" borderId="0" xfId="2" applyFont="1">
      <alignment vertical="center"/>
    </xf>
    <xf numFmtId="0" fontId="12" fillId="0" borderId="0" xfId="0" applyFont="1">
      <alignment vertical="center"/>
    </xf>
    <xf numFmtId="0" fontId="32" fillId="0" borderId="0" xfId="2" applyFont="1">
      <alignment vertical="center"/>
    </xf>
    <xf numFmtId="0" fontId="7" fillId="0" borderId="0" xfId="0" applyFont="1" applyAlignment="1">
      <alignment vertical="center"/>
    </xf>
    <xf numFmtId="0" fontId="12" fillId="0" borderId="0" xfId="2" applyFont="1" applyAlignment="1">
      <alignment horizontal="right" vertical="center"/>
    </xf>
    <xf numFmtId="0" fontId="12" fillId="0" borderId="0" xfId="2" applyFont="1">
      <alignment vertical="center"/>
    </xf>
    <xf numFmtId="0" fontId="9" fillId="0" borderId="0" xfId="2" applyFont="1" applyAlignment="1">
      <alignment horizontal="center" vertical="center"/>
    </xf>
    <xf numFmtId="0" fontId="12" fillId="0" borderId="0" xfId="2" applyFont="1" applyAlignment="1">
      <alignment horizontal="center" vertical="center"/>
    </xf>
    <xf numFmtId="0" fontId="9" fillId="0" borderId="0" xfId="0" applyFont="1" applyAlignment="1">
      <alignment horizontal="left" vertical="center"/>
    </xf>
    <xf numFmtId="179" fontId="24" fillId="0" borderId="7" xfId="1" applyNumberFormat="1" applyFont="1" applyBorder="1" applyAlignment="1">
      <alignment horizontal="center" vertical="center"/>
    </xf>
    <xf numFmtId="0" fontId="24" fillId="0" borderId="3" xfId="1" applyFont="1" applyBorder="1" applyAlignment="1">
      <alignment horizontal="center" vertical="center"/>
    </xf>
    <xf numFmtId="0" fontId="33" fillId="0" borderId="0" xfId="0" applyFont="1" applyFill="1">
      <alignment vertical="center"/>
    </xf>
    <xf numFmtId="0" fontId="12" fillId="0" borderId="0" xfId="0" applyFont="1" applyFill="1">
      <alignment vertical="center"/>
    </xf>
    <xf numFmtId="0" fontId="16" fillId="0" borderId="0" xfId="1" applyFont="1" applyFill="1" applyAlignment="1">
      <alignment horizontal="center" vertical="center"/>
    </xf>
    <xf numFmtId="3" fontId="0" fillId="3" borderId="3" xfId="0" applyNumberFormat="1" applyFill="1" applyBorder="1">
      <alignment vertical="center"/>
    </xf>
    <xf numFmtId="3" fontId="0" fillId="3" borderId="1" xfId="0" applyNumberFormat="1" applyFill="1" applyBorder="1" applyAlignment="1">
      <alignment horizontal="center" vertical="center"/>
    </xf>
    <xf numFmtId="177" fontId="0" fillId="3" borderId="3" xfId="0" applyNumberFormat="1" applyFill="1" applyBorder="1">
      <alignment vertical="center"/>
    </xf>
    <xf numFmtId="0" fontId="0" fillId="0" borderId="0" xfId="0" applyAlignment="1">
      <alignment vertical="center"/>
    </xf>
    <xf numFmtId="0" fontId="0" fillId="0" borderId="0" xfId="0" applyFont="1">
      <alignment vertical="center"/>
    </xf>
    <xf numFmtId="0" fontId="28"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35" fillId="0" borderId="0" xfId="0" applyFont="1" applyAlignment="1">
      <alignment horizontal="center" vertical="center"/>
    </xf>
    <xf numFmtId="0" fontId="36" fillId="0" borderId="0" xfId="0" applyFont="1">
      <alignment vertical="center"/>
    </xf>
    <xf numFmtId="0" fontId="36" fillId="0" borderId="0" xfId="0" applyFont="1" applyFill="1" applyAlignment="1">
      <alignment vertical="center" shrinkToFit="1"/>
    </xf>
    <xf numFmtId="0" fontId="36" fillId="0" borderId="0" xfId="0" applyFont="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Fill="1" applyBorder="1" applyAlignment="1">
      <alignment horizontal="center" vertical="center" shrinkToFit="1"/>
    </xf>
    <xf numFmtId="0" fontId="36" fillId="0" borderId="22" xfId="0" applyFont="1" applyBorder="1" applyAlignment="1">
      <alignment vertical="center" shrinkToFit="1"/>
    </xf>
    <xf numFmtId="0" fontId="36" fillId="0" borderId="23" xfId="0" applyFont="1" applyBorder="1" applyAlignment="1">
      <alignment vertical="center" shrinkToFit="1"/>
    </xf>
    <xf numFmtId="0" fontId="36" fillId="0" borderId="24" xfId="0" applyFont="1" applyBorder="1" applyAlignment="1">
      <alignment horizontal="center" vertical="center" shrinkToFit="1"/>
    </xf>
    <xf numFmtId="0" fontId="36" fillId="0" borderId="25" xfId="0" applyFont="1" applyFill="1" applyBorder="1" applyAlignment="1">
      <alignment horizontal="center" vertical="center" shrinkToFit="1"/>
    </xf>
    <xf numFmtId="0" fontId="36" fillId="2" borderId="24" xfId="0" applyFont="1" applyFill="1" applyBorder="1" applyAlignment="1">
      <alignment horizontal="center" vertical="center" shrinkToFit="1"/>
    </xf>
    <xf numFmtId="0" fontId="36" fillId="2" borderId="25" xfId="0" applyFont="1" applyFill="1" applyBorder="1" applyAlignment="1">
      <alignment horizontal="center" vertical="center" shrinkToFit="1"/>
    </xf>
    <xf numFmtId="0" fontId="0" fillId="0" borderId="28" xfId="0"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0" fontId="0" fillId="0" borderId="28" xfId="0" applyBorder="1" applyAlignment="1">
      <alignment horizontal="center" vertical="center" shrinkToFit="1"/>
    </xf>
    <xf numFmtId="0" fontId="38" fillId="0" borderId="31" xfId="0" applyFont="1" applyBorder="1" applyAlignment="1">
      <alignment horizontal="center" vertical="center" wrapText="1"/>
    </xf>
    <xf numFmtId="0" fontId="36" fillId="0" borderId="0" xfId="0" applyFont="1" applyAlignment="1">
      <alignment vertical="center"/>
    </xf>
    <xf numFmtId="0" fontId="36" fillId="0" borderId="0" xfId="0" applyFont="1" applyBorder="1" applyAlignment="1">
      <alignment vertical="center" shrinkToFit="1"/>
    </xf>
    <xf numFmtId="0" fontId="0" fillId="0" borderId="12" xfId="0" applyBorder="1" applyAlignment="1">
      <alignment vertical="center" shrinkToFit="1"/>
    </xf>
    <xf numFmtId="0" fontId="36" fillId="0" borderId="12" xfId="0" applyFont="1" applyFill="1" applyBorder="1" applyAlignment="1">
      <alignment horizontal="distributed" vertical="center" shrinkToFit="1"/>
    </xf>
    <xf numFmtId="0" fontId="0" fillId="0" borderId="10" xfId="0" applyBorder="1" applyAlignment="1">
      <alignment vertical="center" shrinkToFit="1"/>
    </xf>
    <xf numFmtId="0" fontId="36" fillId="0" borderId="10" xfId="0" applyFont="1" applyFill="1" applyBorder="1" applyAlignment="1">
      <alignment horizontal="distributed" vertical="center" shrinkToFit="1"/>
    </xf>
    <xf numFmtId="180" fontId="0" fillId="0" borderId="2" xfId="0" applyNumberFormat="1" applyFill="1" applyBorder="1" applyAlignment="1">
      <alignment horizontal="right" vertical="center"/>
    </xf>
    <xf numFmtId="180" fontId="0" fillId="3" borderId="2" xfId="0" applyNumberFormat="1" applyFill="1" applyBorder="1" applyAlignment="1">
      <alignment horizontal="right" vertical="center"/>
    </xf>
    <xf numFmtId="0" fontId="43" fillId="0" borderId="26" xfId="0" applyFont="1" applyBorder="1" applyAlignment="1">
      <alignment vertical="center" shrinkToFit="1"/>
    </xf>
    <xf numFmtId="0" fontId="43" fillId="0" borderId="27" xfId="0" applyFont="1" applyBorder="1" applyAlignment="1">
      <alignment horizontal="center" vertical="center" shrinkToFit="1"/>
    </xf>
    <xf numFmtId="0" fontId="43" fillId="2" borderId="26" xfId="0" applyFont="1" applyFill="1" applyBorder="1" applyAlignment="1">
      <alignment vertical="center" shrinkToFit="1"/>
    </xf>
    <xf numFmtId="0" fontId="43" fillId="2" borderId="27" xfId="0" applyFont="1" applyFill="1" applyBorder="1" applyAlignment="1">
      <alignment horizontal="center" vertical="center" shrinkToFit="1"/>
    </xf>
    <xf numFmtId="0" fontId="43" fillId="0" borderId="27" xfId="0" applyFont="1" applyBorder="1" applyAlignment="1">
      <alignment vertical="center" shrinkToFit="1"/>
    </xf>
    <xf numFmtId="0" fontId="43" fillId="0" borderId="27" xfId="0" applyFont="1" applyFill="1" applyBorder="1" applyAlignment="1">
      <alignment horizontal="center"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43" fillId="0" borderId="29" xfId="0" applyFont="1" applyFill="1" applyBorder="1" applyAlignment="1">
      <alignment vertical="center" shrinkToFit="1"/>
    </xf>
    <xf numFmtId="0" fontId="43" fillId="0" borderId="30" xfId="0" applyFont="1" applyFill="1" applyBorder="1" applyAlignment="1">
      <alignment horizontal="center" vertical="center" shrinkToFit="1"/>
    </xf>
    <xf numFmtId="0" fontId="43" fillId="0" borderId="26" xfId="0" applyFont="1" applyFill="1" applyBorder="1" applyAlignment="1">
      <alignment vertical="center" shrinkToFit="1"/>
    </xf>
    <xf numFmtId="0" fontId="36" fillId="0" borderId="12" xfId="0" applyFont="1" applyBorder="1" applyAlignment="1">
      <alignment vertical="center" shrinkToFit="1"/>
    </xf>
    <xf numFmtId="0" fontId="36" fillId="0" borderId="0" xfId="0" applyFont="1" applyFill="1" applyBorder="1" applyAlignment="1">
      <alignment horizontal="right" vertical="center" shrinkToFit="1"/>
    </xf>
    <xf numFmtId="0" fontId="36" fillId="0" borderId="10" xfId="0" applyFont="1" applyBorder="1" applyAlignment="1">
      <alignment vertical="center" shrinkToFit="1"/>
    </xf>
    <xf numFmtId="0" fontId="0" fillId="0" borderId="0" xfId="0" applyBorder="1" applyAlignment="1">
      <alignment vertical="center"/>
    </xf>
    <xf numFmtId="0" fontId="0" fillId="0" borderId="0" xfId="0" applyAlignment="1">
      <alignment vertical="center"/>
    </xf>
    <xf numFmtId="0" fontId="29" fillId="0" borderId="0" xfId="0" applyFont="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0" borderId="0" xfId="0" applyFont="1" applyAlignment="1">
      <alignment vertical="center"/>
    </xf>
    <xf numFmtId="3" fontId="0" fillId="0" borderId="3" xfId="0" applyNumberFormat="1" applyBorder="1">
      <alignment vertical="center"/>
    </xf>
    <xf numFmtId="0" fontId="0" fillId="0" borderId="2" xfId="0" applyBorder="1" applyAlignment="1">
      <alignment horizontal="center" vertical="center"/>
    </xf>
    <xf numFmtId="176" fontId="0" fillId="0" borderId="3" xfId="0" applyNumberFormat="1" applyBorder="1">
      <alignment vertical="center"/>
    </xf>
    <xf numFmtId="0" fontId="0" fillId="0" borderId="3" xfId="0" applyBorder="1">
      <alignment vertical="center"/>
    </xf>
    <xf numFmtId="177" fontId="0" fillId="0" borderId="3" xfId="0" applyNumberFormat="1" applyBorder="1">
      <alignment vertical="center"/>
    </xf>
    <xf numFmtId="3" fontId="0" fillId="0" borderId="13" xfId="0" applyNumberFormat="1" applyBorder="1">
      <alignment vertical="center"/>
    </xf>
    <xf numFmtId="0" fontId="0" fillId="0" borderId="1" xfId="0" applyBorder="1" applyAlignment="1">
      <alignment horizontal="right" vertical="center"/>
    </xf>
    <xf numFmtId="0" fontId="0" fillId="0" borderId="1" xfId="0" applyBorder="1" applyAlignment="1">
      <alignment horizontal="right" vertical="top"/>
    </xf>
    <xf numFmtId="0" fontId="0" fillId="0" borderId="35" xfId="0"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textRotation="255" wrapText="1"/>
    </xf>
    <xf numFmtId="0" fontId="0" fillId="0" borderId="1" xfId="0" applyFont="1" applyBorder="1" applyAlignment="1">
      <alignment horizontal="center" vertical="center" wrapText="1"/>
    </xf>
    <xf numFmtId="3" fontId="0" fillId="3" borderId="1" xfId="0" applyNumberFormat="1" applyFill="1" applyBorder="1" applyAlignment="1">
      <alignment horizontal="right" vertical="center"/>
    </xf>
    <xf numFmtId="176" fontId="0" fillId="3" borderId="1" xfId="0" applyNumberFormat="1" applyFill="1" applyBorder="1" applyAlignment="1">
      <alignment horizontal="right" vertical="center"/>
    </xf>
    <xf numFmtId="3" fontId="0" fillId="3" borderId="2" xfId="0" applyNumberFormat="1" applyFill="1" applyBorder="1" applyAlignment="1">
      <alignment horizontal="center" vertical="center"/>
    </xf>
    <xf numFmtId="3" fontId="0" fillId="3" borderId="0" xfId="0" applyNumberFormat="1" applyFill="1" applyBorder="1" applyAlignment="1">
      <alignment horizontal="center" vertical="center"/>
    </xf>
    <xf numFmtId="177" fontId="0" fillId="3" borderId="2" xfId="0" applyNumberFormat="1" applyFill="1" applyBorder="1" applyAlignment="1">
      <alignment horizontal="center" vertical="center"/>
    </xf>
    <xf numFmtId="3" fontId="0" fillId="3" borderId="2" xfId="0" applyNumberFormat="1" applyFill="1" applyBorder="1">
      <alignment vertical="center"/>
    </xf>
    <xf numFmtId="3" fontId="0" fillId="3" borderId="8" xfId="0" applyNumberFormat="1" applyFill="1" applyBorder="1">
      <alignment vertical="center"/>
    </xf>
    <xf numFmtId="177" fontId="0" fillId="3" borderId="2" xfId="0" applyNumberFormat="1" applyFill="1" applyBorder="1">
      <alignment vertical="center"/>
    </xf>
    <xf numFmtId="0" fontId="0" fillId="3" borderId="2" xfId="0" applyFill="1" applyBorder="1">
      <alignment vertical="center"/>
    </xf>
    <xf numFmtId="3" fontId="0" fillId="3" borderId="6" xfId="0" applyNumberFormat="1" applyFill="1" applyBorder="1" applyAlignment="1">
      <alignment horizontal="center" vertical="center"/>
    </xf>
    <xf numFmtId="177" fontId="0" fillId="3" borderId="1" xfId="0" applyNumberFormat="1" applyFill="1" applyBorder="1" applyAlignment="1">
      <alignment horizontal="center" vertical="center"/>
    </xf>
    <xf numFmtId="3" fontId="0" fillId="3" borderId="8" xfId="0" applyNumberFormat="1" applyFill="1" applyBorder="1" applyAlignment="1">
      <alignment horizontal="center" vertical="center"/>
    </xf>
    <xf numFmtId="3" fontId="0" fillId="3" borderId="13" xfId="0" applyNumberFormat="1" applyFill="1" applyBorder="1">
      <alignment vertical="center"/>
    </xf>
    <xf numFmtId="182" fontId="0" fillId="3" borderId="3" xfId="0" applyNumberFormat="1" applyFill="1" applyBorder="1">
      <alignment vertical="center"/>
    </xf>
    <xf numFmtId="0" fontId="0" fillId="3" borderId="1" xfId="0" applyFill="1" applyBorder="1" applyAlignment="1">
      <alignment horizontal="right" vertical="center"/>
    </xf>
    <xf numFmtId="0" fontId="14" fillId="0" borderId="7" xfId="0" applyFont="1" applyFill="1" applyBorder="1" applyAlignment="1">
      <alignment horizontal="center" vertical="center" textRotation="255"/>
    </xf>
    <xf numFmtId="0" fontId="14" fillId="0" borderId="7" xfId="0" applyFont="1" applyFill="1" applyBorder="1" applyAlignment="1">
      <alignment horizontal="center" vertical="center" textRotation="255"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textRotation="255" wrapText="1"/>
    </xf>
    <xf numFmtId="183" fontId="0" fillId="3" borderId="3" xfId="0" applyNumberFormat="1" applyFill="1" applyBorder="1">
      <alignment vertical="center"/>
    </xf>
    <xf numFmtId="176" fontId="0" fillId="3" borderId="2" xfId="0" applyNumberFormat="1" applyFill="1" applyBorder="1" applyAlignment="1">
      <alignment horizontal="center" vertical="center"/>
    </xf>
    <xf numFmtId="182" fontId="0" fillId="3" borderId="3" xfId="0" applyNumberFormat="1" applyFill="1" applyBorder="1" applyAlignment="1">
      <alignment vertical="center"/>
    </xf>
    <xf numFmtId="176" fontId="0" fillId="3" borderId="1" xfId="0" applyNumberFormat="1" applyFill="1" applyBorder="1" applyAlignment="1">
      <alignment horizontal="center" vertical="center"/>
    </xf>
    <xf numFmtId="0" fontId="0" fillId="3" borderId="1" xfId="0" applyFill="1" applyBorder="1" applyAlignment="1">
      <alignment vertical="center"/>
    </xf>
    <xf numFmtId="3" fontId="0" fillId="3" borderId="3" xfId="0" applyNumberFormat="1" applyFill="1" applyBorder="1" applyAlignment="1">
      <alignment vertical="center"/>
    </xf>
    <xf numFmtId="0" fontId="7" fillId="0" borderId="0" xfId="0" applyFont="1" applyAlignment="1">
      <alignment horizontal="center" vertical="center"/>
    </xf>
    <xf numFmtId="0" fontId="7" fillId="0" borderId="0" xfId="0" applyFont="1" applyAlignment="1">
      <alignment horizontal="center" vertical="center"/>
    </xf>
    <xf numFmtId="184" fontId="24" fillId="0" borderId="7" xfId="1" applyNumberFormat="1" applyFont="1" applyBorder="1" applyAlignment="1">
      <alignment horizontal="center" vertical="center"/>
    </xf>
    <xf numFmtId="0" fontId="36" fillId="0" borderId="24" xfId="0" applyFont="1" applyBorder="1" applyAlignment="1">
      <alignment horizontal="left" vertical="center" shrinkToFit="1"/>
    </xf>
    <xf numFmtId="0" fontId="49" fillId="0" borderId="0" xfId="2" applyFont="1" applyFill="1">
      <alignment vertical="center"/>
    </xf>
    <xf numFmtId="0" fontId="28" fillId="0" borderId="0" xfId="2" applyFont="1">
      <alignment vertical="center"/>
    </xf>
    <xf numFmtId="0" fontId="51" fillId="4" borderId="0" xfId="11" applyFont="1" applyFill="1" applyAlignment="1">
      <alignment vertical="top"/>
    </xf>
    <xf numFmtId="181" fontId="52" fillId="4" borderId="0" xfId="5" applyNumberFormat="1" applyFont="1" applyFill="1" applyAlignment="1">
      <alignment vertical="center"/>
    </xf>
    <xf numFmtId="181" fontId="39" fillId="4" borderId="0" xfId="5" applyNumberFormat="1" applyFont="1" applyFill="1" applyAlignment="1"/>
    <xf numFmtId="181" fontId="52" fillId="4" borderId="0" xfId="5" applyNumberFormat="1" applyFont="1" applyFill="1" applyAlignment="1"/>
    <xf numFmtId="0" fontId="51" fillId="4" borderId="0" xfId="11" applyFont="1" applyFill="1" applyAlignment="1"/>
    <xf numFmtId="0" fontId="38" fillId="4" borderId="0" xfId="11" applyFont="1" applyFill="1" applyAlignment="1"/>
    <xf numFmtId="0" fontId="51" fillId="4" borderId="0" xfId="11" applyFont="1" applyFill="1">
      <alignment vertical="center"/>
    </xf>
    <xf numFmtId="0" fontId="38" fillId="4" borderId="10" xfId="11" applyFont="1" applyFill="1" applyBorder="1" applyAlignment="1">
      <alignment vertical="center"/>
    </xf>
    <xf numFmtId="0" fontId="51" fillId="4" borderId="7" xfId="11" applyFont="1" applyFill="1" applyBorder="1" applyAlignment="1">
      <alignment vertical="center" textRotation="255"/>
    </xf>
    <xf numFmtId="178" fontId="51" fillId="4" borderId="7" xfId="11" applyNumberFormat="1" applyFont="1" applyFill="1" applyBorder="1" applyAlignment="1">
      <alignment horizontal="center" vertical="top" wrapText="1"/>
    </xf>
    <xf numFmtId="0" fontId="51" fillId="4" borderId="7" xfId="11" applyFont="1" applyFill="1" applyBorder="1" applyAlignment="1">
      <alignment horizontal="center" vertical="top"/>
    </xf>
    <xf numFmtId="0" fontId="51" fillId="4" borderId="1" xfId="11" applyFont="1" applyFill="1" applyBorder="1" applyAlignment="1">
      <alignment horizontal="center" vertical="center"/>
    </xf>
    <xf numFmtId="0" fontId="51" fillId="4" borderId="37" xfId="11" applyFont="1" applyFill="1" applyBorder="1" applyAlignment="1">
      <alignment horizontal="left" vertical="center" wrapText="1"/>
    </xf>
    <xf numFmtId="0" fontId="51" fillId="4" borderId="38" xfId="11" applyFont="1" applyFill="1" applyBorder="1" applyAlignment="1">
      <alignment vertical="center"/>
    </xf>
    <xf numFmtId="0" fontId="51" fillId="4" borderId="39" xfId="11" applyFont="1" applyFill="1" applyBorder="1" applyAlignment="1">
      <alignment vertical="center"/>
    </xf>
    <xf numFmtId="0" fontId="51" fillId="4" borderId="40" xfId="11" applyFont="1" applyFill="1" applyBorder="1" applyAlignment="1">
      <alignment vertical="center"/>
    </xf>
    <xf numFmtId="0" fontId="51" fillId="4" borderId="0" xfId="11" applyFont="1" applyFill="1" applyAlignment="1">
      <alignment vertical="center"/>
    </xf>
    <xf numFmtId="0" fontId="51" fillId="4" borderId="3" xfId="11" applyFont="1" applyFill="1" applyBorder="1" applyAlignment="1">
      <alignment vertical="center"/>
    </xf>
    <xf numFmtId="0" fontId="51" fillId="4" borderId="7" xfId="11" applyFont="1" applyFill="1" applyBorder="1" applyAlignment="1">
      <alignment vertical="center"/>
    </xf>
    <xf numFmtId="0" fontId="51" fillId="4" borderId="7" xfId="12" applyFont="1" applyFill="1" applyBorder="1" applyAlignment="1">
      <alignment vertical="center"/>
    </xf>
    <xf numFmtId="0" fontId="51" fillId="4" borderId="1" xfId="11" applyFont="1" applyFill="1" applyBorder="1" applyAlignment="1">
      <alignment vertical="center"/>
    </xf>
    <xf numFmtId="0" fontId="51" fillId="4" borderId="3" xfId="11" applyFont="1" applyFill="1" applyBorder="1" applyAlignment="1">
      <alignment horizontal="left" vertical="center" wrapText="1"/>
    </xf>
    <xf numFmtId="0" fontId="51" fillId="4" borderId="41" xfId="11" applyFont="1" applyFill="1" applyBorder="1" applyAlignment="1">
      <alignment horizontal="left" vertical="center" wrapText="1"/>
    </xf>
    <xf numFmtId="189" fontId="51" fillId="4" borderId="43" xfId="11" applyNumberFormat="1" applyFont="1" applyFill="1" applyBorder="1" applyAlignment="1">
      <alignment horizontal="right" vertical="center"/>
    </xf>
    <xf numFmtId="0" fontId="54" fillId="4" borderId="45" xfId="11" applyFont="1" applyFill="1" applyBorder="1" applyAlignment="1">
      <alignment horizontal="left" vertical="center" wrapText="1"/>
    </xf>
    <xf numFmtId="9" fontId="51" fillId="4" borderId="47" xfId="10" applyFont="1" applyFill="1" applyBorder="1" applyAlignment="1">
      <alignment horizontal="right" vertical="center"/>
    </xf>
    <xf numFmtId="0" fontId="51" fillId="4" borderId="12" xfId="11" applyFont="1" applyFill="1" applyBorder="1" applyAlignment="1">
      <alignment vertical="center"/>
    </xf>
    <xf numFmtId="0" fontId="51" fillId="4" borderId="8" xfId="11" applyFont="1" applyFill="1" applyBorder="1" applyAlignment="1">
      <alignment vertical="center"/>
    </xf>
    <xf numFmtId="0" fontId="51" fillId="4" borderId="38" xfId="12" applyFont="1" applyFill="1" applyBorder="1" applyAlignment="1">
      <alignment vertical="center" shrinkToFit="1"/>
    </xf>
    <xf numFmtId="0" fontId="51" fillId="4" borderId="40" xfId="12" applyFont="1" applyFill="1" applyBorder="1" applyAlignment="1">
      <alignment vertical="center" shrinkToFit="1"/>
    </xf>
    <xf numFmtId="0" fontId="51" fillId="4" borderId="3" xfId="12" applyFont="1" applyFill="1" applyBorder="1" applyAlignment="1">
      <alignment vertical="center"/>
    </xf>
    <xf numFmtId="0" fontId="51" fillId="4" borderId="1" xfId="12" applyFont="1" applyFill="1" applyBorder="1" applyAlignment="1">
      <alignment vertical="center"/>
    </xf>
    <xf numFmtId="9" fontId="51" fillId="4" borderId="47" xfId="10" applyNumberFormat="1" applyFont="1" applyFill="1" applyBorder="1" applyAlignment="1">
      <alignment horizontal="right" vertical="center"/>
    </xf>
    <xf numFmtId="9" fontId="51" fillId="4" borderId="49" xfId="10" applyFont="1" applyFill="1" applyBorder="1" applyAlignment="1">
      <alignment horizontal="center" vertical="center"/>
    </xf>
    <xf numFmtId="190" fontId="51" fillId="4" borderId="51" xfId="11" applyNumberFormat="1" applyFont="1" applyFill="1" applyBorder="1" applyAlignment="1">
      <alignment horizontal="right" vertical="center"/>
    </xf>
    <xf numFmtId="189" fontId="51" fillId="4" borderId="52" xfId="11" applyNumberFormat="1" applyFont="1" applyFill="1" applyBorder="1" applyAlignment="1">
      <alignment horizontal="left" vertical="center"/>
    </xf>
    <xf numFmtId="0" fontId="51" fillId="0" borderId="0" xfId="11" applyFont="1" applyFill="1">
      <alignment vertical="center"/>
    </xf>
    <xf numFmtId="0" fontId="50" fillId="0" borderId="0" xfId="11" applyFont="1" applyFill="1">
      <alignment vertical="center"/>
    </xf>
    <xf numFmtId="14" fontId="31" fillId="0" borderId="0" xfId="0" applyNumberFormat="1"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left" vertical="center"/>
    </xf>
    <xf numFmtId="0" fontId="7" fillId="0" borderId="0" xfId="0" applyFont="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2" fillId="0" borderId="7" xfId="0" applyFont="1" applyBorder="1" applyAlignment="1">
      <alignment horizontal="left"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10" fillId="0" borderId="9" xfId="2" applyBorder="1" applyAlignment="1">
      <alignment horizontal="center" vertical="center"/>
    </xf>
    <xf numFmtId="0" fontId="10" fillId="0" borderId="11" xfId="2" applyBorder="1" applyAlignment="1">
      <alignment horizontal="center" vertical="center"/>
    </xf>
    <xf numFmtId="0" fontId="10" fillId="0" borderId="7" xfId="2" applyBorder="1" applyAlignment="1">
      <alignment horizontal="center" vertical="center" wrapText="1"/>
    </xf>
    <xf numFmtId="0" fontId="10" fillId="0" borderId="7" xfId="2" applyBorder="1" applyAlignment="1">
      <alignment horizontal="center" vertical="center"/>
    </xf>
    <xf numFmtId="0" fontId="10" fillId="0" borderId="7" xfId="2" applyBorder="1" applyAlignment="1">
      <alignment horizontal="left" vertical="center" wrapText="1"/>
    </xf>
    <xf numFmtId="0" fontId="10" fillId="0" borderId="4" xfId="2" applyBorder="1" applyAlignment="1">
      <alignment horizontal="center" vertical="center"/>
    </xf>
    <xf numFmtId="0" fontId="10" fillId="0" borderId="6" xfId="2" applyBorder="1" applyAlignment="1">
      <alignment horizontal="center" vertical="center"/>
    </xf>
    <xf numFmtId="0" fontId="10" fillId="0" borderId="14" xfId="2" applyBorder="1" applyAlignment="1">
      <alignment horizontal="center" vertical="center"/>
    </xf>
    <xf numFmtId="0" fontId="10" fillId="0" borderId="13" xfId="2" applyBorder="1" applyAlignment="1">
      <alignment horizontal="center" vertical="center"/>
    </xf>
    <xf numFmtId="0" fontId="12" fillId="0" borderId="10" xfId="2" applyFont="1" applyBorder="1" applyAlignment="1">
      <alignment horizontal="left" vertical="center"/>
    </xf>
    <xf numFmtId="0" fontId="10" fillId="0" borderId="10" xfId="2" applyBorder="1" applyAlignment="1">
      <alignment horizontal="center" vertical="center"/>
    </xf>
    <xf numFmtId="0" fontId="10" fillId="0" borderId="5" xfId="2" applyBorder="1" applyAlignment="1">
      <alignment horizontal="center" vertical="center"/>
    </xf>
    <xf numFmtId="0" fontId="48" fillId="0" borderId="4" xfId="2" applyFont="1" applyBorder="1" applyAlignment="1">
      <alignment horizontal="center" vertical="center" wrapText="1"/>
    </xf>
    <xf numFmtId="0" fontId="48" fillId="0" borderId="6" xfId="2" applyFont="1" applyBorder="1" applyAlignment="1">
      <alignment horizontal="center" vertical="center"/>
    </xf>
    <xf numFmtId="0" fontId="48" fillId="0" borderId="14" xfId="2" applyFont="1" applyBorder="1" applyAlignment="1">
      <alignment horizontal="center" vertical="center"/>
    </xf>
    <xf numFmtId="0" fontId="48" fillId="0" borderId="13" xfId="2" applyFont="1" applyBorder="1" applyAlignment="1">
      <alignment horizontal="center" vertical="center"/>
    </xf>
    <xf numFmtId="0" fontId="10" fillId="0" borderId="4" xfId="2" applyBorder="1" applyAlignment="1">
      <alignment horizontal="left" vertical="center"/>
    </xf>
    <xf numFmtId="0" fontId="10" fillId="0" borderId="6" xfId="2" applyBorder="1" applyAlignment="1">
      <alignment horizontal="left" vertical="center"/>
    </xf>
    <xf numFmtId="0" fontId="10" fillId="0" borderId="14" xfId="2" applyBorder="1" applyAlignment="1">
      <alignment horizontal="left" vertical="center"/>
    </xf>
    <xf numFmtId="0" fontId="10" fillId="0" borderId="13" xfId="2" applyBorder="1" applyAlignment="1">
      <alignment horizontal="left" vertical="center"/>
    </xf>
    <xf numFmtId="0" fontId="10" fillId="0" borderId="1" xfId="2" applyBorder="1" applyAlignment="1">
      <alignment horizontal="center" vertical="center" wrapText="1"/>
    </xf>
    <xf numFmtId="0" fontId="10" fillId="0" borderId="1" xfId="2" applyBorder="1" applyAlignment="1">
      <alignment horizontal="center" vertical="center"/>
    </xf>
    <xf numFmtId="0" fontId="10" fillId="0" borderId="3" xfId="2" applyBorder="1" applyAlignment="1">
      <alignment horizontal="center" vertical="center"/>
    </xf>
    <xf numFmtId="0" fontId="16" fillId="0" borderId="9" xfId="1" applyFont="1" applyBorder="1" applyAlignment="1">
      <alignment horizontal="center" vertical="center"/>
    </xf>
    <xf numFmtId="0" fontId="16" fillId="0" borderId="12" xfId="1" applyFont="1" applyBorder="1" applyAlignment="1">
      <alignment horizontal="center" vertical="center"/>
    </xf>
    <xf numFmtId="0" fontId="16" fillId="0" borderId="0" xfId="1" applyFont="1" applyAlignment="1">
      <alignment horizontal="center" vertical="center"/>
    </xf>
    <xf numFmtId="0" fontId="16" fillId="0" borderId="1" xfId="1" applyFont="1" applyBorder="1" applyAlignment="1">
      <alignment horizontal="center" vertical="center" wrapText="1" shrinkToFit="1"/>
    </xf>
    <xf numFmtId="0" fontId="16" fillId="0" borderId="3" xfId="1" applyFont="1" applyBorder="1" applyAlignment="1">
      <alignment horizontal="center" vertical="center" wrapText="1" shrinkToFit="1"/>
    </xf>
    <xf numFmtId="0" fontId="16" fillId="0" borderId="11" xfId="1" applyFont="1" applyBorder="1" applyAlignment="1">
      <alignment horizontal="center" vertical="center"/>
    </xf>
    <xf numFmtId="0" fontId="16" fillId="0" borderId="7" xfId="1" applyFont="1" applyBorder="1" applyAlignment="1">
      <alignment horizontal="center" vertical="center"/>
    </xf>
    <xf numFmtId="0" fontId="16" fillId="0" borderId="7" xfId="1" applyFont="1" applyBorder="1" applyAlignment="1">
      <alignment vertical="center"/>
    </xf>
    <xf numFmtId="49" fontId="16" fillId="0" borderId="9" xfId="1" applyNumberFormat="1" applyFont="1" applyBorder="1" applyAlignment="1">
      <alignment horizontal="distributed" vertical="center" shrinkToFit="1"/>
    </xf>
    <xf numFmtId="49" fontId="16" fillId="0" borderId="12" xfId="1" applyNumberFormat="1" applyFont="1" applyBorder="1" applyAlignment="1">
      <alignment horizontal="distributed" vertical="center" shrinkToFit="1"/>
    </xf>
    <xf numFmtId="49" fontId="16" fillId="0" borderId="11" xfId="1" applyNumberFormat="1" applyFont="1" applyBorder="1" applyAlignment="1">
      <alignment horizontal="distributed" vertical="center" shrinkToFit="1"/>
    </xf>
    <xf numFmtId="0" fontId="15" fillId="0" borderId="9" xfId="1" applyFont="1" applyBorder="1" applyAlignment="1">
      <alignment horizontal="distributed" vertical="center"/>
    </xf>
    <xf numFmtId="0" fontId="15" fillId="0" borderId="12" xfId="1" applyFont="1" applyBorder="1" applyAlignment="1">
      <alignment horizontal="distributed" vertical="center"/>
    </xf>
    <xf numFmtId="0" fontId="15" fillId="0" borderId="11" xfId="1" applyFont="1" applyBorder="1" applyAlignment="1">
      <alignment horizontal="distributed" vertical="center"/>
    </xf>
    <xf numFmtId="0" fontId="0" fillId="0" borderId="7" xfId="0"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14" fillId="0" borderId="1"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1" xfId="0" applyFont="1" applyBorder="1" applyAlignment="1">
      <alignment horizontal="center" vertical="center" textRotation="255" wrapText="1"/>
    </xf>
    <xf numFmtId="0" fontId="14" fillId="0" borderId="3" xfId="0" applyFont="1" applyBorder="1" applyAlignment="1">
      <alignment horizontal="center" vertical="center" textRotation="255"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49" fontId="0" fillId="0" borderId="2" xfId="0" applyNumberFormat="1" applyBorder="1" applyAlignment="1">
      <alignment horizontal="center" vertical="center"/>
    </xf>
    <xf numFmtId="0" fontId="0" fillId="0" borderId="19" xfId="0" applyBorder="1" applyAlignment="1">
      <alignment vertical="top"/>
    </xf>
    <xf numFmtId="0" fontId="0" fillId="0" borderId="18" xfId="0" applyBorder="1" applyAlignment="1">
      <alignment vertical="top"/>
    </xf>
    <xf numFmtId="0" fontId="11" fillId="0" borderId="15" xfId="0" applyFont="1" applyBorder="1" applyAlignment="1">
      <alignment horizontal="left" vertical="center" wrapText="1"/>
    </xf>
    <xf numFmtId="0" fontId="11" fillId="0" borderId="36" xfId="0" applyFont="1" applyBorder="1" applyAlignment="1">
      <alignment horizontal="left" vertical="center" wrapText="1"/>
    </xf>
    <xf numFmtId="0" fontId="11" fillId="0" borderId="16" xfId="0" applyFont="1" applyBorder="1" applyAlignment="1">
      <alignment horizontal="left"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14" fillId="0" borderId="1" xfId="0" applyFont="1" applyBorder="1" applyAlignment="1">
      <alignment horizontal="center" vertical="center" textRotation="255" wrapText="1" shrinkToFit="1"/>
    </xf>
    <xf numFmtId="0" fontId="14" fillId="0" borderId="3" xfId="0" applyFont="1" applyBorder="1" applyAlignment="1">
      <alignment horizontal="center" vertical="center" textRotation="255" wrapText="1" shrinkToFit="1"/>
    </xf>
    <xf numFmtId="49" fontId="0" fillId="0" borderId="1" xfId="0" applyNumberFormat="1" applyBorder="1" applyAlignment="1">
      <alignment horizontal="center" vertical="center"/>
    </xf>
    <xf numFmtId="0" fontId="0" fillId="0" borderId="17" xfId="0" applyBorder="1" applyAlignment="1">
      <alignment vertical="top"/>
    </xf>
    <xf numFmtId="0" fontId="0" fillId="0" borderId="18" xfId="0" applyBorder="1" applyAlignment="1">
      <alignment vertical="center"/>
    </xf>
    <xf numFmtId="0" fontId="12" fillId="0" borderId="0" xfId="0" applyFont="1" applyBorder="1" applyAlignment="1">
      <alignment horizontal="left" vertical="center" textRotation="180"/>
    </xf>
    <xf numFmtId="0" fontId="12" fillId="0" borderId="0" xfId="0" applyFont="1" applyBorder="1" applyAlignment="1">
      <alignment vertical="center"/>
    </xf>
    <xf numFmtId="0" fontId="0" fillId="0" borderId="0" xfId="0" applyAlignment="1">
      <alignment vertical="center"/>
    </xf>
    <xf numFmtId="176" fontId="0" fillId="3" borderId="17" xfId="0" applyNumberFormat="1" applyFill="1" applyBorder="1" applyAlignment="1">
      <alignment vertical="center"/>
    </xf>
    <xf numFmtId="176" fontId="0" fillId="3" borderId="19" xfId="0" applyNumberFormat="1" applyFill="1" applyBorder="1" applyAlignment="1">
      <alignment vertical="center"/>
    </xf>
    <xf numFmtId="0" fontId="0" fillId="3" borderId="18" xfId="0" applyFill="1"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3" borderId="1" xfId="0" applyFill="1" applyBorder="1" applyAlignment="1">
      <alignment horizontal="center" vertical="center" wrapText="1"/>
    </xf>
    <xf numFmtId="0" fontId="0" fillId="3" borderId="2" xfId="0" applyFill="1" applyBorder="1" applyAlignment="1">
      <alignment vertical="center"/>
    </xf>
    <xf numFmtId="0" fontId="0" fillId="3" borderId="3" xfId="0" applyFill="1" applyBorder="1" applyAlignment="1">
      <alignment vertical="center"/>
    </xf>
    <xf numFmtId="176" fontId="0" fillId="3" borderId="17" xfId="0" applyNumberFormat="1" applyFill="1" applyBorder="1" applyAlignment="1">
      <alignment horizontal="center" vertical="center"/>
    </xf>
    <xf numFmtId="176" fontId="0" fillId="3" borderId="19" xfId="0" applyNumberFormat="1" applyFill="1" applyBorder="1" applyAlignment="1">
      <alignment horizontal="center" vertical="center"/>
    </xf>
    <xf numFmtId="176" fontId="0" fillId="3" borderId="18" xfId="0" applyNumberFormat="1" applyFill="1" applyBorder="1" applyAlignment="1">
      <alignment horizontal="center" vertical="center"/>
    </xf>
    <xf numFmtId="185" fontId="12" fillId="0" borderId="0" xfId="0" applyNumberFormat="1" applyFont="1" applyFill="1" applyAlignment="1">
      <alignment vertical="center"/>
    </xf>
    <xf numFmtId="186" fontId="12" fillId="0" borderId="0" xfId="0" applyNumberFormat="1" applyFont="1" applyFill="1" applyAlignment="1">
      <alignment horizontal="left" vertical="center"/>
    </xf>
    <xf numFmtId="0" fontId="10" fillId="0" borderId="10" xfId="0" quotePrefix="1" applyFont="1" applyBorder="1" applyAlignment="1">
      <alignment horizontal="center" vertical="center"/>
    </xf>
    <xf numFmtId="187" fontId="12" fillId="0" borderId="10" xfId="0" applyNumberFormat="1" applyFont="1" applyBorder="1" applyAlignment="1">
      <alignment horizontal="left" vertical="center"/>
    </xf>
    <xf numFmtId="0" fontId="0" fillId="0" borderId="0" xfId="0" applyFill="1" applyBorder="1"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7" xfId="0" applyFill="1" applyBorder="1" applyAlignment="1">
      <alignment vertical="center"/>
    </xf>
    <xf numFmtId="0" fontId="0" fillId="3" borderId="19" xfId="0" applyFill="1" applyBorder="1" applyAlignment="1">
      <alignment vertical="center"/>
    </xf>
    <xf numFmtId="0" fontId="26" fillId="0" borderId="10" xfId="0" applyFont="1" applyBorder="1" applyAlignment="1">
      <alignment horizontal="right" vertical="center"/>
    </xf>
    <xf numFmtId="0" fontId="10" fillId="0" borderId="0" xfId="0" quotePrefix="1" applyFont="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20" fillId="0" borderId="0" xfId="4" applyFont="1" applyFill="1" applyAlignment="1">
      <alignment horizontal="center" vertical="center"/>
    </xf>
    <xf numFmtId="188" fontId="34" fillId="0" borderId="0" xfId="4" applyNumberFormat="1" applyFont="1" applyFill="1" applyAlignment="1">
      <alignment horizontal="left" vertical="center"/>
    </xf>
    <xf numFmtId="0" fontId="10" fillId="0" borderId="7" xfId="4" applyBorder="1" applyAlignment="1">
      <alignment horizontal="center" vertical="center" wrapText="1"/>
    </xf>
    <xf numFmtId="0" fontId="10" fillId="0" borderId="7" xfId="4" applyBorder="1" applyAlignment="1">
      <alignment horizontal="left" vertical="center"/>
    </xf>
    <xf numFmtId="0" fontId="51" fillId="4" borderId="0" xfId="11" applyFont="1" applyFill="1" applyAlignment="1">
      <alignment horizontal="left" vertical="top" wrapText="1"/>
    </xf>
    <xf numFmtId="2" fontId="51" fillId="4" borderId="42" xfId="11" applyNumberFormat="1" applyFont="1" applyFill="1" applyBorder="1" applyAlignment="1">
      <alignment horizontal="right" vertical="center"/>
    </xf>
    <xf numFmtId="2" fontId="51" fillId="4" borderId="46" xfId="11" applyNumberFormat="1" applyFont="1" applyFill="1" applyBorder="1" applyAlignment="1">
      <alignment horizontal="right" vertical="center"/>
    </xf>
    <xf numFmtId="1" fontId="51" fillId="4" borderId="42" xfId="11" applyNumberFormat="1" applyFont="1" applyFill="1" applyBorder="1" applyAlignment="1">
      <alignment horizontal="right" vertical="center"/>
    </xf>
    <xf numFmtId="1" fontId="51" fillId="4" borderId="46" xfId="11" applyNumberFormat="1" applyFont="1" applyFill="1" applyBorder="1" applyAlignment="1">
      <alignment horizontal="right" vertical="center"/>
    </xf>
    <xf numFmtId="189" fontId="51" fillId="4" borderId="42" xfId="11" applyNumberFormat="1" applyFont="1" applyFill="1" applyBorder="1" applyAlignment="1">
      <alignment horizontal="right" vertical="center"/>
    </xf>
    <xf numFmtId="189" fontId="51" fillId="4" borderId="46" xfId="11" applyNumberFormat="1" applyFont="1" applyFill="1" applyBorder="1" applyAlignment="1">
      <alignment horizontal="right" vertical="center"/>
    </xf>
    <xf numFmtId="189" fontId="51" fillId="4" borderId="44" xfId="11" applyNumberFormat="1" applyFont="1" applyFill="1" applyBorder="1" applyAlignment="1">
      <alignment horizontal="right" vertical="center"/>
    </xf>
    <xf numFmtId="189" fontId="51" fillId="4" borderId="48" xfId="11" applyNumberFormat="1" applyFont="1" applyFill="1" applyBorder="1" applyAlignment="1">
      <alignment horizontal="right" vertical="center"/>
    </xf>
    <xf numFmtId="0" fontId="51" fillId="4" borderId="14" xfId="11" applyFont="1" applyFill="1" applyBorder="1" applyAlignment="1">
      <alignment horizontal="center" vertical="center"/>
    </xf>
    <xf numFmtId="0" fontId="51" fillId="4" borderId="10" xfId="11" applyFont="1" applyFill="1" applyBorder="1" applyAlignment="1">
      <alignment horizontal="center" vertical="center"/>
    </xf>
    <xf numFmtId="9" fontId="51" fillId="4" borderId="50" xfId="10" applyNumberFormat="1" applyFont="1" applyFill="1" applyBorder="1" applyAlignment="1">
      <alignment horizontal="center" vertical="center"/>
    </xf>
    <xf numFmtId="0" fontId="1" fillId="4" borderId="4" xfId="11" applyFont="1" applyFill="1" applyBorder="1" applyAlignment="1">
      <alignment horizontal="center" vertical="center" textRotation="255"/>
    </xf>
    <xf numFmtId="0" fontId="1" fillId="4" borderId="35" xfId="11" applyFont="1" applyFill="1" applyBorder="1" applyAlignment="1">
      <alignment horizontal="center" vertical="center" textRotation="255"/>
    </xf>
    <xf numFmtId="0" fontId="1" fillId="4" borderId="14" xfId="11" applyFont="1" applyFill="1" applyBorder="1" applyAlignment="1">
      <alignment horizontal="center" vertical="center" textRotation="255"/>
    </xf>
    <xf numFmtId="0" fontId="51" fillId="4" borderId="1" xfId="11" applyFont="1" applyFill="1" applyBorder="1" applyAlignment="1">
      <alignment vertical="top" textRotation="255" indent="1"/>
    </xf>
    <xf numFmtId="0" fontId="51" fillId="4" borderId="3" xfId="11" applyFont="1" applyFill="1" applyBorder="1" applyAlignment="1">
      <alignment vertical="top" textRotation="255" indent="1"/>
    </xf>
    <xf numFmtId="0" fontId="51" fillId="4" borderId="9" xfId="11" applyFont="1" applyFill="1" applyBorder="1" applyAlignment="1">
      <alignment horizontal="center" vertical="top" textRotation="255" indent="1"/>
    </xf>
    <xf numFmtId="0" fontId="51" fillId="4" borderId="12" xfId="11" applyFont="1" applyFill="1" applyBorder="1" applyAlignment="1">
      <alignment horizontal="center" vertical="top" textRotation="255" indent="1"/>
    </xf>
    <xf numFmtId="0" fontId="51" fillId="4" borderId="11" xfId="11" applyFont="1" applyFill="1" applyBorder="1" applyAlignment="1">
      <alignment horizontal="center" vertical="top" textRotation="255" indent="1"/>
    </xf>
    <xf numFmtId="0" fontId="51" fillId="4" borderId="1" xfId="11" applyFont="1" applyFill="1" applyBorder="1" applyAlignment="1">
      <alignment horizontal="center" vertical="top" textRotation="255" indent="1"/>
    </xf>
    <xf numFmtId="0" fontId="51" fillId="4" borderId="3" xfId="11" applyFont="1" applyFill="1" applyBorder="1" applyAlignment="1">
      <alignment horizontal="center" vertical="top" textRotation="255" indent="1"/>
    </xf>
    <xf numFmtId="0" fontId="51" fillId="4" borderId="4" xfId="11" applyFont="1" applyFill="1" applyBorder="1" applyAlignment="1">
      <alignment horizontal="center" vertical="center" textRotation="255"/>
    </xf>
    <xf numFmtId="0" fontId="51" fillId="4" borderId="2" xfId="11" applyFont="1" applyFill="1" applyBorder="1" applyAlignment="1">
      <alignment horizontal="center" vertical="center" textRotation="255"/>
    </xf>
    <xf numFmtId="0" fontId="51" fillId="4" borderId="35" xfId="11" applyFont="1" applyFill="1" applyBorder="1" applyAlignment="1">
      <alignment horizontal="center" vertical="center" textRotation="255"/>
    </xf>
    <xf numFmtId="0" fontId="47" fillId="4" borderId="0" xfId="11" applyFont="1" applyFill="1" applyAlignment="1">
      <alignment horizontal="center" vertical="center"/>
    </xf>
    <xf numFmtId="0" fontId="51" fillId="4" borderId="7" xfId="11" applyFont="1" applyFill="1" applyBorder="1" applyAlignment="1">
      <alignment horizontal="center" vertical="center"/>
    </xf>
    <xf numFmtId="0" fontId="51" fillId="4" borderId="1" xfId="11" applyFont="1" applyFill="1" applyBorder="1" applyAlignment="1">
      <alignment horizontal="center" vertical="center"/>
    </xf>
    <xf numFmtId="0" fontId="51" fillId="4" borderId="7" xfId="11" applyFont="1" applyFill="1" applyBorder="1" applyAlignment="1">
      <alignment vertical="top" textRotation="255" indent="1"/>
    </xf>
    <xf numFmtId="0" fontId="44" fillId="0" borderId="30" xfId="0" applyFont="1" applyBorder="1" applyAlignment="1">
      <alignment vertical="center" shrinkToFit="1"/>
    </xf>
    <xf numFmtId="0" fontId="44" fillId="0" borderId="29" xfId="0" applyFont="1" applyBorder="1" applyAlignment="1">
      <alignment vertical="center" shrinkToFit="1"/>
    </xf>
    <xf numFmtId="0" fontId="44" fillId="0" borderId="27" xfId="0" applyFont="1" applyBorder="1" applyAlignment="1">
      <alignment vertical="center" shrinkToFit="1"/>
    </xf>
    <xf numFmtId="0" fontId="44" fillId="0" borderId="26" xfId="0" applyFont="1" applyBorder="1" applyAlignment="1">
      <alignment vertical="center" shrinkToFit="1"/>
    </xf>
    <xf numFmtId="0" fontId="42" fillId="0" borderId="0" xfId="0" applyFont="1" applyBorder="1" applyAlignment="1">
      <alignment horizontal="center" vertical="center" shrinkToFit="1"/>
    </xf>
    <xf numFmtId="0" fontId="0" fillId="0" borderId="0" xfId="0" applyAlignment="1">
      <alignment horizontal="center" vertical="center" shrinkToFit="1"/>
    </xf>
    <xf numFmtId="0" fontId="36" fillId="0" borderId="0" xfId="0" applyFont="1" applyBorder="1" applyAlignment="1">
      <alignment vertical="center" wrapText="1"/>
    </xf>
    <xf numFmtId="0" fontId="0" fillId="0" borderId="0" xfId="0" applyAlignment="1">
      <alignment vertical="center" wrapText="1"/>
    </xf>
    <xf numFmtId="0" fontId="36" fillId="0" borderId="0" xfId="0" applyFont="1" applyBorder="1" applyAlignment="1">
      <alignment vertical="center" shrinkToFit="1"/>
    </xf>
    <xf numFmtId="0" fontId="0" fillId="0" borderId="0" xfId="0" applyAlignment="1">
      <alignment vertical="center" shrinkToFit="1"/>
    </xf>
    <xf numFmtId="0" fontId="36" fillId="2" borderId="10" xfId="0" applyFont="1" applyFill="1" applyBorder="1" applyAlignment="1">
      <alignment horizontal="left" vertical="center" shrinkToFit="1"/>
    </xf>
    <xf numFmtId="0" fontId="0" fillId="2" borderId="10" xfId="0" applyFill="1" applyBorder="1" applyAlignment="1">
      <alignment horizontal="left" vertical="center" shrinkToFit="1"/>
    </xf>
    <xf numFmtId="0" fontId="37" fillId="0" borderId="4" xfId="0" applyFont="1" applyBorder="1" applyAlignment="1">
      <alignment horizontal="center" vertical="center" shrinkToFit="1"/>
    </xf>
    <xf numFmtId="0" fontId="37" fillId="0" borderId="5" xfId="0" applyFont="1" applyBorder="1" applyAlignment="1">
      <alignment horizontal="center" vertical="center" shrinkToFit="1"/>
    </xf>
    <xf numFmtId="0" fontId="37" fillId="0" borderId="14" xfId="0" applyFont="1" applyBorder="1" applyAlignment="1">
      <alignment horizontal="center" vertical="center" shrinkToFit="1"/>
    </xf>
    <xf numFmtId="0" fontId="37" fillId="0" borderId="10" xfId="0" applyFont="1" applyBorder="1" applyAlignment="1">
      <alignment horizontal="center" vertical="center" shrinkToFit="1"/>
    </xf>
    <xf numFmtId="0" fontId="39" fillId="0" borderId="34" xfId="0" applyFont="1" applyFill="1" applyBorder="1" applyAlignment="1">
      <alignment horizontal="center" vertical="center" wrapText="1" shrinkToFit="1"/>
    </xf>
    <xf numFmtId="0" fontId="39" fillId="0" borderId="32" xfId="0" applyFont="1" applyBorder="1" applyAlignment="1">
      <alignment horizontal="center" vertical="center" wrapText="1" shrinkToFit="1"/>
    </xf>
    <xf numFmtId="0" fontId="37" fillId="0" borderId="33" xfId="0" applyFont="1" applyBorder="1" applyAlignment="1">
      <alignment horizontal="center" vertical="center" shrinkToFit="1"/>
    </xf>
    <xf numFmtId="0" fontId="37" fillId="0" borderId="20" xfId="0" applyFont="1" applyBorder="1" applyAlignment="1">
      <alignment horizontal="center" vertical="center" shrinkToFit="1"/>
    </xf>
    <xf numFmtId="0" fontId="0" fillId="0" borderId="5" xfId="2" applyFont="1" applyBorder="1" applyAlignment="1">
      <alignment horizontal="left" vertical="center" wrapText="1"/>
    </xf>
  </cellXfs>
  <cellStyles count="13">
    <cellStyle name="パーセント 2" xfId="10"/>
    <cellStyle name="標準" xfId="0" builtinId="0"/>
    <cellStyle name="標準 2" xfId="6"/>
    <cellStyle name="標準 2 2" xfId="7"/>
    <cellStyle name="標準 2 2 2" xfId="8"/>
    <cellStyle name="標準 2 2 3" xfId="12"/>
    <cellStyle name="標準 2 3" xfId="11"/>
    <cellStyle name="標準 3" xfId="9"/>
    <cellStyle name="標準_（２） 2" xfId="1"/>
    <cellStyle name="標準_02公営保育所指導監査資料（１）（平成１９年度）" xfId="2"/>
    <cellStyle name="標準_02私営保育所指導監査資料（１（１）～（３））（平成１９年度）" xfId="3"/>
    <cellStyle name="標準_05公営保育所指導監査資料（５）（平成１９年度）" xfId="4"/>
    <cellStyle name="標準_監査資料(栄養摂取の状況）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B1" sqref="B1"/>
    </sheetView>
  </sheetViews>
  <sheetFormatPr defaultRowHeight="11.25"/>
  <cols>
    <col min="1" max="1" width="4.1640625" customWidth="1"/>
    <col min="2" max="2" width="11.6640625" customWidth="1"/>
    <col min="3" max="3" width="9.83203125" customWidth="1"/>
    <col min="4" max="4" width="11.6640625" customWidth="1"/>
    <col min="7" max="11" width="9.6640625" customWidth="1"/>
  </cols>
  <sheetData>
    <row r="1" spans="1:11" ht="26.25" customHeight="1">
      <c r="A1" s="2" t="s">
        <v>341</v>
      </c>
    </row>
    <row r="2" spans="1:11" ht="20.25" customHeight="1">
      <c r="A2" s="1"/>
      <c r="J2" s="217">
        <f ca="1">TODAY()</f>
        <v>45369</v>
      </c>
      <c r="K2" s="218"/>
    </row>
    <row r="3" spans="1:11" ht="20.25" customHeight="1">
      <c r="A3" s="1"/>
    </row>
    <row r="4" spans="1:11" ht="26.25" customHeight="1">
      <c r="B4" s="86" t="s">
        <v>318</v>
      </c>
      <c r="C4" s="87">
        <v>6</v>
      </c>
      <c r="D4" s="86" t="s">
        <v>134</v>
      </c>
      <c r="E4" s="86" t="s">
        <v>197</v>
      </c>
      <c r="F4" s="81"/>
      <c r="G4" s="81"/>
      <c r="H4" s="81"/>
      <c r="I4" s="81"/>
      <c r="J4" s="81"/>
    </row>
    <row r="5" spans="1:11" ht="20.25" customHeight="1">
      <c r="B5" s="67"/>
      <c r="C5" s="67"/>
      <c r="D5" s="67"/>
    </row>
    <row r="6" spans="1:11" ht="25.5" customHeight="1">
      <c r="A6" s="1"/>
      <c r="C6" s="219" t="s">
        <v>133</v>
      </c>
      <c r="D6" s="219"/>
      <c r="E6" s="219"/>
      <c r="F6" s="219"/>
      <c r="G6" s="219"/>
      <c r="H6" s="219"/>
      <c r="I6" s="219"/>
      <c r="J6" s="219"/>
    </row>
    <row r="7" spans="1:11" ht="24.75" customHeight="1">
      <c r="A7" s="1"/>
      <c r="C7" s="224" t="s">
        <v>132</v>
      </c>
      <c r="D7" s="225"/>
      <c r="E7" s="223"/>
      <c r="F7" s="223"/>
      <c r="G7" s="223"/>
      <c r="H7" s="223"/>
      <c r="I7" s="223"/>
      <c r="J7" s="223"/>
    </row>
    <row r="8" spans="1:11" ht="24.75" customHeight="1">
      <c r="A8" s="1"/>
      <c r="C8" s="224" t="s">
        <v>131</v>
      </c>
      <c r="D8" s="225"/>
      <c r="E8" s="223"/>
      <c r="F8" s="223"/>
      <c r="G8" s="223"/>
      <c r="H8" s="223"/>
      <c r="I8" s="223"/>
      <c r="J8" s="223"/>
    </row>
    <row r="9" spans="1:11" ht="24.75" customHeight="1">
      <c r="A9" s="1"/>
      <c r="C9" s="224" t="s">
        <v>130</v>
      </c>
      <c r="D9" s="225"/>
      <c r="E9" s="223"/>
      <c r="F9" s="223"/>
      <c r="G9" s="223"/>
      <c r="H9" s="223"/>
      <c r="I9" s="223"/>
      <c r="J9" s="223"/>
    </row>
    <row r="10" spans="1:11" ht="24.75" customHeight="1">
      <c r="A10" s="1"/>
      <c r="C10" s="224" t="s">
        <v>129</v>
      </c>
      <c r="D10" s="225"/>
      <c r="E10" s="223"/>
      <c r="F10" s="223"/>
      <c r="G10" s="223"/>
      <c r="H10" s="223"/>
      <c r="I10" s="223"/>
      <c r="J10" s="223"/>
    </row>
    <row r="11" spans="1:11" ht="24.75" customHeight="1">
      <c r="A11" s="1"/>
      <c r="C11" s="224" t="s">
        <v>128</v>
      </c>
      <c r="D11" s="225"/>
      <c r="E11" s="223"/>
      <c r="F11" s="223"/>
      <c r="G11" s="223"/>
      <c r="H11" s="223"/>
      <c r="I11" s="223"/>
      <c r="J11" s="223"/>
    </row>
    <row r="12" spans="1:11" ht="24.75" customHeight="1">
      <c r="A12" s="1"/>
      <c r="C12" s="221" t="s">
        <v>127</v>
      </c>
      <c r="D12" s="222"/>
      <c r="E12" s="223"/>
      <c r="F12" s="223"/>
      <c r="G12" s="223"/>
      <c r="H12" s="223"/>
      <c r="I12" s="223"/>
      <c r="J12" s="223"/>
    </row>
    <row r="13" spans="1:11" ht="20.25" customHeight="1">
      <c r="A13" s="1"/>
    </row>
    <row r="14" spans="1:11" ht="15" customHeight="1">
      <c r="A14" s="1"/>
      <c r="C14" s="85">
        <v>1</v>
      </c>
      <c r="D14" s="1" t="s">
        <v>126</v>
      </c>
    </row>
    <row r="15" spans="1:11" ht="15" customHeight="1">
      <c r="A15" s="1"/>
      <c r="C15" s="85">
        <v>2</v>
      </c>
      <c r="D15" s="1" t="s">
        <v>125</v>
      </c>
    </row>
    <row r="16" spans="1:11" ht="15" customHeight="1">
      <c r="A16" s="1"/>
      <c r="C16" s="85">
        <v>3</v>
      </c>
      <c r="D16" s="1" t="s">
        <v>124</v>
      </c>
    </row>
    <row r="17" spans="1:7" ht="15" customHeight="1">
      <c r="A17" s="1"/>
      <c r="C17" s="85">
        <v>4</v>
      </c>
      <c r="D17" s="1" t="s">
        <v>123</v>
      </c>
    </row>
    <row r="18" spans="1:7" ht="15" customHeight="1">
      <c r="A18" s="1"/>
      <c r="C18" s="85">
        <v>5</v>
      </c>
      <c r="D18" s="1" t="s">
        <v>122</v>
      </c>
    </row>
    <row r="19" spans="1:7" ht="15" customHeight="1">
      <c r="A19" s="1"/>
      <c r="C19" s="85">
        <v>6</v>
      </c>
      <c r="D19" s="1" t="s">
        <v>121</v>
      </c>
    </row>
    <row r="20" spans="1:7" ht="20.25" customHeight="1">
      <c r="A20" s="1"/>
    </row>
    <row r="21" spans="1:7" ht="20.25" customHeight="1">
      <c r="B21" s="220" t="s">
        <v>120</v>
      </c>
      <c r="C21" s="220"/>
      <c r="D21" s="220"/>
    </row>
    <row r="22" spans="1:7" ht="16.5" customHeight="1">
      <c r="C22" s="85">
        <v>1</v>
      </c>
      <c r="D22" s="1" t="s">
        <v>119</v>
      </c>
    </row>
    <row r="23" spans="1:7" ht="16.5" customHeight="1">
      <c r="C23" s="85">
        <v>2</v>
      </c>
      <c r="D23" s="2" t="s">
        <v>310</v>
      </c>
    </row>
    <row r="24" spans="1:7" ht="16.5" customHeight="1">
      <c r="B24" s="82"/>
      <c r="C24" s="85">
        <v>3</v>
      </c>
      <c r="D24" s="2" t="s">
        <v>118</v>
      </c>
    </row>
    <row r="25" spans="1:7" s="82" customFormat="1" ht="16.5" customHeight="1">
      <c r="C25" s="85"/>
      <c r="D25" s="2" t="s">
        <v>117</v>
      </c>
    </row>
    <row r="26" spans="1:7" s="82" customFormat="1" ht="16.5" customHeight="1">
      <c r="C26" s="85">
        <v>4</v>
      </c>
      <c r="D26" s="2" t="s">
        <v>116</v>
      </c>
    </row>
    <row r="27" spans="1:7" s="82" customFormat="1" ht="16.5" customHeight="1">
      <c r="C27" s="85">
        <v>5</v>
      </c>
      <c r="D27" s="72" t="s">
        <v>115</v>
      </c>
    </row>
    <row r="28" spans="1:7" s="82" customFormat="1" ht="16.5" customHeight="1">
      <c r="B28" s="72"/>
      <c r="C28" s="84"/>
      <c r="D28" s="83" t="s">
        <v>114</v>
      </c>
    </row>
    <row r="29" spans="1:7" ht="15.75" customHeight="1">
      <c r="B29" s="82"/>
      <c r="C29" s="173">
        <v>6</v>
      </c>
      <c r="D29" s="83" t="s">
        <v>313</v>
      </c>
      <c r="E29" s="82"/>
      <c r="F29" s="82"/>
      <c r="G29" s="82"/>
    </row>
    <row r="30" spans="1:7" ht="15.75" customHeight="1">
      <c r="B30" s="82"/>
      <c r="C30" s="173">
        <v>7</v>
      </c>
      <c r="D30" s="83" t="s">
        <v>314</v>
      </c>
      <c r="E30" s="82"/>
      <c r="F30" s="82"/>
      <c r="G30" s="82"/>
    </row>
    <row r="31" spans="1:7" ht="15.75" customHeight="1">
      <c r="B31" s="82"/>
      <c r="C31" s="174">
        <v>8</v>
      </c>
      <c r="D31" s="83" t="s">
        <v>317</v>
      </c>
      <c r="E31" s="82"/>
      <c r="F31" s="82"/>
      <c r="G31" s="82"/>
    </row>
    <row r="32" spans="1:7" ht="15.75" customHeight="1">
      <c r="B32" s="82"/>
      <c r="C32" s="173">
        <v>9</v>
      </c>
      <c r="D32" s="83" t="s">
        <v>113</v>
      </c>
      <c r="E32" s="82"/>
      <c r="F32" s="82"/>
      <c r="G32" s="82"/>
    </row>
  </sheetData>
  <mergeCells count="15">
    <mergeCell ref="J2:K2"/>
    <mergeCell ref="C6:J6"/>
    <mergeCell ref="B21:D21"/>
    <mergeCell ref="C12:D12"/>
    <mergeCell ref="E12:J12"/>
    <mergeCell ref="C11:D11"/>
    <mergeCell ref="E7:J7"/>
    <mergeCell ref="E8:J8"/>
    <mergeCell ref="E9:J9"/>
    <mergeCell ref="E10:J10"/>
    <mergeCell ref="C9:D9"/>
    <mergeCell ref="C10:D10"/>
    <mergeCell ref="E11:J11"/>
    <mergeCell ref="C7:D7"/>
    <mergeCell ref="C8:D8"/>
  </mergeCells>
  <phoneticPr fontId="6"/>
  <pageMargins left="0.78740157480314965" right="0.43307086614173229" top="0.55118110236220474" bottom="0.23622047244094491"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abSelected="1" view="pageBreakPreview" topLeftCell="A10" zoomScaleNormal="100" zoomScaleSheetLayoutView="100" workbookViewId="0">
      <selection activeCell="H43" sqref="H43:H44"/>
    </sheetView>
  </sheetViews>
  <sheetFormatPr defaultRowHeight="13.5"/>
  <cols>
    <col min="1" max="1" width="5" style="88" customWidth="1"/>
    <col min="2" max="2" width="6.33203125" style="105" customWidth="1"/>
    <col min="3" max="3" width="66.6640625" style="105" customWidth="1"/>
    <col min="4" max="4" width="14.83203125" style="89" customWidth="1"/>
    <col min="5" max="5" width="15" style="90" customWidth="1"/>
    <col min="6" max="6" width="3.83203125" style="89" customWidth="1"/>
    <col min="7" max="7" width="3" style="88" customWidth="1"/>
    <col min="8" max="16384" width="9.33203125" style="88"/>
  </cols>
  <sheetData>
    <row r="1" spans="1:6" ht="18.75" customHeight="1">
      <c r="B1" s="379" t="s">
        <v>196</v>
      </c>
      <c r="C1" s="380"/>
      <c r="D1" s="380"/>
      <c r="E1" s="380"/>
    </row>
    <row r="2" spans="1:6" ht="16.5" customHeight="1">
      <c r="C2" s="124" t="s">
        <v>193</v>
      </c>
      <c r="D2" s="109"/>
      <c r="E2" s="125"/>
      <c r="F2" s="108"/>
    </row>
    <row r="3" spans="1:6" ht="16.5" customHeight="1">
      <c r="C3" s="124" t="s">
        <v>192</v>
      </c>
      <c r="D3" s="107"/>
      <c r="E3" s="123"/>
      <c r="F3" s="106"/>
    </row>
    <row r="4" spans="1:6" ht="8.25" customHeight="1"/>
    <row r="5" spans="1:6" ht="15" customHeight="1">
      <c r="A5" s="88">
        <v>1</v>
      </c>
      <c r="B5" s="381" t="s">
        <v>191</v>
      </c>
      <c r="C5" s="382"/>
      <c r="D5" s="382"/>
      <c r="E5" s="382"/>
      <c r="F5" s="314"/>
    </row>
    <row r="6" spans="1:6" ht="15" customHeight="1">
      <c r="B6" s="382"/>
      <c r="C6" s="382"/>
      <c r="D6" s="382"/>
      <c r="E6" s="382"/>
      <c r="F6" s="314"/>
    </row>
    <row r="7" spans="1:6" ht="15" customHeight="1">
      <c r="A7" s="88">
        <v>2</v>
      </c>
      <c r="B7" s="383" t="s">
        <v>190</v>
      </c>
      <c r="C7" s="384"/>
      <c r="D7" s="384"/>
      <c r="E7" s="384"/>
      <c r="F7" s="384"/>
    </row>
    <row r="8" spans="1:6" ht="15.75" customHeight="1">
      <c r="A8" s="104"/>
      <c r="B8" s="104"/>
      <c r="C8" s="385" t="s">
        <v>189</v>
      </c>
      <c r="D8" s="386"/>
      <c r="E8" s="104"/>
      <c r="F8" s="104"/>
    </row>
    <row r="9" spans="1:6" ht="11.25" customHeight="1">
      <c r="B9" s="387" t="s">
        <v>188</v>
      </c>
      <c r="C9" s="388"/>
      <c r="D9" s="391" t="s">
        <v>195</v>
      </c>
      <c r="E9" s="393" t="s">
        <v>187</v>
      </c>
    </row>
    <row r="10" spans="1:6" ht="11.25" customHeight="1">
      <c r="B10" s="389"/>
      <c r="C10" s="390"/>
      <c r="D10" s="392"/>
      <c r="E10" s="394"/>
    </row>
    <row r="11" spans="1:6" ht="15" customHeight="1">
      <c r="B11" s="375" t="s">
        <v>186</v>
      </c>
      <c r="C11" s="376"/>
      <c r="D11" s="103"/>
      <c r="E11" s="102"/>
    </row>
    <row r="12" spans="1:6" ht="12" customHeight="1">
      <c r="B12" s="121">
        <v>1</v>
      </c>
      <c r="C12" s="122" t="s">
        <v>308</v>
      </c>
      <c r="D12" s="96"/>
      <c r="E12" s="101"/>
    </row>
    <row r="13" spans="1:6" ht="12" customHeight="1">
      <c r="B13" s="121">
        <v>2</v>
      </c>
      <c r="C13" s="122" t="s">
        <v>185</v>
      </c>
      <c r="D13" s="96"/>
      <c r="E13" s="101"/>
    </row>
    <row r="14" spans="1:6" ht="12" customHeight="1">
      <c r="B14" s="121">
        <v>3</v>
      </c>
      <c r="C14" s="122" t="s">
        <v>184</v>
      </c>
      <c r="D14" s="96"/>
      <c r="E14" s="101"/>
    </row>
    <row r="15" spans="1:6" ht="12" customHeight="1">
      <c r="B15" s="121">
        <v>4</v>
      </c>
      <c r="C15" s="122" t="s">
        <v>183</v>
      </c>
      <c r="D15" s="96"/>
      <c r="E15" s="101"/>
    </row>
    <row r="16" spans="1:6" ht="12" customHeight="1">
      <c r="B16" s="121">
        <v>5</v>
      </c>
      <c r="C16" s="122" t="s">
        <v>182</v>
      </c>
      <c r="D16" s="96"/>
      <c r="E16" s="100"/>
    </row>
    <row r="17" spans="2:5" ht="12" customHeight="1">
      <c r="B17" s="121">
        <v>6</v>
      </c>
      <c r="C17" s="120" t="s">
        <v>181</v>
      </c>
      <c r="D17" s="96"/>
      <c r="E17" s="100"/>
    </row>
    <row r="18" spans="2:5" ht="12" customHeight="1">
      <c r="B18" s="121">
        <v>7</v>
      </c>
      <c r="C18" s="120" t="s">
        <v>180</v>
      </c>
      <c r="D18" s="96"/>
      <c r="E18" s="100"/>
    </row>
    <row r="19" spans="2:5" ht="7.5" customHeight="1">
      <c r="B19" s="119"/>
      <c r="C19" s="118"/>
      <c r="D19" s="96"/>
      <c r="E19" s="99"/>
    </row>
    <row r="20" spans="2:5" ht="15" customHeight="1">
      <c r="B20" s="377" t="s">
        <v>179</v>
      </c>
      <c r="C20" s="378"/>
      <c r="D20" s="96"/>
      <c r="E20" s="95"/>
    </row>
    <row r="21" spans="2:5" ht="12" customHeight="1">
      <c r="B21" s="115">
        <v>1</v>
      </c>
      <c r="C21" s="114" t="s">
        <v>311</v>
      </c>
      <c r="D21" s="98"/>
      <c r="E21" s="97" t="s">
        <v>194</v>
      </c>
    </row>
    <row r="22" spans="2:5" ht="12" customHeight="1">
      <c r="B22" s="117">
        <v>2</v>
      </c>
      <c r="C22" s="112" t="s">
        <v>312</v>
      </c>
      <c r="D22" s="96"/>
      <c r="E22" s="95"/>
    </row>
    <row r="23" spans="2:5" ht="12" customHeight="1">
      <c r="B23" s="117">
        <v>3</v>
      </c>
      <c r="C23" s="112" t="s">
        <v>178</v>
      </c>
      <c r="D23" s="96"/>
      <c r="E23" s="95"/>
    </row>
    <row r="24" spans="2:5" ht="12" customHeight="1">
      <c r="B24" s="117">
        <v>4</v>
      </c>
      <c r="C24" s="112" t="s">
        <v>177</v>
      </c>
      <c r="D24" s="96"/>
      <c r="E24" s="95"/>
    </row>
    <row r="25" spans="2:5" ht="12" customHeight="1">
      <c r="B25" s="117">
        <v>5</v>
      </c>
      <c r="C25" s="112" t="s">
        <v>176</v>
      </c>
      <c r="D25" s="96"/>
      <c r="E25" s="95"/>
    </row>
    <row r="26" spans="2:5" ht="12" customHeight="1">
      <c r="B26" s="117">
        <v>6</v>
      </c>
      <c r="C26" s="112" t="s">
        <v>175</v>
      </c>
      <c r="D26" s="96"/>
      <c r="E26" s="95"/>
    </row>
    <row r="27" spans="2:5" ht="12" customHeight="1">
      <c r="B27" s="117">
        <v>7</v>
      </c>
      <c r="C27" s="112" t="s">
        <v>174</v>
      </c>
      <c r="D27" s="96"/>
      <c r="E27" s="95"/>
    </row>
    <row r="28" spans="2:5" ht="12" customHeight="1">
      <c r="B28" s="117">
        <v>8</v>
      </c>
      <c r="C28" s="112" t="s">
        <v>173</v>
      </c>
      <c r="D28" s="96"/>
      <c r="E28" s="95"/>
    </row>
    <row r="29" spans="2:5" ht="12" customHeight="1">
      <c r="B29" s="117">
        <v>9</v>
      </c>
      <c r="C29" s="112" t="s">
        <v>172</v>
      </c>
      <c r="D29" s="96"/>
      <c r="E29" s="95"/>
    </row>
    <row r="30" spans="2:5" ht="12" customHeight="1">
      <c r="B30" s="117">
        <v>10</v>
      </c>
      <c r="C30" s="112" t="s">
        <v>171</v>
      </c>
      <c r="D30" s="96"/>
      <c r="E30" s="95"/>
    </row>
    <row r="31" spans="2:5" ht="12" customHeight="1">
      <c r="B31" s="117">
        <v>11</v>
      </c>
      <c r="C31" s="112" t="s">
        <v>170</v>
      </c>
      <c r="D31" s="96"/>
      <c r="E31" s="95"/>
    </row>
    <row r="32" spans="2:5" ht="12" customHeight="1">
      <c r="B32" s="117">
        <v>12</v>
      </c>
      <c r="C32" s="112" t="s">
        <v>169</v>
      </c>
      <c r="D32" s="96"/>
      <c r="E32" s="95"/>
    </row>
    <row r="33" spans="2:5" ht="12" customHeight="1">
      <c r="B33" s="117">
        <v>13</v>
      </c>
      <c r="C33" s="112" t="s">
        <v>168</v>
      </c>
      <c r="D33" s="96"/>
      <c r="E33" s="95"/>
    </row>
    <row r="34" spans="2:5" ht="12" customHeight="1">
      <c r="B34" s="117">
        <v>14</v>
      </c>
      <c r="C34" s="112" t="s">
        <v>167</v>
      </c>
      <c r="D34" s="96"/>
      <c r="E34" s="95"/>
    </row>
    <row r="35" spans="2:5" ht="12" customHeight="1">
      <c r="B35" s="117">
        <v>15</v>
      </c>
      <c r="C35" s="112" t="s">
        <v>166</v>
      </c>
      <c r="D35" s="96"/>
      <c r="E35" s="95"/>
    </row>
    <row r="36" spans="2:5" ht="12" customHeight="1">
      <c r="B36" s="117">
        <v>16</v>
      </c>
      <c r="C36" s="112" t="s">
        <v>165</v>
      </c>
      <c r="D36" s="96"/>
      <c r="E36" s="95"/>
    </row>
    <row r="37" spans="2:5" ht="12" customHeight="1">
      <c r="B37" s="117">
        <v>17</v>
      </c>
      <c r="C37" s="112" t="s">
        <v>164</v>
      </c>
      <c r="D37" s="96"/>
      <c r="E37" s="95"/>
    </row>
    <row r="38" spans="2:5" ht="12" customHeight="1">
      <c r="B38" s="117">
        <v>18</v>
      </c>
      <c r="C38" s="112" t="s">
        <v>163</v>
      </c>
      <c r="D38" s="96"/>
      <c r="E38" s="95"/>
    </row>
    <row r="39" spans="2:5" ht="12" customHeight="1">
      <c r="B39" s="117">
        <v>19</v>
      </c>
      <c r="C39" s="112" t="s">
        <v>162</v>
      </c>
      <c r="D39" s="96"/>
      <c r="E39" s="95"/>
    </row>
    <row r="40" spans="2:5" ht="12" customHeight="1">
      <c r="B40" s="115">
        <v>20</v>
      </c>
      <c r="C40" s="114" t="s">
        <v>359</v>
      </c>
      <c r="D40" s="98"/>
      <c r="E40" s="97" t="s">
        <v>362</v>
      </c>
    </row>
    <row r="41" spans="2:5" ht="12" customHeight="1">
      <c r="B41" s="115">
        <v>21</v>
      </c>
      <c r="C41" s="114" t="s">
        <v>360</v>
      </c>
      <c r="D41" s="98"/>
      <c r="E41" s="97" t="s">
        <v>362</v>
      </c>
    </row>
    <row r="42" spans="2:5" ht="12" customHeight="1">
      <c r="B42" s="117">
        <v>22</v>
      </c>
      <c r="C42" s="112" t="s">
        <v>161</v>
      </c>
      <c r="D42" s="96"/>
      <c r="E42" s="95"/>
    </row>
    <row r="43" spans="2:5" ht="12" customHeight="1">
      <c r="B43" s="117">
        <v>23</v>
      </c>
      <c r="C43" s="112" t="s">
        <v>160</v>
      </c>
      <c r="D43" s="96"/>
      <c r="E43" s="95"/>
    </row>
    <row r="44" spans="2:5" ht="12" customHeight="1">
      <c r="B44" s="117">
        <v>24</v>
      </c>
      <c r="C44" s="112" t="s">
        <v>309</v>
      </c>
      <c r="D44" s="96"/>
      <c r="E44" s="95"/>
    </row>
    <row r="45" spans="2:5" ht="12" customHeight="1">
      <c r="B45" s="115">
        <v>25</v>
      </c>
      <c r="C45" s="114" t="s">
        <v>316</v>
      </c>
      <c r="D45" s="98"/>
      <c r="E45" s="97" t="s">
        <v>194</v>
      </c>
    </row>
    <row r="46" spans="2:5" ht="12" customHeight="1">
      <c r="B46" s="117">
        <v>26</v>
      </c>
      <c r="C46" s="112" t="s">
        <v>159</v>
      </c>
      <c r="D46" s="96"/>
      <c r="E46" s="95"/>
    </row>
    <row r="47" spans="2:5" ht="8.25" customHeight="1">
      <c r="B47" s="116"/>
      <c r="C47" s="112"/>
      <c r="D47" s="96"/>
      <c r="E47" s="95"/>
    </row>
    <row r="48" spans="2:5" ht="15" customHeight="1">
      <c r="B48" s="377" t="s">
        <v>158</v>
      </c>
      <c r="C48" s="378"/>
      <c r="D48" s="96"/>
      <c r="E48" s="95"/>
    </row>
    <row r="49" spans="2:5" ht="12.75" customHeight="1">
      <c r="B49" s="115">
        <v>1</v>
      </c>
      <c r="C49" s="114" t="s">
        <v>157</v>
      </c>
      <c r="D49" s="98"/>
      <c r="E49" s="97" t="s">
        <v>194</v>
      </c>
    </row>
    <row r="50" spans="2:5" ht="12.75" customHeight="1">
      <c r="B50" s="113">
        <v>2</v>
      </c>
      <c r="C50" s="112" t="s">
        <v>156</v>
      </c>
      <c r="D50" s="96"/>
      <c r="E50" s="95"/>
    </row>
    <row r="51" spans="2:5" ht="12.75" customHeight="1">
      <c r="B51" s="113">
        <v>3</v>
      </c>
      <c r="C51" s="112" t="s">
        <v>155</v>
      </c>
      <c r="D51" s="96"/>
      <c r="E51" s="95"/>
    </row>
    <row r="52" spans="2:5" ht="12.75" customHeight="1">
      <c r="B52" s="113">
        <v>4</v>
      </c>
      <c r="C52" s="112" t="s">
        <v>154</v>
      </c>
      <c r="D52" s="96"/>
      <c r="E52" s="95"/>
    </row>
    <row r="53" spans="2:5" ht="12.75" customHeight="1">
      <c r="B53" s="113">
        <v>5</v>
      </c>
      <c r="C53" s="112" t="s">
        <v>153</v>
      </c>
      <c r="D53" s="96"/>
      <c r="E53" s="95"/>
    </row>
    <row r="54" spans="2:5" ht="12.75" customHeight="1">
      <c r="B54" s="113">
        <v>6</v>
      </c>
      <c r="C54" s="112" t="s">
        <v>152</v>
      </c>
      <c r="D54" s="96"/>
      <c r="E54" s="95"/>
    </row>
    <row r="55" spans="2:5" ht="12.75" customHeight="1">
      <c r="B55" s="113">
        <v>7</v>
      </c>
      <c r="C55" s="112" t="s">
        <v>151</v>
      </c>
      <c r="D55" s="96"/>
      <c r="E55" s="95"/>
    </row>
    <row r="56" spans="2:5" ht="12.75" customHeight="1">
      <c r="B56" s="113">
        <v>8</v>
      </c>
      <c r="C56" s="112" t="s">
        <v>150</v>
      </c>
      <c r="D56" s="96"/>
      <c r="E56" s="95"/>
    </row>
    <row r="57" spans="2:5" ht="12.75" customHeight="1">
      <c r="B57" s="113">
        <v>9</v>
      </c>
      <c r="C57" s="112" t="s">
        <v>149</v>
      </c>
      <c r="D57" s="96"/>
      <c r="E57" s="95"/>
    </row>
    <row r="58" spans="2:5" ht="12.75" customHeight="1">
      <c r="B58" s="113">
        <v>10</v>
      </c>
      <c r="C58" s="112" t="s">
        <v>148</v>
      </c>
      <c r="D58" s="96"/>
      <c r="E58" s="95"/>
    </row>
    <row r="59" spans="2:5" ht="12.75" customHeight="1">
      <c r="B59" s="113">
        <v>11</v>
      </c>
      <c r="C59" s="112" t="s">
        <v>147</v>
      </c>
      <c r="D59" s="96"/>
      <c r="E59" s="95"/>
    </row>
    <row r="60" spans="2:5" ht="12.75" customHeight="1">
      <c r="B60" s="113">
        <v>12</v>
      </c>
      <c r="C60" s="112" t="s">
        <v>146</v>
      </c>
      <c r="D60" s="96"/>
      <c r="E60" s="95"/>
    </row>
    <row r="61" spans="2:5" ht="12.75" customHeight="1">
      <c r="B61" s="113">
        <v>13</v>
      </c>
      <c r="C61" s="112" t="s">
        <v>145</v>
      </c>
      <c r="D61" s="96"/>
      <c r="E61" s="95"/>
    </row>
    <row r="62" spans="2:5" ht="12.75" customHeight="1">
      <c r="B62" s="113">
        <v>14</v>
      </c>
      <c r="C62" s="112" t="s">
        <v>144</v>
      </c>
      <c r="D62" s="96"/>
      <c r="E62" s="95"/>
    </row>
    <row r="63" spans="2:5" ht="12.75" customHeight="1">
      <c r="B63" s="113">
        <v>15</v>
      </c>
      <c r="C63" s="112" t="s">
        <v>143</v>
      </c>
      <c r="D63" s="96"/>
      <c r="E63" s="95"/>
    </row>
    <row r="64" spans="2:5" ht="12.75" customHeight="1">
      <c r="B64" s="113">
        <v>16</v>
      </c>
      <c r="C64" s="112" t="s">
        <v>142</v>
      </c>
      <c r="D64" s="96"/>
      <c r="E64" s="95"/>
    </row>
    <row r="65" spans="2:5" ht="12.75" customHeight="1">
      <c r="B65" s="113">
        <v>17</v>
      </c>
      <c r="C65" s="112" t="s">
        <v>141</v>
      </c>
      <c r="D65" s="96"/>
      <c r="E65" s="95"/>
    </row>
    <row r="66" spans="2:5" ht="12.75" customHeight="1">
      <c r="B66" s="113">
        <v>18</v>
      </c>
      <c r="C66" s="112" t="s">
        <v>334</v>
      </c>
      <c r="D66" s="96"/>
      <c r="E66" s="176"/>
    </row>
    <row r="67" spans="2:5" ht="12.75" customHeight="1">
      <c r="B67" s="113">
        <v>19</v>
      </c>
      <c r="C67" s="112" t="s">
        <v>335</v>
      </c>
      <c r="D67" s="96"/>
      <c r="E67" s="176" t="s">
        <v>336</v>
      </c>
    </row>
    <row r="68" spans="2:5" ht="12.75" customHeight="1">
      <c r="B68" s="113">
        <v>20</v>
      </c>
      <c r="C68" s="112" t="s">
        <v>140</v>
      </c>
      <c r="D68" s="96"/>
      <c r="E68" s="95"/>
    </row>
    <row r="69" spans="2:5" ht="12.75" customHeight="1">
      <c r="B69" s="113">
        <v>21</v>
      </c>
      <c r="C69" s="112" t="s">
        <v>139</v>
      </c>
      <c r="D69" s="96"/>
      <c r="E69" s="95"/>
    </row>
    <row r="70" spans="2:5" ht="12.75" customHeight="1">
      <c r="B70" s="113">
        <v>22</v>
      </c>
      <c r="C70" s="112" t="s">
        <v>138</v>
      </c>
      <c r="D70" s="96"/>
      <c r="E70" s="95"/>
    </row>
    <row r="71" spans="2:5" ht="12.75" customHeight="1">
      <c r="B71" s="113">
        <v>23</v>
      </c>
      <c r="C71" s="112" t="s">
        <v>137</v>
      </c>
      <c r="D71" s="96"/>
      <c r="E71" s="95"/>
    </row>
    <row r="72" spans="2:5" ht="12.75" customHeight="1">
      <c r="B72" s="113">
        <v>24</v>
      </c>
      <c r="C72" s="112" t="s">
        <v>136</v>
      </c>
      <c r="D72" s="96"/>
      <c r="E72" s="95"/>
    </row>
    <row r="73" spans="2:5" ht="12.75" customHeight="1">
      <c r="B73" s="113">
        <v>25</v>
      </c>
      <c r="C73" s="112" t="s">
        <v>135</v>
      </c>
      <c r="D73" s="96"/>
      <c r="E73" s="95"/>
    </row>
    <row r="74" spans="2:5" ht="6" customHeight="1">
      <c r="B74" s="94"/>
      <c r="C74" s="93"/>
      <c r="D74" s="92"/>
      <c r="E74" s="91"/>
    </row>
    <row r="75" spans="2:5" ht="15" customHeight="1">
      <c r="B75" s="88"/>
      <c r="C75" s="88"/>
    </row>
    <row r="76" spans="2:5" ht="15" customHeight="1"/>
  </sheetData>
  <mergeCells count="10">
    <mergeCell ref="B11:C11"/>
    <mergeCell ref="B20:C20"/>
    <mergeCell ref="B48:C48"/>
    <mergeCell ref="B1:E1"/>
    <mergeCell ref="B5:F6"/>
    <mergeCell ref="B7:F7"/>
    <mergeCell ref="C8:D8"/>
    <mergeCell ref="B9:C10"/>
    <mergeCell ref="D9:D10"/>
    <mergeCell ref="E9:E10"/>
  </mergeCells>
  <phoneticPr fontId="6"/>
  <dataValidations count="1">
    <dataValidation type="list" allowBlank="1" showInputMessage="1" showErrorMessage="1" sqref="D49:D74 IZ49:IZ74 SV49:SV74 ACR49:ACR74 AMN49:AMN74 AWJ49:AWJ74 BGF49:BGF74 BQB49:BQB74 BZX49:BZX74 CJT49:CJT74 CTP49:CTP74 DDL49:DDL74 DNH49:DNH74 DXD49:DXD74 EGZ49:EGZ74 EQV49:EQV74 FAR49:FAR74 FKN49:FKN74 FUJ49:FUJ74 GEF49:GEF74 GOB49:GOB74 GXX49:GXX74 HHT49:HHT74 HRP49:HRP74 IBL49:IBL74 ILH49:ILH74 IVD49:IVD74 JEZ49:JEZ74 JOV49:JOV74 JYR49:JYR74 KIN49:KIN74 KSJ49:KSJ74 LCF49:LCF74 LMB49:LMB74 LVX49:LVX74 MFT49:MFT74 MPP49:MPP74 MZL49:MZL74 NJH49:NJH74 NTD49:NTD74 OCZ49:OCZ74 OMV49:OMV74 OWR49:OWR74 PGN49:PGN74 PQJ49:PQJ74 QAF49:QAF74 QKB49:QKB74 QTX49:QTX74 RDT49:RDT74 RNP49:RNP74 RXL49:RXL74 SHH49:SHH74 SRD49:SRD74 TAZ49:TAZ74 TKV49:TKV74 TUR49:TUR74 UEN49:UEN74 UOJ49:UOJ74 UYF49:UYF74 VIB49:VIB74 VRX49:VRX74 WBT49:WBT74 WLP49:WLP74 WVL49:WVL74 D65587:D65610 IZ65587:IZ65610 SV65587:SV65610 ACR65587:ACR65610 AMN65587:AMN65610 AWJ65587:AWJ65610 BGF65587:BGF65610 BQB65587:BQB65610 BZX65587:BZX65610 CJT65587:CJT65610 CTP65587:CTP65610 DDL65587:DDL65610 DNH65587:DNH65610 DXD65587:DXD65610 EGZ65587:EGZ65610 EQV65587:EQV65610 FAR65587:FAR65610 FKN65587:FKN65610 FUJ65587:FUJ65610 GEF65587:GEF65610 GOB65587:GOB65610 GXX65587:GXX65610 HHT65587:HHT65610 HRP65587:HRP65610 IBL65587:IBL65610 ILH65587:ILH65610 IVD65587:IVD65610 JEZ65587:JEZ65610 JOV65587:JOV65610 JYR65587:JYR65610 KIN65587:KIN65610 KSJ65587:KSJ65610 LCF65587:LCF65610 LMB65587:LMB65610 LVX65587:LVX65610 MFT65587:MFT65610 MPP65587:MPP65610 MZL65587:MZL65610 NJH65587:NJH65610 NTD65587:NTD65610 OCZ65587:OCZ65610 OMV65587:OMV65610 OWR65587:OWR65610 PGN65587:PGN65610 PQJ65587:PQJ65610 QAF65587:QAF65610 QKB65587:QKB65610 QTX65587:QTX65610 RDT65587:RDT65610 RNP65587:RNP65610 RXL65587:RXL65610 SHH65587:SHH65610 SRD65587:SRD65610 TAZ65587:TAZ65610 TKV65587:TKV65610 TUR65587:TUR65610 UEN65587:UEN65610 UOJ65587:UOJ65610 UYF65587:UYF65610 VIB65587:VIB65610 VRX65587:VRX65610 WBT65587:WBT65610 WLP65587:WLP65610 WVL65587:WVL65610 D131123:D131146 IZ131123:IZ131146 SV131123:SV131146 ACR131123:ACR131146 AMN131123:AMN131146 AWJ131123:AWJ131146 BGF131123:BGF131146 BQB131123:BQB131146 BZX131123:BZX131146 CJT131123:CJT131146 CTP131123:CTP131146 DDL131123:DDL131146 DNH131123:DNH131146 DXD131123:DXD131146 EGZ131123:EGZ131146 EQV131123:EQV131146 FAR131123:FAR131146 FKN131123:FKN131146 FUJ131123:FUJ131146 GEF131123:GEF131146 GOB131123:GOB131146 GXX131123:GXX131146 HHT131123:HHT131146 HRP131123:HRP131146 IBL131123:IBL131146 ILH131123:ILH131146 IVD131123:IVD131146 JEZ131123:JEZ131146 JOV131123:JOV131146 JYR131123:JYR131146 KIN131123:KIN131146 KSJ131123:KSJ131146 LCF131123:LCF131146 LMB131123:LMB131146 LVX131123:LVX131146 MFT131123:MFT131146 MPP131123:MPP131146 MZL131123:MZL131146 NJH131123:NJH131146 NTD131123:NTD131146 OCZ131123:OCZ131146 OMV131123:OMV131146 OWR131123:OWR131146 PGN131123:PGN131146 PQJ131123:PQJ131146 QAF131123:QAF131146 QKB131123:QKB131146 QTX131123:QTX131146 RDT131123:RDT131146 RNP131123:RNP131146 RXL131123:RXL131146 SHH131123:SHH131146 SRD131123:SRD131146 TAZ131123:TAZ131146 TKV131123:TKV131146 TUR131123:TUR131146 UEN131123:UEN131146 UOJ131123:UOJ131146 UYF131123:UYF131146 VIB131123:VIB131146 VRX131123:VRX131146 WBT131123:WBT131146 WLP131123:WLP131146 WVL131123:WVL131146 D196659:D196682 IZ196659:IZ196682 SV196659:SV196682 ACR196659:ACR196682 AMN196659:AMN196682 AWJ196659:AWJ196682 BGF196659:BGF196682 BQB196659:BQB196682 BZX196659:BZX196682 CJT196659:CJT196682 CTP196659:CTP196682 DDL196659:DDL196682 DNH196659:DNH196682 DXD196659:DXD196682 EGZ196659:EGZ196682 EQV196659:EQV196682 FAR196659:FAR196682 FKN196659:FKN196682 FUJ196659:FUJ196682 GEF196659:GEF196682 GOB196659:GOB196682 GXX196659:GXX196682 HHT196659:HHT196682 HRP196659:HRP196682 IBL196659:IBL196682 ILH196659:ILH196682 IVD196659:IVD196682 JEZ196659:JEZ196682 JOV196659:JOV196682 JYR196659:JYR196682 KIN196659:KIN196682 KSJ196659:KSJ196682 LCF196659:LCF196682 LMB196659:LMB196682 LVX196659:LVX196682 MFT196659:MFT196682 MPP196659:MPP196682 MZL196659:MZL196682 NJH196659:NJH196682 NTD196659:NTD196682 OCZ196659:OCZ196682 OMV196659:OMV196682 OWR196659:OWR196682 PGN196659:PGN196682 PQJ196659:PQJ196682 QAF196659:QAF196682 QKB196659:QKB196682 QTX196659:QTX196682 RDT196659:RDT196682 RNP196659:RNP196682 RXL196659:RXL196682 SHH196659:SHH196682 SRD196659:SRD196682 TAZ196659:TAZ196682 TKV196659:TKV196682 TUR196659:TUR196682 UEN196659:UEN196682 UOJ196659:UOJ196682 UYF196659:UYF196682 VIB196659:VIB196682 VRX196659:VRX196682 WBT196659:WBT196682 WLP196659:WLP196682 WVL196659:WVL196682 D262195:D262218 IZ262195:IZ262218 SV262195:SV262218 ACR262195:ACR262218 AMN262195:AMN262218 AWJ262195:AWJ262218 BGF262195:BGF262218 BQB262195:BQB262218 BZX262195:BZX262218 CJT262195:CJT262218 CTP262195:CTP262218 DDL262195:DDL262218 DNH262195:DNH262218 DXD262195:DXD262218 EGZ262195:EGZ262218 EQV262195:EQV262218 FAR262195:FAR262218 FKN262195:FKN262218 FUJ262195:FUJ262218 GEF262195:GEF262218 GOB262195:GOB262218 GXX262195:GXX262218 HHT262195:HHT262218 HRP262195:HRP262218 IBL262195:IBL262218 ILH262195:ILH262218 IVD262195:IVD262218 JEZ262195:JEZ262218 JOV262195:JOV262218 JYR262195:JYR262218 KIN262195:KIN262218 KSJ262195:KSJ262218 LCF262195:LCF262218 LMB262195:LMB262218 LVX262195:LVX262218 MFT262195:MFT262218 MPP262195:MPP262218 MZL262195:MZL262218 NJH262195:NJH262218 NTD262195:NTD262218 OCZ262195:OCZ262218 OMV262195:OMV262218 OWR262195:OWR262218 PGN262195:PGN262218 PQJ262195:PQJ262218 QAF262195:QAF262218 QKB262195:QKB262218 QTX262195:QTX262218 RDT262195:RDT262218 RNP262195:RNP262218 RXL262195:RXL262218 SHH262195:SHH262218 SRD262195:SRD262218 TAZ262195:TAZ262218 TKV262195:TKV262218 TUR262195:TUR262218 UEN262195:UEN262218 UOJ262195:UOJ262218 UYF262195:UYF262218 VIB262195:VIB262218 VRX262195:VRX262218 WBT262195:WBT262218 WLP262195:WLP262218 WVL262195:WVL262218 D327731:D327754 IZ327731:IZ327754 SV327731:SV327754 ACR327731:ACR327754 AMN327731:AMN327754 AWJ327731:AWJ327754 BGF327731:BGF327754 BQB327731:BQB327754 BZX327731:BZX327754 CJT327731:CJT327754 CTP327731:CTP327754 DDL327731:DDL327754 DNH327731:DNH327754 DXD327731:DXD327754 EGZ327731:EGZ327754 EQV327731:EQV327754 FAR327731:FAR327754 FKN327731:FKN327754 FUJ327731:FUJ327754 GEF327731:GEF327754 GOB327731:GOB327754 GXX327731:GXX327754 HHT327731:HHT327754 HRP327731:HRP327754 IBL327731:IBL327754 ILH327731:ILH327754 IVD327731:IVD327754 JEZ327731:JEZ327754 JOV327731:JOV327754 JYR327731:JYR327754 KIN327731:KIN327754 KSJ327731:KSJ327754 LCF327731:LCF327754 LMB327731:LMB327754 LVX327731:LVX327754 MFT327731:MFT327754 MPP327731:MPP327754 MZL327731:MZL327754 NJH327731:NJH327754 NTD327731:NTD327754 OCZ327731:OCZ327754 OMV327731:OMV327754 OWR327731:OWR327754 PGN327731:PGN327754 PQJ327731:PQJ327754 QAF327731:QAF327754 QKB327731:QKB327754 QTX327731:QTX327754 RDT327731:RDT327754 RNP327731:RNP327754 RXL327731:RXL327754 SHH327731:SHH327754 SRD327731:SRD327754 TAZ327731:TAZ327754 TKV327731:TKV327754 TUR327731:TUR327754 UEN327731:UEN327754 UOJ327731:UOJ327754 UYF327731:UYF327754 VIB327731:VIB327754 VRX327731:VRX327754 WBT327731:WBT327754 WLP327731:WLP327754 WVL327731:WVL327754 D393267:D393290 IZ393267:IZ393290 SV393267:SV393290 ACR393267:ACR393290 AMN393267:AMN393290 AWJ393267:AWJ393290 BGF393267:BGF393290 BQB393267:BQB393290 BZX393267:BZX393290 CJT393267:CJT393290 CTP393267:CTP393290 DDL393267:DDL393290 DNH393267:DNH393290 DXD393267:DXD393290 EGZ393267:EGZ393290 EQV393267:EQV393290 FAR393267:FAR393290 FKN393267:FKN393290 FUJ393267:FUJ393290 GEF393267:GEF393290 GOB393267:GOB393290 GXX393267:GXX393290 HHT393267:HHT393290 HRP393267:HRP393290 IBL393267:IBL393290 ILH393267:ILH393290 IVD393267:IVD393290 JEZ393267:JEZ393290 JOV393267:JOV393290 JYR393267:JYR393290 KIN393267:KIN393290 KSJ393267:KSJ393290 LCF393267:LCF393290 LMB393267:LMB393290 LVX393267:LVX393290 MFT393267:MFT393290 MPP393267:MPP393290 MZL393267:MZL393290 NJH393267:NJH393290 NTD393267:NTD393290 OCZ393267:OCZ393290 OMV393267:OMV393290 OWR393267:OWR393290 PGN393267:PGN393290 PQJ393267:PQJ393290 QAF393267:QAF393290 QKB393267:QKB393290 QTX393267:QTX393290 RDT393267:RDT393290 RNP393267:RNP393290 RXL393267:RXL393290 SHH393267:SHH393290 SRD393267:SRD393290 TAZ393267:TAZ393290 TKV393267:TKV393290 TUR393267:TUR393290 UEN393267:UEN393290 UOJ393267:UOJ393290 UYF393267:UYF393290 VIB393267:VIB393290 VRX393267:VRX393290 WBT393267:WBT393290 WLP393267:WLP393290 WVL393267:WVL393290 D458803:D458826 IZ458803:IZ458826 SV458803:SV458826 ACR458803:ACR458826 AMN458803:AMN458826 AWJ458803:AWJ458826 BGF458803:BGF458826 BQB458803:BQB458826 BZX458803:BZX458826 CJT458803:CJT458826 CTP458803:CTP458826 DDL458803:DDL458826 DNH458803:DNH458826 DXD458803:DXD458826 EGZ458803:EGZ458826 EQV458803:EQV458826 FAR458803:FAR458826 FKN458803:FKN458826 FUJ458803:FUJ458826 GEF458803:GEF458826 GOB458803:GOB458826 GXX458803:GXX458826 HHT458803:HHT458826 HRP458803:HRP458826 IBL458803:IBL458826 ILH458803:ILH458826 IVD458803:IVD458826 JEZ458803:JEZ458826 JOV458803:JOV458826 JYR458803:JYR458826 KIN458803:KIN458826 KSJ458803:KSJ458826 LCF458803:LCF458826 LMB458803:LMB458826 LVX458803:LVX458826 MFT458803:MFT458826 MPP458803:MPP458826 MZL458803:MZL458826 NJH458803:NJH458826 NTD458803:NTD458826 OCZ458803:OCZ458826 OMV458803:OMV458826 OWR458803:OWR458826 PGN458803:PGN458826 PQJ458803:PQJ458826 QAF458803:QAF458826 QKB458803:QKB458826 QTX458803:QTX458826 RDT458803:RDT458826 RNP458803:RNP458826 RXL458803:RXL458826 SHH458803:SHH458826 SRD458803:SRD458826 TAZ458803:TAZ458826 TKV458803:TKV458826 TUR458803:TUR458826 UEN458803:UEN458826 UOJ458803:UOJ458826 UYF458803:UYF458826 VIB458803:VIB458826 VRX458803:VRX458826 WBT458803:WBT458826 WLP458803:WLP458826 WVL458803:WVL458826 D524339:D524362 IZ524339:IZ524362 SV524339:SV524362 ACR524339:ACR524362 AMN524339:AMN524362 AWJ524339:AWJ524362 BGF524339:BGF524362 BQB524339:BQB524362 BZX524339:BZX524362 CJT524339:CJT524362 CTP524339:CTP524362 DDL524339:DDL524362 DNH524339:DNH524362 DXD524339:DXD524362 EGZ524339:EGZ524362 EQV524339:EQV524362 FAR524339:FAR524362 FKN524339:FKN524362 FUJ524339:FUJ524362 GEF524339:GEF524362 GOB524339:GOB524362 GXX524339:GXX524362 HHT524339:HHT524362 HRP524339:HRP524362 IBL524339:IBL524362 ILH524339:ILH524362 IVD524339:IVD524362 JEZ524339:JEZ524362 JOV524339:JOV524362 JYR524339:JYR524362 KIN524339:KIN524362 KSJ524339:KSJ524362 LCF524339:LCF524362 LMB524339:LMB524362 LVX524339:LVX524362 MFT524339:MFT524362 MPP524339:MPP524362 MZL524339:MZL524362 NJH524339:NJH524362 NTD524339:NTD524362 OCZ524339:OCZ524362 OMV524339:OMV524362 OWR524339:OWR524362 PGN524339:PGN524362 PQJ524339:PQJ524362 QAF524339:QAF524362 QKB524339:QKB524362 QTX524339:QTX524362 RDT524339:RDT524362 RNP524339:RNP524362 RXL524339:RXL524362 SHH524339:SHH524362 SRD524339:SRD524362 TAZ524339:TAZ524362 TKV524339:TKV524362 TUR524339:TUR524362 UEN524339:UEN524362 UOJ524339:UOJ524362 UYF524339:UYF524362 VIB524339:VIB524362 VRX524339:VRX524362 WBT524339:WBT524362 WLP524339:WLP524362 WVL524339:WVL524362 D589875:D589898 IZ589875:IZ589898 SV589875:SV589898 ACR589875:ACR589898 AMN589875:AMN589898 AWJ589875:AWJ589898 BGF589875:BGF589898 BQB589875:BQB589898 BZX589875:BZX589898 CJT589875:CJT589898 CTP589875:CTP589898 DDL589875:DDL589898 DNH589875:DNH589898 DXD589875:DXD589898 EGZ589875:EGZ589898 EQV589875:EQV589898 FAR589875:FAR589898 FKN589875:FKN589898 FUJ589875:FUJ589898 GEF589875:GEF589898 GOB589875:GOB589898 GXX589875:GXX589898 HHT589875:HHT589898 HRP589875:HRP589898 IBL589875:IBL589898 ILH589875:ILH589898 IVD589875:IVD589898 JEZ589875:JEZ589898 JOV589875:JOV589898 JYR589875:JYR589898 KIN589875:KIN589898 KSJ589875:KSJ589898 LCF589875:LCF589898 LMB589875:LMB589898 LVX589875:LVX589898 MFT589875:MFT589898 MPP589875:MPP589898 MZL589875:MZL589898 NJH589875:NJH589898 NTD589875:NTD589898 OCZ589875:OCZ589898 OMV589875:OMV589898 OWR589875:OWR589898 PGN589875:PGN589898 PQJ589875:PQJ589898 QAF589875:QAF589898 QKB589875:QKB589898 QTX589875:QTX589898 RDT589875:RDT589898 RNP589875:RNP589898 RXL589875:RXL589898 SHH589875:SHH589898 SRD589875:SRD589898 TAZ589875:TAZ589898 TKV589875:TKV589898 TUR589875:TUR589898 UEN589875:UEN589898 UOJ589875:UOJ589898 UYF589875:UYF589898 VIB589875:VIB589898 VRX589875:VRX589898 WBT589875:WBT589898 WLP589875:WLP589898 WVL589875:WVL589898 D655411:D655434 IZ655411:IZ655434 SV655411:SV655434 ACR655411:ACR655434 AMN655411:AMN655434 AWJ655411:AWJ655434 BGF655411:BGF655434 BQB655411:BQB655434 BZX655411:BZX655434 CJT655411:CJT655434 CTP655411:CTP655434 DDL655411:DDL655434 DNH655411:DNH655434 DXD655411:DXD655434 EGZ655411:EGZ655434 EQV655411:EQV655434 FAR655411:FAR655434 FKN655411:FKN655434 FUJ655411:FUJ655434 GEF655411:GEF655434 GOB655411:GOB655434 GXX655411:GXX655434 HHT655411:HHT655434 HRP655411:HRP655434 IBL655411:IBL655434 ILH655411:ILH655434 IVD655411:IVD655434 JEZ655411:JEZ655434 JOV655411:JOV655434 JYR655411:JYR655434 KIN655411:KIN655434 KSJ655411:KSJ655434 LCF655411:LCF655434 LMB655411:LMB655434 LVX655411:LVX655434 MFT655411:MFT655434 MPP655411:MPP655434 MZL655411:MZL655434 NJH655411:NJH655434 NTD655411:NTD655434 OCZ655411:OCZ655434 OMV655411:OMV655434 OWR655411:OWR655434 PGN655411:PGN655434 PQJ655411:PQJ655434 QAF655411:QAF655434 QKB655411:QKB655434 QTX655411:QTX655434 RDT655411:RDT655434 RNP655411:RNP655434 RXL655411:RXL655434 SHH655411:SHH655434 SRD655411:SRD655434 TAZ655411:TAZ655434 TKV655411:TKV655434 TUR655411:TUR655434 UEN655411:UEN655434 UOJ655411:UOJ655434 UYF655411:UYF655434 VIB655411:VIB655434 VRX655411:VRX655434 WBT655411:WBT655434 WLP655411:WLP655434 WVL655411:WVL655434 D720947:D720970 IZ720947:IZ720970 SV720947:SV720970 ACR720947:ACR720970 AMN720947:AMN720970 AWJ720947:AWJ720970 BGF720947:BGF720970 BQB720947:BQB720970 BZX720947:BZX720970 CJT720947:CJT720970 CTP720947:CTP720970 DDL720947:DDL720970 DNH720947:DNH720970 DXD720947:DXD720970 EGZ720947:EGZ720970 EQV720947:EQV720970 FAR720947:FAR720970 FKN720947:FKN720970 FUJ720947:FUJ720970 GEF720947:GEF720970 GOB720947:GOB720970 GXX720947:GXX720970 HHT720947:HHT720970 HRP720947:HRP720970 IBL720947:IBL720970 ILH720947:ILH720970 IVD720947:IVD720970 JEZ720947:JEZ720970 JOV720947:JOV720970 JYR720947:JYR720970 KIN720947:KIN720970 KSJ720947:KSJ720970 LCF720947:LCF720970 LMB720947:LMB720970 LVX720947:LVX720970 MFT720947:MFT720970 MPP720947:MPP720970 MZL720947:MZL720970 NJH720947:NJH720970 NTD720947:NTD720970 OCZ720947:OCZ720970 OMV720947:OMV720970 OWR720947:OWR720970 PGN720947:PGN720970 PQJ720947:PQJ720970 QAF720947:QAF720970 QKB720947:QKB720970 QTX720947:QTX720970 RDT720947:RDT720970 RNP720947:RNP720970 RXL720947:RXL720970 SHH720947:SHH720970 SRD720947:SRD720970 TAZ720947:TAZ720970 TKV720947:TKV720970 TUR720947:TUR720970 UEN720947:UEN720970 UOJ720947:UOJ720970 UYF720947:UYF720970 VIB720947:VIB720970 VRX720947:VRX720970 WBT720947:WBT720970 WLP720947:WLP720970 WVL720947:WVL720970 D786483:D786506 IZ786483:IZ786506 SV786483:SV786506 ACR786483:ACR786506 AMN786483:AMN786506 AWJ786483:AWJ786506 BGF786483:BGF786506 BQB786483:BQB786506 BZX786483:BZX786506 CJT786483:CJT786506 CTP786483:CTP786506 DDL786483:DDL786506 DNH786483:DNH786506 DXD786483:DXD786506 EGZ786483:EGZ786506 EQV786483:EQV786506 FAR786483:FAR786506 FKN786483:FKN786506 FUJ786483:FUJ786506 GEF786483:GEF786506 GOB786483:GOB786506 GXX786483:GXX786506 HHT786483:HHT786506 HRP786483:HRP786506 IBL786483:IBL786506 ILH786483:ILH786506 IVD786483:IVD786506 JEZ786483:JEZ786506 JOV786483:JOV786506 JYR786483:JYR786506 KIN786483:KIN786506 KSJ786483:KSJ786506 LCF786483:LCF786506 LMB786483:LMB786506 LVX786483:LVX786506 MFT786483:MFT786506 MPP786483:MPP786506 MZL786483:MZL786506 NJH786483:NJH786506 NTD786483:NTD786506 OCZ786483:OCZ786506 OMV786483:OMV786506 OWR786483:OWR786506 PGN786483:PGN786506 PQJ786483:PQJ786506 QAF786483:QAF786506 QKB786483:QKB786506 QTX786483:QTX786506 RDT786483:RDT786506 RNP786483:RNP786506 RXL786483:RXL786506 SHH786483:SHH786506 SRD786483:SRD786506 TAZ786483:TAZ786506 TKV786483:TKV786506 TUR786483:TUR786506 UEN786483:UEN786506 UOJ786483:UOJ786506 UYF786483:UYF786506 VIB786483:VIB786506 VRX786483:VRX786506 WBT786483:WBT786506 WLP786483:WLP786506 WVL786483:WVL786506 D852019:D852042 IZ852019:IZ852042 SV852019:SV852042 ACR852019:ACR852042 AMN852019:AMN852042 AWJ852019:AWJ852042 BGF852019:BGF852042 BQB852019:BQB852042 BZX852019:BZX852042 CJT852019:CJT852042 CTP852019:CTP852042 DDL852019:DDL852042 DNH852019:DNH852042 DXD852019:DXD852042 EGZ852019:EGZ852042 EQV852019:EQV852042 FAR852019:FAR852042 FKN852019:FKN852042 FUJ852019:FUJ852042 GEF852019:GEF852042 GOB852019:GOB852042 GXX852019:GXX852042 HHT852019:HHT852042 HRP852019:HRP852042 IBL852019:IBL852042 ILH852019:ILH852042 IVD852019:IVD852042 JEZ852019:JEZ852042 JOV852019:JOV852042 JYR852019:JYR852042 KIN852019:KIN852042 KSJ852019:KSJ852042 LCF852019:LCF852042 LMB852019:LMB852042 LVX852019:LVX852042 MFT852019:MFT852042 MPP852019:MPP852042 MZL852019:MZL852042 NJH852019:NJH852042 NTD852019:NTD852042 OCZ852019:OCZ852042 OMV852019:OMV852042 OWR852019:OWR852042 PGN852019:PGN852042 PQJ852019:PQJ852042 QAF852019:QAF852042 QKB852019:QKB852042 QTX852019:QTX852042 RDT852019:RDT852042 RNP852019:RNP852042 RXL852019:RXL852042 SHH852019:SHH852042 SRD852019:SRD852042 TAZ852019:TAZ852042 TKV852019:TKV852042 TUR852019:TUR852042 UEN852019:UEN852042 UOJ852019:UOJ852042 UYF852019:UYF852042 VIB852019:VIB852042 VRX852019:VRX852042 WBT852019:WBT852042 WLP852019:WLP852042 WVL852019:WVL852042 D917555:D917578 IZ917555:IZ917578 SV917555:SV917578 ACR917555:ACR917578 AMN917555:AMN917578 AWJ917555:AWJ917578 BGF917555:BGF917578 BQB917555:BQB917578 BZX917555:BZX917578 CJT917555:CJT917578 CTP917555:CTP917578 DDL917555:DDL917578 DNH917555:DNH917578 DXD917555:DXD917578 EGZ917555:EGZ917578 EQV917555:EQV917578 FAR917555:FAR917578 FKN917555:FKN917578 FUJ917555:FUJ917578 GEF917555:GEF917578 GOB917555:GOB917578 GXX917555:GXX917578 HHT917555:HHT917578 HRP917555:HRP917578 IBL917555:IBL917578 ILH917555:ILH917578 IVD917555:IVD917578 JEZ917555:JEZ917578 JOV917555:JOV917578 JYR917555:JYR917578 KIN917555:KIN917578 KSJ917555:KSJ917578 LCF917555:LCF917578 LMB917555:LMB917578 LVX917555:LVX917578 MFT917555:MFT917578 MPP917555:MPP917578 MZL917555:MZL917578 NJH917555:NJH917578 NTD917555:NTD917578 OCZ917555:OCZ917578 OMV917555:OMV917578 OWR917555:OWR917578 PGN917555:PGN917578 PQJ917555:PQJ917578 QAF917555:QAF917578 QKB917555:QKB917578 QTX917555:QTX917578 RDT917555:RDT917578 RNP917555:RNP917578 RXL917555:RXL917578 SHH917555:SHH917578 SRD917555:SRD917578 TAZ917555:TAZ917578 TKV917555:TKV917578 TUR917555:TUR917578 UEN917555:UEN917578 UOJ917555:UOJ917578 UYF917555:UYF917578 VIB917555:VIB917578 VRX917555:VRX917578 WBT917555:WBT917578 WLP917555:WLP917578 WVL917555:WVL917578 D983091:D983114 IZ983091:IZ983114 SV983091:SV983114 ACR983091:ACR983114 AMN983091:AMN983114 AWJ983091:AWJ983114 BGF983091:BGF983114 BQB983091:BQB983114 BZX983091:BZX983114 CJT983091:CJT983114 CTP983091:CTP983114 DDL983091:DDL983114 DNH983091:DNH983114 DXD983091:DXD983114 EGZ983091:EGZ983114 EQV983091:EQV983114 FAR983091:FAR983114 FKN983091:FKN983114 FUJ983091:FUJ983114 GEF983091:GEF983114 GOB983091:GOB983114 GXX983091:GXX983114 HHT983091:HHT983114 HRP983091:HRP983114 IBL983091:IBL983114 ILH983091:ILH983114 IVD983091:IVD983114 JEZ983091:JEZ983114 JOV983091:JOV983114 JYR983091:JYR983114 KIN983091:KIN983114 KSJ983091:KSJ983114 LCF983091:LCF983114 LMB983091:LMB983114 LVX983091:LVX983114 MFT983091:MFT983114 MPP983091:MPP983114 MZL983091:MZL983114 NJH983091:NJH983114 NTD983091:NTD983114 OCZ983091:OCZ983114 OMV983091:OMV983114 OWR983091:OWR983114 PGN983091:PGN983114 PQJ983091:PQJ983114 QAF983091:QAF983114 QKB983091:QKB983114 QTX983091:QTX983114 RDT983091:RDT983114 RNP983091:RNP983114 RXL983091:RXL983114 SHH983091:SHH983114 SRD983091:SRD983114 TAZ983091:TAZ983114 TKV983091:TKV983114 TUR983091:TUR983114 UEN983091:UEN983114 UOJ983091:UOJ983114 UYF983091:UYF983114 VIB983091:VIB983114 VRX983091:VRX983114 WBT983091:WBT983114 WLP983091:WLP983114 WVL983091:WVL983114 D12:D18 IZ12:IZ18 SV12:SV18 ACR12:ACR18 AMN12:AMN18 AWJ12:AWJ18 BGF12:BGF18 BQB12:BQB18 BZX12:BZX18 CJT12:CJT18 CTP12:CTP18 DDL12:DDL18 DNH12:DNH18 DXD12:DXD18 EGZ12:EGZ18 EQV12:EQV18 FAR12:FAR18 FKN12:FKN18 FUJ12:FUJ18 GEF12:GEF18 GOB12:GOB18 GXX12:GXX18 HHT12:HHT18 HRP12:HRP18 IBL12:IBL18 ILH12:ILH18 IVD12:IVD18 JEZ12:JEZ18 JOV12:JOV18 JYR12:JYR18 KIN12:KIN18 KSJ12:KSJ18 LCF12:LCF18 LMB12:LMB18 LVX12:LVX18 MFT12:MFT18 MPP12:MPP18 MZL12:MZL18 NJH12:NJH18 NTD12:NTD18 OCZ12:OCZ18 OMV12:OMV18 OWR12:OWR18 PGN12:PGN18 PQJ12:PQJ18 QAF12:QAF18 QKB12:QKB18 QTX12:QTX18 RDT12:RDT18 RNP12:RNP18 RXL12:RXL18 SHH12:SHH18 SRD12:SRD18 TAZ12:TAZ18 TKV12:TKV18 TUR12:TUR18 UEN12:UEN18 UOJ12:UOJ18 UYF12:UYF18 VIB12:VIB18 VRX12:VRX18 WBT12:WBT18 WLP12:WLP18 WVL12:WVL18 D65551:D65557 IZ65551:IZ65557 SV65551:SV65557 ACR65551:ACR65557 AMN65551:AMN65557 AWJ65551:AWJ65557 BGF65551:BGF65557 BQB65551:BQB65557 BZX65551:BZX65557 CJT65551:CJT65557 CTP65551:CTP65557 DDL65551:DDL65557 DNH65551:DNH65557 DXD65551:DXD65557 EGZ65551:EGZ65557 EQV65551:EQV65557 FAR65551:FAR65557 FKN65551:FKN65557 FUJ65551:FUJ65557 GEF65551:GEF65557 GOB65551:GOB65557 GXX65551:GXX65557 HHT65551:HHT65557 HRP65551:HRP65557 IBL65551:IBL65557 ILH65551:ILH65557 IVD65551:IVD65557 JEZ65551:JEZ65557 JOV65551:JOV65557 JYR65551:JYR65557 KIN65551:KIN65557 KSJ65551:KSJ65557 LCF65551:LCF65557 LMB65551:LMB65557 LVX65551:LVX65557 MFT65551:MFT65557 MPP65551:MPP65557 MZL65551:MZL65557 NJH65551:NJH65557 NTD65551:NTD65557 OCZ65551:OCZ65557 OMV65551:OMV65557 OWR65551:OWR65557 PGN65551:PGN65557 PQJ65551:PQJ65557 QAF65551:QAF65557 QKB65551:QKB65557 QTX65551:QTX65557 RDT65551:RDT65557 RNP65551:RNP65557 RXL65551:RXL65557 SHH65551:SHH65557 SRD65551:SRD65557 TAZ65551:TAZ65557 TKV65551:TKV65557 TUR65551:TUR65557 UEN65551:UEN65557 UOJ65551:UOJ65557 UYF65551:UYF65557 VIB65551:VIB65557 VRX65551:VRX65557 WBT65551:WBT65557 WLP65551:WLP65557 WVL65551:WVL65557 D131087:D131093 IZ131087:IZ131093 SV131087:SV131093 ACR131087:ACR131093 AMN131087:AMN131093 AWJ131087:AWJ131093 BGF131087:BGF131093 BQB131087:BQB131093 BZX131087:BZX131093 CJT131087:CJT131093 CTP131087:CTP131093 DDL131087:DDL131093 DNH131087:DNH131093 DXD131087:DXD131093 EGZ131087:EGZ131093 EQV131087:EQV131093 FAR131087:FAR131093 FKN131087:FKN131093 FUJ131087:FUJ131093 GEF131087:GEF131093 GOB131087:GOB131093 GXX131087:GXX131093 HHT131087:HHT131093 HRP131087:HRP131093 IBL131087:IBL131093 ILH131087:ILH131093 IVD131087:IVD131093 JEZ131087:JEZ131093 JOV131087:JOV131093 JYR131087:JYR131093 KIN131087:KIN131093 KSJ131087:KSJ131093 LCF131087:LCF131093 LMB131087:LMB131093 LVX131087:LVX131093 MFT131087:MFT131093 MPP131087:MPP131093 MZL131087:MZL131093 NJH131087:NJH131093 NTD131087:NTD131093 OCZ131087:OCZ131093 OMV131087:OMV131093 OWR131087:OWR131093 PGN131087:PGN131093 PQJ131087:PQJ131093 QAF131087:QAF131093 QKB131087:QKB131093 QTX131087:QTX131093 RDT131087:RDT131093 RNP131087:RNP131093 RXL131087:RXL131093 SHH131087:SHH131093 SRD131087:SRD131093 TAZ131087:TAZ131093 TKV131087:TKV131093 TUR131087:TUR131093 UEN131087:UEN131093 UOJ131087:UOJ131093 UYF131087:UYF131093 VIB131087:VIB131093 VRX131087:VRX131093 WBT131087:WBT131093 WLP131087:WLP131093 WVL131087:WVL131093 D196623:D196629 IZ196623:IZ196629 SV196623:SV196629 ACR196623:ACR196629 AMN196623:AMN196629 AWJ196623:AWJ196629 BGF196623:BGF196629 BQB196623:BQB196629 BZX196623:BZX196629 CJT196623:CJT196629 CTP196623:CTP196629 DDL196623:DDL196629 DNH196623:DNH196629 DXD196623:DXD196629 EGZ196623:EGZ196629 EQV196623:EQV196629 FAR196623:FAR196629 FKN196623:FKN196629 FUJ196623:FUJ196629 GEF196623:GEF196629 GOB196623:GOB196629 GXX196623:GXX196629 HHT196623:HHT196629 HRP196623:HRP196629 IBL196623:IBL196629 ILH196623:ILH196629 IVD196623:IVD196629 JEZ196623:JEZ196629 JOV196623:JOV196629 JYR196623:JYR196629 KIN196623:KIN196629 KSJ196623:KSJ196629 LCF196623:LCF196629 LMB196623:LMB196629 LVX196623:LVX196629 MFT196623:MFT196629 MPP196623:MPP196629 MZL196623:MZL196629 NJH196623:NJH196629 NTD196623:NTD196629 OCZ196623:OCZ196629 OMV196623:OMV196629 OWR196623:OWR196629 PGN196623:PGN196629 PQJ196623:PQJ196629 QAF196623:QAF196629 QKB196623:QKB196629 QTX196623:QTX196629 RDT196623:RDT196629 RNP196623:RNP196629 RXL196623:RXL196629 SHH196623:SHH196629 SRD196623:SRD196629 TAZ196623:TAZ196629 TKV196623:TKV196629 TUR196623:TUR196629 UEN196623:UEN196629 UOJ196623:UOJ196629 UYF196623:UYF196629 VIB196623:VIB196629 VRX196623:VRX196629 WBT196623:WBT196629 WLP196623:WLP196629 WVL196623:WVL196629 D262159:D262165 IZ262159:IZ262165 SV262159:SV262165 ACR262159:ACR262165 AMN262159:AMN262165 AWJ262159:AWJ262165 BGF262159:BGF262165 BQB262159:BQB262165 BZX262159:BZX262165 CJT262159:CJT262165 CTP262159:CTP262165 DDL262159:DDL262165 DNH262159:DNH262165 DXD262159:DXD262165 EGZ262159:EGZ262165 EQV262159:EQV262165 FAR262159:FAR262165 FKN262159:FKN262165 FUJ262159:FUJ262165 GEF262159:GEF262165 GOB262159:GOB262165 GXX262159:GXX262165 HHT262159:HHT262165 HRP262159:HRP262165 IBL262159:IBL262165 ILH262159:ILH262165 IVD262159:IVD262165 JEZ262159:JEZ262165 JOV262159:JOV262165 JYR262159:JYR262165 KIN262159:KIN262165 KSJ262159:KSJ262165 LCF262159:LCF262165 LMB262159:LMB262165 LVX262159:LVX262165 MFT262159:MFT262165 MPP262159:MPP262165 MZL262159:MZL262165 NJH262159:NJH262165 NTD262159:NTD262165 OCZ262159:OCZ262165 OMV262159:OMV262165 OWR262159:OWR262165 PGN262159:PGN262165 PQJ262159:PQJ262165 QAF262159:QAF262165 QKB262159:QKB262165 QTX262159:QTX262165 RDT262159:RDT262165 RNP262159:RNP262165 RXL262159:RXL262165 SHH262159:SHH262165 SRD262159:SRD262165 TAZ262159:TAZ262165 TKV262159:TKV262165 TUR262159:TUR262165 UEN262159:UEN262165 UOJ262159:UOJ262165 UYF262159:UYF262165 VIB262159:VIB262165 VRX262159:VRX262165 WBT262159:WBT262165 WLP262159:WLP262165 WVL262159:WVL262165 D327695:D327701 IZ327695:IZ327701 SV327695:SV327701 ACR327695:ACR327701 AMN327695:AMN327701 AWJ327695:AWJ327701 BGF327695:BGF327701 BQB327695:BQB327701 BZX327695:BZX327701 CJT327695:CJT327701 CTP327695:CTP327701 DDL327695:DDL327701 DNH327695:DNH327701 DXD327695:DXD327701 EGZ327695:EGZ327701 EQV327695:EQV327701 FAR327695:FAR327701 FKN327695:FKN327701 FUJ327695:FUJ327701 GEF327695:GEF327701 GOB327695:GOB327701 GXX327695:GXX327701 HHT327695:HHT327701 HRP327695:HRP327701 IBL327695:IBL327701 ILH327695:ILH327701 IVD327695:IVD327701 JEZ327695:JEZ327701 JOV327695:JOV327701 JYR327695:JYR327701 KIN327695:KIN327701 KSJ327695:KSJ327701 LCF327695:LCF327701 LMB327695:LMB327701 LVX327695:LVX327701 MFT327695:MFT327701 MPP327695:MPP327701 MZL327695:MZL327701 NJH327695:NJH327701 NTD327695:NTD327701 OCZ327695:OCZ327701 OMV327695:OMV327701 OWR327695:OWR327701 PGN327695:PGN327701 PQJ327695:PQJ327701 QAF327695:QAF327701 QKB327695:QKB327701 QTX327695:QTX327701 RDT327695:RDT327701 RNP327695:RNP327701 RXL327695:RXL327701 SHH327695:SHH327701 SRD327695:SRD327701 TAZ327695:TAZ327701 TKV327695:TKV327701 TUR327695:TUR327701 UEN327695:UEN327701 UOJ327695:UOJ327701 UYF327695:UYF327701 VIB327695:VIB327701 VRX327695:VRX327701 WBT327695:WBT327701 WLP327695:WLP327701 WVL327695:WVL327701 D393231:D393237 IZ393231:IZ393237 SV393231:SV393237 ACR393231:ACR393237 AMN393231:AMN393237 AWJ393231:AWJ393237 BGF393231:BGF393237 BQB393231:BQB393237 BZX393231:BZX393237 CJT393231:CJT393237 CTP393231:CTP393237 DDL393231:DDL393237 DNH393231:DNH393237 DXD393231:DXD393237 EGZ393231:EGZ393237 EQV393231:EQV393237 FAR393231:FAR393237 FKN393231:FKN393237 FUJ393231:FUJ393237 GEF393231:GEF393237 GOB393231:GOB393237 GXX393231:GXX393237 HHT393231:HHT393237 HRP393231:HRP393237 IBL393231:IBL393237 ILH393231:ILH393237 IVD393231:IVD393237 JEZ393231:JEZ393237 JOV393231:JOV393237 JYR393231:JYR393237 KIN393231:KIN393237 KSJ393231:KSJ393237 LCF393231:LCF393237 LMB393231:LMB393237 LVX393231:LVX393237 MFT393231:MFT393237 MPP393231:MPP393237 MZL393231:MZL393237 NJH393231:NJH393237 NTD393231:NTD393237 OCZ393231:OCZ393237 OMV393231:OMV393237 OWR393231:OWR393237 PGN393231:PGN393237 PQJ393231:PQJ393237 QAF393231:QAF393237 QKB393231:QKB393237 QTX393231:QTX393237 RDT393231:RDT393237 RNP393231:RNP393237 RXL393231:RXL393237 SHH393231:SHH393237 SRD393231:SRD393237 TAZ393231:TAZ393237 TKV393231:TKV393237 TUR393231:TUR393237 UEN393231:UEN393237 UOJ393231:UOJ393237 UYF393231:UYF393237 VIB393231:VIB393237 VRX393231:VRX393237 WBT393231:WBT393237 WLP393231:WLP393237 WVL393231:WVL393237 D458767:D458773 IZ458767:IZ458773 SV458767:SV458773 ACR458767:ACR458773 AMN458767:AMN458773 AWJ458767:AWJ458773 BGF458767:BGF458773 BQB458767:BQB458773 BZX458767:BZX458773 CJT458767:CJT458773 CTP458767:CTP458773 DDL458767:DDL458773 DNH458767:DNH458773 DXD458767:DXD458773 EGZ458767:EGZ458773 EQV458767:EQV458773 FAR458767:FAR458773 FKN458767:FKN458773 FUJ458767:FUJ458773 GEF458767:GEF458773 GOB458767:GOB458773 GXX458767:GXX458773 HHT458767:HHT458773 HRP458767:HRP458773 IBL458767:IBL458773 ILH458767:ILH458773 IVD458767:IVD458773 JEZ458767:JEZ458773 JOV458767:JOV458773 JYR458767:JYR458773 KIN458767:KIN458773 KSJ458767:KSJ458773 LCF458767:LCF458773 LMB458767:LMB458773 LVX458767:LVX458773 MFT458767:MFT458773 MPP458767:MPP458773 MZL458767:MZL458773 NJH458767:NJH458773 NTD458767:NTD458773 OCZ458767:OCZ458773 OMV458767:OMV458773 OWR458767:OWR458773 PGN458767:PGN458773 PQJ458767:PQJ458773 QAF458767:QAF458773 QKB458767:QKB458773 QTX458767:QTX458773 RDT458767:RDT458773 RNP458767:RNP458773 RXL458767:RXL458773 SHH458767:SHH458773 SRD458767:SRD458773 TAZ458767:TAZ458773 TKV458767:TKV458773 TUR458767:TUR458773 UEN458767:UEN458773 UOJ458767:UOJ458773 UYF458767:UYF458773 VIB458767:VIB458773 VRX458767:VRX458773 WBT458767:WBT458773 WLP458767:WLP458773 WVL458767:WVL458773 D524303:D524309 IZ524303:IZ524309 SV524303:SV524309 ACR524303:ACR524309 AMN524303:AMN524309 AWJ524303:AWJ524309 BGF524303:BGF524309 BQB524303:BQB524309 BZX524303:BZX524309 CJT524303:CJT524309 CTP524303:CTP524309 DDL524303:DDL524309 DNH524303:DNH524309 DXD524303:DXD524309 EGZ524303:EGZ524309 EQV524303:EQV524309 FAR524303:FAR524309 FKN524303:FKN524309 FUJ524303:FUJ524309 GEF524303:GEF524309 GOB524303:GOB524309 GXX524303:GXX524309 HHT524303:HHT524309 HRP524303:HRP524309 IBL524303:IBL524309 ILH524303:ILH524309 IVD524303:IVD524309 JEZ524303:JEZ524309 JOV524303:JOV524309 JYR524303:JYR524309 KIN524303:KIN524309 KSJ524303:KSJ524309 LCF524303:LCF524309 LMB524303:LMB524309 LVX524303:LVX524309 MFT524303:MFT524309 MPP524303:MPP524309 MZL524303:MZL524309 NJH524303:NJH524309 NTD524303:NTD524309 OCZ524303:OCZ524309 OMV524303:OMV524309 OWR524303:OWR524309 PGN524303:PGN524309 PQJ524303:PQJ524309 QAF524303:QAF524309 QKB524303:QKB524309 QTX524303:QTX524309 RDT524303:RDT524309 RNP524303:RNP524309 RXL524303:RXL524309 SHH524303:SHH524309 SRD524303:SRD524309 TAZ524303:TAZ524309 TKV524303:TKV524309 TUR524303:TUR524309 UEN524303:UEN524309 UOJ524303:UOJ524309 UYF524303:UYF524309 VIB524303:VIB524309 VRX524303:VRX524309 WBT524303:WBT524309 WLP524303:WLP524309 WVL524303:WVL524309 D589839:D589845 IZ589839:IZ589845 SV589839:SV589845 ACR589839:ACR589845 AMN589839:AMN589845 AWJ589839:AWJ589845 BGF589839:BGF589845 BQB589839:BQB589845 BZX589839:BZX589845 CJT589839:CJT589845 CTP589839:CTP589845 DDL589839:DDL589845 DNH589839:DNH589845 DXD589839:DXD589845 EGZ589839:EGZ589845 EQV589839:EQV589845 FAR589839:FAR589845 FKN589839:FKN589845 FUJ589839:FUJ589845 GEF589839:GEF589845 GOB589839:GOB589845 GXX589839:GXX589845 HHT589839:HHT589845 HRP589839:HRP589845 IBL589839:IBL589845 ILH589839:ILH589845 IVD589839:IVD589845 JEZ589839:JEZ589845 JOV589839:JOV589845 JYR589839:JYR589845 KIN589839:KIN589845 KSJ589839:KSJ589845 LCF589839:LCF589845 LMB589839:LMB589845 LVX589839:LVX589845 MFT589839:MFT589845 MPP589839:MPP589845 MZL589839:MZL589845 NJH589839:NJH589845 NTD589839:NTD589845 OCZ589839:OCZ589845 OMV589839:OMV589845 OWR589839:OWR589845 PGN589839:PGN589845 PQJ589839:PQJ589845 QAF589839:QAF589845 QKB589839:QKB589845 QTX589839:QTX589845 RDT589839:RDT589845 RNP589839:RNP589845 RXL589839:RXL589845 SHH589839:SHH589845 SRD589839:SRD589845 TAZ589839:TAZ589845 TKV589839:TKV589845 TUR589839:TUR589845 UEN589839:UEN589845 UOJ589839:UOJ589845 UYF589839:UYF589845 VIB589839:VIB589845 VRX589839:VRX589845 WBT589839:WBT589845 WLP589839:WLP589845 WVL589839:WVL589845 D655375:D655381 IZ655375:IZ655381 SV655375:SV655381 ACR655375:ACR655381 AMN655375:AMN655381 AWJ655375:AWJ655381 BGF655375:BGF655381 BQB655375:BQB655381 BZX655375:BZX655381 CJT655375:CJT655381 CTP655375:CTP655381 DDL655375:DDL655381 DNH655375:DNH655381 DXD655375:DXD655381 EGZ655375:EGZ655381 EQV655375:EQV655381 FAR655375:FAR655381 FKN655375:FKN655381 FUJ655375:FUJ655381 GEF655375:GEF655381 GOB655375:GOB655381 GXX655375:GXX655381 HHT655375:HHT655381 HRP655375:HRP655381 IBL655375:IBL655381 ILH655375:ILH655381 IVD655375:IVD655381 JEZ655375:JEZ655381 JOV655375:JOV655381 JYR655375:JYR655381 KIN655375:KIN655381 KSJ655375:KSJ655381 LCF655375:LCF655381 LMB655375:LMB655381 LVX655375:LVX655381 MFT655375:MFT655381 MPP655375:MPP655381 MZL655375:MZL655381 NJH655375:NJH655381 NTD655375:NTD655381 OCZ655375:OCZ655381 OMV655375:OMV655381 OWR655375:OWR655381 PGN655375:PGN655381 PQJ655375:PQJ655381 QAF655375:QAF655381 QKB655375:QKB655381 QTX655375:QTX655381 RDT655375:RDT655381 RNP655375:RNP655381 RXL655375:RXL655381 SHH655375:SHH655381 SRD655375:SRD655381 TAZ655375:TAZ655381 TKV655375:TKV655381 TUR655375:TUR655381 UEN655375:UEN655381 UOJ655375:UOJ655381 UYF655375:UYF655381 VIB655375:VIB655381 VRX655375:VRX655381 WBT655375:WBT655381 WLP655375:WLP655381 WVL655375:WVL655381 D720911:D720917 IZ720911:IZ720917 SV720911:SV720917 ACR720911:ACR720917 AMN720911:AMN720917 AWJ720911:AWJ720917 BGF720911:BGF720917 BQB720911:BQB720917 BZX720911:BZX720917 CJT720911:CJT720917 CTP720911:CTP720917 DDL720911:DDL720917 DNH720911:DNH720917 DXD720911:DXD720917 EGZ720911:EGZ720917 EQV720911:EQV720917 FAR720911:FAR720917 FKN720911:FKN720917 FUJ720911:FUJ720917 GEF720911:GEF720917 GOB720911:GOB720917 GXX720911:GXX720917 HHT720911:HHT720917 HRP720911:HRP720917 IBL720911:IBL720917 ILH720911:ILH720917 IVD720911:IVD720917 JEZ720911:JEZ720917 JOV720911:JOV720917 JYR720911:JYR720917 KIN720911:KIN720917 KSJ720911:KSJ720917 LCF720911:LCF720917 LMB720911:LMB720917 LVX720911:LVX720917 MFT720911:MFT720917 MPP720911:MPP720917 MZL720911:MZL720917 NJH720911:NJH720917 NTD720911:NTD720917 OCZ720911:OCZ720917 OMV720911:OMV720917 OWR720911:OWR720917 PGN720911:PGN720917 PQJ720911:PQJ720917 QAF720911:QAF720917 QKB720911:QKB720917 QTX720911:QTX720917 RDT720911:RDT720917 RNP720911:RNP720917 RXL720911:RXL720917 SHH720911:SHH720917 SRD720911:SRD720917 TAZ720911:TAZ720917 TKV720911:TKV720917 TUR720911:TUR720917 UEN720911:UEN720917 UOJ720911:UOJ720917 UYF720911:UYF720917 VIB720911:VIB720917 VRX720911:VRX720917 WBT720911:WBT720917 WLP720911:WLP720917 WVL720911:WVL720917 D786447:D786453 IZ786447:IZ786453 SV786447:SV786453 ACR786447:ACR786453 AMN786447:AMN786453 AWJ786447:AWJ786453 BGF786447:BGF786453 BQB786447:BQB786453 BZX786447:BZX786453 CJT786447:CJT786453 CTP786447:CTP786453 DDL786447:DDL786453 DNH786447:DNH786453 DXD786447:DXD786453 EGZ786447:EGZ786453 EQV786447:EQV786453 FAR786447:FAR786453 FKN786447:FKN786453 FUJ786447:FUJ786453 GEF786447:GEF786453 GOB786447:GOB786453 GXX786447:GXX786453 HHT786447:HHT786453 HRP786447:HRP786453 IBL786447:IBL786453 ILH786447:ILH786453 IVD786447:IVD786453 JEZ786447:JEZ786453 JOV786447:JOV786453 JYR786447:JYR786453 KIN786447:KIN786453 KSJ786447:KSJ786453 LCF786447:LCF786453 LMB786447:LMB786453 LVX786447:LVX786453 MFT786447:MFT786453 MPP786447:MPP786453 MZL786447:MZL786453 NJH786447:NJH786453 NTD786447:NTD786453 OCZ786447:OCZ786453 OMV786447:OMV786453 OWR786447:OWR786453 PGN786447:PGN786453 PQJ786447:PQJ786453 QAF786447:QAF786453 QKB786447:QKB786453 QTX786447:QTX786453 RDT786447:RDT786453 RNP786447:RNP786453 RXL786447:RXL786453 SHH786447:SHH786453 SRD786447:SRD786453 TAZ786447:TAZ786453 TKV786447:TKV786453 TUR786447:TUR786453 UEN786447:UEN786453 UOJ786447:UOJ786453 UYF786447:UYF786453 VIB786447:VIB786453 VRX786447:VRX786453 WBT786447:WBT786453 WLP786447:WLP786453 WVL786447:WVL786453 D851983:D851989 IZ851983:IZ851989 SV851983:SV851989 ACR851983:ACR851989 AMN851983:AMN851989 AWJ851983:AWJ851989 BGF851983:BGF851989 BQB851983:BQB851989 BZX851983:BZX851989 CJT851983:CJT851989 CTP851983:CTP851989 DDL851983:DDL851989 DNH851983:DNH851989 DXD851983:DXD851989 EGZ851983:EGZ851989 EQV851983:EQV851989 FAR851983:FAR851989 FKN851983:FKN851989 FUJ851983:FUJ851989 GEF851983:GEF851989 GOB851983:GOB851989 GXX851983:GXX851989 HHT851983:HHT851989 HRP851983:HRP851989 IBL851983:IBL851989 ILH851983:ILH851989 IVD851983:IVD851989 JEZ851983:JEZ851989 JOV851983:JOV851989 JYR851983:JYR851989 KIN851983:KIN851989 KSJ851983:KSJ851989 LCF851983:LCF851989 LMB851983:LMB851989 LVX851983:LVX851989 MFT851983:MFT851989 MPP851983:MPP851989 MZL851983:MZL851989 NJH851983:NJH851989 NTD851983:NTD851989 OCZ851983:OCZ851989 OMV851983:OMV851989 OWR851983:OWR851989 PGN851983:PGN851989 PQJ851983:PQJ851989 QAF851983:QAF851989 QKB851983:QKB851989 QTX851983:QTX851989 RDT851983:RDT851989 RNP851983:RNP851989 RXL851983:RXL851989 SHH851983:SHH851989 SRD851983:SRD851989 TAZ851983:TAZ851989 TKV851983:TKV851989 TUR851983:TUR851989 UEN851983:UEN851989 UOJ851983:UOJ851989 UYF851983:UYF851989 VIB851983:VIB851989 VRX851983:VRX851989 WBT851983:WBT851989 WLP851983:WLP851989 WVL851983:WVL851989 D917519:D917525 IZ917519:IZ917525 SV917519:SV917525 ACR917519:ACR917525 AMN917519:AMN917525 AWJ917519:AWJ917525 BGF917519:BGF917525 BQB917519:BQB917525 BZX917519:BZX917525 CJT917519:CJT917525 CTP917519:CTP917525 DDL917519:DDL917525 DNH917519:DNH917525 DXD917519:DXD917525 EGZ917519:EGZ917525 EQV917519:EQV917525 FAR917519:FAR917525 FKN917519:FKN917525 FUJ917519:FUJ917525 GEF917519:GEF917525 GOB917519:GOB917525 GXX917519:GXX917525 HHT917519:HHT917525 HRP917519:HRP917525 IBL917519:IBL917525 ILH917519:ILH917525 IVD917519:IVD917525 JEZ917519:JEZ917525 JOV917519:JOV917525 JYR917519:JYR917525 KIN917519:KIN917525 KSJ917519:KSJ917525 LCF917519:LCF917525 LMB917519:LMB917525 LVX917519:LVX917525 MFT917519:MFT917525 MPP917519:MPP917525 MZL917519:MZL917525 NJH917519:NJH917525 NTD917519:NTD917525 OCZ917519:OCZ917525 OMV917519:OMV917525 OWR917519:OWR917525 PGN917519:PGN917525 PQJ917519:PQJ917525 QAF917519:QAF917525 QKB917519:QKB917525 QTX917519:QTX917525 RDT917519:RDT917525 RNP917519:RNP917525 RXL917519:RXL917525 SHH917519:SHH917525 SRD917519:SRD917525 TAZ917519:TAZ917525 TKV917519:TKV917525 TUR917519:TUR917525 UEN917519:UEN917525 UOJ917519:UOJ917525 UYF917519:UYF917525 VIB917519:VIB917525 VRX917519:VRX917525 WBT917519:WBT917525 WLP917519:WLP917525 WVL917519:WVL917525 D983055:D983061 IZ983055:IZ983061 SV983055:SV983061 ACR983055:ACR983061 AMN983055:AMN983061 AWJ983055:AWJ983061 BGF983055:BGF983061 BQB983055:BQB983061 BZX983055:BZX983061 CJT983055:CJT983061 CTP983055:CTP983061 DDL983055:DDL983061 DNH983055:DNH983061 DXD983055:DXD983061 EGZ983055:EGZ983061 EQV983055:EQV983061 FAR983055:FAR983061 FKN983055:FKN983061 FUJ983055:FUJ983061 GEF983055:GEF983061 GOB983055:GOB983061 GXX983055:GXX983061 HHT983055:HHT983061 HRP983055:HRP983061 IBL983055:IBL983061 ILH983055:ILH983061 IVD983055:IVD983061 JEZ983055:JEZ983061 JOV983055:JOV983061 JYR983055:JYR983061 KIN983055:KIN983061 KSJ983055:KSJ983061 LCF983055:LCF983061 LMB983055:LMB983061 LVX983055:LVX983061 MFT983055:MFT983061 MPP983055:MPP983061 MZL983055:MZL983061 NJH983055:NJH983061 NTD983055:NTD983061 OCZ983055:OCZ983061 OMV983055:OMV983061 OWR983055:OWR983061 PGN983055:PGN983061 PQJ983055:PQJ983061 QAF983055:QAF983061 QKB983055:QKB983061 QTX983055:QTX983061 RDT983055:RDT983061 RNP983055:RNP983061 RXL983055:RXL983061 SHH983055:SHH983061 SRD983055:SRD983061 TAZ983055:TAZ983061 TKV983055:TKV983061 TUR983055:TUR983061 UEN983055:UEN983061 UOJ983055:UOJ983061 UYF983055:UYF983061 VIB983055:VIB983061 VRX983055:VRX983061 WBT983055:WBT983061 WLP983055:WLP983061 WVL983055:WVL983061 D21:D46 IZ21:IZ46 SV21:SV46 ACR21:ACR46 AMN21:AMN46 AWJ21:AWJ46 BGF21:BGF46 BQB21:BQB46 BZX21:BZX46 CJT21:CJT46 CTP21:CTP46 DDL21:DDL46 DNH21:DNH46 DXD21:DXD46 EGZ21:EGZ46 EQV21:EQV46 FAR21:FAR46 FKN21:FKN46 FUJ21:FUJ46 GEF21:GEF46 GOB21:GOB46 GXX21:GXX46 HHT21:HHT46 HRP21:HRP46 IBL21:IBL46 ILH21:ILH46 IVD21:IVD46 JEZ21:JEZ46 JOV21:JOV46 JYR21:JYR46 KIN21:KIN46 KSJ21:KSJ46 LCF21:LCF46 LMB21:LMB46 LVX21:LVX46 MFT21:MFT46 MPP21:MPP46 MZL21:MZL46 NJH21:NJH46 NTD21:NTD46 OCZ21:OCZ46 OMV21:OMV46 OWR21:OWR46 PGN21:PGN46 PQJ21:PQJ46 QAF21:QAF46 QKB21:QKB46 QTX21:QTX46 RDT21:RDT46 RNP21:RNP46 RXL21:RXL46 SHH21:SHH46 SRD21:SRD46 TAZ21:TAZ46 TKV21:TKV46 TUR21:TUR46 UEN21:UEN46 UOJ21:UOJ46 UYF21:UYF46 VIB21:VIB46 VRX21:VRX46 WBT21:WBT46 WLP21:WLP46 WVL21:WVL46 D65560:D65584 IZ65560:IZ65584 SV65560:SV65584 ACR65560:ACR65584 AMN65560:AMN65584 AWJ65560:AWJ65584 BGF65560:BGF65584 BQB65560:BQB65584 BZX65560:BZX65584 CJT65560:CJT65584 CTP65560:CTP65584 DDL65560:DDL65584 DNH65560:DNH65584 DXD65560:DXD65584 EGZ65560:EGZ65584 EQV65560:EQV65584 FAR65560:FAR65584 FKN65560:FKN65584 FUJ65560:FUJ65584 GEF65560:GEF65584 GOB65560:GOB65584 GXX65560:GXX65584 HHT65560:HHT65584 HRP65560:HRP65584 IBL65560:IBL65584 ILH65560:ILH65584 IVD65560:IVD65584 JEZ65560:JEZ65584 JOV65560:JOV65584 JYR65560:JYR65584 KIN65560:KIN65584 KSJ65560:KSJ65584 LCF65560:LCF65584 LMB65560:LMB65584 LVX65560:LVX65584 MFT65560:MFT65584 MPP65560:MPP65584 MZL65560:MZL65584 NJH65560:NJH65584 NTD65560:NTD65584 OCZ65560:OCZ65584 OMV65560:OMV65584 OWR65560:OWR65584 PGN65560:PGN65584 PQJ65560:PQJ65584 QAF65560:QAF65584 QKB65560:QKB65584 QTX65560:QTX65584 RDT65560:RDT65584 RNP65560:RNP65584 RXL65560:RXL65584 SHH65560:SHH65584 SRD65560:SRD65584 TAZ65560:TAZ65584 TKV65560:TKV65584 TUR65560:TUR65584 UEN65560:UEN65584 UOJ65560:UOJ65584 UYF65560:UYF65584 VIB65560:VIB65584 VRX65560:VRX65584 WBT65560:WBT65584 WLP65560:WLP65584 WVL65560:WVL65584 D131096:D131120 IZ131096:IZ131120 SV131096:SV131120 ACR131096:ACR131120 AMN131096:AMN131120 AWJ131096:AWJ131120 BGF131096:BGF131120 BQB131096:BQB131120 BZX131096:BZX131120 CJT131096:CJT131120 CTP131096:CTP131120 DDL131096:DDL131120 DNH131096:DNH131120 DXD131096:DXD131120 EGZ131096:EGZ131120 EQV131096:EQV131120 FAR131096:FAR131120 FKN131096:FKN131120 FUJ131096:FUJ131120 GEF131096:GEF131120 GOB131096:GOB131120 GXX131096:GXX131120 HHT131096:HHT131120 HRP131096:HRP131120 IBL131096:IBL131120 ILH131096:ILH131120 IVD131096:IVD131120 JEZ131096:JEZ131120 JOV131096:JOV131120 JYR131096:JYR131120 KIN131096:KIN131120 KSJ131096:KSJ131120 LCF131096:LCF131120 LMB131096:LMB131120 LVX131096:LVX131120 MFT131096:MFT131120 MPP131096:MPP131120 MZL131096:MZL131120 NJH131096:NJH131120 NTD131096:NTD131120 OCZ131096:OCZ131120 OMV131096:OMV131120 OWR131096:OWR131120 PGN131096:PGN131120 PQJ131096:PQJ131120 QAF131096:QAF131120 QKB131096:QKB131120 QTX131096:QTX131120 RDT131096:RDT131120 RNP131096:RNP131120 RXL131096:RXL131120 SHH131096:SHH131120 SRD131096:SRD131120 TAZ131096:TAZ131120 TKV131096:TKV131120 TUR131096:TUR131120 UEN131096:UEN131120 UOJ131096:UOJ131120 UYF131096:UYF131120 VIB131096:VIB131120 VRX131096:VRX131120 WBT131096:WBT131120 WLP131096:WLP131120 WVL131096:WVL131120 D196632:D196656 IZ196632:IZ196656 SV196632:SV196656 ACR196632:ACR196656 AMN196632:AMN196656 AWJ196632:AWJ196656 BGF196632:BGF196656 BQB196632:BQB196656 BZX196632:BZX196656 CJT196632:CJT196656 CTP196632:CTP196656 DDL196632:DDL196656 DNH196632:DNH196656 DXD196632:DXD196656 EGZ196632:EGZ196656 EQV196632:EQV196656 FAR196632:FAR196656 FKN196632:FKN196656 FUJ196632:FUJ196656 GEF196632:GEF196656 GOB196632:GOB196656 GXX196632:GXX196656 HHT196632:HHT196656 HRP196632:HRP196656 IBL196632:IBL196656 ILH196632:ILH196656 IVD196632:IVD196656 JEZ196632:JEZ196656 JOV196632:JOV196656 JYR196632:JYR196656 KIN196632:KIN196656 KSJ196632:KSJ196656 LCF196632:LCF196656 LMB196632:LMB196656 LVX196632:LVX196656 MFT196632:MFT196656 MPP196632:MPP196656 MZL196632:MZL196656 NJH196632:NJH196656 NTD196632:NTD196656 OCZ196632:OCZ196656 OMV196632:OMV196656 OWR196632:OWR196656 PGN196632:PGN196656 PQJ196632:PQJ196656 QAF196632:QAF196656 QKB196632:QKB196656 QTX196632:QTX196656 RDT196632:RDT196656 RNP196632:RNP196656 RXL196632:RXL196656 SHH196632:SHH196656 SRD196632:SRD196656 TAZ196632:TAZ196656 TKV196632:TKV196656 TUR196632:TUR196656 UEN196632:UEN196656 UOJ196632:UOJ196656 UYF196632:UYF196656 VIB196632:VIB196656 VRX196632:VRX196656 WBT196632:WBT196656 WLP196632:WLP196656 WVL196632:WVL196656 D262168:D262192 IZ262168:IZ262192 SV262168:SV262192 ACR262168:ACR262192 AMN262168:AMN262192 AWJ262168:AWJ262192 BGF262168:BGF262192 BQB262168:BQB262192 BZX262168:BZX262192 CJT262168:CJT262192 CTP262168:CTP262192 DDL262168:DDL262192 DNH262168:DNH262192 DXD262168:DXD262192 EGZ262168:EGZ262192 EQV262168:EQV262192 FAR262168:FAR262192 FKN262168:FKN262192 FUJ262168:FUJ262192 GEF262168:GEF262192 GOB262168:GOB262192 GXX262168:GXX262192 HHT262168:HHT262192 HRP262168:HRP262192 IBL262168:IBL262192 ILH262168:ILH262192 IVD262168:IVD262192 JEZ262168:JEZ262192 JOV262168:JOV262192 JYR262168:JYR262192 KIN262168:KIN262192 KSJ262168:KSJ262192 LCF262168:LCF262192 LMB262168:LMB262192 LVX262168:LVX262192 MFT262168:MFT262192 MPP262168:MPP262192 MZL262168:MZL262192 NJH262168:NJH262192 NTD262168:NTD262192 OCZ262168:OCZ262192 OMV262168:OMV262192 OWR262168:OWR262192 PGN262168:PGN262192 PQJ262168:PQJ262192 QAF262168:QAF262192 QKB262168:QKB262192 QTX262168:QTX262192 RDT262168:RDT262192 RNP262168:RNP262192 RXL262168:RXL262192 SHH262168:SHH262192 SRD262168:SRD262192 TAZ262168:TAZ262192 TKV262168:TKV262192 TUR262168:TUR262192 UEN262168:UEN262192 UOJ262168:UOJ262192 UYF262168:UYF262192 VIB262168:VIB262192 VRX262168:VRX262192 WBT262168:WBT262192 WLP262168:WLP262192 WVL262168:WVL262192 D327704:D327728 IZ327704:IZ327728 SV327704:SV327728 ACR327704:ACR327728 AMN327704:AMN327728 AWJ327704:AWJ327728 BGF327704:BGF327728 BQB327704:BQB327728 BZX327704:BZX327728 CJT327704:CJT327728 CTP327704:CTP327728 DDL327704:DDL327728 DNH327704:DNH327728 DXD327704:DXD327728 EGZ327704:EGZ327728 EQV327704:EQV327728 FAR327704:FAR327728 FKN327704:FKN327728 FUJ327704:FUJ327728 GEF327704:GEF327728 GOB327704:GOB327728 GXX327704:GXX327728 HHT327704:HHT327728 HRP327704:HRP327728 IBL327704:IBL327728 ILH327704:ILH327728 IVD327704:IVD327728 JEZ327704:JEZ327728 JOV327704:JOV327728 JYR327704:JYR327728 KIN327704:KIN327728 KSJ327704:KSJ327728 LCF327704:LCF327728 LMB327704:LMB327728 LVX327704:LVX327728 MFT327704:MFT327728 MPP327704:MPP327728 MZL327704:MZL327728 NJH327704:NJH327728 NTD327704:NTD327728 OCZ327704:OCZ327728 OMV327704:OMV327728 OWR327704:OWR327728 PGN327704:PGN327728 PQJ327704:PQJ327728 QAF327704:QAF327728 QKB327704:QKB327728 QTX327704:QTX327728 RDT327704:RDT327728 RNP327704:RNP327728 RXL327704:RXL327728 SHH327704:SHH327728 SRD327704:SRD327728 TAZ327704:TAZ327728 TKV327704:TKV327728 TUR327704:TUR327728 UEN327704:UEN327728 UOJ327704:UOJ327728 UYF327704:UYF327728 VIB327704:VIB327728 VRX327704:VRX327728 WBT327704:WBT327728 WLP327704:WLP327728 WVL327704:WVL327728 D393240:D393264 IZ393240:IZ393264 SV393240:SV393264 ACR393240:ACR393264 AMN393240:AMN393264 AWJ393240:AWJ393264 BGF393240:BGF393264 BQB393240:BQB393264 BZX393240:BZX393264 CJT393240:CJT393264 CTP393240:CTP393264 DDL393240:DDL393264 DNH393240:DNH393264 DXD393240:DXD393264 EGZ393240:EGZ393264 EQV393240:EQV393264 FAR393240:FAR393264 FKN393240:FKN393264 FUJ393240:FUJ393264 GEF393240:GEF393264 GOB393240:GOB393264 GXX393240:GXX393264 HHT393240:HHT393264 HRP393240:HRP393264 IBL393240:IBL393264 ILH393240:ILH393264 IVD393240:IVD393264 JEZ393240:JEZ393264 JOV393240:JOV393264 JYR393240:JYR393264 KIN393240:KIN393264 KSJ393240:KSJ393264 LCF393240:LCF393264 LMB393240:LMB393264 LVX393240:LVX393264 MFT393240:MFT393264 MPP393240:MPP393264 MZL393240:MZL393264 NJH393240:NJH393264 NTD393240:NTD393264 OCZ393240:OCZ393264 OMV393240:OMV393264 OWR393240:OWR393264 PGN393240:PGN393264 PQJ393240:PQJ393264 QAF393240:QAF393264 QKB393240:QKB393264 QTX393240:QTX393264 RDT393240:RDT393264 RNP393240:RNP393264 RXL393240:RXL393264 SHH393240:SHH393264 SRD393240:SRD393264 TAZ393240:TAZ393264 TKV393240:TKV393264 TUR393240:TUR393264 UEN393240:UEN393264 UOJ393240:UOJ393264 UYF393240:UYF393264 VIB393240:VIB393264 VRX393240:VRX393264 WBT393240:WBT393264 WLP393240:WLP393264 WVL393240:WVL393264 D458776:D458800 IZ458776:IZ458800 SV458776:SV458800 ACR458776:ACR458800 AMN458776:AMN458800 AWJ458776:AWJ458800 BGF458776:BGF458800 BQB458776:BQB458800 BZX458776:BZX458800 CJT458776:CJT458800 CTP458776:CTP458800 DDL458776:DDL458800 DNH458776:DNH458800 DXD458776:DXD458800 EGZ458776:EGZ458800 EQV458776:EQV458800 FAR458776:FAR458800 FKN458776:FKN458800 FUJ458776:FUJ458800 GEF458776:GEF458800 GOB458776:GOB458800 GXX458776:GXX458800 HHT458776:HHT458800 HRP458776:HRP458800 IBL458776:IBL458800 ILH458776:ILH458800 IVD458776:IVD458800 JEZ458776:JEZ458800 JOV458776:JOV458800 JYR458776:JYR458800 KIN458776:KIN458800 KSJ458776:KSJ458800 LCF458776:LCF458800 LMB458776:LMB458800 LVX458776:LVX458800 MFT458776:MFT458800 MPP458776:MPP458800 MZL458776:MZL458800 NJH458776:NJH458800 NTD458776:NTD458800 OCZ458776:OCZ458800 OMV458776:OMV458800 OWR458776:OWR458800 PGN458776:PGN458800 PQJ458776:PQJ458800 QAF458776:QAF458800 QKB458776:QKB458800 QTX458776:QTX458800 RDT458776:RDT458800 RNP458776:RNP458800 RXL458776:RXL458800 SHH458776:SHH458800 SRD458776:SRD458800 TAZ458776:TAZ458800 TKV458776:TKV458800 TUR458776:TUR458800 UEN458776:UEN458800 UOJ458776:UOJ458800 UYF458776:UYF458800 VIB458776:VIB458800 VRX458776:VRX458800 WBT458776:WBT458800 WLP458776:WLP458800 WVL458776:WVL458800 D524312:D524336 IZ524312:IZ524336 SV524312:SV524336 ACR524312:ACR524336 AMN524312:AMN524336 AWJ524312:AWJ524336 BGF524312:BGF524336 BQB524312:BQB524336 BZX524312:BZX524336 CJT524312:CJT524336 CTP524312:CTP524336 DDL524312:DDL524336 DNH524312:DNH524336 DXD524312:DXD524336 EGZ524312:EGZ524336 EQV524312:EQV524336 FAR524312:FAR524336 FKN524312:FKN524336 FUJ524312:FUJ524336 GEF524312:GEF524336 GOB524312:GOB524336 GXX524312:GXX524336 HHT524312:HHT524336 HRP524312:HRP524336 IBL524312:IBL524336 ILH524312:ILH524336 IVD524312:IVD524336 JEZ524312:JEZ524336 JOV524312:JOV524336 JYR524312:JYR524336 KIN524312:KIN524336 KSJ524312:KSJ524336 LCF524312:LCF524336 LMB524312:LMB524336 LVX524312:LVX524336 MFT524312:MFT524336 MPP524312:MPP524336 MZL524312:MZL524336 NJH524312:NJH524336 NTD524312:NTD524336 OCZ524312:OCZ524336 OMV524312:OMV524336 OWR524312:OWR524336 PGN524312:PGN524336 PQJ524312:PQJ524336 QAF524312:QAF524336 QKB524312:QKB524336 QTX524312:QTX524336 RDT524312:RDT524336 RNP524312:RNP524336 RXL524312:RXL524336 SHH524312:SHH524336 SRD524312:SRD524336 TAZ524312:TAZ524336 TKV524312:TKV524336 TUR524312:TUR524336 UEN524312:UEN524336 UOJ524312:UOJ524336 UYF524312:UYF524336 VIB524312:VIB524336 VRX524312:VRX524336 WBT524312:WBT524336 WLP524312:WLP524336 WVL524312:WVL524336 D589848:D589872 IZ589848:IZ589872 SV589848:SV589872 ACR589848:ACR589872 AMN589848:AMN589872 AWJ589848:AWJ589872 BGF589848:BGF589872 BQB589848:BQB589872 BZX589848:BZX589872 CJT589848:CJT589872 CTP589848:CTP589872 DDL589848:DDL589872 DNH589848:DNH589872 DXD589848:DXD589872 EGZ589848:EGZ589872 EQV589848:EQV589872 FAR589848:FAR589872 FKN589848:FKN589872 FUJ589848:FUJ589872 GEF589848:GEF589872 GOB589848:GOB589872 GXX589848:GXX589872 HHT589848:HHT589872 HRP589848:HRP589872 IBL589848:IBL589872 ILH589848:ILH589872 IVD589848:IVD589872 JEZ589848:JEZ589872 JOV589848:JOV589872 JYR589848:JYR589872 KIN589848:KIN589872 KSJ589848:KSJ589872 LCF589848:LCF589872 LMB589848:LMB589872 LVX589848:LVX589872 MFT589848:MFT589872 MPP589848:MPP589872 MZL589848:MZL589872 NJH589848:NJH589872 NTD589848:NTD589872 OCZ589848:OCZ589872 OMV589848:OMV589872 OWR589848:OWR589872 PGN589848:PGN589872 PQJ589848:PQJ589872 QAF589848:QAF589872 QKB589848:QKB589872 QTX589848:QTX589872 RDT589848:RDT589872 RNP589848:RNP589872 RXL589848:RXL589872 SHH589848:SHH589872 SRD589848:SRD589872 TAZ589848:TAZ589872 TKV589848:TKV589872 TUR589848:TUR589872 UEN589848:UEN589872 UOJ589848:UOJ589872 UYF589848:UYF589872 VIB589848:VIB589872 VRX589848:VRX589872 WBT589848:WBT589872 WLP589848:WLP589872 WVL589848:WVL589872 D655384:D655408 IZ655384:IZ655408 SV655384:SV655408 ACR655384:ACR655408 AMN655384:AMN655408 AWJ655384:AWJ655408 BGF655384:BGF655408 BQB655384:BQB655408 BZX655384:BZX655408 CJT655384:CJT655408 CTP655384:CTP655408 DDL655384:DDL655408 DNH655384:DNH655408 DXD655384:DXD655408 EGZ655384:EGZ655408 EQV655384:EQV655408 FAR655384:FAR655408 FKN655384:FKN655408 FUJ655384:FUJ655408 GEF655384:GEF655408 GOB655384:GOB655408 GXX655384:GXX655408 HHT655384:HHT655408 HRP655384:HRP655408 IBL655384:IBL655408 ILH655384:ILH655408 IVD655384:IVD655408 JEZ655384:JEZ655408 JOV655384:JOV655408 JYR655384:JYR655408 KIN655384:KIN655408 KSJ655384:KSJ655408 LCF655384:LCF655408 LMB655384:LMB655408 LVX655384:LVX655408 MFT655384:MFT655408 MPP655384:MPP655408 MZL655384:MZL655408 NJH655384:NJH655408 NTD655384:NTD655408 OCZ655384:OCZ655408 OMV655384:OMV655408 OWR655384:OWR655408 PGN655384:PGN655408 PQJ655384:PQJ655408 QAF655384:QAF655408 QKB655384:QKB655408 QTX655384:QTX655408 RDT655384:RDT655408 RNP655384:RNP655408 RXL655384:RXL655408 SHH655384:SHH655408 SRD655384:SRD655408 TAZ655384:TAZ655408 TKV655384:TKV655408 TUR655384:TUR655408 UEN655384:UEN655408 UOJ655384:UOJ655408 UYF655384:UYF655408 VIB655384:VIB655408 VRX655384:VRX655408 WBT655384:WBT655408 WLP655384:WLP655408 WVL655384:WVL655408 D720920:D720944 IZ720920:IZ720944 SV720920:SV720944 ACR720920:ACR720944 AMN720920:AMN720944 AWJ720920:AWJ720944 BGF720920:BGF720944 BQB720920:BQB720944 BZX720920:BZX720944 CJT720920:CJT720944 CTP720920:CTP720944 DDL720920:DDL720944 DNH720920:DNH720944 DXD720920:DXD720944 EGZ720920:EGZ720944 EQV720920:EQV720944 FAR720920:FAR720944 FKN720920:FKN720944 FUJ720920:FUJ720944 GEF720920:GEF720944 GOB720920:GOB720944 GXX720920:GXX720944 HHT720920:HHT720944 HRP720920:HRP720944 IBL720920:IBL720944 ILH720920:ILH720944 IVD720920:IVD720944 JEZ720920:JEZ720944 JOV720920:JOV720944 JYR720920:JYR720944 KIN720920:KIN720944 KSJ720920:KSJ720944 LCF720920:LCF720944 LMB720920:LMB720944 LVX720920:LVX720944 MFT720920:MFT720944 MPP720920:MPP720944 MZL720920:MZL720944 NJH720920:NJH720944 NTD720920:NTD720944 OCZ720920:OCZ720944 OMV720920:OMV720944 OWR720920:OWR720944 PGN720920:PGN720944 PQJ720920:PQJ720944 QAF720920:QAF720944 QKB720920:QKB720944 QTX720920:QTX720944 RDT720920:RDT720944 RNP720920:RNP720944 RXL720920:RXL720944 SHH720920:SHH720944 SRD720920:SRD720944 TAZ720920:TAZ720944 TKV720920:TKV720944 TUR720920:TUR720944 UEN720920:UEN720944 UOJ720920:UOJ720944 UYF720920:UYF720944 VIB720920:VIB720944 VRX720920:VRX720944 WBT720920:WBT720944 WLP720920:WLP720944 WVL720920:WVL720944 D786456:D786480 IZ786456:IZ786480 SV786456:SV786480 ACR786456:ACR786480 AMN786456:AMN786480 AWJ786456:AWJ786480 BGF786456:BGF786480 BQB786456:BQB786480 BZX786456:BZX786480 CJT786456:CJT786480 CTP786456:CTP786480 DDL786456:DDL786480 DNH786456:DNH786480 DXD786456:DXD786480 EGZ786456:EGZ786480 EQV786456:EQV786480 FAR786456:FAR786480 FKN786456:FKN786480 FUJ786456:FUJ786480 GEF786456:GEF786480 GOB786456:GOB786480 GXX786456:GXX786480 HHT786456:HHT786480 HRP786456:HRP786480 IBL786456:IBL786480 ILH786456:ILH786480 IVD786456:IVD786480 JEZ786456:JEZ786480 JOV786456:JOV786480 JYR786456:JYR786480 KIN786456:KIN786480 KSJ786456:KSJ786480 LCF786456:LCF786480 LMB786456:LMB786480 LVX786456:LVX786480 MFT786456:MFT786480 MPP786456:MPP786480 MZL786456:MZL786480 NJH786456:NJH786480 NTD786456:NTD786480 OCZ786456:OCZ786480 OMV786456:OMV786480 OWR786456:OWR786480 PGN786456:PGN786480 PQJ786456:PQJ786480 QAF786456:QAF786480 QKB786456:QKB786480 QTX786456:QTX786480 RDT786456:RDT786480 RNP786456:RNP786480 RXL786456:RXL786480 SHH786456:SHH786480 SRD786456:SRD786480 TAZ786456:TAZ786480 TKV786456:TKV786480 TUR786456:TUR786480 UEN786456:UEN786480 UOJ786456:UOJ786480 UYF786456:UYF786480 VIB786456:VIB786480 VRX786456:VRX786480 WBT786456:WBT786480 WLP786456:WLP786480 WVL786456:WVL786480 D851992:D852016 IZ851992:IZ852016 SV851992:SV852016 ACR851992:ACR852016 AMN851992:AMN852016 AWJ851992:AWJ852016 BGF851992:BGF852016 BQB851992:BQB852016 BZX851992:BZX852016 CJT851992:CJT852016 CTP851992:CTP852016 DDL851992:DDL852016 DNH851992:DNH852016 DXD851992:DXD852016 EGZ851992:EGZ852016 EQV851992:EQV852016 FAR851992:FAR852016 FKN851992:FKN852016 FUJ851992:FUJ852016 GEF851992:GEF852016 GOB851992:GOB852016 GXX851992:GXX852016 HHT851992:HHT852016 HRP851992:HRP852016 IBL851992:IBL852016 ILH851992:ILH852016 IVD851992:IVD852016 JEZ851992:JEZ852016 JOV851992:JOV852016 JYR851992:JYR852016 KIN851992:KIN852016 KSJ851992:KSJ852016 LCF851992:LCF852016 LMB851992:LMB852016 LVX851992:LVX852016 MFT851992:MFT852016 MPP851992:MPP852016 MZL851992:MZL852016 NJH851992:NJH852016 NTD851992:NTD852016 OCZ851992:OCZ852016 OMV851992:OMV852016 OWR851992:OWR852016 PGN851992:PGN852016 PQJ851992:PQJ852016 QAF851992:QAF852016 QKB851992:QKB852016 QTX851992:QTX852016 RDT851992:RDT852016 RNP851992:RNP852016 RXL851992:RXL852016 SHH851992:SHH852016 SRD851992:SRD852016 TAZ851992:TAZ852016 TKV851992:TKV852016 TUR851992:TUR852016 UEN851992:UEN852016 UOJ851992:UOJ852016 UYF851992:UYF852016 VIB851992:VIB852016 VRX851992:VRX852016 WBT851992:WBT852016 WLP851992:WLP852016 WVL851992:WVL852016 D917528:D917552 IZ917528:IZ917552 SV917528:SV917552 ACR917528:ACR917552 AMN917528:AMN917552 AWJ917528:AWJ917552 BGF917528:BGF917552 BQB917528:BQB917552 BZX917528:BZX917552 CJT917528:CJT917552 CTP917528:CTP917552 DDL917528:DDL917552 DNH917528:DNH917552 DXD917528:DXD917552 EGZ917528:EGZ917552 EQV917528:EQV917552 FAR917528:FAR917552 FKN917528:FKN917552 FUJ917528:FUJ917552 GEF917528:GEF917552 GOB917528:GOB917552 GXX917528:GXX917552 HHT917528:HHT917552 HRP917528:HRP917552 IBL917528:IBL917552 ILH917528:ILH917552 IVD917528:IVD917552 JEZ917528:JEZ917552 JOV917528:JOV917552 JYR917528:JYR917552 KIN917528:KIN917552 KSJ917528:KSJ917552 LCF917528:LCF917552 LMB917528:LMB917552 LVX917528:LVX917552 MFT917528:MFT917552 MPP917528:MPP917552 MZL917528:MZL917552 NJH917528:NJH917552 NTD917528:NTD917552 OCZ917528:OCZ917552 OMV917528:OMV917552 OWR917528:OWR917552 PGN917528:PGN917552 PQJ917528:PQJ917552 QAF917528:QAF917552 QKB917528:QKB917552 QTX917528:QTX917552 RDT917528:RDT917552 RNP917528:RNP917552 RXL917528:RXL917552 SHH917528:SHH917552 SRD917528:SRD917552 TAZ917528:TAZ917552 TKV917528:TKV917552 TUR917528:TUR917552 UEN917528:UEN917552 UOJ917528:UOJ917552 UYF917528:UYF917552 VIB917528:VIB917552 VRX917528:VRX917552 WBT917528:WBT917552 WLP917528:WLP917552 WVL917528:WVL917552 D983064:D983088 IZ983064:IZ983088 SV983064:SV983088 ACR983064:ACR983088 AMN983064:AMN983088 AWJ983064:AWJ983088 BGF983064:BGF983088 BQB983064:BQB983088 BZX983064:BZX983088 CJT983064:CJT983088 CTP983064:CTP983088 DDL983064:DDL983088 DNH983064:DNH983088 DXD983064:DXD983088 EGZ983064:EGZ983088 EQV983064:EQV983088 FAR983064:FAR983088 FKN983064:FKN983088 FUJ983064:FUJ983088 GEF983064:GEF983088 GOB983064:GOB983088 GXX983064:GXX983088 HHT983064:HHT983088 HRP983064:HRP983088 IBL983064:IBL983088 ILH983064:ILH983088 IVD983064:IVD983088 JEZ983064:JEZ983088 JOV983064:JOV983088 JYR983064:JYR983088 KIN983064:KIN983088 KSJ983064:KSJ983088 LCF983064:LCF983088 LMB983064:LMB983088 LVX983064:LVX983088 MFT983064:MFT983088 MPP983064:MPP983088 MZL983064:MZL983088 NJH983064:NJH983088 NTD983064:NTD983088 OCZ983064:OCZ983088 OMV983064:OMV983088 OWR983064:OWR983088 PGN983064:PGN983088 PQJ983064:PQJ983088 QAF983064:QAF983088 QKB983064:QKB983088 QTX983064:QTX983088 RDT983064:RDT983088 RNP983064:RNP983088 RXL983064:RXL983088 SHH983064:SHH983088 SRD983064:SRD983088 TAZ983064:TAZ983088 TKV983064:TKV983088 TUR983064:TUR983088 UEN983064:UEN983088 UOJ983064:UOJ983088 UYF983064:UYF983088 VIB983064:VIB983088 VRX983064:VRX983088 WBT983064:WBT983088 WLP983064:WLP983088 WVL983064:WVL983088">
      <formula1>"有　　　,　　　無"</formula1>
    </dataValidation>
  </dataValidations>
  <pageMargins left="0.59055118110236227" right="3.937007874015748E-2" top="0" bottom="0" header="0.51181102362204722" footer="0.51181102362204722"/>
  <pageSetup paperSize="9" scale="99" orientation="portrait" r:id="rId1"/>
  <headerFooter alignWithMargins="0">
    <oddFooter>&amp;C－９－</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zoomScale="90" zoomScaleNormal="100" zoomScaleSheetLayoutView="90" workbookViewId="0">
      <selection activeCell="G11" sqref="G11"/>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6" t="s">
        <v>0</v>
      </c>
      <c r="C1" s="16"/>
      <c r="E1" s="63"/>
      <c r="F1" s="63"/>
      <c r="G1" s="63"/>
      <c r="H1" s="63"/>
      <c r="I1" s="63"/>
      <c r="J1" s="63"/>
      <c r="K1" s="63"/>
      <c r="L1" s="63"/>
    </row>
    <row r="2" spans="2:12" s="8" customFormat="1" ht="22.5" customHeight="1">
      <c r="B2" s="68" t="s">
        <v>319</v>
      </c>
      <c r="C2" s="178">
        <v>5</v>
      </c>
      <c r="D2" s="69" t="s">
        <v>107</v>
      </c>
      <c r="F2" s="64"/>
    </row>
    <row r="3" spans="2:12" s="8" customFormat="1" ht="22.5" customHeight="1">
      <c r="B3" s="229" t="s">
        <v>1</v>
      </c>
      <c r="C3" s="231" t="s">
        <v>2</v>
      </c>
      <c r="D3" s="232"/>
      <c r="E3" s="229" t="s">
        <v>3</v>
      </c>
      <c r="F3" s="229" t="s">
        <v>4</v>
      </c>
      <c r="G3" s="229" t="s">
        <v>5</v>
      </c>
      <c r="H3" s="229" t="s">
        <v>40</v>
      </c>
      <c r="I3" s="230" t="s">
        <v>6</v>
      </c>
      <c r="J3" s="229" t="s">
        <v>7</v>
      </c>
      <c r="K3" s="229"/>
      <c r="L3" s="228" t="s">
        <v>8</v>
      </c>
    </row>
    <row r="4" spans="2:12" s="8" customFormat="1" ht="22.5" customHeight="1">
      <c r="B4" s="229"/>
      <c r="C4" s="233"/>
      <c r="D4" s="234"/>
      <c r="E4" s="229"/>
      <c r="F4" s="229"/>
      <c r="G4" s="229"/>
      <c r="H4" s="229"/>
      <c r="I4" s="230"/>
      <c r="J4" s="9" t="s">
        <v>9</v>
      </c>
      <c r="K4" s="9" t="s">
        <v>10</v>
      </c>
      <c r="L4" s="229"/>
    </row>
    <row r="5" spans="2:12" s="8" customFormat="1" ht="25.5" customHeight="1">
      <c r="B5" s="9"/>
      <c r="C5" s="226"/>
      <c r="D5" s="227"/>
      <c r="E5" s="9"/>
      <c r="F5" s="9"/>
      <c r="G5" s="9"/>
      <c r="H5" s="9"/>
      <c r="I5" s="14"/>
      <c r="J5" s="9"/>
      <c r="K5" s="9"/>
      <c r="L5" s="9"/>
    </row>
    <row r="6" spans="2:12" s="8" customFormat="1" ht="25.5" customHeight="1">
      <c r="B6" s="10"/>
      <c r="C6" s="226"/>
      <c r="D6" s="227"/>
      <c r="E6" s="9"/>
      <c r="F6" s="9"/>
      <c r="G6" s="11"/>
      <c r="H6" s="11"/>
      <c r="I6" s="9"/>
      <c r="J6" s="10"/>
      <c r="K6" s="11"/>
      <c r="L6" s="9"/>
    </row>
    <row r="7" spans="2:12" s="8" customFormat="1" ht="25.5" customHeight="1">
      <c r="B7" s="10"/>
      <c r="C7" s="226"/>
      <c r="D7" s="227"/>
      <c r="E7" s="9"/>
      <c r="F7" s="9"/>
      <c r="G7" s="11"/>
      <c r="H7" s="11"/>
      <c r="I7" s="9"/>
      <c r="J7" s="10"/>
      <c r="K7" s="11"/>
      <c r="L7" s="9"/>
    </row>
    <row r="8" spans="2:12" s="8" customFormat="1" ht="25.5" customHeight="1">
      <c r="B8" s="10"/>
      <c r="C8" s="226"/>
      <c r="D8" s="227"/>
      <c r="E8" s="9"/>
      <c r="F8" s="9"/>
      <c r="G8" s="11"/>
      <c r="H8" s="11"/>
      <c r="I8" s="9"/>
      <c r="J8" s="10"/>
      <c r="K8" s="11"/>
      <c r="L8" s="9"/>
    </row>
    <row r="9" spans="2:12" s="8" customFormat="1" ht="25.5" customHeight="1">
      <c r="B9" s="10"/>
      <c r="C9" s="226"/>
      <c r="D9" s="227"/>
      <c r="E9" s="9"/>
      <c r="F9" s="9"/>
      <c r="G9" s="11"/>
      <c r="H9" s="11"/>
      <c r="I9" s="9"/>
      <c r="J9" s="10"/>
      <c r="K9" s="11"/>
      <c r="L9" s="9"/>
    </row>
    <row r="10" spans="2:12" s="8" customFormat="1" ht="25.5" customHeight="1">
      <c r="B10" s="10"/>
      <c r="C10" s="226"/>
      <c r="D10" s="227"/>
      <c r="E10" s="9"/>
      <c r="F10" s="9"/>
      <c r="G10" s="11"/>
      <c r="H10" s="11"/>
      <c r="I10" s="9"/>
      <c r="J10" s="10"/>
      <c r="K10" s="11"/>
      <c r="L10" s="9"/>
    </row>
    <row r="11" spans="2:12" s="8" customFormat="1" ht="25.5" customHeight="1">
      <c r="B11" s="10"/>
      <c r="C11" s="226"/>
      <c r="D11" s="227"/>
      <c r="E11" s="9"/>
      <c r="F11" s="9"/>
      <c r="G11" s="11"/>
      <c r="H11" s="11"/>
      <c r="I11" s="9"/>
      <c r="J11" s="10"/>
      <c r="K11" s="11"/>
      <c r="L11" s="9"/>
    </row>
    <row r="12" spans="2:12" s="8" customFormat="1" ht="25.5" customHeight="1">
      <c r="B12" s="10"/>
      <c r="C12" s="226"/>
      <c r="D12" s="227"/>
      <c r="E12" s="9"/>
      <c r="F12" s="9"/>
      <c r="G12" s="11"/>
      <c r="H12" s="11"/>
      <c r="I12" s="9"/>
      <c r="J12" s="10"/>
      <c r="K12" s="11"/>
      <c r="L12" s="9"/>
    </row>
    <row r="13" spans="2:12" s="8" customFormat="1" ht="25.5" customHeight="1">
      <c r="B13" s="10"/>
      <c r="C13" s="226"/>
      <c r="D13" s="227"/>
      <c r="E13" s="9"/>
      <c r="F13" s="9"/>
      <c r="G13" s="11"/>
      <c r="H13" s="11"/>
      <c r="I13" s="9"/>
      <c r="J13" s="10"/>
      <c r="K13" s="11"/>
      <c r="L13" s="9"/>
    </row>
    <row r="14" spans="2:12" s="8" customFormat="1" ht="25.5" customHeight="1">
      <c r="B14" s="10"/>
      <c r="C14" s="226"/>
      <c r="D14" s="227"/>
      <c r="E14" s="9"/>
      <c r="F14" s="9"/>
      <c r="G14" s="11"/>
      <c r="H14" s="11"/>
      <c r="I14" s="9"/>
      <c r="J14" s="10"/>
      <c r="K14" s="11"/>
      <c r="L14" s="9"/>
    </row>
    <row r="15" spans="2:12" s="8" customFormat="1" ht="25.5" customHeight="1">
      <c r="B15" s="10"/>
      <c r="C15" s="226"/>
      <c r="D15" s="227"/>
      <c r="E15" s="9"/>
      <c r="F15" s="9"/>
      <c r="G15" s="11"/>
      <c r="H15" s="11"/>
      <c r="I15" s="9"/>
      <c r="J15" s="10"/>
      <c r="K15" s="11"/>
      <c r="L15" s="9"/>
    </row>
    <row r="16" spans="2:12" s="8" customFormat="1" ht="25.5" customHeight="1">
      <c r="B16" s="10"/>
      <c r="C16" s="226"/>
      <c r="D16" s="227"/>
      <c r="E16" s="9"/>
      <c r="F16" s="9"/>
      <c r="G16" s="11"/>
      <c r="H16" s="11"/>
      <c r="I16" s="9"/>
      <c r="J16" s="10"/>
      <c r="K16" s="11"/>
      <c r="L16" s="9"/>
    </row>
    <row r="17" spans="2:12" s="8" customFormat="1" ht="25.5" customHeight="1">
      <c r="B17" s="10"/>
      <c r="C17" s="226"/>
      <c r="D17" s="227"/>
      <c r="E17" s="9"/>
      <c r="F17" s="9"/>
      <c r="G17" s="11"/>
      <c r="H17" s="11"/>
      <c r="I17" s="9"/>
      <c r="J17" s="10"/>
      <c r="K17" s="11"/>
      <c r="L17" s="9"/>
    </row>
    <row r="18" spans="2:12" s="8" customFormat="1" ht="25.5" customHeight="1">
      <c r="B18" s="10"/>
      <c r="C18" s="226"/>
      <c r="D18" s="227"/>
      <c r="E18" s="9"/>
      <c r="F18" s="9"/>
      <c r="G18" s="11"/>
      <c r="H18" s="11"/>
      <c r="I18" s="9"/>
      <c r="J18" s="10"/>
      <c r="K18" s="11"/>
      <c r="L18" s="9"/>
    </row>
    <row r="19" spans="2:12" s="8" customFormat="1" ht="25.5" customHeight="1">
      <c r="B19" s="10"/>
      <c r="C19" s="226"/>
      <c r="D19" s="227"/>
      <c r="E19" s="9"/>
      <c r="F19" s="9"/>
      <c r="G19" s="11"/>
      <c r="H19" s="11"/>
      <c r="I19" s="9"/>
      <c r="J19" s="10"/>
      <c r="K19" s="11"/>
      <c r="L19" s="9"/>
    </row>
    <row r="20" spans="2:12" s="8" customFormat="1" ht="25.5" customHeight="1">
      <c r="B20" s="10"/>
      <c r="C20" s="226"/>
      <c r="D20" s="227"/>
      <c r="E20" s="9"/>
      <c r="F20" s="9"/>
      <c r="G20" s="11"/>
      <c r="H20" s="11"/>
      <c r="I20" s="9"/>
      <c r="J20" s="10"/>
      <c r="K20" s="11"/>
      <c r="L20" s="9"/>
    </row>
    <row r="21" spans="2:12" s="8" customFormat="1" ht="25.5" customHeight="1">
      <c r="B21" s="10"/>
      <c r="C21" s="226"/>
      <c r="D21" s="227"/>
      <c r="E21" s="9"/>
      <c r="F21" s="9"/>
      <c r="G21" s="11"/>
      <c r="H21" s="11"/>
      <c r="I21" s="9"/>
      <c r="J21" s="10"/>
      <c r="K21" s="11"/>
      <c r="L21" s="9"/>
    </row>
    <row r="22" spans="2:12" s="8" customFormat="1" ht="25.5" customHeight="1">
      <c r="B22" s="10"/>
      <c r="C22" s="226"/>
      <c r="D22" s="227"/>
      <c r="E22" s="9"/>
      <c r="F22" s="9"/>
      <c r="G22" s="11"/>
      <c r="H22" s="11"/>
      <c r="I22" s="9"/>
      <c r="J22" s="10"/>
      <c r="K22" s="11"/>
      <c r="L22" s="9"/>
    </row>
    <row r="23" spans="2:12" s="8" customFormat="1" ht="25.5" customHeight="1">
      <c r="B23" s="10"/>
      <c r="C23" s="226"/>
      <c r="D23" s="227"/>
      <c r="E23" s="9"/>
      <c r="F23" s="9"/>
      <c r="G23" s="11"/>
      <c r="H23" s="11"/>
      <c r="I23" s="9"/>
      <c r="J23" s="10"/>
      <c r="K23" s="11"/>
      <c r="L23" s="9"/>
    </row>
    <row r="24" spans="2:12" s="8" customFormat="1" ht="25.5" customHeight="1">
      <c r="B24" s="10"/>
      <c r="C24" s="226"/>
      <c r="D24" s="227"/>
      <c r="E24" s="9"/>
      <c r="F24" s="9"/>
      <c r="G24" s="11"/>
      <c r="H24" s="11"/>
      <c r="I24" s="9"/>
      <c r="J24" s="10"/>
      <c r="K24" s="11"/>
      <c r="L24" s="9"/>
    </row>
    <row r="25" spans="2:12" s="8" customFormat="1" ht="25.5" customHeight="1">
      <c r="B25" s="10"/>
      <c r="C25" s="226"/>
      <c r="D25" s="227"/>
      <c r="E25" s="9"/>
      <c r="F25" s="9"/>
      <c r="G25" s="11"/>
      <c r="H25" s="11"/>
      <c r="I25" s="9"/>
      <c r="J25" s="10"/>
      <c r="K25" s="11"/>
      <c r="L25" s="9"/>
    </row>
    <row r="26" spans="2:12" s="8" customFormat="1" ht="25.5" customHeight="1">
      <c r="B26" s="10"/>
      <c r="C26" s="226"/>
      <c r="D26" s="227"/>
      <c r="E26" s="9"/>
      <c r="F26" s="9"/>
      <c r="G26" s="11"/>
      <c r="H26" s="11"/>
      <c r="I26" s="9"/>
      <c r="J26" s="10"/>
      <c r="K26" s="11"/>
      <c r="L26" s="9"/>
    </row>
    <row r="27" spans="2:12" s="8" customFormat="1" ht="25.5" customHeight="1">
      <c r="B27" s="10"/>
      <c r="C27" s="226"/>
      <c r="D27" s="227"/>
      <c r="E27" s="9"/>
      <c r="F27" s="9"/>
      <c r="G27" s="11"/>
      <c r="H27" s="11"/>
      <c r="I27" s="9"/>
      <c r="J27" s="10"/>
      <c r="K27" s="11"/>
      <c r="L27" s="9"/>
    </row>
    <row r="28" spans="2:12" s="8" customFormat="1" ht="25.5" customHeight="1">
      <c r="B28" s="10"/>
      <c r="C28" s="226"/>
      <c r="D28" s="227"/>
      <c r="E28" s="9"/>
      <c r="F28" s="9"/>
      <c r="G28" s="11"/>
      <c r="H28" s="11"/>
      <c r="I28" s="9"/>
      <c r="J28" s="10"/>
      <c r="K28" s="11"/>
      <c r="L28" s="9"/>
    </row>
    <row r="29" spans="2:12" s="8" customFormat="1" ht="25.5" customHeight="1">
      <c r="B29" s="10"/>
      <c r="C29" s="226"/>
      <c r="D29" s="227"/>
      <c r="E29" s="9"/>
      <c r="F29" s="9"/>
      <c r="G29" s="11"/>
      <c r="H29" s="11"/>
      <c r="I29" s="9"/>
      <c r="J29" s="10"/>
      <c r="K29" s="11"/>
      <c r="L29" s="9"/>
    </row>
    <row r="30" spans="2:12" s="8" customFormat="1" ht="25.5" customHeight="1">
      <c r="B30" s="10"/>
      <c r="C30" s="226"/>
      <c r="D30" s="227"/>
      <c r="E30" s="9"/>
      <c r="F30" s="9"/>
      <c r="G30" s="11"/>
      <c r="H30" s="11"/>
      <c r="I30" s="9"/>
      <c r="J30" s="10"/>
      <c r="K30" s="11"/>
      <c r="L30" s="9"/>
    </row>
    <row r="31" spans="2:12" s="8" customFormat="1" ht="25.5" customHeight="1">
      <c r="B31" s="10"/>
      <c r="C31" s="226"/>
      <c r="D31" s="227"/>
      <c r="E31" s="9"/>
      <c r="F31" s="9"/>
      <c r="G31" s="11"/>
      <c r="H31" s="11"/>
      <c r="I31" s="9"/>
      <c r="J31" s="10"/>
      <c r="K31" s="11"/>
      <c r="L31" s="9"/>
    </row>
    <row r="32" spans="2:12" s="8" customFormat="1" ht="25.5" customHeight="1">
      <c r="B32" s="10"/>
      <c r="C32" s="226"/>
      <c r="D32" s="227"/>
      <c r="E32" s="9"/>
      <c r="F32" s="9"/>
      <c r="G32" s="11"/>
      <c r="H32" s="11"/>
      <c r="I32" s="9"/>
      <c r="J32" s="10"/>
      <c r="K32" s="11"/>
      <c r="L32" s="9"/>
    </row>
    <row r="33" spans="2:12" s="8" customFormat="1" ht="25.5" customHeight="1">
      <c r="B33" s="10"/>
      <c r="C33" s="226"/>
      <c r="D33" s="227"/>
      <c r="E33" s="9"/>
      <c r="F33" s="9"/>
      <c r="G33" s="11"/>
      <c r="H33" s="11"/>
      <c r="I33" s="9"/>
      <c r="J33" s="10"/>
      <c r="K33" s="11"/>
      <c r="L33" s="9"/>
    </row>
    <row r="34" spans="2:12" s="8" customFormat="1" ht="25.5" customHeight="1">
      <c r="B34" s="10"/>
      <c r="C34" s="226"/>
      <c r="D34" s="227"/>
      <c r="E34" s="9"/>
      <c r="F34" s="9"/>
      <c r="G34" s="11"/>
      <c r="H34" s="11"/>
      <c r="I34" s="9"/>
      <c r="J34" s="10"/>
      <c r="K34" s="11"/>
      <c r="L34" s="9"/>
    </row>
    <row r="35" spans="2:12" s="8" customFormat="1" ht="25.5" customHeight="1">
      <c r="B35" s="10"/>
      <c r="C35" s="226"/>
      <c r="D35" s="227"/>
      <c r="E35" s="9"/>
      <c r="F35" s="9"/>
      <c r="G35" s="11"/>
      <c r="H35" s="11"/>
      <c r="I35" s="9"/>
      <c r="J35" s="10"/>
      <c r="K35" s="11"/>
      <c r="L35" s="9"/>
    </row>
    <row r="36" spans="2:12" s="8" customFormat="1" ht="15" customHeight="1">
      <c r="B36" s="12" t="s">
        <v>38</v>
      </c>
      <c r="C36" s="12"/>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0">
    <mergeCell ref="L3:L4"/>
    <mergeCell ref="J3:K3"/>
    <mergeCell ref="I3:I4"/>
    <mergeCell ref="B3:B4"/>
    <mergeCell ref="E3:E4"/>
    <mergeCell ref="F3:F4"/>
    <mergeCell ref="G3:G4"/>
    <mergeCell ref="H3:H4"/>
    <mergeCell ref="C3:D4"/>
    <mergeCell ref="C16:D16"/>
    <mergeCell ref="C5:D5"/>
    <mergeCell ref="C6:D6"/>
    <mergeCell ref="C7:D7"/>
    <mergeCell ref="C8:D8"/>
    <mergeCell ref="C9:D9"/>
    <mergeCell ref="C10:D10"/>
    <mergeCell ref="C11:D11"/>
    <mergeCell ref="C12:D12"/>
    <mergeCell ref="C13:D13"/>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phoneticPr fontId="6"/>
  <printOptions horizontalCentered="1"/>
  <pageMargins left="0.55118110236220474" right="0.23622047244094491" top="0.55118110236220474" bottom="0.39370078740157483" header="0.39370078740157483" footer="0.31496062992125984"/>
  <pageSetup paperSize="9" scale="82" fitToHeight="0" orientation="portrait" useFirstPageNumber="1" r:id="rId1"/>
  <headerFooter alignWithMargins="0">
    <oddHeader>&amp;R（公営）保育所型認定こども園</oddHeader>
    <oddFooter xml:space="preserve">&amp;C－１－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view="pageBreakPreview" topLeftCell="A7" zoomScale="90" zoomScaleNormal="100" zoomScaleSheetLayoutView="90" workbookViewId="0">
      <selection activeCell="Q39" sqref="Q39"/>
    </sheetView>
  </sheetViews>
  <sheetFormatPr defaultColWidth="10.6640625" defaultRowHeight="12.75"/>
  <cols>
    <col min="1" max="1" width="3.1640625" style="3" customWidth="1"/>
    <col min="2" max="2" width="14.83203125" style="3" customWidth="1"/>
    <col min="3" max="3" width="6" style="3" customWidth="1"/>
    <col min="4" max="4" width="18.33203125" style="3" customWidth="1"/>
    <col min="5" max="5" width="10.1640625" style="3" customWidth="1"/>
    <col min="6" max="6" width="11.5" style="3" customWidth="1"/>
    <col min="7" max="8" width="15" style="3" customWidth="1"/>
    <col min="9" max="9" width="14.83203125" style="3" customWidth="1"/>
    <col min="10" max="10" width="12.1640625" style="3" customWidth="1"/>
    <col min="11" max="11" width="13.6640625" style="3" customWidth="1"/>
    <col min="12" max="12" width="10.6640625" style="3" customWidth="1"/>
    <col min="13" max="16384" width="10.6640625" style="3"/>
  </cols>
  <sheetData>
    <row r="1" spans="2:12" s="8" customFormat="1" ht="22.5" customHeight="1">
      <c r="B1" s="16" t="s">
        <v>0</v>
      </c>
      <c r="C1" s="16"/>
      <c r="D1" s="177" t="s">
        <v>340</v>
      </c>
      <c r="E1" s="63"/>
      <c r="F1" s="63"/>
      <c r="G1" s="63"/>
      <c r="H1" s="63"/>
      <c r="I1" s="63"/>
      <c r="J1" s="63"/>
      <c r="K1" s="63"/>
      <c r="L1" s="63"/>
    </row>
    <row r="2" spans="2:12" s="8" customFormat="1" ht="22.5" customHeight="1">
      <c r="B2" s="68" t="s">
        <v>320</v>
      </c>
      <c r="C2" s="70">
        <f>+表紙!C4</f>
        <v>6</v>
      </c>
      <c r="D2" s="235" t="s">
        <v>327</v>
      </c>
      <c r="E2" s="235"/>
      <c r="F2" s="235"/>
      <c r="G2" s="235"/>
      <c r="H2" s="235"/>
      <c r="I2" s="235"/>
      <c r="J2" s="235"/>
      <c r="K2" s="235"/>
      <c r="L2" s="235"/>
    </row>
    <row r="3" spans="2:12" s="8" customFormat="1" ht="22.5" customHeight="1">
      <c r="B3" s="229" t="s">
        <v>1</v>
      </c>
      <c r="C3" s="231" t="s">
        <v>2</v>
      </c>
      <c r="D3" s="232"/>
      <c r="E3" s="229" t="s">
        <v>3</v>
      </c>
      <c r="F3" s="229" t="s">
        <v>4</v>
      </c>
      <c r="G3" s="229" t="s">
        <v>5</v>
      </c>
      <c r="H3" s="229" t="s">
        <v>40</v>
      </c>
      <c r="I3" s="230" t="s">
        <v>6</v>
      </c>
      <c r="J3" s="229" t="s">
        <v>7</v>
      </c>
      <c r="K3" s="229"/>
      <c r="L3" s="228" t="s">
        <v>8</v>
      </c>
    </row>
    <row r="4" spans="2:12" s="8" customFormat="1" ht="22.5" customHeight="1">
      <c r="B4" s="229"/>
      <c r="C4" s="233"/>
      <c r="D4" s="234"/>
      <c r="E4" s="229"/>
      <c r="F4" s="229"/>
      <c r="G4" s="229"/>
      <c r="H4" s="229"/>
      <c r="I4" s="230"/>
      <c r="J4" s="9" t="s">
        <v>9</v>
      </c>
      <c r="K4" s="9" t="s">
        <v>10</v>
      </c>
      <c r="L4" s="229"/>
    </row>
    <row r="5" spans="2:12" s="8" customFormat="1" ht="22.5" customHeight="1">
      <c r="B5" s="9"/>
      <c r="C5" s="226"/>
      <c r="D5" s="227"/>
      <c r="E5" s="9"/>
      <c r="F5" s="9"/>
      <c r="G5" s="9"/>
      <c r="H5" s="9"/>
      <c r="I5" s="14"/>
      <c r="J5" s="9"/>
      <c r="K5" s="9"/>
      <c r="L5" s="9"/>
    </row>
    <row r="6" spans="2:12" s="8" customFormat="1" ht="22.5" customHeight="1">
      <c r="B6" s="10"/>
      <c r="C6" s="226"/>
      <c r="D6" s="227"/>
      <c r="E6" s="9"/>
      <c r="F6" s="9"/>
      <c r="G6" s="11"/>
      <c r="H6" s="11"/>
      <c r="I6" s="9"/>
      <c r="J6" s="10"/>
      <c r="K6" s="11"/>
      <c r="L6" s="9"/>
    </row>
    <row r="7" spans="2:12" s="8" customFormat="1" ht="22.5" customHeight="1">
      <c r="B7" s="10"/>
      <c r="C7" s="226"/>
      <c r="D7" s="227"/>
      <c r="E7" s="9"/>
      <c r="F7" s="9"/>
      <c r="G7" s="11"/>
      <c r="H7" s="11"/>
      <c r="I7" s="9"/>
      <c r="J7" s="10"/>
      <c r="K7" s="11"/>
      <c r="L7" s="9"/>
    </row>
    <row r="8" spans="2:12" s="8" customFormat="1" ht="22.5" customHeight="1">
      <c r="B8" s="10"/>
      <c r="C8" s="226"/>
      <c r="D8" s="227"/>
      <c r="E8" s="9"/>
      <c r="F8" s="9"/>
      <c r="G8" s="11"/>
      <c r="H8" s="11"/>
      <c r="I8" s="9"/>
      <c r="J8" s="10"/>
      <c r="K8" s="11"/>
      <c r="L8" s="9"/>
    </row>
    <row r="9" spans="2:12" s="8" customFormat="1" ht="22.5" customHeight="1">
      <c r="B9" s="10"/>
      <c r="C9" s="226"/>
      <c r="D9" s="227"/>
      <c r="E9" s="9"/>
      <c r="F9" s="9"/>
      <c r="G9" s="11"/>
      <c r="H9" s="11"/>
      <c r="I9" s="9"/>
      <c r="J9" s="10"/>
      <c r="K9" s="11"/>
      <c r="L9" s="9"/>
    </row>
    <row r="10" spans="2:12" s="8" customFormat="1" ht="22.5" customHeight="1">
      <c r="B10" s="10"/>
      <c r="C10" s="226"/>
      <c r="D10" s="227"/>
      <c r="E10" s="9"/>
      <c r="F10" s="9"/>
      <c r="G10" s="11"/>
      <c r="H10" s="11"/>
      <c r="I10" s="9"/>
      <c r="J10" s="10"/>
      <c r="K10" s="11"/>
      <c r="L10" s="9"/>
    </row>
    <row r="11" spans="2:12" s="8" customFormat="1" ht="22.5" customHeight="1">
      <c r="B11" s="10"/>
      <c r="C11" s="226"/>
      <c r="D11" s="227"/>
      <c r="E11" s="9"/>
      <c r="F11" s="9"/>
      <c r="G11" s="11"/>
      <c r="H11" s="11"/>
      <c r="I11" s="9"/>
      <c r="J11" s="10"/>
      <c r="K11" s="11"/>
      <c r="L11" s="9"/>
    </row>
    <row r="12" spans="2:12" s="8" customFormat="1" ht="22.5" customHeight="1">
      <c r="B12" s="10"/>
      <c r="C12" s="226"/>
      <c r="D12" s="227"/>
      <c r="E12" s="9"/>
      <c r="F12" s="9"/>
      <c r="G12" s="11"/>
      <c r="H12" s="11"/>
      <c r="I12" s="9"/>
      <c r="J12" s="10"/>
      <c r="K12" s="11"/>
      <c r="L12" s="9"/>
    </row>
    <row r="13" spans="2:12" s="8" customFormat="1" ht="22.5" customHeight="1">
      <c r="B13" s="10"/>
      <c r="C13" s="226"/>
      <c r="D13" s="227"/>
      <c r="E13" s="9"/>
      <c r="F13" s="9"/>
      <c r="G13" s="11"/>
      <c r="H13" s="11"/>
      <c r="I13" s="9"/>
      <c r="J13" s="10"/>
      <c r="K13" s="11"/>
      <c r="L13" s="9"/>
    </row>
    <row r="14" spans="2:12" s="8" customFormat="1" ht="22.5" customHeight="1">
      <c r="B14" s="10"/>
      <c r="C14" s="226"/>
      <c r="D14" s="227"/>
      <c r="E14" s="9"/>
      <c r="F14" s="9"/>
      <c r="G14" s="11"/>
      <c r="H14" s="11"/>
      <c r="I14" s="9"/>
      <c r="J14" s="10"/>
      <c r="K14" s="11"/>
      <c r="L14" s="9"/>
    </row>
    <row r="15" spans="2:12" s="8" customFormat="1" ht="22.5" customHeight="1">
      <c r="B15" s="10"/>
      <c r="C15" s="226"/>
      <c r="D15" s="227"/>
      <c r="E15" s="9"/>
      <c r="F15" s="9"/>
      <c r="G15" s="11"/>
      <c r="H15" s="11"/>
      <c r="I15" s="9"/>
      <c r="J15" s="10"/>
      <c r="K15" s="11"/>
      <c r="L15" s="9"/>
    </row>
    <row r="16" spans="2:12" s="8" customFormat="1" ht="22.5" customHeight="1">
      <c r="B16" s="10"/>
      <c r="C16" s="226"/>
      <c r="D16" s="227"/>
      <c r="E16" s="9"/>
      <c r="F16" s="9"/>
      <c r="G16" s="11"/>
      <c r="H16" s="11"/>
      <c r="I16" s="9"/>
      <c r="J16" s="10"/>
      <c r="K16" s="11"/>
      <c r="L16" s="9"/>
    </row>
    <row r="17" spans="2:12" s="8" customFormat="1" ht="22.5" customHeight="1">
      <c r="B17" s="10"/>
      <c r="C17" s="226"/>
      <c r="D17" s="227"/>
      <c r="E17" s="9"/>
      <c r="F17" s="9"/>
      <c r="G17" s="11"/>
      <c r="H17" s="11"/>
      <c r="I17" s="9"/>
      <c r="J17" s="10"/>
      <c r="K17" s="11"/>
      <c r="L17" s="9"/>
    </row>
    <row r="18" spans="2:12" s="8" customFormat="1" ht="22.5" customHeight="1">
      <c r="B18" s="10"/>
      <c r="C18" s="226"/>
      <c r="D18" s="227"/>
      <c r="E18" s="9"/>
      <c r="F18" s="9"/>
      <c r="G18" s="11"/>
      <c r="H18" s="11"/>
      <c r="I18" s="9"/>
      <c r="J18" s="10"/>
      <c r="K18" s="11"/>
      <c r="L18" s="9"/>
    </row>
    <row r="19" spans="2:12" s="8" customFormat="1" ht="22.5" customHeight="1">
      <c r="B19" s="10"/>
      <c r="C19" s="226"/>
      <c r="D19" s="227"/>
      <c r="E19" s="9"/>
      <c r="F19" s="9"/>
      <c r="G19" s="11"/>
      <c r="H19" s="11"/>
      <c r="I19" s="9"/>
      <c r="J19" s="10"/>
      <c r="K19" s="11"/>
      <c r="L19" s="9"/>
    </row>
    <row r="20" spans="2:12" s="8" customFormat="1" ht="22.5" customHeight="1">
      <c r="B20" s="10"/>
      <c r="C20" s="226"/>
      <c r="D20" s="227"/>
      <c r="E20" s="9"/>
      <c r="F20" s="9"/>
      <c r="G20" s="11"/>
      <c r="H20" s="11"/>
      <c r="I20" s="9"/>
      <c r="J20" s="10"/>
      <c r="K20" s="11"/>
      <c r="L20" s="9"/>
    </row>
    <row r="21" spans="2:12" s="8" customFormat="1" ht="22.5" customHeight="1">
      <c r="B21" s="10"/>
      <c r="C21" s="226"/>
      <c r="D21" s="227"/>
      <c r="E21" s="9"/>
      <c r="F21" s="9"/>
      <c r="G21" s="11"/>
      <c r="H21" s="11"/>
      <c r="I21" s="9"/>
      <c r="J21" s="10"/>
      <c r="K21" s="11"/>
      <c r="L21" s="9"/>
    </row>
    <row r="22" spans="2:12" s="8" customFormat="1" ht="22.5" customHeight="1">
      <c r="B22" s="10"/>
      <c r="C22" s="226"/>
      <c r="D22" s="227"/>
      <c r="E22" s="9"/>
      <c r="F22" s="9"/>
      <c r="G22" s="11"/>
      <c r="H22" s="11"/>
      <c r="I22" s="9"/>
      <c r="J22" s="10"/>
      <c r="K22" s="11"/>
      <c r="L22" s="9"/>
    </row>
    <row r="23" spans="2:12" s="8" customFormat="1" ht="22.5" customHeight="1">
      <c r="B23" s="10"/>
      <c r="C23" s="226"/>
      <c r="D23" s="227"/>
      <c r="E23" s="9"/>
      <c r="F23" s="9"/>
      <c r="G23" s="11"/>
      <c r="H23" s="11"/>
      <c r="I23" s="9"/>
      <c r="J23" s="10"/>
      <c r="K23" s="11"/>
      <c r="L23" s="9"/>
    </row>
    <row r="24" spans="2:12" s="8" customFormat="1" ht="22.5" customHeight="1">
      <c r="B24" s="10"/>
      <c r="C24" s="226"/>
      <c r="D24" s="227"/>
      <c r="E24" s="9"/>
      <c r="F24" s="9"/>
      <c r="G24" s="11"/>
      <c r="H24" s="11"/>
      <c r="I24" s="9"/>
      <c r="J24" s="10"/>
      <c r="K24" s="11"/>
      <c r="L24" s="9"/>
    </row>
    <row r="25" spans="2:12" s="8" customFormat="1" ht="22.5" customHeight="1">
      <c r="B25" s="10"/>
      <c r="C25" s="226"/>
      <c r="D25" s="227"/>
      <c r="E25" s="9"/>
      <c r="F25" s="9"/>
      <c r="G25" s="11"/>
      <c r="H25" s="11"/>
      <c r="I25" s="9"/>
      <c r="J25" s="10"/>
      <c r="K25" s="11"/>
      <c r="L25" s="9"/>
    </row>
    <row r="26" spans="2:12" s="8" customFormat="1" ht="22.5" customHeight="1">
      <c r="B26" s="10"/>
      <c r="C26" s="226"/>
      <c r="D26" s="227"/>
      <c r="E26" s="9"/>
      <c r="F26" s="9"/>
      <c r="G26" s="11"/>
      <c r="H26" s="11"/>
      <c r="I26" s="9"/>
      <c r="J26" s="10"/>
      <c r="K26" s="11"/>
      <c r="L26" s="9"/>
    </row>
    <row r="27" spans="2:12" s="8" customFormat="1" ht="22.5" customHeight="1">
      <c r="B27" s="10"/>
      <c r="C27" s="226"/>
      <c r="D27" s="227"/>
      <c r="E27" s="9"/>
      <c r="F27" s="9"/>
      <c r="G27" s="11"/>
      <c r="H27" s="11"/>
      <c r="I27" s="9"/>
      <c r="J27" s="10"/>
      <c r="K27" s="11"/>
      <c r="L27" s="9"/>
    </row>
    <row r="28" spans="2:12" s="8" customFormat="1" ht="22.5" customHeight="1">
      <c r="B28" s="10"/>
      <c r="C28" s="226"/>
      <c r="D28" s="227"/>
      <c r="E28" s="9"/>
      <c r="F28" s="9"/>
      <c r="G28" s="11"/>
      <c r="H28" s="11"/>
      <c r="I28" s="9"/>
      <c r="J28" s="10"/>
      <c r="K28" s="11"/>
      <c r="L28" s="9"/>
    </row>
    <row r="29" spans="2:12" s="8" customFormat="1" ht="22.5" customHeight="1">
      <c r="B29" s="10"/>
      <c r="C29" s="226"/>
      <c r="D29" s="227"/>
      <c r="E29" s="9"/>
      <c r="F29" s="9"/>
      <c r="G29" s="11"/>
      <c r="H29" s="11"/>
      <c r="I29" s="9"/>
      <c r="J29" s="10"/>
      <c r="K29" s="11"/>
      <c r="L29" s="9"/>
    </row>
    <row r="30" spans="2:12" s="8" customFormat="1" ht="22.5" customHeight="1">
      <c r="B30" s="10"/>
      <c r="C30" s="226"/>
      <c r="D30" s="227"/>
      <c r="E30" s="9"/>
      <c r="F30" s="9"/>
      <c r="G30" s="11"/>
      <c r="H30" s="11"/>
      <c r="I30" s="9"/>
      <c r="J30" s="10"/>
      <c r="K30" s="11"/>
      <c r="L30" s="9"/>
    </row>
    <row r="31" spans="2:12" s="8" customFormat="1" ht="22.5" customHeight="1">
      <c r="B31" s="10"/>
      <c r="C31" s="226"/>
      <c r="D31" s="227"/>
      <c r="E31" s="9"/>
      <c r="F31" s="9"/>
      <c r="G31" s="11"/>
      <c r="H31" s="11"/>
      <c r="I31" s="9"/>
      <c r="J31" s="10"/>
      <c r="K31" s="11"/>
      <c r="L31" s="9"/>
    </row>
    <row r="32" spans="2:12" s="8" customFormat="1" ht="22.5" customHeight="1">
      <c r="B32" s="10"/>
      <c r="C32" s="226"/>
      <c r="D32" s="227"/>
      <c r="E32" s="9"/>
      <c r="F32" s="9"/>
      <c r="G32" s="11"/>
      <c r="H32" s="11"/>
      <c r="I32" s="9"/>
      <c r="J32" s="10"/>
      <c r="K32" s="11"/>
      <c r="L32" s="9"/>
    </row>
    <row r="33" spans="2:12" s="8" customFormat="1" ht="22.5" customHeight="1">
      <c r="B33" s="10"/>
      <c r="C33" s="226"/>
      <c r="D33" s="227"/>
      <c r="E33" s="9"/>
      <c r="F33" s="9"/>
      <c r="G33" s="11"/>
      <c r="H33" s="11"/>
      <c r="I33" s="9"/>
      <c r="J33" s="10"/>
      <c r="K33" s="11"/>
      <c r="L33" s="9"/>
    </row>
    <row r="34" spans="2:12" s="8" customFormat="1" ht="22.5" customHeight="1">
      <c r="B34" s="10"/>
      <c r="C34" s="226"/>
      <c r="D34" s="227"/>
      <c r="E34" s="9"/>
      <c r="F34" s="9"/>
      <c r="G34" s="11"/>
      <c r="H34" s="11"/>
      <c r="I34" s="9"/>
      <c r="J34" s="10"/>
      <c r="K34" s="11"/>
      <c r="L34" s="9"/>
    </row>
    <row r="35" spans="2:12" s="8" customFormat="1" ht="22.5" customHeight="1">
      <c r="B35" s="10"/>
      <c r="C35" s="226"/>
      <c r="D35" s="227"/>
      <c r="E35" s="9"/>
      <c r="F35" s="9"/>
      <c r="G35" s="11"/>
      <c r="H35" s="11"/>
      <c r="I35" s="9"/>
      <c r="J35" s="10"/>
      <c r="K35" s="11"/>
      <c r="L35" s="9"/>
    </row>
    <row r="36" spans="2:12" s="8" customFormat="1" ht="24.75" customHeight="1">
      <c r="B36" s="395" t="s">
        <v>361</v>
      </c>
      <c r="C36" s="395"/>
      <c r="D36" s="395"/>
      <c r="E36" s="395"/>
      <c r="F36" s="395"/>
      <c r="G36" s="395"/>
      <c r="H36" s="395"/>
      <c r="I36" s="395"/>
      <c r="J36" s="395"/>
      <c r="K36" s="395"/>
      <c r="L36" s="395"/>
    </row>
    <row r="37" spans="2:12" s="8" customFormat="1" ht="15" customHeight="1">
      <c r="B37" s="12" t="s">
        <v>39</v>
      </c>
      <c r="C37" s="12"/>
    </row>
    <row r="38" spans="2:12" s="8" customFormat="1" ht="15" customHeight="1">
      <c r="B38" s="12" t="s">
        <v>42</v>
      </c>
      <c r="C38" s="12"/>
    </row>
    <row r="39" spans="2:12" s="8" customFormat="1" ht="15" customHeight="1">
      <c r="B39" s="12" t="s">
        <v>41</v>
      </c>
      <c r="C39" s="12"/>
    </row>
    <row r="40" spans="2:12" ht="15" customHeight="1">
      <c r="B40" s="4"/>
      <c r="C40" s="4"/>
    </row>
  </sheetData>
  <mergeCells count="42">
    <mergeCell ref="B36:L36"/>
    <mergeCell ref="B3:B4"/>
    <mergeCell ref="C3:D4"/>
    <mergeCell ref="E3:E4"/>
    <mergeCell ref="F3:F4"/>
    <mergeCell ref="G3:G4"/>
    <mergeCell ref="C13:D13"/>
    <mergeCell ref="I3:I4"/>
    <mergeCell ref="J3:K3"/>
    <mergeCell ref="L3:L4"/>
    <mergeCell ref="C5:D5"/>
    <mergeCell ref="C6:D6"/>
    <mergeCell ref="C7:D7"/>
    <mergeCell ref="H3:H4"/>
    <mergeCell ref="C8:D8"/>
    <mergeCell ref="C9:D9"/>
    <mergeCell ref="C10:D10"/>
    <mergeCell ref="C11:D11"/>
    <mergeCell ref="C12:D12"/>
    <mergeCell ref="C25:D25"/>
    <mergeCell ref="C14:D14"/>
    <mergeCell ref="C15:D15"/>
    <mergeCell ref="C16:D16"/>
    <mergeCell ref="C17:D17"/>
    <mergeCell ref="C18:D18"/>
    <mergeCell ref="C19:D19"/>
    <mergeCell ref="C32:D32"/>
    <mergeCell ref="C33:D33"/>
    <mergeCell ref="C34:D34"/>
    <mergeCell ref="C35:D35"/>
    <mergeCell ref="D2:L2"/>
    <mergeCell ref="C26:D26"/>
    <mergeCell ref="C27:D27"/>
    <mergeCell ref="C28:D28"/>
    <mergeCell ref="C29:D29"/>
    <mergeCell ref="C30:D30"/>
    <mergeCell ref="C31:D31"/>
    <mergeCell ref="C20:D20"/>
    <mergeCell ref="C21:D21"/>
    <mergeCell ref="C22:D22"/>
    <mergeCell ref="C23:D23"/>
    <mergeCell ref="C24:D24"/>
  </mergeCells>
  <phoneticPr fontId="6"/>
  <printOptions horizontalCentered="1"/>
  <pageMargins left="0.55118110236220474" right="0.43307086614173229" top="0.74803149606299213" bottom="0.39370078740157483" header="0.39370078740157483" footer="0.31496062992125984"/>
  <pageSetup paperSize="9" scale="80" fitToHeight="0" orientation="portrait" r:id="rId1"/>
  <headerFooter alignWithMargins="0">
    <oddHeader>&amp;R（公営）保育所型認定こども園</oddHeader>
    <oddFooter>&amp;C&amp;12－２－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zoomScaleNormal="100" zoomScaleSheetLayoutView="100" workbookViewId="0">
      <selection activeCell="B23" sqref="B23"/>
    </sheetView>
  </sheetViews>
  <sheetFormatPr defaultColWidth="10.6640625" defaultRowHeight="12.75"/>
  <cols>
    <col min="1" max="1" width="3.1640625" style="3" customWidth="1"/>
    <col min="2" max="2" width="16.5" style="3" customWidth="1"/>
    <col min="3" max="3" width="5.33203125" style="3" customWidth="1"/>
    <col min="4" max="4" width="12.83203125" style="3" customWidth="1"/>
    <col min="5" max="5" width="6.83203125" style="3" customWidth="1"/>
    <col min="6" max="6" width="16.33203125" style="3" customWidth="1"/>
    <col min="7" max="7" width="10.1640625" style="3" customWidth="1"/>
    <col min="8" max="8" width="13.5" style="3" customWidth="1"/>
    <col min="9" max="9" width="12.5" style="3" customWidth="1"/>
    <col min="10" max="10" width="9" style="3" customWidth="1"/>
    <col min="11" max="11" width="13.6640625" style="3" customWidth="1"/>
    <col min="12" max="12" width="9" style="3" customWidth="1"/>
    <col min="13" max="16384" width="10.6640625" style="3"/>
  </cols>
  <sheetData>
    <row r="1" spans="2:16" s="8" customFormat="1" ht="22.5" customHeight="1"/>
    <row r="2" spans="2:16" s="8" customFormat="1" ht="22.5" customHeight="1">
      <c r="B2" s="236" t="s">
        <v>338</v>
      </c>
      <c r="C2" s="236"/>
      <c r="D2" s="236"/>
      <c r="E2" s="70">
        <f>+表紙!C4</f>
        <v>6</v>
      </c>
      <c r="F2" s="8" t="s">
        <v>108</v>
      </c>
      <c r="G2" s="64"/>
      <c r="H2" s="64"/>
    </row>
    <row r="3" spans="2:16" s="8" customFormat="1" ht="22.5" customHeight="1">
      <c r="B3" s="231" t="s">
        <v>2</v>
      </c>
      <c r="C3" s="232"/>
      <c r="D3" s="247" t="s">
        <v>106</v>
      </c>
      <c r="E3" s="231" t="s">
        <v>11</v>
      </c>
      <c r="F3" s="237"/>
      <c r="G3" s="237"/>
      <c r="H3" s="237"/>
      <c r="I3" s="237"/>
      <c r="J3" s="232"/>
      <c r="K3" s="238" t="s">
        <v>337</v>
      </c>
      <c r="L3" s="239"/>
      <c r="O3"/>
      <c r="P3"/>
    </row>
    <row r="4" spans="2:16" s="8" customFormat="1" ht="22.5" customHeight="1">
      <c r="B4" s="233"/>
      <c r="C4" s="234"/>
      <c r="D4" s="248"/>
      <c r="E4" s="233"/>
      <c r="F4" s="236"/>
      <c r="G4" s="236"/>
      <c r="H4" s="236"/>
      <c r="I4" s="236"/>
      <c r="J4" s="234"/>
      <c r="K4" s="240"/>
      <c r="L4" s="241"/>
      <c r="O4"/>
      <c r="P4"/>
    </row>
    <row r="5" spans="2:16" s="8" customFormat="1" ht="22.5" customHeight="1">
      <c r="B5" s="242"/>
      <c r="C5" s="243"/>
      <c r="D5" s="247"/>
      <c r="E5" s="231"/>
      <c r="F5" s="237"/>
      <c r="G5" s="237"/>
      <c r="H5" s="237"/>
      <c r="I5" s="237"/>
      <c r="J5" s="232"/>
      <c r="K5" s="246"/>
      <c r="L5" s="247"/>
    </row>
    <row r="6" spans="2:16" s="8" customFormat="1" ht="22.5" customHeight="1">
      <c r="B6" s="244"/>
      <c r="C6" s="245"/>
      <c r="D6" s="248"/>
      <c r="E6" s="233"/>
      <c r="F6" s="236"/>
      <c r="G6" s="236"/>
      <c r="H6" s="236"/>
      <c r="I6" s="236"/>
      <c r="J6" s="234"/>
      <c r="K6" s="248"/>
      <c r="L6" s="248"/>
    </row>
    <row r="7" spans="2:16" s="8" customFormat="1" ht="22.5" customHeight="1">
      <c r="B7" s="242"/>
      <c r="C7" s="243"/>
      <c r="D7" s="247"/>
      <c r="E7" s="231"/>
      <c r="F7" s="237"/>
      <c r="G7" s="237"/>
      <c r="H7" s="237"/>
      <c r="I7" s="237"/>
      <c r="J7" s="232"/>
      <c r="K7" s="246"/>
      <c r="L7" s="247"/>
    </row>
    <row r="8" spans="2:16" s="8" customFormat="1" ht="22.5" customHeight="1">
      <c r="B8" s="244"/>
      <c r="C8" s="245"/>
      <c r="D8" s="248"/>
      <c r="E8" s="233"/>
      <c r="F8" s="236"/>
      <c r="G8" s="236"/>
      <c r="H8" s="236"/>
      <c r="I8" s="236"/>
      <c r="J8" s="234"/>
      <c r="K8" s="248"/>
      <c r="L8" s="248"/>
    </row>
    <row r="9" spans="2:16" s="8" customFormat="1" ht="22.5" customHeight="1">
      <c r="B9" s="242"/>
      <c r="C9" s="243"/>
      <c r="D9" s="247"/>
      <c r="E9" s="231"/>
      <c r="F9" s="237"/>
      <c r="G9" s="237"/>
      <c r="H9" s="237"/>
      <c r="I9" s="237"/>
      <c r="J9" s="232"/>
      <c r="K9" s="246"/>
      <c r="L9" s="247"/>
    </row>
    <row r="10" spans="2:16" s="8" customFormat="1" ht="22.5" customHeight="1">
      <c r="B10" s="244"/>
      <c r="C10" s="245"/>
      <c r="D10" s="248"/>
      <c r="E10" s="233"/>
      <c r="F10" s="236"/>
      <c r="G10" s="236"/>
      <c r="H10" s="236"/>
      <c r="I10" s="236"/>
      <c r="J10" s="234"/>
      <c r="K10" s="248"/>
      <c r="L10" s="248"/>
    </row>
    <row r="11" spans="2:16" s="8" customFormat="1" ht="22.5" customHeight="1">
      <c r="B11" s="242"/>
      <c r="C11" s="243"/>
      <c r="D11" s="247"/>
      <c r="E11" s="231"/>
      <c r="F11" s="237"/>
      <c r="G11" s="237"/>
      <c r="H11" s="237"/>
      <c r="I11" s="237"/>
      <c r="J11" s="232"/>
      <c r="K11" s="246"/>
      <c r="L11" s="247"/>
    </row>
    <row r="12" spans="2:16" s="8" customFormat="1" ht="22.5" customHeight="1">
      <c r="B12" s="244"/>
      <c r="C12" s="245"/>
      <c r="D12" s="248"/>
      <c r="E12" s="233"/>
      <c r="F12" s="236"/>
      <c r="G12" s="236"/>
      <c r="H12" s="236"/>
      <c r="I12" s="236"/>
      <c r="J12" s="234"/>
      <c r="K12" s="248"/>
      <c r="L12" s="248"/>
    </row>
    <row r="13" spans="2:16" s="8" customFormat="1" ht="22.5" customHeight="1">
      <c r="B13" s="242"/>
      <c r="C13" s="243"/>
      <c r="D13" s="247"/>
      <c r="E13" s="231"/>
      <c r="F13" s="237"/>
      <c r="G13" s="237"/>
      <c r="H13" s="237"/>
      <c r="I13" s="237"/>
      <c r="J13" s="232"/>
      <c r="K13" s="246"/>
      <c r="L13" s="247"/>
    </row>
    <row r="14" spans="2:16" s="8" customFormat="1" ht="22.5" customHeight="1">
      <c r="B14" s="244"/>
      <c r="C14" s="245"/>
      <c r="D14" s="248"/>
      <c r="E14" s="233"/>
      <c r="F14" s="236"/>
      <c r="G14" s="236"/>
      <c r="H14" s="236"/>
      <c r="I14" s="236"/>
      <c r="J14" s="234"/>
      <c r="K14" s="248"/>
      <c r="L14" s="248"/>
    </row>
    <row r="15" spans="2:16" s="8" customFormat="1" ht="22.5" customHeight="1">
      <c r="B15" s="242"/>
      <c r="C15" s="243"/>
      <c r="D15" s="247"/>
      <c r="E15" s="231"/>
      <c r="F15" s="237"/>
      <c r="G15" s="237"/>
      <c r="H15" s="237"/>
      <c r="I15" s="237"/>
      <c r="J15" s="232"/>
      <c r="K15" s="246"/>
      <c r="L15" s="247"/>
    </row>
    <row r="16" spans="2:16" s="8" customFormat="1" ht="22.5" customHeight="1">
      <c r="B16" s="244"/>
      <c r="C16" s="245"/>
      <c r="D16" s="248"/>
      <c r="E16" s="233"/>
      <c r="F16" s="236"/>
      <c r="G16" s="236"/>
      <c r="H16" s="236"/>
      <c r="I16" s="236"/>
      <c r="J16" s="234"/>
      <c r="K16" s="248"/>
      <c r="L16" s="248"/>
    </row>
    <row r="17" spans="2:12" s="8" customFormat="1" ht="22.5" customHeight="1">
      <c r="B17" s="242"/>
      <c r="C17" s="243"/>
      <c r="D17" s="247"/>
      <c r="E17" s="231"/>
      <c r="F17" s="237"/>
      <c r="G17" s="237"/>
      <c r="H17" s="237"/>
      <c r="I17" s="237"/>
      <c r="J17" s="232"/>
      <c r="K17" s="246"/>
      <c r="L17" s="247"/>
    </row>
    <row r="18" spans="2:12" s="8" customFormat="1" ht="22.5" customHeight="1">
      <c r="B18" s="244"/>
      <c r="C18" s="245"/>
      <c r="D18" s="248"/>
      <c r="E18" s="233"/>
      <c r="F18" s="236"/>
      <c r="G18" s="236"/>
      <c r="H18" s="236"/>
      <c r="I18" s="236"/>
      <c r="J18" s="234"/>
      <c r="K18" s="248"/>
      <c r="L18" s="248"/>
    </row>
    <row r="19" spans="2:12" s="8" customFormat="1" ht="22.5" customHeight="1">
      <c r="B19" s="242"/>
      <c r="C19" s="243"/>
      <c r="D19" s="247"/>
      <c r="E19" s="231"/>
      <c r="F19" s="237"/>
      <c r="G19" s="237"/>
      <c r="H19" s="237"/>
      <c r="I19" s="237"/>
      <c r="J19" s="232"/>
      <c r="K19" s="246"/>
      <c r="L19" s="247"/>
    </row>
    <row r="20" spans="2:12" s="8" customFormat="1" ht="22.5" customHeight="1">
      <c r="B20" s="244"/>
      <c r="C20" s="245"/>
      <c r="D20" s="248"/>
      <c r="E20" s="233"/>
      <c r="F20" s="236"/>
      <c r="G20" s="236"/>
      <c r="H20" s="236"/>
      <c r="I20" s="236"/>
      <c r="J20" s="234"/>
      <c r="K20" s="248"/>
      <c r="L20" s="248"/>
    </row>
    <row r="21" spans="2:12" s="8" customFormat="1" ht="15" customHeight="1">
      <c r="B21" s="12" t="s">
        <v>321</v>
      </c>
      <c r="C21" s="71">
        <f>+表紙!C4</f>
        <v>6</v>
      </c>
      <c r="D21" s="12" t="s">
        <v>328</v>
      </c>
    </row>
    <row r="22" spans="2:12" ht="15" customHeight="1">
      <c r="B22" s="13" t="s">
        <v>339</v>
      </c>
      <c r="C22" s="4"/>
      <c r="D22" s="4"/>
    </row>
  </sheetData>
  <mergeCells count="37">
    <mergeCell ref="D17:D18"/>
    <mergeCell ref="D19:D20"/>
    <mergeCell ref="K15:L16"/>
    <mergeCell ref="B17:C18"/>
    <mergeCell ref="E17:J18"/>
    <mergeCell ref="K17:L18"/>
    <mergeCell ref="B19:C20"/>
    <mergeCell ref="E19:J20"/>
    <mergeCell ref="K19:L20"/>
    <mergeCell ref="B15:C16"/>
    <mergeCell ref="E15:J16"/>
    <mergeCell ref="D15:D16"/>
    <mergeCell ref="B11:C12"/>
    <mergeCell ref="E11:J12"/>
    <mergeCell ref="K11:L12"/>
    <mergeCell ref="B13:C14"/>
    <mergeCell ref="E13:J14"/>
    <mergeCell ref="K13:L14"/>
    <mergeCell ref="D11:D12"/>
    <mergeCell ref="D13:D14"/>
    <mergeCell ref="B7:C8"/>
    <mergeCell ref="E7:J8"/>
    <mergeCell ref="K7:L8"/>
    <mergeCell ref="B9:C10"/>
    <mergeCell ref="E9:J10"/>
    <mergeCell ref="K9:L10"/>
    <mergeCell ref="D7:D8"/>
    <mergeCell ref="D9:D10"/>
    <mergeCell ref="B2:D2"/>
    <mergeCell ref="B3:C4"/>
    <mergeCell ref="E3:J4"/>
    <mergeCell ref="K3:L4"/>
    <mergeCell ref="B5:C6"/>
    <mergeCell ref="E5:J6"/>
    <mergeCell ref="K5:L6"/>
    <mergeCell ref="D3:D4"/>
    <mergeCell ref="D5:D6"/>
  </mergeCells>
  <phoneticPr fontId="6"/>
  <printOptions horizontalCentered="1"/>
  <pageMargins left="0.74803149606299213" right="0.62992125984251968" top="0.55118110236220474" bottom="0.39370078740157483" header="0.39370078740157483" footer="0.31496062992125984"/>
  <pageSetup paperSize="9" scale="86" firstPageNumber="2" orientation="portrait" r:id="rId1"/>
  <headerFooter alignWithMargins="0">
    <oddHeader>&amp;R（公営）保育所型認定こども園</oddHeader>
    <oddFooter xml:space="preserve">&amp;C&amp;12－３－&amp;9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view="pageBreakPreview" topLeftCell="A13" zoomScaleNormal="100" zoomScaleSheetLayoutView="100" workbookViewId="0">
      <selection activeCell="B27" sqref="B27"/>
    </sheetView>
  </sheetViews>
  <sheetFormatPr defaultColWidth="12" defaultRowHeight="13.5"/>
  <cols>
    <col min="1" max="1" width="3.6640625" style="17" customWidth="1"/>
    <col min="2" max="2" width="9.33203125" style="17" customWidth="1"/>
    <col min="3" max="3" width="16.33203125" style="17" customWidth="1"/>
    <col min="4" max="9" width="6.6640625" style="17" customWidth="1"/>
    <col min="10" max="10" width="8.5" style="17" customWidth="1"/>
    <col min="11" max="15" width="6.6640625" style="17" customWidth="1"/>
    <col min="16" max="16" width="8.6640625" style="17" customWidth="1"/>
    <col min="17" max="17" width="1" style="17" customWidth="1"/>
    <col min="18" max="16384" width="12" style="17"/>
  </cols>
  <sheetData>
    <row r="1" spans="1:17" s="35" customFormat="1" ht="16.5" customHeight="1">
      <c r="A1" s="38" t="s">
        <v>94</v>
      </c>
      <c r="B1" s="36"/>
      <c r="C1" s="37"/>
      <c r="D1" s="37"/>
      <c r="E1" s="37"/>
      <c r="F1" s="37"/>
      <c r="G1" s="37"/>
      <c r="H1" s="37"/>
      <c r="I1" s="37"/>
      <c r="J1" s="37"/>
      <c r="K1" s="37"/>
      <c r="L1" s="37"/>
      <c r="M1" s="37"/>
      <c r="N1" s="37"/>
      <c r="O1" s="37"/>
      <c r="P1" s="37"/>
      <c r="Q1" s="36"/>
    </row>
    <row r="2" spans="1:17" ht="16.5" customHeight="1">
      <c r="A2" s="18"/>
      <c r="B2" s="19" t="s">
        <v>93</v>
      </c>
      <c r="C2" s="18"/>
      <c r="D2" s="18"/>
      <c r="E2" s="18"/>
      <c r="F2" s="18"/>
      <c r="G2" s="18"/>
      <c r="H2" s="18"/>
      <c r="I2" s="18"/>
      <c r="J2" s="18"/>
      <c r="K2" s="18"/>
      <c r="L2" s="18"/>
      <c r="M2" s="18"/>
      <c r="N2" s="18"/>
      <c r="O2" s="18"/>
      <c r="P2" s="18"/>
      <c r="Q2" s="18"/>
    </row>
    <row r="3" spans="1:17" ht="16.5" customHeight="1">
      <c r="A3" s="18"/>
      <c r="B3" s="19"/>
      <c r="C3" s="257" t="s">
        <v>92</v>
      </c>
      <c r="D3" s="258"/>
      <c r="E3" s="259"/>
      <c r="F3" s="50" t="s">
        <v>91</v>
      </c>
      <c r="G3" s="48"/>
      <c r="H3" s="24" t="s">
        <v>74</v>
      </c>
      <c r="I3" s="48" t="s">
        <v>90</v>
      </c>
      <c r="J3" s="49" t="s">
        <v>73</v>
      </c>
      <c r="K3" s="49" t="s">
        <v>89</v>
      </c>
      <c r="L3" s="49" t="s">
        <v>88</v>
      </c>
      <c r="M3" s="48"/>
      <c r="N3" s="49" t="s">
        <v>74</v>
      </c>
      <c r="O3" s="48"/>
      <c r="P3" s="47" t="s">
        <v>87</v>
      </c>
      <c r="Q3" s="18"/>
    </row>
    <row r="4" spans="1:17" ht="16.5" customHeight="1">
      <c r="A4" s="18"/>
      <c r="B4" s="19"/>
      <c r="C4" s="260" t="s">
        <v>86</v>
      </c>
      <c r="D4" s="261"/>
      <c r="E4" s="262"/>
      <c r="F4" s="27"/>
      <c r="G4" s="30"/>
      <c r="H4" s="22"/>
      <c r="I4" s="46" t="s">
        <v>55</v>
      </c>
      <c r="J4" s="24" t="s">
        <v>54</v>
      </c>
      <c r="K4" s="24" t="s">
        <v>53</v>
      </c>
      <c r="L4" s="30"/>
      <c r="M4" s="30"/>
      <c r="N4" s="30"/>
      <c r="O4" s="30"/>
      <c r="P4" s="29"/>
      <c r="Q4" s="18"/>
    </row>
    <row r="5" spans="1:17" ht="16.5" customHeight="1">
      <c r="A5" s="18"/>
      <c r="B5" s="19"/>
      <c r="C5" s="260" t="s">
        <v>85</v>
      </c>
      <c r="D5" s="261"/>
      <c r="E5" s="262"/>
      <c r="F5" s="249"/>
      <c r="G5" s="250"/>
      <c r="H5" s="250"/>
      <c r="I5" s="45" t="s">
        <v>84</v>
      </c>
      <c r="J5" s="45"/>
      <c r="K5" s="45"/>
      <c r="L5" s="250" t="s">
        <v>83</v>
      </c>
      <c r="M5" s="250"/>
      <c r="N5" s="250"/>
      <c r="O5" s="250"/>
      <c r="P5" s="44" t="s">
        <v>18</v>
      </c>
      <c r="Q5" s="18"/>
    </row>
    <row r="6" spans="1:17" ht="16.5" customHeight="1">
      <c r="A6" s="18"/>
      <c r="B6" s="19"/>
      <c r="C6" s="18"/>
      <c r="D6" s="18"/>
      <c r="E6" s="18"/>
      <c r="F6" s="18"/>
      <c r="G6" s="18"/>
      <c r="H6" s="18"/>
      <c r="I6" s="18"/>
      <c r="J6" s="18"/>
      <c r="K6" s="18"/>
      <c r="L6" s="18"/>
      <c r="M6" s="18"/>
      <c r="N6" s="18"/>
      <c r="O6" s="18"/>
      <c r="P6" s="18"/>
      <c r="Q6" s="18"/>
    </row>
    <row r="7" spans="1:17" ht="16.5" customHeight="1">
      <c r="A7" s="18"/>
      <c r="B7" s="19" t="s">
        <v>12</v>
      </c>
      <c r="C7" s="18"/>
      <c r="D7" s="18"/>
      <c r="E7" s="18"/>
      <c r="F7" s="18"/>
      <c r="G7" s="18"/>
      <c r="H7" s="18"/>
      <c r="I7" s="18"/>
      <c r="J7" s="18"/>
      <c r="K7" s="18"/>
      <c r="L7" s="18"/>
      <c r="M7" s="18"/>
      <c r="N7" s="18"/>
      <c r="O7" s="18"/>
      <c r="P7" s="18"/>
      <c r="Q7" s="18"/>
    </row>
    <row r="8" spans="1:17" ht="16.5" customHeight="1">
      <c r="A8" s="18"/>
      <c r="B8" s="19"/>
      <c r="C8" s="43"/>
      <c r="D8" s="249" t="s">
        <v>82</v>
      </c>
      <c r="E8" s="250"/>
      <c r="F8" s="250"/>
      <c r="G8" s="254"/>
      <c r="H8" s="255" t="s">
        <v>81</v>
      </c>
      <c r="I8" s="255"/>
      <c r="J8" s="255"/>
      <c r="K8" s="255"/>
      <c r="L8" s="255"/>
      <c r="M8" s="255"/>
      <c r="N8" s="255"/>
      <c r="O8" s="255"/>
      <c r="P8" s="256"/>
      <c r="Q8" s="18"/>
    </row>
    <row r="9" spans="1:17" ht="16.5" customHeight="1">
      <c r="A9" s="18"/>
      <c r="B9" s="19"/>
      <c r="C9" s="73" t="s">
        <v>110</v>
      </c>
      <c r="D9" s="249"/>
      <c r="E9" s="250"/>
      <c r="F9" s="250"/>
      <c r="G9" s="254"/>
      <c r="H9" s="255"/>
      <c r="I9" s="255"/>
      <c r="J9" s="255"/>
      <c r="K9" s="255"/>
      <c r="L9" s="255"/>
      <c r="M9" s="255"/>
      <c r="N9" s="255"/>
      <c r="O9" s="255"/>
      <c r="P9" s="256"/>
      <c r="Q9" s="18"/>
    </row>
    <row r="10" spans="1:17" ht="16.5" customHeight="1">
      <c r="A10" s="18"/>
      <c r="B10" s="19"/>
      <c r="C10" s="74" t="s">
        <v>109</v>
      </c>
      <c r="D10" s="249"/>
      <c r="E10" s="250"/>
      <c r="F10" s="250"/>
      <c r="G10" s="254"/>
      <c r="H10" s="256"/>
      <c r="I10" s="256"/>
      <c r="J10" s="256"/>
      <c r="K10" s="256"/>
      <c r="L10" s="256"/>
      <c r="M10" s="256"/>
      <c r="N10" s="256"/>
      <c r="O10" s="256"/>
      <c r="P10" s="256"/>
      <c r="Q10" s="18"/>
    </row>
    <row r="11" spans="1:17" ht="16.5" customHeight="1">
      <c r="A11" s="18"/>
      <c r="B11" s="19"/>
      <c r="C11" s="18"/>
      <c r="D11" s="18"/>
      <c r="E11" s="18"/>
      <c r="F11" s="18"/>
      <c r="G11" s="18"/>
      <c r="H11" s="18"/>
      <c r="I11" s="18"/>
      <c r="J11" s="18"/>
      <c r="K11" s="18"/>
      <c r="L11" s="18"/>
      <c r="M11" s="18"/>
      <c r="N11" s="18"/>
      <c r="O11" s="18"/>
      <c r="P11" s="18"/>
      <c r="Q11" s="18"/>
    </row>
    <row r="12" spans="1:17" ht="16.5" customHeight="1">
      <c r="A12" s="18"/>
      <c r="B12" s="19" t="s">
        <v>13</v>
      </c>
      <c r="C12" s="18"/>
      <c r="D12" s="18"/>
      <c r="E12" s="18"/>
      <c r="F12" s="18"/>
      <c r="G12" s="18"/>
      <c r="H12" s="18"/>
      <c r="I12" s="18"/>
      <c r="J12" s="18"/>
      <c r="K12" s="18"/>
      <c r="L12" s="18"/>
      <c r="M12" s="18"/>
      <c r="N12" s="18"/>
      <c r="O12" s="18"/>
      <c r="P12" s="18"/>
      <c r="Q12" s="18"/>
    </row>
    <row r="13" spans="1:17" ht="16.5" customHeight="1">
      <c r="A13" s="18"/>
      <c r="B13" s="19"/>
      <c r="C13" s="28" t="s">
        <v>60</v>
      </c>
      <c r="D13" s="249" t="s">
        <v>80</v>
      </c>
      <c r="E13" s="250"/>
      <c r="F13" s="250"/>
      <c r="G13" s="250"/>
      <c r="H13" s="250"/>
      <c r="I13" s="250"/>
      <c r="J13" s="250"/>
      <c r="K13" s="250"/>
      <c r="L13" s="254"/>
      <c r="M13" s="249" t="s">
        <v>79</v>
      </c>
      <c r="N13" s="250"/>
      <c r="O13" s="254"/>
      <c r="P13" s="18"/>
      <c r="Q13" s="18"/>
    </row>
    <row r="14" spans="1:17" ht="16.5" customHeight="1">
      <c r="A14" s="18"/>
      <c r="B14" s="19"/>
      <c r="C14" s="42" t="s">
        <v>78</v>
      </c>
      <c r="D14" s="27"/>
      <c r="E14" s="24" t="s">
        <v>74</v>
      </c>
      <c r="F14" s="30"/>
      <c r="G14" s="24" t="s">
        <v>73</v>
      </c>
      <c r="H14" s="21" t="s">
        <v>75</v>
      </c>
      <c r="I14" s="30"/>
      <c r="J14" s="24" t="s">
        <v>74</v>
      </c>
      <c r="K14" s="30"/>
      <c r="L14" s="24" t="s">
        <v>73</v>
      </c>
      <c r="M14" s="249"/>
      <c r="N14" s="250"/>
      <c r="O14" s="41" t="s">
        <v>18</v>
      </c>
      <c r="P14" s="18"/>
      <c r="Q14" s="18"/>
    </row>
    <row r="15" spans="1:17" ht="16.5" customHeight="1">
      <c r="A15" s="18"/>
      <c r="B15" s="19"/>
      <c r="C15" s="28" t="s">
        <v>77</v>
      </c>
      <c r="D15" s="27"/>
      <c r="E15" s="24" t="s">
        <v>74</v>
      </c>
      <c r="F15" s="30"/>
      <c r="G15" s="24" t="s">
        <v>73</v>
      </c>
      <c r="H15" s="24" t="s">
        <v>75</v>
      </c>
      <c r="I15" s="30"/>
      <c r="J15" s="24" t="s">
        <v>74</v>
      </c>
      <c r="K15" s="30"/>
      <c r="L15" s="24" t="s">
        <v>73</v>
      </c>
      <c r="M15" s="249"/>
      <c r="N15" s="250"/>
      <c r="O15" s="23" t="s">
        <v>18</v>
      </c>
      <c r="P15" s="18"/>
      <c r="Q15" s="18"/>
    </row>
    <row r="16" spans="1:17" ht="16.5" customHeight="1">
      <c r="A16" s="18"/>
      <c r="B16" s="19"/>
      <c r="C16" s="40" t="s">
        <v>76</v>
      </c>
      <c r="D16" s="27"/>
      <c r="E16" s="24" t="s">
        <v>74</v>
      </c>
      <c r="F16" s="30"/>
      <c r="G16" s="24" t="s">
        <v>73</v>
      </c>
      <c r="H16" s="24" t="s">
        <v>75</v>
      </c>
      <c r="I16" s="30"/>
      <c r="J16" s="24" t="s">
        <v>74</v>
      </c>
      <c r="K16" s="30"/>
      <c r="L16" s="24" t="s">
        <v>73</v>
      </c>
      <c r="M16" s="249"/>
      <c r="N16" s="250"/>
      <c r="O16" s="39" t="s">
        <v>18</v>
      </c>
      <c r="P16" s="18"/>
      <c r="Q16" s="18"/>
    </row>
    <row r="17" spans="1:17" ht="16.5" customHeight="1">
      <c r="A17" s="18"/>
      <c r="B17" s="19"/>
      <c r="C17" s="18"/>
      <c r="D17" s="18"/>
      <c r="E17" s="18"/>
      <c r="F17" s="18"/>
      <c r="G17" s="18"/>
      <c r="H17" s="18"/>
      <c r="I17" s="18"/>
      <c r="J17" s="18"/>
      <c r="K17" s="18"/>
      <c r="L17" s="18"/>
      <c r="M17" s="18"/>
      <c r="N17" s="18"/>
      <c r="O17" s="18"/>
      <c r="P17" s="18"/>
      <c r="Q17" s="18"/>
    </row>
    <row r="18" spans="1:17" s="35" customFormat="1" ht="16.5" customHeight="1">
      <c r="A18" s="38" t="s">
        <v>14</v>
      </c>
      <c r="B18" s="36"/>
      <c r="C18" s="37"/>
      <c r="D18" s="37"/>
      <c r="E18" s="37"/>
      <c r="F18" s="37"/>
      <c r="G18" s="37"/>
      <c r="H18" s="37"/>
      <c r="I18" s="37"/>
      <c r="J18" s="37"/>
      <c r="K18" s="37"/>
      <c r="L18" s="37"/>
      <c r="M18" s="37"/>
      <c r="N18" s="37"/>
      <c r="O18" s="37"/>
      <c r="P18" s="37"/>
      <c r="Q18" s="36"/>
    </row>
    <row r="19" spans="1:17" ht="16.5" customHeight="1">
      <c r="A19" s="18"/>
      <c r="B19" s="19" t="s">
        <v>72</v>
      </c>
      <c r="C19" s="19"/>
      <c r="D19" s="18"/>
      <c r="E19" s="18"/>
      <c r="F19" s="18"/>
      <c r="G19" s="18"/>
      <c r="H19" s="18"/>
      <c r="I19" s="18"/>
      <c r="J19" s="20" t="s">
        <v>322</v>
      </c>
      <c r="K19" s="20"/>
      <c r="L19" s="20" t="s">
        <v>46</v>
      </c>
      <c r="M19" s="20"/>
      <c r="N19" s="20" t="s">
        <v>51</v>
      </c>
      <c r="O19" s="20"/>
      <c r="P19" s="20" t="s">
        <v>19</v>
      </c>
      <c r="Q19" s="18"/>
    </row>
    <row r="20" spans="1:17" ht="16.5" customHeight="1">
      <c r="A20" s="18"/>
      <c r="B20" s="19" t="s">
        <v>71</v>
      </c>
      <c r="C20" s="19"/>
      <c r="D20" s="18"/>
      <c r="E20" s="18"/>
      <c r="F20" s="18"/>
      <c r="G20" s="18"/>
      <c r="H20" s="18"/>
      <c r="I20" s="18"/>
      <c r="J20" s="20" t="s">
        <v>70</v>
      </c>
      <c r="K20" s="251"/>
      <c r="L20" s="251"/>
      <c r="M20" s="251"/>
      <c r="N20" s="251"/>
      <c r="O20" s="251"/>
      <c r="P20" s="20" t="s">
        <v>69</v>
      </c>
      <c r="Q20" s="18"/>
    </row>
    <row r="21" spans="1:17" ht="16.5" customHeight="1">
      <c r="A21" s="18"/>
      <c r="B21" s="19" t="s">
        <v>68</v>
      </c>
      <c r="C21" s="19"/>
      <c r="D21" s="18"/>
      <c r="E21" s="18"/>
      <c r="F21" s="18"/>
      <c r="G21" s="18"/>
      <c r="H21" s="18"/>
      <c r="I21" s="18"/>
      <c r="J21" s="20" t="s">
        <v>322</v>
      </c>
      <c r="K21" s="20"/>
      <c r="L21" s="20" t="s">
        <v>46</v>
      </c>
      <c r="M21" s="20"/>
      <c r="N21" s="20" t="s">
        <v>51</v>
      </c>
      <c r="O21" s="20"/>
      <c r="P21" s="20" t="s">
        <v>19</v>
      </c>
      <c r="Q21" s="18"/>
    </row>
    <row r="22" spans="1:17" ht="16.5" customHeight="1">
      <c r="A22" s="18"/>
      <c r="B22" s="19" t="s">
        <v>67</v>
      </c>
      <c r="C22" s="19"/>
      <c r="D22" s="18"/>
      <c r="E22" s="18"/>
      <c r="F22" s="18"/>
      <c r="G22" s="18"/>
      <c r="H22" s="18"/>
      <c r="I22" s="18"/>
      <c r="J22" s="20" t="s">
        <v>322</v>
      </c>
      <c r="K22" s="20"/>
      <c r="L22" s="20" t="s">
        <v>46</v>
      </c>
      <c r="M22" s="20"/>
      <c r="N22" s="20" t="s">
        <v>51</v>
      </c>
      <c r="O22" s="20"/>
      <c r="P22" s="20" t="s">
        <v>19</v>
      </c>
      <c r="Q22" s="18"/>
    </row>
    <row r="23" spans="1:17" ht="16.5" customHeight="1">
      <c r="A23" s="18"/>
      <c r="B23" s="19" t="s">
        <v>66</v>
      </c>
      <c r="C23" s="19"/>
      <c r="D23" s="18"/>
      <c r="E23" s="18"/>
      <c r="F23" s="18"/>
      <c r="G23" s="18"/>
      <c r="H23" s="18"/>
      <c r="I23" s="18"/>
      <c r="J23" s="20" t="s">
        <v>322</v>
      </c>
      <c r="K23" s="20"/>
      <c r="L23" s="20" t="s">
        <v>46</v>
      </c>
      <c r="M23" s="20"/>
      <c r="N23" s="20" t="s">
        <v>51</v>
      </c>
      <c r="O23" s="20"/>
      <c r="P23" s="20" t="s">
        <v>19</v>
      </c>
      <c r="Q23" s="18"/>
    </row>
    <row r="24" spans="1:17" ht="16.5" customHeight="1">
      <c r="A24" s="18"/>
      <c r="B24" s="19" t="s">
        <v>65</v>
      </c>
      <c r="C24" s="19"/>
      <c r="D24" s="18"/>
      <c r="E24" s="18"/>
      <c r="F24" s="18"/>
      <c r="G24" s="18"/>
      <c r="H24" s="18"/>
      <c r="I24" s="18"/>
      <c r="J24" s="20" t="s">
        <v>322</v>
      </c>
      <c r="K24" s="20"/>
      <c r="L24" s="20" t="s">
        <v>46</v>
      </c>
      <c r="M24" s="20"/>
      <c r="N24" s="20" t="s">
        <v>51</v>
      </c>
      <c r="O24" s="20"/>
      <c r="P24" s="20" t="s">
        <v>19</v>
      </c>
      <c r="Q24" s="18"/>
    </row>
    <row r="25" spans="1:17" ht="16.5" customHeight="1">
      <c r="A25" s="18"/>
      <c r="B25" s="19" t="s">
        <v>64</v>
      </c>
      <c r="C25" s="19"/>
      <c r="D25" s="18"/>
      <c r="E25" s="18"/>
      <c r="F25" s="18"/>
      <c r="G25" s="18"/>
      <c r="H25" s="18"/>
      <c r="I25" s="18"/>
      <c r="J25" s="20" t="s">
        <v>322</v>
      </c>
      <c r="K25" s="20"/>
      <c r="L25" s="20" t="s">
        <v>46</v>
      </c>
      <c r="M25" s="20"/>
      <c r="N25" s="20" t="s">
        <v>51</v>
      </c>
      <c r="O25" s="20"/>
      <c r="P25" s="20" t="s">
        <v>19</v>
      </c>
      <c r="Q25" s="18"/>
    </row>
    <row r="26" spans="1:17" ht="16.5" customHeight="1">
      <c r="A26" s="18"/>
      <c r="B26" s="19" t="s">
        <v>329</v>
      </c>
      <c r="C26" s="19"/>
      <c r="D26" s="18"/>
      <c r="E26" s="18"/>
      <c r="F26" s="18"/>
      <c r="G26" s="18"/>
      <c r="H26" s="18"/>
      <c r="I26" s="18"/>
      <c r="J26" s="20"/>
      <c r="K26" s="20"/>
      <c r="L26" s="20"/>
      <c r="M26" s="20"/>
      <c r="N26" s="20" t="s">
        <v>51</v>
      </c>
      <c r="O26" s="20"/>
      <c r="P26" s="20" t="s">
        <v>37</v>
      </c>
      <c r="Q26" s="18"/>
    </row>
    <row r="27" spans="1:17" ht="16.5" customHeight="1">
      <c r="A27" s="18"/>
      <c r="B27" s="19" t="s">
        <v>15</v>
      </c>
      <c r="C27" s="18"/>
      <c r="D27" s="18"/>
      <c r="E27" s="18"/>
      <c r="F27" s="18"/>
      <c r="G27" s="18"/>
      <c r="H27" s="18"/>
      <c r="I27" s="18"/>
      <c r="J27" s="18"/>
      <c r="K27" s="18"/>
      <c r="L27" s="18"/>
      <c r="M27" s="18"/>
      <c r="N27" s="18"/>
      <c r="O27" s="18"/>
      <c r="P27" s="18"/>
      <c r="Q27" s="18"/>
    </row>
    <row r="28" spans="1:17" ht="16.5" customHeight="1">
      <c r="A28" s="18"/>
      <c r="B28" s="19"/>
      <c r="C28" s="18"/>
      <c r="D28" s="18"/>
      <c r="E28" s="18"/>
      <c r="F28" s="18"/>
      <c r="G28" s="18"/>
      <c r="H28" s="18"/>
      <c r="I28" s="18"/>
      <c r="J28" s="18"/>
      <c r="K28" s="18"/>
      <c r="L28" s="18"/>
      <c r="M28" s="18"/>
      <c r="N28" s="18"/>
      <c r="O28" s="18"/>
      <c r="P28" s="20" t="s">
        <v>63</v>
      </c>
      <c r="Q28" s="18"/>
    </row>
    <row r="29" spans="1:17" ht="16.5" customHeight="1">
      <c r="A29" s="18"/>
      <c r="B29" s="18"/>
      <c r="C29" s="32" t="s">
        <v>16</v>
      </c>
      <c r="D29" s="32">
        <v>4</v>
      </c>
      <c r="E29" s="32">
        <v>5</v>
      </c>
      <c r="F29" s="32">
        <v>6</v>
      </c>
      <c r="G29" s="32">
        <v>7</v>
      </c>
      <c r="H29" s="32">
        <v>8</v>
      </c>
      <c r="I29" s="32">
        <v>9</v>
      </c>
      <c r="J29" s="32">
        <v>10</v>
      </c>
      <c r="K29" s="32">
        <v>11</v>
      </c>
      <c r="L29" s="32">
        <v>12</v>
      </c>
      <c r="M29" s="32">
        <v>1</v>
      </c>
      <c r="N29" s="32">
        <v>2</v>
      </c>
      <c r="O29" s="32">
        <v>3</v>
      </c>
      <c r="P29" s="32" t="s">
        <v>17</v>
      </c>
      <c r="Q29" s="18"/>
    </row>
    <row r="30" spans="1:17" ht="16.5" customHeight="1">
      <c r="A30" s="18"/>
      <c r="B30" s="18"/>
      <c r="C30" s="175">
        <f>+表紙!$C$4-1</f>
        <v>5</v>
      </c>
      <c r="D30" s="34"/>
      <c r="E30" s="34"/>
      <c r="F30" s="34"/>
      <c r="G30" s="34"/>
      <c r="H30" s="34"/>
      <c r="I30" s="34"/>
      <c r="J30" s="34"/>
      <c r="K30" s="34"/>
      <c r="L30" s="34"/>
      <c r="M30" s="34"/>
      <c r="N30" s="34"/>
      <c r="O30" s="34"/>
      <c r="P30" s="32">
        <f>SUM(D30:O30)</f>
        <v>0</v>
      </c>
      <c r="Q30" s="18"/>
    </row>
    <row r="31" spans="1:17" ht="16.5" customHeight="1">
      <c r="A31" s="18"/>
      <c r="B31" s="18"/>
      <c r="C31" s="175">
        <f>+表紙!$C$4</f>
        <v>6</v>
      </c>
      <c r="D31" s="34"/>
      <c r="E31" s="34"/>
      <c r="F31" s="34"/>
      <c r="G31" s="34"/>
      <c r="H31" s="34"/>
      <c r="I31" s="34"/>
      <c r="J31" s="34"/>
      <c r="K31" s="34"/>
      <c r="L31" s="34"/>
      <c r="M31" s="34"/>
      <c r="N31" s="34"/>
      <c r="O31" s="34"/>
      <c r="P31" s="32">
        <f>SUM(D31:O31)</f>
        <v>0</v>
      </c>
      <c r="Q31" s="18"/>
    </row>
    <row r="32" spans="1:17" ht="16.5" customHeight="1">
      <c r="A32" s="18"/>
      <c r="B32" s="19"/>
      <c r="C32" s="18"/>
      <c r="D32" s="18"/>
      <c r="E32" s="18"/>
      <c r="F32" s="18"/>
      <c r="G32" s="18"/>
      <c r="H32" s="18"/>
      <c r="I32" s="18"/>
      <c r="J32" s="18"/>
      <c r="K32" s="18"/>
      <c r="L32" s="18"/>
      <c r="M32" s="18"/>
      <c r="N32" s="18"/>
      <c r="O32" s="18"/>
      <c r="P32" s="18"/>
      <c r="Q32" s="18"/>
    </row>
    <row r="33" spans="1:17" ht="16.5" customHeight="1">
      <c r="A33" s="18"/>
      <c r="B33" s="19" t="s">
        <v>35</v>
      </c>
      <c r="C33" s="18"/>
      <c r="D33" s="18"/>
      <c r="E33" s="18"/>
      <c r="F33" s="18"/>
      <c r="G33" s="18"/>
      <c r="H33" s="18"/>
      <c r="I33" s="18"/>
      <c r="J33" s="18"/>
      <c r="K33" s="18"/>
      <c r="L33" s="18"/>
      <c r="M33" s="18"/>
      <c r="N33" s="18"/>
      <c r="O33" s="18"/>
      <c r="P33" s="20" t="s">
        <v>62</v>
      </c>
      <c r="Q33" s="18"/>
    </row>
    <row r="34" spans="1:17" ht="16.5" customHeight="1">
      <c r="A34" s="18"/>
      <c r="B34" s="18"/>
      <c r="C34" s="32" t="s">
        <v>16</v>
      </c>
      <c r="D34" s="32">
        <v>4</v>
      </c>
      <c r="E34" s="32">
        <v>5</v>
      </c>
      <c r="F34" s="32">
        <v>6</v>
      </c>
      <c r="G34" s="32">
        <v>7</v>
      </c>
      <c r="H34" s="32">
        <v>8</v>
      </c>
      <c r="I34" s="32">
        <v>9</v>
      </c>
      <c r="J34" s="32">
        <v>10</v>
      </c>
      <c r="K34" s="32">
        <v>11</v>
      </c>
      <c r="L34" s="32">
        <v>12</v>
      </c>
      <c r="M34" s="32">
        <v>1</v>
      </c>
      <c r="N34" s="32">
        <v>2</v>
      </c>
      <c r="O34" s="32">
        <v>3</v>
      </c>
      <c r="P34" s="32" t="s">
        <v>17</v>
      </c>
      <c r="Q34" s="18"/>
    </row>
    <row r="35" spans="1:17" ht="16.5" customHeight="1">
      <c r="A35" s="18"/>
      <c r="B35" s="18"/>
      <c r="C35" s="175">
        <f>+表紙!$C$4-1</f>
        <v>5</v>
      </c>
      <c r="D35" s="33"/>
      <c r="E35" s="33"/>
      <c r="F35" s="33"/>
      <c r="G35" s="33"/>
      <c r="H35" s="33"/>
      <c r="I35" s="33"/>
      <c r="J35" s="33"/>
      <c r="K35" s="33"/>
      <c r="L35" s="33"/>
      <c r="M35" s="33"/>
      <c r="N35" s="33"/>
      <c r="O35" s="33"/>
      <c r="P35" s="32">
        <f>SUM(D35:O35)</f>
        <v>0</v>
      </c>
      <c r="Q35" s="18"/>
    </row>
    <row r="36" spans="1:17" ht="16.5" customHeight="1">
      <c r="A36" s="18"/>
      <c r="B36" s="18"/>
      <c r="C36" s="175">
        <f>+表紙!$C$4</f>
        <v>6</v>
      </c>
      <c r="D36" s="33"/>
      <c r="E36" s="33"/>
      <c r="F36" s="33"/>
      <c r="G36" s="33"/>
      <c r="H36" s="33"/>
      <c r="I36" s="33"/>
      <c r="J36" s="33"/>
      <c r="K36" s="33"/>
      <c r="L36" s="33"/>
      <c r="M36" s="33"/>
      <c r="N36" s="33"/>
      <c r="O36" s="33"/>
      <c r="P36" s="32">
        <f>SUM(D36:O36)</f>
        <v>0</v>
      </c>
      <c r="Q36" s="18"/>
    </row>
    <row r="37" spans="1:17" ht="16.5" customHeight="1">
      <c r="A37" s="18"/>
      <c r="B37" s="19" t="s">
        <v>315</v>
      </c>
      <c r="C37" s="18"/>
      <c r="D37" s="18"/>
      <c r="E37" s="18"/>
      <c r="F37" s="18"/>
      <c r="G37" s="18"/>
      <c r="H37" s="18"/>
      <c r="I37" s="18"/>
      <c r="J37" s="18"/>
      <c r="K37" s="18"/>
      <c r="L37" s="18"/>
      <c r="M37" s="18"/>
      <c r="N37" s="18"/>
      <c r="O37" s="77"/>
      <c r="P37" s="18"/>
      <c r="Q37" s="18"/>
    </row>
    <row r="38" spans="1:17" ht="16.5" customHeight="1">
      <c r="A38" s="18"/>
      <c r="B38" s="19" t="s">
        <v>61</v>
      </c>
      <c r="C38" s="18"/>
      <c r="D38" s="18"/>
      <c r="E38" s="18"/>
      <c r="F38" s="18"/>
      <c r="G38" s="18"/>
      <c r="H38" s="26" t="s">
        <v>55</v>
      </c>
      <c r="I38" s="20" t="s">
        <v>54</v>
      </c>
      <c r="J38" s="20" t="s">
        <v>53</v>
      </c>
      <c r="K38" s="18"/>
      <c r="L38" s="18"/>
      <c r="M38" s="18"/>
      <c r="N38" s="18"/>
      <c r="O38" s="18"/>
      <c r="P38" s="18"/>
      <c r="Q38" s="18"/>
    </row>
    <row r="39" spans="1:17" ht="16.5" customHeight="1">
      <c r="A39" s="18"/>
      <c r="B39" s="19" t="s">
        <v>36</v>
      </c>
      <c r="C39" s="18"/>
      <c r="D39" s="18"/>
      <c r="E39" s="18"/>
      <c r="F39" s="18"/>
      <c r="G39" s="18"/>
      <c r="H39" s="18"/>
      <c r="I39" s="18"/>
      <c r="J39" s="18"/>
      <c r="K39" s="18"/>
      <c r="L39" s="18"/>
      <c r="M39" s="18"/>
      <c r="N39" s="18"/>
      <c r="O39" s="18"/>
      <c r="P39" s="18"/>
      <c r="Q39" s="18"/>
    </row>
    <row r="40" spans="1:17" ht="16.5" customHeight="1">
      <c r="A40" s="18"/>
      <c r="B40" s="19"/>
      <c r="C40" s="28" t="s">
        <v>60</v>
      </c>
      <c r="D40" s="31" t="s">
        <v>323</v>
      </c>
      <c r="E40" s="30"/>
      <c r="F40" s="30" t="s">
        <v>59</v>
      </c>
      <c r="G40" s="30"/>
      <c r="H40" s="30"/>
      <c r="I40" s="30"/>
      <c r="J40" s="30"/>
      <c r="K40" s="30"/>
      <c r="L40" s="30"/>
      <c r="M40" s="30"/>
      <c r="N40" s="30"/>
      <c r="O40" s="29"/>
      <c r="P40" s="18"/>
      <c r="Q40" s="18"/>
    </row>
    <row r="41" spans="1:17" ht="16.5" customHeight="1">
      <c r="A41" s="18"/>
      <c r="B41" s="19"/>
      <c r="C41" s="28" t="s">
        <v>58</v>
      </c>
      <c r="D41" s="27"/>
      <c r="E41" s="24" t="s">
        <v>46</v>
      </c>
      <c r="F41" s="24"/>
      <c r="G41" s="24" t="s">
        <v>45</v>
      </c>
      <c r="H41" s="24"/>
      <c r="I41" s="23" t="s">
        <v>32</v>
      </c>
      <c r="J41" s="27"/>
      <c r="K41" s="24" t="s">
        <v>46</v>
      </c>
      <c r="L41" s="24"/>
      <c r="M41" s="24" t="s">
        <v>45</v>
      </c>
      <c r="N41" s="24"/>
      <c r="O41" s="23" t="s">
        <v>32</v>
      </c>
      <c r="P41" s="18"/>
      <c r="Q41" s="18"/>
    </row>
    <row r="42" spans="1:17" ht="16.5" customHeight="1">
      <c r="A42" s="18"/>
      <c r="B42" s="19"/>
      <c r="C42" s="28" t="s">
        <v>57</v>
      </c>
      <c r="D42" s="27"/>
      <c r="E42" s="24" t="s">
        <v>46</v>
      </c>
      <c r="F42" s="24"/>
      <c r="G42" s="24" t="s">
        <v>45</v>
      </c>
      <c r="H42" s="24"/>
      <c r="I42" s="23" t="s">
        <v>32</v>
      </c>
      <c r="J42" s="27"/>
      <c r="K42" s="24" t="s">
        <v>46</v>
      </c>
      <c r="L42" s="24"/>
      <c r="M42" s="24" t="s">
        <v>45</v>
      </c>
      <c r="N42" s="24"/>
      <c r="O42" s="23" t="s">
        <v>32</v>
      </c>
      <c r="P42" s="18"/>
      <c r="Q42" s="18"/>
    </row>
    <row r="43" spans="1:17" ht="16.5" customHeight="1">
      <c r="A43" s="18"/>
      <c r="B43" s="19" t="s">
        <v>56</v>
      </c>
      <c r="C43" s="18"/>
      <c r="D43" s="18"/>
      <c r="E43" s="18"/>
      <c r="F43" s="18"/>
      <c r="G43" s="18"/>
      <c r="H43" s="26" t="s">
        <v>55</v>
      </c>
      <c r="I43" s="20" t="s">
        <v>54</v>
      </c>
      <c r="J43" s="20" t="s">
        <v>53</v>
      </c>
      <c r="K43" s="18"/>
      <c r="L43" s="18"/>
      <c r="M43" s="18"/>
      <c r="N43" s="18"/>
      <c r="O43" s="18"/>
      <c r="P43" s="18"/>
      <c r="Q43" s="18"/>
    </row>
    <row r="44" spans="1:17" ht="16.5" customHeight="1">
      <c r="A44" s="18"/>
      <c r="B44" s="19" t="s">
        <v>52</v>
      </c>
      <c r="C44" s="18"/>
      <c r="D44" s="18"/>
      <c r="E44" s="18"/>
      <c r="F44" s="18"/>
      <c r="G44" s="22" t="s">
        <v>324</v>
      </c>
      <c r="H44" s="21"/>
      <c r="I44" s="21" t="s">
        <v>46</v>
      </c>
      <c r="J44" s="21"/>
      <c r="K44" s="21" t="s">
        <v>51</v>
      </c>
      <c r="L44" s="21" t="s">
        <v>50</v>
      </c>
      <c r="M44" s="21"/>
      <c r="N44" s="20" t="s">
        <v>45</v>
      </c>
      <c r="O44" s="20"/>
      <c r="P44" s="20"/>
      <c r="Q44" s="18"/>
    </row>
    <row r="45" spans="1:17" ht="16.5" customHeight="1">
      <c r="A45" s="18"/>
      <c r="B45" s="19" t="s">
        <v>49</v>
      </c>
      <c r="C45" s="18"/>
      <c r="D45" s="18"/>
      <c r="E45" s="18"/>
      <c r="F45" s="18"/>
      <c r="G45" s="18"/>
      <c r="H45" s="18"/>
      <c r="I45" s="18"/>
      <c r="J45" s="18"/>
      <c r="K45" s="18"/>
      <c r="L45" s="18"/>
      <c r="M45" s="18"/>
      <c r="N45" s="18"/>
      <c r="O45" s="18"/>
      <c r="P45" s="18"/>
      <c r="Q45" s="18"/>
    </row>
    <row r="46" spans="1:17" ht="16.5" customHeight="1">
      <c r="A46" s="18"/>
      <c r="B46" s="19"/>
      <c r="C46" s="252" t="s">
        <v>325</v>
      </c>
      <c r="D46" s="25"/>
      <c r="E46" s="24" t="s">
        <v>46</v>
      </c>
      <c r="F46" s="24"/>
      <c r="G46" s="24" t="s">
        <v>45</v>
      </c>
      <c r="H46" s="24"/>
      <c r="I46" s="23" t="s">
        <v>32</v>
      </c>
      <c r="J46" s="25"/>
      <c r="K46" s="24" t="s">
        <v>46</v>
      </c>
      <c r="L46" s="24"/>
      <c r="M46" s="24" t="s">
        <v>45</v>
      </c>
      <c r="N46" s="24"/>
      <c r="O46" s="23" t="s">
        <v>32</v>
      </c>
      <c r="P46" s="18"/>
      <c r="Q46" s="18"/>
    </row>
    <row r="47" spans="1:17" ht="16.5" customHeight="1">
      <c r="A47" s="18"/>
      <c r="B47" s="19"/>
      <c r="C47" s="253"/>
      <c r="D47" s="25"/>
      <c r="E47" s="24" t="s">
        <v>46</v>
      </c>
      <c r="F47" s="24"/>
      <c r="G47" s="24" t="s">
        <v>45</v>
      </c>
      <c r="H47" s="24"/>
      <c r="I47" s="23" t="s">
        <v>32</v>
      </c>
      <c r="J47" s="25"/>
      <c r="K47" s="24" t="s">
        <v>46</v>
      </c>
      <c r="L47" s="24"/>
      <c r="M47" s="24" t="s">
        <v>45</v>
      </c>
      <c r="N47" s="24"/>
      <c r="O47" s="23" t="s">
        <v>32</v>
      </c>
      <c r="P47" s="18"/>
      <c r="Q47" s="18"/>
    </row>
    <row r="48" spans="1:17" ht="16.5" customHeight="1">
      <c r="A48" s="18"/>
      <c r="B48" s="19" t="s">
        <v>48</v>
      </c>
      <c r="C48" s="18"/>
      <c r="D48" s="18"/>
      <c r="E48" s="18"/>
      <c r="F48" s="18"/>
      <c r="G48" s="18"/>
      <c r="H48" s="18"/>
      <c r="I48" s="18"/>
      <c r="J48" s="18"/>
      <c r="K48" s="18"/>
      <c r="L48" s="18"/>
      <c r="M48" s="18"/>
      <c r="N48" s="18"/>
      <c r="O48" s="18"/>
      <c r="P48" s="18"/>
      <c r="Q48" s="18"/>
    </row>
    <row r="49" spans="1:17" ht="16.5" customHeight="1">
      <c r="A49" s="18"/>
      <c r="B49" s="19" t="s">
        <v>47</v>
      </c>
      <c r="C49" s="18"/>
      <c r="D49" s="18"/>
      <c r="E49" s="18"/>
      <c r="F49" s="18"/>
      <c r="G49" s="18"/>
      <c r="H49" s="18" t="s">
        <v>326</v>
      </c>
      <c r="I49" s="18"/>
      <c r="J49" s="22"/>
      <c r="K49" s="21"/>
      <c r="L49" s="21" t="s">
        <v>46</v>
      </c>
      <c r="M49" s="21"/>
      <c r="N49" s="21" t="s">
        <v>45</v>
      </c>
      <c r="O49" s="21"/>
      <c r="P49" s="18" t="s">
        <v>32</v>
      </c>
      <c r="Q49" s="18"/>
    </row>
    <row r="50" spans="1:17" ht="16.5" customHeight="1">
      <c r="A50" s="18"/>
      <c r="B50" s="19" t="s">
        <v>44</v>
      </c>
      <c r="C50" s="18"/>
      <c r="D50" s="18"/>
      <c r="E50" s="251"/>
      <c r="F50" s="251"/>
      <c r="G50" s="19" t="s">
        <v>43</v>
      </c>
      <c r="H50" s="18"/>
      <c r="I50" s="18"/>
      <c r="J50" s="19"/>
      <c r="K50" s="18"/>
      <c r="L50" s="18"/>
      <c r="M50" s="18"/>
      <c r="N50" s="18"/>
      <c r="O50" s="18"/>
      <c r="P50" s="18"/>
      <c r="Q50" s="18"/>
    </row>
    <row r="51" spans="1:17">
      <c r="A51" s="18"/>
      <c r="B51" s="18"/>
      <c r="C51" s="18"/>
      <c r="D51" s="18"/>
      <c r="E51" s="18"/>
      <c r="F51" s="18"/>
      <c r="G51" s="18"/>
      <c r="H51" s="18"/>
      <c r="I51" s="18"/>
      <c r="J51" s="18"/>
      <c r="K51" s="18"/>
      <c r="L51" s="18"/>
      <c r="M51" s="18"/>
      <c r="N51" s="18"/>
      <c r="O51" s="18"/>
      <c r="P51" s="18"/>
      <c r="Q51" s="18"/>
    </row>
  </sheetData>
  <mergeCells count="20">
    <mergeCell ref="N5:O5"/>
    <mergeCell ref="C3:E3"/>
    <mergeCell ref="C4:E4"/>
    <mergeCell ref="C5:E5"/>
    <mergeCell ref="F5:H5"/>
    <mergeCell ref="L5:M5"/>
    <mergeCell ref="M15:N15"/>
    <mergeCell ref="M16:N16"/>
    <mergeCell ref="E50:F50"/>
    <mergeCell ref="C46:C47"/>
    <mergeCell ref="D8:G8"/>
    <mergeCell ref="D9:G9"/>
    <mergeCell ref="D10:G10"/>
    <mergeCell ref="M13:O13"/>
    <mergeCell ref="K20:O20"/>
    <mergeCell ref="H8:P8"/>
    <mergeCell ref="D13:L13"/>
    <mergeCell ref="H9:P9"/>
    <mergeCell ref="H10:P10"/>
    <mergeCell ref="M14:N14"/>
  </mergeCells>
  <phoneticPr fontId="6"/>
  <printOptions horizontalCentered="1"/>
  <pageMargins left="0.59055118110236227" right="0.43307086614173229" top="0.74803149606299213" bottom="0.19685039370078741" header="0.39370078740157483" footer="0.31496062992125984"/>
  <pageSetup paperSize="9" scale="92" orientation="portrait" r:id="rId1"/>
  <headerFooter alignWithMargins="0">
    <oddHeader>&amp;R（公営）保育所型認定こども園</oddHeader>
    <oddFooter>&amp;C&amp;12－４－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view="pageBreakPreview" zoomScaleNormal="100" zoomScaleSheetLayoutView="100" workbookViewId="0">
      <selection activeCell="AM20" sqref="AM20"/>
    </sheetView>
  </sheetViews>
  <sheetFormatPr defaultRowHeight="11.25"/>
  <cols>
    <col min="1" max="1" width="2.83203125" customWidth="1"/>
    <col min="2" max="2" width="4.83203125" customWidth="1"/>
    <col min="3" max="24" width="6.33203125" customWidth="1"/>
    <col min="25" max="35" width="7.33203125" customWidth="1"/>
  </cols>
  <sheetData>
    <row r="1" spans="1:35" ht="17.25" customHeight="1">
      <c r="A1" s="75" t="s">
        <v>96</v>
      </c>
      <c r="B1" s="65"/>
      <c r="C1" s="76"/>
      <c r="D1" s="76"/>
      <c r="E1" s="76"/>
      <c r="F1" s="76"/>
      <c r="G1" s="76"/>
      <c r="H1" s="326">
        <f>+表紙!C4-1</f>
        <v>5</v>
      </c>
      <c r="I1" s="326"/>
      <c r="J1" s="326"/>
      <c r="K1" s="326"/>
      <c r="L1" s="327">
        <f>+表紙!C4</f>
        <v>6</v>
      </c>
      <c r="M1" s="327"/>
      <c r="N1" s="327"/>
      <c r="O1" s="327"/>
      <c r="P1" s="53"/>
      <c r="Q1" s="53"/>
      <c r="R1" s="53"/>
      <c r="S1" s="53"/>
      <c r="T1" s="53"/>
      <c r="U1" s="53"/>
      <c r="V1" s="53"/>
      <c r="W1" s="53"/>
      <c r="X1" s="53"/>
      <c r="Y1" s="53"/>
      <c r="Z1" s="53"/>
    </row>
    <row r="2" spans="1:35" ht="17.25" customHeight="1">
      <c r="B2" s="328" t="s">
        <v>295</v>
      </c>
      <c r="C2" s="328"/>
      <c r="D2" s="329">
        <f>+表紙!C4-1</f>
        <v>5</v>
      </c>
      <c r="E2" s="329"/>
      <c r="F2" s="329"/>
      <c r="G2" s="329"/>
      <c r="H2" s="64"/>
      <c r="I2" s="5"/>
    </row>
    <row r="3" spans="1:35" ht="36.75" customHeight="1">
      <c r="B3" s="295" t="s">
        <v>275</v>
      </c>
      <c r="C3" s="279" t="s">
        <v>294</v>
      </c>
      <c r="D3" s="280"/>
      <c r="E3" s="280"/>
      <c r="F3" s="280"/>
      <c r="G3" s="280"/>
      <c r="H3" s="280"/>
      <c r="I3" s="280"/>
      <c r="J3" s="280"/>
      <c r="K3" s="280"/>
      <c r="L3" s="280"/>
      <c r="M3" s="281"/>
      <c r="N3" s="263" t="s">
        <v>20</v>
      </c>
      <c r="O3" s="263"/>
      <c r="P3" s="263"/>
      <c r="Q3" s="263"/>
      <c r="R3" s="282" t="s">
        <v>21</v>
      </c>
      <c r="S3" s="283"/>
      <c r="T3" s="284" t="s">
        <v>22</v>
      </c>
      <c r="U3" s="263"/>
      <c r="V3" s="285" t="s">
        <v>330</v>
      </c>
      <c r="W3" s="277" t="s">
        <v>273</v>
      </c>
      <c r="X3" s="278"/>
      <c r="Y3" s="298" t="s">
        <v>272</v>
      </c>
      <c r="Z3" s="299"/>
      <c r="AA3" s="300" t="s">
        <v>271</v>
      </c>
      <c r="AB3" s="301"/>
      <c r="AC3" s="301"/>
      <c r="AD3" s="302"/>
      <c r="AE3" s="305" t="s">
        <v>270</v>
      </c>
      <c r="AF3" s="306"/>
      <c r="AG3" s="263" t="s">
        <v>23</v>
      </c>
      <c r="AH3" s="263"/>
      <c r="AI3" s="263"/>
    </row>
    <row r="4" spans="1:35" ht="16.5" customHeight="1">
      <c r="B4" s="296"/>
      <c r="C4" s="264" t="s">
        <v>269</v>
      </c>
      <c r="D4" s="265"/>
      <c r="E4" s="265"/>
      <c r="F4" s="265"/>
      <c r="G4" s="266"/>
      <c r="H4" s="264" t="s">
        <v>268</v>
      </c>
      <c r="I4" s="265"/>
      <c r="J4" s="266"/>
      <c r="K4" s="267" t="s">
        <v>29</v>
      </c>
      <c r="L4" s="269" t="s">
        <v>27</v>
      </c>
      <c r="M4" s="271" t="s">
        <v>267</v>
      </c>
      <c r="N4" s="273" t="s">
        <v>28</v>
      </c>
      <c r="O4" s="307" t="s">
        <v>266</v>
      </c>
      <c r="P4" s="275" t="s">
        <v>264</v>
      </c>
      <c r="Q4" s="290" t="s">
        <v>29</v>
      </c>
      <c r="R4" s="273" t="s">
        <v>266</v>
      </c>
      <c r="S4" s="275" t="s">
        <v>264</v>
      </c>
      <c r="T4" s="273" t="s">
        <v>265</v>
      </c>
      <c r="U4" s="275" t="s">
        <v>264</v>
      </c>
      <c r="V4" s="286"/>
      <c r="W4" s="145" t="s">
        <v>261</v>
      </c>
      <c r="X4" s="145" t="s">
        <v>263</v>
      </c>
      <c r="Y4" s="147" t="s">
        <v>261</v>
      </c>
      <c r="Z4" s="147" t="s">
        <v>260</v>
      </c>
      <c r="AA4" s="277" t="s">
        <v>262</v>
      </c>
      <c r="AB4" s="278"/>
      <c r="AC4" s="277" t="s">
        <v>260</v>
      </c>
      <c r="AD4" s="278"/>
      <c r="AE4" s="303" t="s">
        <v>261</v>
      </c>
      <c r="AF4" s="303" t="s">
        <v>260</v>
      </c>
      <c r="AG4" s="288" t="s">
        <v>30</v>
      </c>
      <c r="AH4" s="288" t="s">
        <v>31</v>
      </c>
      <c r="AI4" s="290" t="s">
        <v>29</v>
      </c>
    </row>
    <row r="5" spans="1:35" ht="36" customHeight="1">
      <c r="B5" s="297"/>
      <c r="C5" s="163" t="s">
        <v>24</v>
      </c>
      <c r="D5" s="164" t="s">
        <v>259</v>
      </c>
      <c r="E5" s="163" t="s">
        <v>25</v>
      </c>
      <c r="F5" s="164" t="s">
        <v>26</v>
      </c>
      <c r="G5" s="165" t="s">
        <v>258</v>
      </c>
      <c r="H5" s="166" t="s">
        <v>25</v>
      </c>
      <c r="I5" s="164" t="s">
        <v>26</v>
      </c>
      <c r="J5" s="165" t="s">
        <v>257</v>
      </c>
      <c r="K5" s="268"/>
      <c r="L5" s="270"/>
      <c r="M5" s="272"/>
      <c r="N5" s="274"/>
      <c r="O5" s="308"/>
      <c r="P5" s="276"/>
      <c r="Q5" s="291"/>
      <c r="R5" s="274"/>
      <c r="S5" s="276"/>
      <c r="T5" s="274"/>
      <c r="U5" s="276"/>
      <c r="V5" s="287"/>
      <c r="W5" s="144" t="s">
        <v>293</v>
      </c>
      <c r="X5" s="144" t="s">
        <v>292</v>
      </c>
      <c r="Y5" s="143" t="s">
        <v>291</v>
      </c>
      <c r="Z5" s="143" t="s">
        <v>290</v>
      </c>
      <c r="AA5" s="142" t="s">
        <v>252</v>
      </c>
      <c r="AB5" s="141" t="s">
        <v>251</v>
      </c>
      <c r="AC5" s="142" t="s">
        <v>250</v>
      </c>
      <c r="AD5" s="141" t="s">
        <v>249</v>
      </c>
      <c r="AE5" s="304"/>
      <c r="AF5" s="304"/>
      <c r="AG5" s="289"/>
      <c r="AH5" s="289"/>
      <c r="AI5" s="291"/>
    </row>
    <row r="6" spans="1:35" ht="12" customHeight="1">
      <c r="B6" s="140"/>
      <c r="C6" s="138" t="s">
        <v>18</v>
      </c>
      <c r="D6" s="138" t="s">
        <v>18</v>
      </c>
      <c r="E6" s="138" t="s">
        <v>18</v>
      </c>
      <c r="F6" s="138" t="s">
        <v>18</v>
      </c>
      <c r="G6" s="162" t="s">
        <v>18</v>
      </c>
      <c r="H6" s="138" t="s">
        <v>18</v>
      </c>
      <c r="I6" s="138" t="s">
        <v>18</v>
      </c>
      <c r="J6" s="162" t="s">
        <v>18</v>
      </c>
      <c r="K6" s="162" t="s">
        <v>18</v>
      </c>
      <c r="L6" s="138" t="s">
        <v>18</v>
      </c>
      <c r="M6" s="162" t="s">
        <v>18</v>
      </c>
      <c r="N6" s="138" t="s">
        <v>18</v>
      </c>
      <c r="O6" s="138" t="s">
        <v>18</v>
      </c>
      <c r="P6" s="138" t="s">
        <v>18</v>
      </c>
      <c r="Q6" s="162" t="s">
        <v>18</v>
      </c>
      <c r="R6" s="138" t="s">
        <v>18</v>
      </c>
      <c r="S6" s="138" t="s">
        <v>18</v>
      </c>
      <c r="T6" s="138" t="s">
        <v>18</v>
      </c>
      <c r="U6" s="138" t="s">
        <v>18</v>
      </c>
      <c r="V6" s="138" t="s">
        <v>18</v>
      </c>
      <c r="W6" s="138" t="s">
        <v>19</v>
      </c>
      <c r="X6" s="138" t="s">
        <v>32</v>
      </c>
      <c r="Y6" s="138" t="s">
        <v>18</v>
      </c>
      <c r="Z6" s="138"/>
      <c r="AA6" s="138" t="s">
        <v>18</v>
      </c>
      <c r="AB6" s="162" t="s">
        <v>248</v>
      </c>
      <c r="AC6" s="138"/>
      <c r="AD6" s="162"/>
      <c r="AE6" s="139" t="s">
        <v>32</v>
      </c>
      <c r="AF6" s="139" t="s">
        <v>32</v>
      </c>
      <c r="AG6" s="138" t="s">
        <v>18</v>
      </c>
      <c r="AH6" s="138" t="s">
        <v>18</v>
      </c>
      <c r="AI6" s="162" t="s">
        <v>18</v>
      </c>
    </row>
    <row r="7" spans="1:35" ht="12" customHeight="1">
      <c r="B7" s="292" t="s">
        <v>289</v>
      </c>
      <c r="C7" s="110"/>
      <c r="D7" s="110"/>
      <c r="E7" s="110"/>
      <c r="F7" s="110"/>
      <c r="G7" s="111">
        <f t="shared" ref="G7:G30" si="0">SUM(C7:F7)</f>
        <v>0</v>
      </c>
      <c r="H7" s="110"/>
      <c r="I7" s="110"/>
      <c r="J7" s="111">
        <f t="shared" ref="J7:J30" si="1">SUM(H7:I7)</f>
        <v>0</v>
      </c>
      <c r="K7" s="111">
        <f t="shared" ref="K7:K30" si="2">G7+J7</f>
        <v>0</v>
      </c>
      <c r="L7" s="110"/>
      <c r="M7" s="111">
        <f t="shared" ref="M7:M30" si="3">K7+L7</f>
        <v>0</v>
      </c>
      <c r="N7" s="133" t="s">
        <v>276</v>
      </c>
      <c r="O7" s="133" t="s">
        <v>95</v>
      </c>
      <c r="P7" s="133" t="s">
        <v>95</v>
      </c>
      <c r="Q7" s="130" t="s">
        <v>95</v>
      </c>
      <c r="R7" s="133" t="s">
        <v>95</v>
      </c>
      <c r="S7" s="133" t="s">
        <v>95</v>
      </c>
      <c r="T7" s="133" t="s">
        <v>95</v>
      </c>
      <c r="U7" s="133" t="s">
        <v>95</v>
      </c>
      <c r="V7" s="133" t="s">
        <v>95</v>
      </c>
      <c r="W7" s="133" t="s">
        <v>95</v>
      </c>
      <c r="X7" s="133" t="s">
        <v>95</v>
      </c>
      <c r="Y7" s="133" t="s">
        <v>95</v>
      </c>
      <c r="Z7" s="133" t="s">
        <v>95</v>
      </c>
      <c r="AA7" s="133" t="s">
        <v>95</v>
      </c>
      <c r="AB7" s="130" t="s">
        <v>95</v>
      </c>
      <c r="AC7" s="133" t="s">
        <v>95</v>
      </c>
      <c r="AD7" s="130" t="s">
        <v>95</v>
      </c>
      <c r="AE7" s="293"/>
      <c r="AF7" s="293"/>
      <c r="AG7" s="133" t="s">
        <v>95</v>
      </c>
      <c r="AH7" s="133" t="s">
        <v>95</v>
      </c>
      <c r="AI7" s="130" t="s">
        <v>95</v>
      </c>
    </row>
    <row r="8" spans="1:35" ht="12" customHeight="1">
      <c r="B8" s="287"/>
      <c r="C8" s="132"/>
      <c r="D8" s="132"/>
      <c r="E8" s="132"/>
      <c r="F8" s="132"/>
      <c r="G8" s="78">
        <f t="shared" si="0"/>
        <v>0</v>
      </c>
      <c r="H8" s="132"/>
      <c r="I8" s="132"/>
      <c r="J8" s="78">
        <f t="shared" si="1"/>
        <v>0</v>
      </c>
      <c r="K8" s="78">
        <f t="shared" si="2"/>
        <v>0</v>
      </c>
      <c r="L8" s="132"/>
      <c r="M8" s="78">
        <f t="shared" si="3"/>
        <v>0</v>
      </c>
      <c r="N8" s="132"/>
      <c r="O8" s="132"/>
      <c r="P8" s="132"/>
      <c r="Q8" s="78">
        <f>SUM(N8:P8)</f>
        <v>0</v>
      </c>
      <c r="R8" s="132"/>
      <c r="S8" s="132"/>
      <c r="T8" s="136"/>
      <c r="U8" s="136"/>
      <c r="V8" s="135"/>
      <c r="W8" s="135"/>
      <c r="X8" s="135"/>
      <c r="Y8" s="132">
        <f>G8*W8</f>
        <v>0</v>
      </c>
      <c r="Z8" s="132">
        <f>J8*X8</f>
        <v>0</v>
      </c>
      <c r="AA8" s="134"/>
      <c r="AB8" s="167" t="e">
        <f>ROUND(AA8/Y8*100,1)</f>
        <v>#DIV/0!</v>
      </c>
      <c r="AC8" s="132"/>
      <c r="AD8" s="167" t="e">
        <f>ROUND(AC8/Z8*100,1)</f>
        <v>#DIV/0!</v>
      </c>
      <c r="AE8" s="294"/>
      <c r="AF8" s="294"/>
      <c r="AG8" s="134"/>
      <c r="AH8" s="134"/>
      <c r="AI8" s="78">
        <f>AG8+AH8</f>
        <v>0</v>
      </c>
    </row>
    <row r="9" spans="1:35" ht="12" customHeight="1">
      <c r="A9" s="6"/>
      <c r="B9" s="309" t="s">
        <v>288</v>
      </c>
      <c r="C9" s="110"/>
      <c r="D9" s="110"/>
      <c r="E9" s="110"/>
      <c r="F9" s="110"/>
      <c r="G9" s="111">
        <f t="shared" si="0"/>
        <v>0</v>
      </c>
      <c r="H9" s="110"/>
      <c r="I9" s="110"/>
      <c r="J9" s="111">
        <f t="shared" si="1"/>
        <v>0</v>
      </c>
      <c r="K9" s="111">
        <f t="shared" si="2"/>
        <v>0</v>
      </c>
      <c r="L9" s="110"/>
      <c r="M9" s="111">
        <f t="shared" si="3"/>
        <v>0</v>
      </c>
      <c r="N9" s="133" t="s">
        <v>276</v>
      </c>
      <c r="O9" s="133" t="s">
        <v>95</v>
      </c>
      <c r="P9" s="133" t="s">
        <v>95</v>
      </c>
      <c r="Q9" s="130" t="s">
        <v>95</v>
      </c>
      <c r="R9" s="133" t="s">
        <v>95</v>
      </c>
      <c r="S9" s="133" t="s">
        <v>95</v>
      </c>
      <c r="T9" s="133" t="s">
        <v>95</v>
      </c>
      <c r="U9" s="133" t="s">
        <v>95</v>
      </c>
      <c r="V9" s="133" t="s">
        <v>95</v>
      </c>
      <c r="W9" s="133" t="s">
        <v>95</v>
      </c>
      <c r="X9" s="133" t="s">
        <v>95</v>
      </c>
      <c r="Y9" s="133" t="s">
        <v>95</v>
      </c>
      <c r="Z9" s="133" t="s">
        <v>95</v>
      </c>
      <c r="AA9" s="133" t="s">
        <v>95</v>
      </c>
      <c r="AB9" s="130" t="s">
        <v>95</v>
      </c>
      <c r="AC9" s="133" t="s">
        <v>95</v>
      </c>
      <c r="AD9" s="130" t="s">
        <v>95</v>
      </c>
      <c r="AE9" s="310"/>
      <c r="AF9" s="310"/>
      <c r="AG9" s="133" t="s">
        <v>95</v>
      </c>
      <c r="AH9" s="133" t="s">
        <v>95</v>
      </c>
      <c r="AI9" s="130" t="s">
        <v>95</v>
      </c>
    </row>
    <row r="10" spans="1:35" ht="12" customHeight="1">
      <c r="A10" s="6"/>
      <c r="B10" s="287"/>
      <c r="C10" s="132"/>
      <c r="D10" s="132"/>
      <c r="E10" s="132"/>
      <c r="F10" s="132"/>
      <c r="G10" s="78">
        <f t="shared" si="0"/>
        <v>0</v>
      </c>
      <c r="H10" s="132"/>
      <c r="I10" s="132"/>
      <c r="J10" s="78">
        <f t="shared" si="1"/>
        <v>0</v>
      </c>
      <c r="K10" s="78">
        <f t="shared" si="2"/>
        <v>0</v>
      </c>
      <c r="L10" s="132"/>
      <c r="M10" s="78">
        <f t="shared" si="3"/>
        <v>0</v>
      </c>
      <c r="N10" s="132"/>
      <c r="O10" s="132"/>
      <c r="P10" s="132"/>
      <c r="Q10" s="78">
        <f>SUM(N10:P10)</f>
        <v>0</v>
      </c>
      <c r="R10" s="132"/>
      <c r="S10" s="132"/>
      <c r="T10" s="136"/>
      <c r="U10" s="136"/>
      <c r="V10" s="135"/>
      <c r="W10" s="135"/>
      <c r="X10" s="135"/>
      <c r="Y10" s="132">
        <f>G10*W10</f>
        <v>0</v>
      </c>
      <c r="Z10" s="132">
        <f>J10*X10</f>
        <v>0</v>
      </c>
      <c r="AA10" s="134"/>
      <c r="AB10" s="167" t="e">
        <f>ROUND(AA10/Y10*100,1)</f>
        <v>#DIV/0!</v>
      </c>
      <c r="AC10" s="132"/>
      <c r="AD10" s="167" t="e">
        <f>ROUND(AC10/Z10*100,1)</f>
        <v>#DIV/0!</v>
      </c>
      <c r="AE10" s="311"/>
      <c r="AF10" s="311"/>
      <c r="AG10" s="134"/>
      <c r="AH10" s="134"/>
      <c r="AI10" s="78">
        <f>AG10+AH10</f>
        <v>0</v>
      </c>
    </row>
    <row r="11" spans="1:35" ht="12" customHeight="1">
      <c r="A11" s="7"/>
      <c r="B11" s="309" t="s">
        <v>287</v>
      </c>
      <c r="C11" s="110"/>
      <c r="D11" s="110"/>
      <c r="E11" s="110"/>
      <c r="F11" s="110"/>
      <c r="G11" s="111">
        <f t="shared" si="0"/>
        <v>0</v>
      </c>
      <c r="H11" s="110"/>
      <c r="I11" s="110"/>
      <c r="J11" s="111">
        <f t="shared" si="1"/>
        <v>0</v>
      </c>
      <c r="K11" s="111">
        <f t="shared" si="2"/>
        <v>0</v>
      </c>
      <c r="L11" s="110"/>
      <c r="M11" s="111">
        <f t="shared" si="3"/>
        <v>0</v>
      </c>
      <c r="N11" s="133" t="s">
        <v>276</v>
      </c>
      <c r="O11" s="133" t="s">
        <v>95</v>
      </c>
      <c r="P11" s="133" t="s">
        <v>95</v>
      </c>
      <c r="Q11" s="130" t="s">
        <v>95</v>
      </c>
      <c r="R11" s="133" t="s">
        <v>95</v>
      </c>
      <c r="S11" s="133" t="s">
        <v>95</v>
      </c>
      <c r="T11" s="133" t="s">
        <v>95</v>
      </c>
      <c r="U11" s="133" t="s">
        <v>95</v>
      </c>
      <c r="V11" s="133" t="s">
        <v>95</v>
      </c>
      <c r="W11" s="133" t="s">
        <v>95</v>
      </c>
      <c r="X11" s="133" t="s">
        <v>95</v>
      </c>
      <c r="Y11" s="133" t="s">
        <v>95</v>
      </c>
      <c r="Z11" s="133" t="s">
        <v>95</v>
      </c>
      <c r="AA11" s="133" t="s">
        <v>95</v>
      </c>
      <c r="AB11" s="130" t="s">
        <v>95</v>
      </c>
      <c r="AC11" s="133" t="s">
        <v>95</v>
      </c>
      <c r="AD11" s="130" t="s">
        <v>95</v>
      </c>
      <c r="AE11" s="310"/>
      <c r="AF11" s="310"/>
      <c r="AG11" s="133" t="s">
        <v>95</v>
      </c>
      <c r="AH11" s="133" t="s">
        <v>95</v>
      </c>
      <c r="AI11" s="130" t="s">
        <v>95</v>
      </c>
    </row>
    <row r="12" spans="1:35" ht="12" customHeight="1">
      <c r="A12" s="7"/>
      <c r="B12" s="287"/>
      <c r="C12" s="132"/>
      <c r="D12" s="132"/>
      <c r="E12" s="132"/>
      <c r="F12" s="132"/>
      <c r="G12" s="78">
        <f t="shared" si="0"/>
        <v>0</v>
      </c>
      <c r="H12" s="132"/>
      <c r="I12" s="132"/>
      <c r="J12" s="78">
        <f t="shared" si="1"/>
        <v>0</v>
      </c>
      <c r="K12" s="78">
        <f t="shared" si="2"/>
        <v>0</v>
      </c>
      <c r="L12" s="132"/>
      <c r="M12" s="78">
        <f t="shared" si="3"/>
        <v>0</v>
      </c>
      <c r="N12" s="132"/>
      <c r="O12" s="132"/>
      <c r="P12" s="132"/>
      <c r="Q12" s="78">
        <f>SUM(N12:P12)</f>
        <v>0</v>
      </c>
      <c r="R12" s="132"/>
      <c r="S12" s="132"/>
      <c r="T12" s="136"/>
      <c r="U12" s="136"/>
      <c r="V12" s="135"/>
      <c r="W12" s="135"/>
      <c r="X12" s="135"/>
      <c r="Y12" s="132">
        <f>G12*W12</f>
        <v>0</v>
      </c>
      <c r="Z12" s="132">
        <f>J12*X12</f>
        <v>0</v>
      </c>
      <c r="AA12" s="134"/>
      <c r="AB12" s="167" t="e">
        <f>ROUND(AA12/Y12*100,1)</f>
        <v>#DIV/0!</v>
      </c>
      <c r="AC12" s="132"/>
      <c r="AD12" s="167" t="e">
        <f>ROUND(AC12/Z12*100,1)</f>
        <v>#DIV/0!</v>
      </c>
      <c r="AE12" s="311"/>
      <c r="AF12" s="311"/>
      <c r="AG12" s="134"/>
      <c r="AH12" s="134"/>
      <c r="AI12" s="78">
        <f>AG12+AH12</f>
        <v>0</v>
      </c>
    </row>
    <row r="13" spans="1:35" ht="12" customHeight="1">
      <c r="B13" s="309" t="s">
        <v>286</v>
      </c>
      <c r="C13" s="110"/>
      <c r="D13" s="110"/>
      <c r="E13" s="110"/>
      <c r="F13" s="110"/>
      <c r="G13" s="111">
        <f t="shared" si="0"/>
        <v>0</v>
      </c>
      <c r="H13" s="110"/>
      <c r="I13" s="110"/>
      <c r="J13" s="111">
        <f t="shared" si="1"/>
        <v>0</v>
      </c>
      <c r="K13" s="111">
        <f t="shared" si="2"/>
        <v>0</v>
      </c>
      <c r="L13" s="110"/>
      <c r="M13" s="111">
        <f t="shared" si="3"/>
        <v>0</v>
      </c>
      <c r="N13" s="133" t="s">
        <v>276</v>
      </c>
      <c r="O13" s="133" t="s">
        <v>95</v>
      </c>
      <c r="P13" s="133" t="s">
        <v>95</v>
      </c>
      <c r="Q13" s="130" t="s">
        <v>95</v>
      </c>
      <c r="R13" s="133" t="s">
        <v>95</v>
      </c>
      <c r="S13" s="133" t="s">
        <v>95</v>
      </c>
      <c r="T13" s="133" t="s">
        <v>95</v>
      </c>
      <c r="U13" s="133" t="s">
        <v>95</v>
      </c>
      <c r="V13" s="133" t="s">
        <v>95</v>
      </c>
      <c r="W13" s="133" t="s">
        <v>95</v>
      </c>
      <c r="X13" s="133" t="s">
        <v>95</v>
      </c>
      <c r="Y13" s="133" t="s">
        <v>95</v>
      </c>
      <c r="Z13" s="133" t="s">
        <v>95</v>
      </c>
      <c r="AA13" s="133" t="s">
        <v>95</v>
      </c>
      <c r="AB13" s="130" t="s">
        <v>95</v>
      </c>
      <c r="AC13" s="133" t="s">
        <v>95</v>
      </c>
      <c r="AD13" s="130" t="s">
        <v>95</v>
      </c>
      <c r="AE13" s="310"/>
      <c r="AF13" s="310"/>
      <c r="AG13" s="133" t="s">
        <v>95</v>
      </c>
      <c r="AH13" s="133" t="s">
        <v>95</v>
      </c>
      <c r="AI13" s="130" t="s">
        <v>95</v>
      </c>
    </row>
    <row r="14" spans="1:35" ht="12" customHeight="1">
      <c r="B14" s="287"/>
      <c r="C14" s="132"/>
      <c r="D14" s="132"/>
      <c r="E14" s="132"/>
      <c r="F14" s="132"/>
      <c r="G14" s="78">
        <f t="shared" si="0"/>
        <v>0</v>
      </c>
      <c r="H14" s="132"/>
      <c r="I14" s="132"/>
      <c r="J14" s="78">
        <f t="shared" si="1"/>
        <v>0</v>
      </c>
      <c r="K14" s="78">
        <f t="shared" si="2"/>
        <v>0</v>
      </c>
      <c r="L14" s="132"/>
      <c r="M14" s="78">
        <f t="shared" si="3"/>
        <v>0</v>
      </c>
      <c r="N14" s="132"/>
      <c r="O14" s="132"/>
      <c r="P14" s="132"/>
      <c r="Q14" s="78">
        <f>SUM(N14:P14)</f>
        <v>0</v>
      </c>
      <c r="R14" s="132"/>
      <c r="S14" s="132"/>
      <c r="T14" s="136"/>
      <c r="U14" s="136"/>
      <c r="V14" s="135"/>
      <c r="W14" s="135"/>
      <c r="X14" s="135"/>
      <c r="Y14" s="132">
        <f>G14*W14</f>
        <v>0</v>
      </c>
      <c r="Z14" s="132">
        <f>J14*X14</f>
        <v>0</v>
      </c>
      <c r="AA14" s="134"/>
      <c r="AB14" s="167" t="e">
        <f>ROUND(AA14/Y14*100,1)</f>
        <v>#DIV/0!</v>
      </c>
      <c r="AC14" s="132"/>
      <c r="AD14" s="167" t="e">
        <f>ROUND(AC14/Z14*100,1)</f>
        <v>#DIV/0!</v>
      </c>
      <c r="AE14" s="311"/>
      <c r="AF14" s="311"/>
      <c r="AG14" s="134"/>
      <c r="AH14" s="134"/>
      <c r="AI14" s="78">
        <f>AG14+AH14</f>
        <v>0</v>
      </c>
    </row>
    <row r="15" spans="1:35" ht="12" customHeight="1">
      <c r="B15" s="309" t="s">
        <v>285</v>
      </c>
      <c r="C15" s="110"/>
      <c r="D15" s="110"/>
      <c r="E15" s="110"/>
      <c r="F15" s="110"/>
      <c r="G15" s="111">
        <f t="shared" si="0"/>
        <v>0</v>
      </c>
      <c r="H15" s="110"/>
      <c r="I15" s="110"/>
      <c r="J15" s="111">
        <f t="shared" si="1"/>
        <v>0</v>
      </c>
      <c r="K15" s="111">
        <f t="shared" si="2"/>
        <v>0</v>
      </c>
      <c r="L15" s="110"/>
      <c r="M15" s="111">
        <f t="shared" si="3"/>
        <v>0</v>
      </c>
      <c r="N15" s="133" t="s">
        <v>276</v>
      </c>
      <c r="O15" s="133" t="s">
        <v>95</v>
      </c>
      <c r="P15" s="133" t="s">
        <v>95</v>
      </c>
      <c r="Q15" s="130" t="s">
        <v>95</v>
      </c>
      <c r="R15" s="133" t="s">
        <v>95</v>
      </c>
      <c r="S15" s="133" t="s">
        <v>95</v>
      </c>
      <c r="T15" s="133" t="s">
        <v>95</v>
      </c>
      <c r="U15" s="133" t="s">
        <v>95</v>
      </c>
      <c r="V15" s="133" t="s">
        <v>95</v>
      </c>
      <c r="W15" s="133" t="s">
        <v>95</v>
      </c>
      <c r="X15" s="133" t="s">
        <v>95</v>
      </c>
      <c r="Y15" s="133" t="s">
        <v>95</v>
      </c>
      <c r="Z15" s="133" t="s">
        <v>95</v>
      </c>
      <c r="AA15" s="133" t="s">
        <v>95</v>
      </c>
      <c r="AB15" s="130" t="s">
        <v>95</v>
      </c>
      <c r="AC15" s="133" t="s">
        <v>95</v>
      </c>
      <c r="AD15" s="130" t="s">
        <v>95</v>
      </c>
      <c r="AE15" s="310"/>
      <c r="AF15" s="310"/>
      <c r="AG15" s="133" t="s">
        <v>95</v>
      </c>
      <c r="AH15" s="133" t="s">
        <v>95</v>
      </c>
      <c r="AI15" s="130" t="s">
        <v>95</v>
      </c>
    </row>
    <row r="16" spans="1:35" ht="12" customHeight="1">
      <c r="A16" s="312" t="s">
        <v>284</v>
      </c>
      <c r="B16" s="287"/>
      <c r="C16" s="132"/>
      <c r="D16" s="132"/>
      <c r="E16" s="132"/>
      <c r="F16" s="132"/>
      <c r="G16" s="78">
        <f t="shared" si="0"/>
        <v>0</v>
      </c>
      <c r="H16" s="132"/>
      <c r="I16" s="132"/>
      <c r="J16" s="78">
        <f t="shared" si="1"/>
        <v>0</v>
      </c>
      <c r="K16" s="78">
        <f t="shared" si="2"/>
        <v>0</v>
      </c>
      <c r="L16" s="132"/>
      <c r="M16" s="78">
        <f t="shared" si="3"/>
        <v>0</v>
      </c>
      <c r="N16" s="132"/>
      <c r="O16" s="132"/>
      <c r="P16" s="132"/>
      <c r="Q16" s="78">
        <f>SUM(N16:P16)</f>
        <v>0</v>
      </c>
      <c r="R16" s="132"/>
      <c r="S16" s="132"/>
      <c r="T16" s="136"/>
      <c r="U16" s="136"/>
      <c r="V16" s="135"/>
      <c r="W16" s="135"/>
      <c r="X16" s="135"/>
      <c r="Y16" s="132">
        <f>G16*W16</f>
        <v>0</v>
      </c>
      <c r="Z16" s="132">
        <f>J16*X16</f>
        <v>0</v>
      </c>
      <c r="AA16" s="134"/>
      <c r="AB16" s="167" t="e">
        <f>ROUND(AA16/Y16*100,1)</f>
        <v>#DIV/0!</v>
      </c>
      <c r="AC16" s="132"/>
      <c r="AD16" s="167" t="e">
        <f>ROUND(AC16/Z16*100,1)</f>
        <v>#DIV/0!</v>
      </c>
      <c r="AE16" s="311"/>
      <c r="AF16" s="311"/>
      <c r="AG16" s="134"/>
      <c r="AH16" s="134"/>
      <c r="AI16" s="78">
        <f>AG16+AH16</f>
        <v>0</v>
      </c>
    </row>
    <row r="17" spans="1:35" ht="12" customHeight="1">
      <c r="A17" s="313"/>
      <c r="B17" s="309" t="s">
        <v>283</v>
      </c>
      <c r="C17" s="110"/>
      <c r="D17" s="110"/>
      <c r="E17" s="110"/>
      <c r="F17" s="110"/>
      <c r="G17" s="111">
        <f t="shared" si="0"/>
        <v>0</v>
      </c>
      <c r="H17" s="110"/>
      <c r="I17" s="110"/>
      <c r="J17" s="111">
        <f t="shared" si="1"/>
        <v>0</v>
      </c>
      <c r="K17" s="111">
        <f t="shared" si="2"/>
        <v>0</v>
      </c>
      <c r="L17" s="110"/>
      <c r="M17" s="111">
        <f t="shared" si="3"/>
        <v>0</v>
      </c>
      <c r="N17" s="133" t="s">
        <v>276</v>
      </c>
      <c r="O17" s="133" t="s">
        <v>95</v>
      </c>
      <c r="P17" s="133" t="s">
        <v>95</v>
      </c>
      <c r="Q17" s="130" t="s">
        <v>95</v>
      </c>
      <c r="R17" s="133" t="s">
        <v>95</v>
      </c>
      <c r="S17" s="133" t="s">
        <v>95</v>
      </c>
      <c r="T17" s="133" t="s">
        <v>95</v>
      </c>
      <c r="U17" s="133" t="s">
        <v>95</v>
      </c>
      <c r="V17" s="133" t="s">
        <v>95</v>
      </c>
      <c r="W17" s="133" t="s">
        <v>95</v>
      </c>
      <c r="X17" s="133" t="s">
        <v>95</v>
      </c>
      <c r="Y17" s="133" t="s">
        <v>95</v>
      </c>
      <c r="Z17" s="133" t="s">
        <v>95</v>
      </c>
      <c r="AA17" s="133" t="s">
        <v>95</v>
      </c>
      <c r="AB17" s="130" t="s">
        <v>95</v>
      </c>
      <c r="AC17" s="133" t="s">
        <v>95</v>
      </c>
      <c r="AD17" s="130" t="s">
        <v>95</v>
      </c>
      <c r="AE17" s="310"/>
      <c r="AF17" s="310"/>
      <c r="AG17" s="133" t="s">
        <v>95</v>
      </c>
      <c r="AH17" s="133" t="s">
        <v>95</v>
      </c>
      <c r="AI17" s="130" t="s">
        <v>95</v>
      </c>
    </row>
    <row r="18" spans="1:35" ht="12" customHeight="1">
      <c r="A18" s="313"/>
      <c r="B18" s="287"/>
      <c r="C18" s="132"/>
      <c r="D18" s="132"/>
      <c r="E18" s="132"/>
      <c r="F18" s="132"/>
      <c r="G18" s="78">
        <f t="shared" si="0"/>
        <v>0</v>
      </c>
      <c r="H18" s="132"/>
      <c r="I18" s="132"/>
      <c r="J18" s="78">
        <f t="shared" si="1"/>
        <v>0</v>
      </c>
      <c r="K18" s="78">
        <f t="shared" si="2"/>
        <v>0</v>
      </c>
      <c r="L18" s="132"/>
      <c r="M18" s="78">
        <f t="shared" si="3"/>
        <v>0</v>
      </c>
      <c r="N18" s="132"/>
      <c r="O18" s="132"/>
      <c r="P18" s="132"/>
      <c r="Q18" s="78">
        <f>SUM(N18:P18)</f>
        <v>0</v>
      </c>
      <c r="R18" s="132"/>
      <c r="S18" s="132"/>
      <c r="T18" s="136"/>
      <c r="U18" s="136"/>
      <c r="V18" s="135"/>
      <c r="W18" s="135"/>
      <c r="X18" s="135"/>
      <c r="Y18" s="132">
        <f>G18*W18</f>
        <v>0</v>
      </c>
      <c r="Z18" s="132">
        <f>J18*X18</f>
        <v>0</v>
      </c>
      <c r="AA18" s="134"/>
      <c r="AB18" s="167" t="e">
        <f>ROUND(AA18/Y18*100,1)</f>
        <v>#DIV/0!</v>
      </c>
      <c r="AC18" s="132"/>
      <c r="AD18" s="167" t="e">
        <f>ROUND(AC18/Z18*100,1)</f>
        <v>#DIV/0!</v>
      </c>
      <c r="AE18" s="311"/>
      <c r="AF18" s="311"/>
      <c r="AG18" s="134"/>
      <c r="AH18" s="134"/>
      <c r="AI18" s="78">
        <f>AG18+AH18</f>
        <v>0</v>
      </c>
    </row>
    <row r="19" spans="1:35" ht="12" customHeight="1">
      <c r="A19" s="313"/>
      <c r="B19" s="309" t="s">
        <v>282</v>
      </c>
      <c r="C19" s="110"/>
      <c r="D19" s="110"/>
      <c r="E19" s="110"/>
      <c r="F19" s="110"/>
      <c r="G19" s="111">
        <f t="shared" si="0"/>
        <v>0</v>
      </c>
      <c r="H19" s="110"/>
      <c r="I19" s="110"/>
      <c r="J19" s="111">
        <f t="shared" si="1"/>
        <v>0</v>
      </c>
      <c r="K19" s="111">
        <f t="shared" si="2"/>
        <v>0</v>
      </c>
      <c r="L19" s="110"/>
      <c r="M19" s="111">
        <f t="shared" si="3"/>
        <v>0</v>
      </c>
      <c r="N19" s="133" t="s">
        <v>276</v>
      </c>
      <c r="O19" s="133" t="s">
        <v>95</v>
      </c>
      <c r="P19" s="133" t="s">
        <v>95</v>
      </c>
      <c r="Q19" s="130" t="s">
        <v>95</v>
      </c>
      <c r="R19" s="133" t="s">
        <v>95</v>
      </c>
      <c r="S19" s="133" t="s">
        <v>95</v>
      </c>
      <c r="T19" s="133" t="s">
        <v>95</v>
      </c>
      <c r="U19" s="133" t="s">
        <v>95</v>
      </c>
      <c r="V19" s="133" t="s">
        <v>95</v>
      </c>
      <c r="W19" s="133" t="s">
        <v>95</v>
      </c>
      <c r="X19" s="133" t="s">
        <v>95</v>
      </c>
      <c r="Y19" s="133" t="s">
        <v>95</v>
      </c>
      <c r="Z19" s="133" t="s">
        <v>95</v>
      </c>
      <c r="AA19" s="133" t="s">
        <v>95</v>
      </c>
      <c r="AB19" s="130" t="s">
        <v>95</v>
      </c>
      <c r="AC19" s="133" t="s">
        <v>95</v>
      </c>
      <c r="AD19" s="130" t="s">
        <v>95</v>
      </c>
      <c r="AE19" s="310"/>
      <c r="AF19" s="310"/>
      <c r="AG19" s="133" t="s">
        <v>95</v>
      </c>
      <c r="AH19" s="133" t="s">
        <v>95</v>
      </c>
      <c r="AI19" s="130" t="s">
        <v>95</v>
      </c>
    </row>
    <row r="20" spans="1:35" ht="12" customHeight="1">
      <c r="A20" s="7"/>
      <c r="B20" s="287"/>
      <c r="C20" s="132"/>
      <c r="D20" s="132"/>
      <c r="E20" s="132"/>
      <c r="F20" s="132"/>
      <c r="G20" s="78">
        <f t="shared" si="0"/>
        <v>0</v>
      </c>
      <c r="H20" s="137"/>
      <c r="I20" s="132"/>
      <c r="J20" s="78">
        <f t="shared" si="1"/>
        <v>0</v>
      </c>
      <c r="K20" s="78">
        <f t="shared" si="2"/>
        <v>0</v>
      </c>
      <c r="L20" s="132"/>
      <c r="M20" s="78">
        <f t="shared" si="3"/>
        <v>0</v>
      </c>
      <c r="N20" s="132"/>
      <c r="O20" s="132"/>
      <c r="P20" s="132"/>
      <c r="Q20" s="78">
        <f>SUM(N20:P20)</f>
        <v>0</v>
      </c>
      <c r="R20" s="132"/>
      <c r="S20" s="132"/>
      <c r="T20" s="136"/>
      <c r="U20" s="136"/>
      <c r="V20" s="135"/>
      <c r="W20" s="135"/>
      <c r="X20" s="135"/>
      <c r="Y20" s="132">
        <f>G20*W20</f>
        <v>0</v>
      </c>
      <c r="Z20" s="132">
        <f>J20*X20</f>
        <v>0</v>
      </c>
      <c r="AA20" s="134"/>
      <c r="AB20" s="167" t="e">
        <f>ROUND(AA20/Y20*100,1)</f>
        <v>#DIV/0!</v>
      </c>
      <c r="AC20" s="132"/>
      <c r="AD20" s="167" t="e">
        <f>ROUND(AC20/Z20*100,1)</f>
        <v>#DIV/0!</v>
      </c>
      <c r="AE20" s="311"/>
      <c r="AF20" s="311"/>
      <c r="AG20" s="134"/>
      <c r="AH20" s="134"/>
      <c r="AI20" s="78">
        <f>AG20+AH20</f>
        <v>0</v>
      </c>
    </row>
    <row r="21" spans="1:35" ht="12" customHeight="1">
      <c r="A21" s="126"/>
      <c r="B21" s="309" t="s">
        <v>281</v>
      </c>
      <c r="C21" s="110"/>
      <c r="D21" s="110"/>
      <c r="E21" s="110"/>
      <c r="F21" s="110"/>
      <c r="G21" s="111">
        <f t="shared" si="0"/>
        <v>0</v>
      </c>
      <c r="H21" s="110"/>
      <c r="I21" s="110"/>
      <c r="J21" s="111">
        <f t="shared" si="1"/>
        <v>0</v>
      </c>
      <c r="K21" s="111">
        <f t="shared" si="2"/>
        <v>0</v>
      </c>
      <c r="L21" s="110"/>
      <c r="M21" s="111">
        <f t="shared" si="3"/>
        <v>0</v>
      </c>
      <c r="N21" s="133" t="s">
        <v>276</v>
      </c>
      <c r="O21" s="133" t="s">
        <v>95</v>
      </c>
      <c r="P21" s="133" t="s">
        <v>95</v>
      </c>
      <c r="Q21" s="130" t="s">
        <v>95</v>
      </c>
      <c r="R21" s="133" t="s">
        <v>95</v>
      </c>
      <c r="S21" s="133" t="s">
        <v>95</v>
      </c>
      <c r="T21" s="133" t="s">
        <v>95</v>
      </c>
      <c r="U21" s="133" t="s">
        <v>95</v>
      </c>
      <c r="V21" s="133" t="s">
        <v>95</v>
      </c>
      <c r="W21" s="133" t="s">
        <v>95</v>
      </c>
      <c r="X21" s="133" t="s">
        <v>95</v>
      </c>
      <c r="Y21" s="133" t="s">
        <v>95</v>
      </c>
      <c r="Z21" s="133" t="s">
        <v>95</v>
      </c>
      <c r="AA21" s="133" t="s">
        <v>95</v>
      </c>
      <c r="AB21" s="130" t="s">
        <v>95</v>
      </c>
      <c r="AC21" s="133" t="s">
        <v>95</v>
      </c>
      <c r="AD21" s="130" t="s">
        <v>95</v>
      </c>
      <c r="AE21" s="310"/>
      <c r="AF21" s="310"/>
      <c r="AG21" s="133" t="s">
        <v>95</v>
      </c>
      <c r="AH21" s="133" t="s">
        <v>95</v>
      </c>
      <c r="AI21" s="130" t="s">
        <v>95</v>
      </c>
    </row>
    <row r="22" spans="1:35" ht="12" customHeight="1">
      <c r="A22" s="126"/>
      <c r="B22" s="287"/>
      <c r="C22" s="132"/>
      <c r="D22" s="132"/>
      <c r="E22" s="132"/>
      <c r="F22" s="132"/>
      <c r="G22" s="78">
        <f t="shared" si="0"/>
        <v>0</v>
      </c>
      <c r="H22" s="137"/>
      <c r="I22" s="132"/>
      <c r="J22" s="78">
        <f t="shared" si="1"/>
        <v>0</v>
      </c>
      <c r="K22" s="160">
        <f t="shared" si="2"/>
        <v>0</v>
      </c>
      <c r="L22" s="132"/>
      <c r="M22" s="78">
        <f t="shared" si="3"/>
        <v>0</v>
      </c>
      <c r="N22" s="132"/>
      <c r="O22" s="132"/>
      <c r="P22" s="132"/>
      <c r="Q22" s="78">
        <f>SUM(N22:P22)</f>
        <v>0</v>
      </c>
      <c r="R22" s="132"/>
      <c r="S22" s="132"/>
      <c r="T22" s="136"/>
      <c r="U22" s="136"/>
      <c r="V22" s="135"/>
      <c r="W22" s="135"/>
      <c r="X22" s="135"/>
      <c r="Y22" s="132">
        <f>G22*W22</f>
        <v>0</v>
      </c>
      <c r="Z22" s="132">
        <f>J22*X22</f>
        <v>0</v>
      </c>
      <c r="AA22" s="134"/>
      <c r="AB22" s="167" t="e">
        <f>ROUND(AA22/Y22*100,1)</f>
        <v>#DIV/0!</v>
      </c>
      <c r="AC22" s="132"/>
      <c r="AD22" s="167" t="e">
        <f>ROUND(AC22/Z22*100,1)</f>
        <v>#DIV/0!</v>
      </c>
      <c r="AE22" s="311"/>
      <c r="AF22" s="311"/>
      <c r="AG22" s="134"/>
      <c r="AH22" s="134"/>
      <c r="AI22" s="78">
        <f>AG22+AH22</f>
        <v>0</v>
      </c>
    </row>
    <row r="23" spans="1:35" ht="12" customHeight="1">
      <c r="B23" s="309" t="s">
        <v>280</v>
      </c>
      <c r="C23" s="110"/>
      <c r="D23" s="110"/>
      <c r="E23" s="110"/>
      <c r="F23" s="110"/>
      <c r="G23" s="111">
        <f t="shared" si="0"/>
        <v>0</v>
      </c>
      <c r="H23" s="110"/>
      <c r="I23" s="110"/>
      <c r="J23" s="111">
        <f t="shared" si="1"/>
        <v>0</v>
      </c>
      <c r="K23" s="111">
        <f t="shared" si="2"/>
        <v>0</v>
      </c>
      <c r="L23" s="110"/>
      <c r="M23" s="111">
        <f t="shared" si="3"/>
        <v>0</v>
      </c>
      <c r="N23" s="133" t="s">
        <v>276</v>
      </c>
      <c r="O23" s="133" t="s">
        <v>95</v>
      </c>
      <c r="P23" s="133" t="s">
        <v>95</v>
      </c>
      <c r="Q23" s="130" t="s">
        <v>95</v>
      </c>
      <c r="R23" s="133" t="s">
        <v>95</v>
      </c>
      <c r="S23" s="133" t="s">
        <v>95</v>
      </c>
      <c r="T23" s="133" t="s">
        <v>95</v>
      </c>
      <c r="U23" s="133" t="s">
        <v>95</v>
      </c>
      <c r="V23" s="133" t="s">
        <v>95</v>
      </c>
      <c r="W23" s="133" t="s">
        <v>95</v>
      </c>
      <c r="X23" s="133" t="s">
        <v>95</v>
      </c>
      <c r="Y23" s="133" t="s">
        <v>95</v>
      </c>
      <c r="Z23" s="133" t="s">
        <v>95</v>
      </c>
      <c r="AA23" s="133" t="s">
        <v>95</v>
      </c>
      <c r="AB23" s="130" t="s">
        <v>95</v>
      </c>
      <c r="AC23" s="133" t="s">
        <v>95</v>
      </c>
      <c r="AD23" s="130" t="s">
        <v>95</v>
      </c>
      <c r="AE23" s="310"/>
      <c r="AF23" s="310"/>
      <c r="AG23" s="133" t="s">
        <v>95</v>
      </c>
      <c r="AH23" s="133" t="s">
        <v>95</v>
      </c>
      <c r="AI23" s="130" t="s">
        <v>95</v>
      </c>
    </row>
    <row r="24" spans="1:35" ht="12" customHeight="1">
      <c r="B24" s="287"/>
      <c r="C24" s="132"/>
      <c r="D24" s="132"/>
      <c r="E24" s="132"/>
      <c r="F24" s="132"/>
      <c r="G24" s="78">
        <f t="shared" si="0"/>
        <v>0</v>
      </c>
      <c r="H24" s="137"/>
      <c r="I24" s="132"/>
      <c r="J24" s="78">
        <f t="shared" si="1"/>
        <v>0</v>
      </c>
      <c r="K24" s="160">
        <f t="shared" si="2"/>
        <v>0</v>
      </c>
      <c r="L24" s="132"/>
      <c r="M24" s="78">
        <f t="shared" si="3"/>
        <v>0</v>
      </c>
      <c r="N24" s="132"/>
      <c r="O24" s="132"/>
      <c r="P24" s="132"/>
      <c r="Q24" s="78">
        <f>SUM(N24:P24)</f>
        <v>0</v>
      </c>
      <c r="R24" s="132"/>
      <c r="S24" s="132"/>
      <c r="T24" s="136"/>
      <c r="U24" s="136"/>
      <c r="V24" s="135"/>
      <c r="W24" s="135"/>
      <c r="X24" s="135"/>
      <c r="Y24" s="132">
        <f>G24*W24</f>
        <v>0</v>
      </c>
      <c r="Z24" s="132">
        <f>J24*X24</f>
        <v>0</v>
      </c>
      <c r="AA24" s="134"/>
      <c r="AB24" s="167" t="e">
        <f>ROUND(AA24/Y24*100,1)</f>
        <v>#DIV/0!</v>
      </c>
      <c r="AC24" s="132"/>
      <c r="AD24" s="167" t="e">
        <f>ROUND(AC24/Z24*100,1)</f>
        <v>#DIV/0!</v>
      </c>
      <c r="AE24" s="311"/>
      <c r="AF24" s="311"/>
      <c r="AG24" s="134"/>
      <c r="AH24" s="134"/>
      <c r="AI24" s="78">
        <f>AG24+AH24</f>
        <v>0</v>
      </c>
    </row>
    <row r="25" spans="1:35" ht="12" customHeight="1">
      <c r="B25" s="309" t="s">
        <v>279</v>
      </c>
      <c r="C25" s="110"/>
      <c r="D25" s="110"/>
      <c r="E25" s="110"/>
      <c r="F25" s="110"/>
      <c r="G25" s="111">
        <f t="shared" si="0"/>
        <v>0</v>
      </c>
      <c r="H25" s="110"/>
      <c r="I25" s="110"/>
      <c r="J25" s="111">
        <f t="shared" si="1"/>
        <v>0</v>
      </c>
      <c r="K25" s="111">
        <f t="shared" si="2"/>
        <v>0</v>
      </c>
      <c r="L25" s="110"/>
      <c r="M25" s="111">
        <f t="shared" si="3"/>
        <v>0</v>
      </c>
      <c r="N25" s="133" t="s">
        <v>276</v>
      </c>
      <c r="O25" s="133" t="s">
        <v>95</v>
      </c>
      <c r="P25" s="133" t="s">
        <v>95</v>
      </c>
      <c r="Q25" s="130" t="s">
        <v>95</v>
      </c>
      <c r="R25" s="133" t="s">
        <v>95</v>
      </c>
      <c r="S25" s="133" t="s">
        <v>95</v>
      </c>
      <c r="T25" s="133" t="s">
        <v>95</v>
      </c>
      <c r="U25" s="133" t="s">
        <v>95</v>
      </c>
      <c r="V25" s="133" t="s">
        <v>95</v>
      </c>
      <c r="W25" s="133" t="s">
        <v>95</v>
      </c>
      <c r="X25" s="133" t="s">
        <v>95</v>
      </c>
      <c r="Y25" s="133" t="s">
        <v>95</v>
      </c>
      <c r="Z25" s="133" t="s">
        <v>95</v>
      </c>
      <c r="AA25" s="133" t="s">
        <v>95</v>
      </c>
      <c r="AB25" s="130" t="s">
        <v>95</v>
      </c>
      <c r="AC25" s="133" t="s">
        <v>95</v>
      </c>
      <c r="AD25" s="130" t="s">
        <v>95</v>
      </c>
      <c r="AE25" s="310"/>
      <c r="AF25" s="310"/>
      <c r="AG25" s="133" t="s">
        <v>95</v>
      </c>
      <c r="AH25" s="133" t="s">
        <v>95</v>
      </c>
      <c r="AI25" s="130" t="s">
        <v>95</v>
      </c>
    </row>
    <row r="26" spans="1:35" ht="12" customHeight="1">
      <c r="B26" s="287"/>
      <c r="C26" s="132"/>
      <c r="D26" s="132"/>
      <c r="E26" s="132"/>
      <c r="F26" s="132"/>
      <c r="G26" s="78">
        <f t="shared" si="0"/>
        <v>0</v>
      </c>
      <c r="H26" s="132"/>
      <c r="I26" s="132"/>
      <c r="J26" s="78">
        <f t="shared" si="1"/>
        <v>0</v>
      </c>
      <c r="K26" s="160">
        <f t="shared" si="2"/>
        <v>0</v>
      </c>
      <c r="L26" s="132"/>
      <c r="M26" s="78">
        <f t="shared" si="3"/>
        <v>0</v>
      </c>
      <c r="N26" s="132"/>
      <c r="O26" s="132"/>
      <c r="P26" s="132"/>
      <c r="Q26" s="78">
        <f>SUM(N26:P26)</f>
        <v>0</v>
      </c>
      <c r="R26" s="132"/>
      <c r="S26" s="132"/>
      <c r="T26" s="136"/>
      <c r="U26" s="136"/>
      <c r="V26" s="135"/>
      <c r="W26" s="135"/>
      <c r="X26" s="135"/>
      <c r="Y26" s="132">
        <f>G26*W26</f>
        <v>0</v>
      </c>
      <c r="Z26" s="132">
        <f>J26*X26</f>
        <v>0</v>
      </c>
      <c r="AA26" s="134"/>
      <c r="AB26" s="167" t="e">
        <f>ROUND(AA26/Y26*100,1)</f>
        <v>#DIV/0!</v>
      </c>
      <c r="AC26" s="132"/>
      <c r="AD26" s="167" t="e">
        <f>ROUND(AC26/Z26*100,1)</f>
        <v>#DIV/0!</v>
      </c>
      <c r="AE26" s="311"/>
      <c r="AF26" s="311"/>
      <c r="AG26" s="134"/>
      <c r="AH26" s="134"/>
      <c r="AI26" s="78">
        <f>AG26+AH26</f>
        <v>0</v>
      </c>
    </row>
    <row r="27" spans="1:35" ht="12" customHeight="1">
      <c r="B27" s="309" t="s">
        <v>278</v>
      </c>
      <c r="C27" s="110"/>
      <c r="D27" s="110"/>
      <c r="E27" s="110"/>
      <c r="F27" s="110"/>
      <c r="G27" s="111">
        <f t="shared" si="0"/>
        <v>0</v>
      </c>
      <c r="H27" s="110"/>
      <c r="I27" s="110"/>
      <c r="J27" s="111">
        <f t="shared" si="1"/>
        <v>0</v>
      </c>
      <c r="K27" s="111">
        <f t="shared" si="2"/>
        <v>0</v>
      </c>
      <c r="L27" s="110"/>
      <c r="M27" s="111">
        <f t="shared" si="3"/>
        <v>0</v>
      </c>
      <c r="N27" s="133" t="s">
        <v>276</v>
      </c>
      <c r="O27" s="133" t="s">
        <v>95</v>
      </c>
      <c r="P27" s="133" t="s">
        <v>95</v>
      </c>
      <c r="Q27" s="130" t="s">
        <v>95</v>
      </c>
      <c r="R27" s="133" t="s">
        <v>95</v>
      </c>
      <c r="S27" s="133" t="s">
        <v>95</v>
      </c>
      <c r="T27" s="133" t="s">
        <v>95</v>
      </c>
      <c r="U27" s="133" t="s">
        <v>95</v>
      </c>
      <c r="V27" s="133" t="s">
        <v>95</v>
      </c>
      <c r="W27" s="133" t="s">
        <v>95</v>
      </c>
      <c r="X27" s="133" t="s">
        <v>95</v>
      </c>
      <c r="Y27" s="133" t="s">
        <v>95</v>
      </c>
      <c r="Z27" s="133" t="s">
        <v>95</v>
      </c>
      <c r="AA27" s="133" t="s">
        <v>95</v>
      </c>
      <c r="AB27" s="130" t="s">
        <v>95</v>
      </c>
      <c r="AC27" s="133" t="s">
        <v>95</v>
      </c>
      <c r="AD27" s="130" t="s">
        <v>95</v>
      </c>
      <c r="AE27" s="310"/>
      <c r="AF27" s="310"/>
      <c r="AG27" s="133" t="s">
        <v>95</v>
      </c>
      <c r="AH27" s="133" t="s">
        <v>95</v>
      </c>
      <c r="AI27" s="130" t="s">
        <v>95</v>
      </c>
    </row>
    <row r="28" spans="1:35" ht="12" customHeight="1">
      <c r="B28" s="287"/>
      <c r="C28" s="132"/>
      <c r="D28" s="132"/>
      <c r="E28" s="132"/>
      <c r="F28" s="132"/>
      <c r="G28" s="78">
        <f t="shared" si="0"/>
        <v>0</v>
      </c>
      <c r="H28" s="132"/>
      <c r="I28" s="132"/>
      <c r="J28" s="78">
        <f t="shared" si="1"/>
        <v>0</v>
      </c>
      <c r="K28" s="160">
        <f t="shared" si="2"/>
        <v>0</v>
      </c>
      <c r="L28" s="132"/>
      <c r="M28" s="78">
        <f t="shared" si="3"/>
        <v>0</v>
      </c>
      <c r="N28" s="132"/>
      <c r="O28" s="132"/>
      <c r="P28" s="132"/>
      <c r="Q28" s="78">
        <f>SUM(N28:P28)</f>
        <v>0</v>
      </c>
      <c r="R28" s="132"/>
      <c r="S28" s="132"/>
      <c r="T28" s="136"/>
      <c r="U28" s="136"/>
      <c r="V28" s="135"/>
      <c r="W28" s="135"/>
      <c r="X28" s="135"/>
      <c r="Y28" s="132">
        <f>G28*W28</f>
        <v>0</v>
      </c>
      <c r="Z28" s="132">
        <f>J28*X28</f>
        <v>0</v>
      </c>
      <c r="AA28" s="134"/>
      <c r="AB28" s="167" t="e">
        <f>ROUND(AA28/Y28*100,1)</f>
        <v>#DIV/0!</v>
      </c>
      <c r="AC28" s="132"/>
      <c r="AD28" s="167" t="e">
        <f>ROUND(AC28/Z28*100,1)</f>
        <v>#DIV/0!</v>
      </c>
      <c r="AE28" s="311"/>
      <c r="AF28" s="311"/>
      <c r="AG28" s="134"/>
      <c r="AH28" s="134"/>
      <c r="AI28" s="78">
        <f>AG28+AH28</f>
        <v>0</v>
      </c>
    </row>
    <row r="29" spans="1:35" ht="12" customHeight="1">
      <c r="B29" s="309" t="s">
        <v>277</v>
      </c>
      <c r="C29" s="110"/>
      <c r="D29" s="110"/>
      <c r="E29" s="110"/>
      <c r="F29" s="110"/>
      <c r="G29" s="111">
        <f t="shared" si="0"/>
        <v>0</v>
      </c>
      <c r="H29" s="110"/>
      <c r="I29" s="110"/>
      <c r="J29" s="111">
        <f t="shared" si="1"/>
        <v>0</v>
      </c>
      <c r="K29" s="111">
        <f t="shared" si="2"/>
        <v>0</v>
      </c>
      <c r="L29" s="110"/>
      <c r="M29" s="111">
        <f t="shared" si="3"/>
        <v>0</v>
      </c>
      <c r="N29" s="133" t="s">
        <v>276</v>
      </c>
      <c r="O29" s="133" t="s">
        <v>95</v>
      </c>
      <c r="P29" s="133" t="s">
        <v>95</v>
      </c>
      <c r="Q29" s="130" t="s">
        <v>95</v>
      </c>
      <c r="R29" s="133" t="s">
        <v>95</v>
      </c>
      <c r="S29" s="133" t="s">
        <v>95</v>
      </c>
      <c r="T29" s="133" t="s">
        <v>95</v>
      </c>
      <c r="U29" s="133" t="s">
        <v>95</v>
      </c>
      <c r="V29" s="133" t="s">
        <v>95</v>
      </c>
      <c r="W29" s="133" t="s">
        <v>95</v>
      </c>
      <c r="X29" s="133" t="s">
        <v>95</v>
      </c>
      <c r="Y29" s="133" t="s">
        <v>95</v>
      </c>
      <c r="Z29" s="133" t="s">
        <v>95</v>
      </c>
      <c r="AA29" s="133" t="s">
        <v>95</v>
      </c>
      <c r="AB29" s="130" t="s">
        <v>95</v>
      </c>
      <c r="AC29" s="133" t="s">
        <v>95</v>
      </c>
      <c r="AD29" s="130" t="s">
        <v>95</v>
      </c>
      <c r="AE29" s="310"/>
      <c r="AF29" s="310"/>
      <c r="AG29" s="133" t="s">
        <v>95</v>
      </c>
      <c r="AH29" s="133" t="s">
        <v>95</v>
      </c>
      <c r="AI29" s="130" t="s">
        <v>95</v>
      </c>
    </row>
    <row r="30" spans="1:35" ht="12" customHeight="1">
      <c r="B30" s="287"/>
      <c r="C30" s="132"/>
      <c r="D30" s="132"/>
      <c r="E30" s="132"/>
      <c r="F30" s="132"/>
      <c r="G30" s="78">
        <f t="shared" si="0"/>
        <v>0</v>
      </c>
      <c r="H30" s="132"/>
      <c r="I30" s="132"/>
      <c r="J30" s="78">
        <f t="shared" si="1"/>
        <v>0</v>
      </c>
      <c r="K30" s="160">
        <f t="shared" si="2"/>
        <v>0</v>
      </c>
      <c r="L30" s="132"/>
      <c r="M30" s="78">
        <f t="shared" si="3"/>
        <v>0</v>
      </c>
      <c r="N30" s="132"/>
      <c r="O30" s="132"/>
      <c r="P30" s="132"/>
      <c r="Q30" s="78">
        <f>SUM(N30:P30)</f>
        <v>0</v>
      </c>
      <c r="R30" s="132"/>
      <c r="S30" s="132"/>
      <c r="T30" s="136"/>
      <c r="U30" s="136"/>
      <c r="V30" s="135"/>
      <c r="W30" s="135"/>
      <c r="X30" s="135"/>
      <c r="Y30" s="132">
        <f>G30*W30</f>
        <v>0</v>
      </c>
      <c r="Z30" s="132">
        <f>J30*X30</f>
        <v>0</v>
      </c>
      <c r="AA30" s="134"/>
      <c r="AB30" s="167" t="e">
        <f>ROUND(AA30/Y30*100,1)</f>
        <v>#DIV/0!</v>
      </c>
      <c r="AC30" s="132"/>
      <c r="AD30" s="167" t="e">
        <f>ROUND(AC30/Z30*100,1)</f>
        <v>#DIV/0!</v>
      </c>
      <c r="AE30" s="311"/>
      <c r="AF30" s="311"/>
      <c r="AG30" s="134"/>
      <c r="AH30" s="134"/>
      <c r="AI30" s="78">
        <f>AG30+AH30</f>
        <v>0</v>
      </c>
    </row>
    <row r="31" spans="1:35" ht="12" customHeight="1">
      <c r="B31" s="331" t="s">
        <v>29</v>
      </c>
      <c r="C31" s="79" t="s">
        <v>95</v>
      </c>
      <c r="D31" s="79" t="s">
        <v>95</v>
      </c>
      <c r="E31" s="79" t="s">
        <v>95</v>
      </c>
      <c r="F31" s="79" t="s">
        <v>95</v>
      </c>
      <c r="G31" s="148" t="s">
        <v>234</v>
      </c>
      <c r="H31" s="79" t="s">
        <v>95</v>
      </c>
      <c r="I31" s="79" t="s">
        <v>95</v>
      </c>
      <c r="J31" s="148" t="s">
        <v>233</v>
      </c>
      <c r="K31" s="79" t="s">
        <v>95</v>
      </c>
      <c r="L31" s="79" t="s">
        <v>95</v>
      </c>
      <c r="M31" s="79" t="s">
        <v>95</v>
      </c>
      <c r="N31" s="130" t="s">
        <v>232</v>
      </c>
      <c r="O31" s="130" t="s">
        <v>95</v>
      </c>
      <c r="P31" s="130" t="s">
        <v>95</v>
      </c>
      <c r="Q31" s="130" t="s">
        <v>95</v>
      </c>
      <c r="R31" s="130" t="s">
        <v>95</v>
      </c>
      <c r="S31" s="130" t="s">
        <v>95</v>
      </c>
      <c r="T31" s="130" t="s">
        <v>95</v>
      </c>
      <c r="U31" s="130" t="s">
        <v>95</v>
      </c>
      <c r="V31" s="130" t="s">
        <v>95</v>
      </c>
      <c r="W31" s="130" t="s">
        <v>95</v>
      </c>
      <c r="X31" s="130" t="s">
        <v>95</v>
      </c>
      <c r="Y31" s="149" t="s">
        <v>231</v>
      </c>
      <c r="Z31" s="149" t="s">
        <v>230</v>
      </c>
      <c r="AA31" s="149" t="s">
        <v>229</v>
      </c>
      <c r="AB31" s="334"/>
      <c r="AC31" s="171" t="s">
        <v>228</v>
      </c>
      <c r="AD31" s="323"/>
      <c r="AE31" s="334"/>
      <c r="AF31" s="334"/>
      <c r="AG31" s="170" t="s">
        <v>95</v>
      </c>
      <c r="AH31" s="170" t="s">
        <v>95</v>
      </c>
      <c r="AI31" s="170" t="s">
        <v>95</v>
      </c>
    </row>
    <row r="32" spans="1:35" ht="12" customHeight="1">
      <c r="B32" s="332"/>
      <c r="C32" s="150" t="s">
        <v>95</v>
      </c>
      <c r="D32" s="150" t="s">
        <v>95</v>
      </c>
      <c r="E32" s="150" t="s">
        <v>95</v>
      </c>
      <c r="F32" s="150" t="s">
        <v>95</v>
      </c>
      <c r="G32" s="150" t="s">
        <v>95</v>
      </c>
      <c r="H32" s="150" t="s">
        <v>95</v>
      </c>
      <c r="I32" s="150" t="s">
        <v>95</v>
      </c>
      <c r="J32" s="150" t="s">
        <v>95</v>
      </c>
      <c r="K32" s="151" t="s">
        <v>95</v>
      </c>
      <c r="L32" s="150" t="s">
        <v>95</v>
      </c>
      <c r="M32" s="150" t="s">
        <v>95</v>
      </c>
      <c r="N32" s="150" t="s">
        <v>95</v>
      </c>
      <c r="O32" s="150" t="s">
        <v>95</v>
      </c>
      <c r="P32" s="150" t="s">
        <v>95</v>
      </c>
      <c r="Q32" s="150" t="s">
        <v>95</v>
      </c>
      <c r="R32" s="150" t="s">
        <v>95</v>
      </c>
      <c r="S32" s="150" t="s">
        <v>95</v>
      </c>
      <c r="T32" s="152" t="s">
        <v>95</v>
      </c>
      <c r="U32" s="152" t="s">
        <v>95</v>
      </c>
      <c r="V32" s="130" t="s">
        <v>95</v>
      </c>
      <c r="W32" s="130" t="s">
        <v>95</v>
      </c>
      <c r="X32" s="130" t="s">
        <v>95</v>
      </c>
      <c r="Y32" s="130" t="s">
        <v>95</v>
      </c>
      <c r="Z32" s="130" t="s">
        <v>95</v>
      </c>
      <c r="AA32" s="130" t="s">
        <v>95</v>
      </c>
      <c r="AB32" s="335"/>
      <c r="AC32" s="130" t="s">
        <v>95</v>
      </c>
      <c r="AD32" s="324"/>
      <c r="AE32" s="335"/>
      <c r="AF32" s="335"/>
      <c r="AG32" s="168" t="s">
        <v>95</v>
      </c>
      <c r="AH32" s="168" t="s">
        <v>95</v>
      </c>
      <c r="AI32" s="168" t="s">
        <v>95</v>
      </c>
    </row>
    <row r="33" spans="2:35" ht="12" customHeight="1">
      <c r="B33" s="333"/>
      <c r="C33" s="153">
        <f t="shared" ref="C33:AA33" si="4">C8+C10+C12+C14+C16+C18+C20+C22+C24+C26+C28+C30</f>
        <v>0</v>
      </c>
      <c r="D33" s="153">
        <f t="shared" si="4"/>
        <v>0</v>
      </c>
      <c r="E33" s="153">
        <f t="shared" si="4"/>
        <v>0</v>
      </c>
      <c r="F33" s="153">
        <f t="shared" si="4"/>
        <v>0</v>
      </c>
      <c r="G33" s="153">
        <f t="shared" si="4"/>
        <v>0</v>
      </c>
      <c r="H33" s="153">
        <f t="shared" si="4"/>
        <v>0</v>
      </c>
      <c r="I33" s="153">
        <f t="shared" si="4"/>
        <v>0</v>
      </c>
      <c r="J33" s="153">
        <f t="shared" si="4"/>
        <v>0</v>
      </c>
      <c r="K33" s="154">
        <f t="shared" si="4"/>
        <v>0</v>
      </c>
      <c r="L33" s="153">
        <f t="shared" si="4"/>
        <v>0</v>
      </c>
      <c r="M33" s="153">
        <f t="shared" si="4"/>
        <v>0</v>
      </c>
      <c r="N33" s="153">
        <f t="shared" si="4"/>
        <v>0</v>
      </c>
      <c r="O33" s="153">
        <f t="shared" si="4"/>
        <v>0</v>
      </c>
      <c r="P33" s="153">
        <f t="shared" si="4"/>
        <v>0</v>
      </c>
      <c r="Q33" s="153">
        <f t="shared" si="4"/>
        <v>0</v>
      </c>
      <c r="R33" s="153">
        <f t="shared" si="4"/>
        <v>0</v>
      </c>
      <c r="S33" s="153">
        <f t="shared" si="4"/>
        <v>0</v>
      </c>
      <c r="T33" s="155">
        <f t="shared" si="4"/>
        <v>0</v>
      </c>
      <c r="U33" s="155">
        <f t="shared" si="4"/>
        <v>0</v>
      </c>
      <c r="V33" s="156">
        <f t="shared" si="4"/>
        <v>0</v>
      </c>
      <c r="W33" s="156">
        <f t="shared" si="4"/>
        <v>0</v>
      </c>
      <c r="X33" s="156">
        <f t="shared" si="4"/>
        <v>0</v>
      </c>
      <c r="Y33" s="153">
        <f t="shared" si="4"/>
        <v>0</v>
      </c>
      <c r="Z33" s="153">
        <f t="shared" si="4"/>
        <v>0</v>
      </c>
      <c r="AA33" s="153">
        <f t="shared" si="4"/>
        <v>0</v>
      </c>
      <c r="AB33" s="317"/>
      <c r="AC33" s="172">
        <f>AC8+AC10+AC12+AC14+AC16+AC18+AC20+AC22+AC24+AC26+AC28+AC30</f>
        <v>0</v>
      </c>
      <c r="AD33" s="325"/>
      <c r="AE33" s="317"/>
      <c r="AF33" s="317"/>
      <c r="AG33" s="153">
        <f>AG8+AG10+AG12+AG14+AG16+AG18+AG20+AG22+AG24+AG26+AG28+AG30</f>
        <v>0</v>
      </c>
      <c r="AH33" s="153">
        <f>AH8+AH10+AH12+AH14+AH16+AH18+AH20+AH22+AH24+AH26+AH28+AH30</f>
        <v>0</v>
      </c>
      <c r="AI33" s="153">
        <f>AI8+AI10+AI12+AI14+AI16+AI18+AI20+AI22+AI24+AI26+AI28+AI30</f>
        <v>0</v>
      </c>
    </row>
    <row r="34" spans="2:35" ht="12" customHeight="1">
      <c r="B34" s="320" t="s">
        <v>33</v>
      </c>
      <c r="C34" s="79" t="s">
        <v>95</v>
      </c>
      <c r="D34" s="79" t="s">
        <v>95</v>
      </c>
      <c r="E34" s="79" t="s">
        <v>95</v>
      </c>
      <c r="F34" s="79" t="s">
        <v>95</v>
      </c>
      <c r="G34" s="79" t="s">
        <v>95</v>
      </c>
      <c r="H34" s="79" t="s">
        <v>95</v>
      </c>
      <c r="I34" s="79" t="s">
        <v>95</v>
      </c>
      <c r="J34" s="79" t="s">
        <v>95</v>
      </c>
      <c r="K34" s="157" t="s">
        <v>95</v>
      </c>
      <c r="L34" s="79" t="s">
        <v>95</v>
      </c>
      <c r="M34" s="79" t="s">
        <v>95</v>
      </c>
      <c r="N34" s="79" t="s">
        <v>95</v>
      </c>
      <c r="O34" s="79" t="s">
        <v>95</v>
      </c>
      <c r="P34" s="79" t="s">
        <v>95</v>
      </c>
      <c r="Q34" s="79" t="s">
        <v>95</v>
      </c>
      <c r="R34" s="79" t="s">
        <v>95</v>
      </c>
      <c r="S34" s="79" t="s">
        <v>95</v>
      </c>
      <c r="T34" s="158" t="s">
        <v>95</v>
      </c>
      <c r="U34" s="158" t="s">
        <v>95</v>
      </c>
      <c r="V34" s="129" t="s">
        <v>95</v>
      </c>
      <c r="W34" s="129" t="s">
        <v>95</v>
      </c>
      <c r="X34" s="129" t="s">
        <v>95</v>
      </c>
      <c r="Y34" s="315"/>
      <c r="Z34" s="323"/>
      <c r="AA34" s="315"/>
      <c r="AB34" s="129" t="s">
        <v>227</v>
      </c>
      <c r="AC34" s="323"/>
      <c r="AD34" s="129" t="s">
        <v>226</v>
      </c>
      <c r="AE34" s="129" t="s">
        <v>225</v>
      </c>
      <c r="AF34" s="129" t="s">
        <v>224</v>
      </c>
      <c r="AG34" s="315"/>
      <c r="AH34" s="315"/>
      <c r="AI34" s="315"/>
    </row>
    <row r="35" spans="2:35" ht="12" customHeight="1">
      <c r="B35" s="321"/>
      <c r="C35" s="150" t="s">
        <v>95</v>
      </c>
      <c r="D35" s="150" t="s">
        <v>95</v>
      </c>
      <c r="E35" s="150" t="s">
        <v>95</v>
      </c>
      <c r="F35" s="150" t="s">
        <v>95</v>
      </c>
      <c r="G35" s="150" t="s">
        <v>95</v>
      </c>
      <c r="H35" s="150" t="s">
        <v>95</v>
      </c>
      <c r="I35" s="159" t="s">
        <v>95</v>
      </c>
      <c r="J35" s="150" t="s">
        <v>95</v>
      </c>
      <c r="K35" s="159" t="s">
        <v>95</v>
      </c>
      <c r="L35" s="150" t="s">
        <v>95</v>
      </c>
      <c r="M35" s="150" t="s">
        <v>95</v>
      </c>
      <c r="N35" s="150" t="s">
        <v>95</v>
      </c>
      <c r="O35" s="150" t="s">
        <v>95</v>
      </c>
      <c r="P35" s="150" t="s">
        <v>95</v>
      </c>
      <c r="Q35" s="150" t="s">
        <v>95</v>
      </c>
      <c r="R35" s="150" t="s">
        <v>95</v>
      </c>
      <c r="S35" s="150" t="s">
        <v>95</v>
      </c>
      <c r="T35" s="152" t="s">
        <v>95</v>
      </c>
      <c r="U35" s="152" t="s">
        <v>95</v>
      </c>
      <c r="V35" s="130" t="s">
        <v>95</v>
      </c>
      <c r="W35" s="130" t="s">
        <v>95</v>
      </c>
      <c r="X35" s="130" t="s">
        <v>95</v>
      </c>
      <c r="Y35" s="316"/>
      <c r="Z35" s="324"/>
      <c r="AA35" s="316"/>
      <c r="AB35" s="130" t="s">
        <v>95</v>
      </c>
      <c r="AC35" s="324"/>
      <c r="AD35" s="168" t="s">
        <v>95</v>
      </c>
      <c r="AE35" s="168" t="s">
        <v>95</v>
      </c>
      <c r="AF35" s="168" t="s">
        <v>95</v>
      </c>
      <c r="AG35" s="316"/>
      <c r="AH35" s="316"/>
      <c r="AI35" s="316"/>
    </row>
    <row r="36" spans="2:35" ht="12" customHeight="1">
      <c r="B36" s="322"/>
      <c r="C36" s="78">
        <f t="shared" ref="C36:X36" si="5">ROUND(C33/12,0)</f>
        <v>0</v>
      </c>
      <c r="D36" s="78">
        <f t="shared" si="5"/>
        <v>0</v>
      </c>
      <c r="E36" s="78">
        <f t="shared" si="5"/>
        <v>0</v>
      </c>
      <c r="F36" s="78">
        <f t="shared" si="5"/>
        <v>0</v>
      </c>
      <c r="G36" s="78">
        <f t="shared" si="5"/>
        <v>0</v>
      </c>
      <c r="H36" s="160">
        <f t="shared" si="5"/>
        <v>0</v>
      </c>
      <c r="I36" s="78">
        <f t="shared" si="5"/>
        <v>0</v>
      </c>
      <c r="J36" s="78">
        <f t="shared" si="5"/>
        <v>0</v>
      </c>
      <c r="K36" s="78">
        <f t="shared" si="5"/>
        <v>0</v>
      </c>
      <c r="L36" s="78">
        <f t="shared" si="5"/>
        <v>0</v>
      </c>
      <c r="M36" s="78">
        <f t="shared" si="5"/>
        <v>0</v>
      </c>
      <c r="N36" s="78">
        <f t="shared" si="5"/>
        <v>0</v>
      </c>
      <c r="O36" s="78">
        <f t="shared" si="5"/>
        <v>0</v>
      </c>
      <c r="P36" s="78">
        <f t="shared" si="5"/>
        <v>0</v>
      </c>
      <c r="Q36" s="78">
        <f t="shared" si="5"/>
        <v>0</v>
      </c>
      <c r="R36" s="78">
        <f t="shared" si="5"/>
        <v>0</v>
      </c>
      <c r="S36" s="78">
        <f t="shared" si="5"/>
        <v>0</v>
      </c>
      <c r="T36" s="80">
        <f t="shared" si="5"/>
        <v>0</v>
      </c>
      <c r="U36" s="80">
        <f t="shared" si="5"/>
        <v>0</v>
      </c>
      <c r="V36" s="78">
        <f t="shared" si="5"/>
        <v>0</v>
      </c>
      <c r="W36" s="161">
        <f t="shared" si="5"/>
        <v>0</v>
      </c>
      <c r="X36" s="161">
        <f t="shared" si="5"/>
        <v>0</v>
      </c>
      <c r="Y36" s="317"/>
      <c r="Z36" s="325"/>
      <c r="AA36" s="317"/>
      <c r="AB36" s="169" t="e">
        <f>ROUND(AA33/Y33,1)</f>
        <v>#DIV/0!</v>
      </c>
      <c r="AC36" s="325"/>
      <c r="AD36" s="169" t="e">
        <f>ROUND(AC33/Z33,1)</f>
        <v>#DIV/0!</v>
      </c>
      <c r="AE36" s="169" t="e">
        <f>ROUND(AA33/G33,1)</f>
        <v>#DIV/0!</v>
      </c>
      <c r="AF36" s="169" t="e">
        <f>ROUND(AC33/J33,1)</f>
        <v>#DIV/0!</v>
      </c>
      <c r="AG36" s="317"/>
      <c r="AH36" s="317"/>
      <c r="AI36" s="317"/>
    </row>
    <row r="37" spans="2:35" ht="12" customHeight="1">
      <c r="B37" s="318" t="s">
        <v>332</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row>
    <row r="38" spans="2:35" ht="9.75" customHeight="1">
      <c r="B38" s="319" t="s">
        <v>223</v>
      </c>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row>
    <row r="39" spans="2:35" ht="9.75" customHeight="1">
      <c r="B39" s="330" t="s">
        <v>331</v>
      </c>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row>
    <row r="40" spans="2:35" ht="9.75" customHeight="1">
      <c r="B40" s="131" t="s">
        <v>222</v>
      </c>
      <c r="C40" s="131"/>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B40" s="127"/>
      <c r="AC40" s="127"/>
      <c r="AD40" s="127"/>
      <c r="AE40" s="127"/>
      <c r="AF40" s="127"/>
      <c r="AG40" s="127"/>
      <c r="AH40" s="127"/>
      <c r="AI40" s="127"/>
    </row>
    <row r="41" spans="2:35">
      <c r="B41" s="314" t="s">
        <v>34</v>
      </c>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row>
  </sheetData>
  <mergeCells count="89">
    <mergeCell ref="H1:K1"/>
    <mergeCell ref="L1:O1"/>
    <mergeCell ref="B2:C2"/>
    <mergeCell ref="D2:G2"/>
    <mergeCell ref="B39:AI39"/>
    <mergeCell ref="B29:B30"/>
    <mergeCell ref="AE29:AE30"/>
    <mergeCell ref="AF29:AF30"/>
    <mergeCell ref="B31:B33"/>
    <mergeCell ref="AB31:AB33"/>
    <mergeCell ref="AD31:AD33"/>
    <mergeCell ref="AE31:AE33"/>
    <mergeCell ref="AF31:AF33"/>
    <mergeCell ref="B25:B26"/>
    <mergeCell ref="AE25:AE26"/>
    <mergeCell ref="AF25:AF26"/>
    <mergeCell ref="B41:AI41"/>
    <mergeCell ref="AH34:AH36"/>
    <mergeCell ref="AI34:AI36"/>
    <mergeCell ref="B37:AI37"/>
    <mergeCell ref="B38:AI38"/>
    <mergeCell ref="B34:B36"/>
    <mergeCell ref="Y34:Y36"/>
    <mergeCell ref="Z34:Z36"/>
    <mergeCell ref="AA34:AA36"/>
    <mergeCell ref="AC34:AC36"/>
    <mergeCell ref="AG34:AG36"/>
    <mergeCell ref="B27:B28"/>
    <mergeCell ref="AE27:AE28"/>
    <mergeCell ref="AF27:AF28"/>
    <mergeCell ref="B21:B22"/>
    <mergeCell ref="AE21:AE22"/>
    <mergeCell ref="AF21:AF22"/>
    <mergeCell ref="B23:B24"/>
    <mergeCell ref="AE23:AE24"/>
    <mergeCell ref="AF23:AF24"/>
    <mergeCell ref="B15:B16"/>
    <mergeCell ref="AE15:AE16"/>
    <mergeCell ref="AF15:AF16"/>
    <mergeCell ref="A16:A19"/>
    <mergeCell ref="B17:B18"/>
    <mergeCell ref="AE17:AE18"/>
    <mergeCell ref="AF17:AF18"/>
    <mergeCell ref="B19:B20"/>
    <mergeCell ref="AE19:AE20"/>
    <mergeCell ref="AF19:AF20"/>
    <mergeCell ref="B11:B12"/>
    <mergeCell ref="AE11:AE12"/>
    <mergeCell ref="AF11:AF12"/>
    <mergeCell ref="B13:B14"/>
    <mergeCell ref="AE13:AE14"/>
    <mergeCell ref="AF13:AF14"/>
    <mergeCell ref="N4:N5"/>
    <mergeCell ref="O4:O5"/>
    <mergeCell ref="B9:B10"/>
    <mergeCell ref="AE9:AE10"/>
    <mergeCell ref="AF9:AF10"/>
    <mergeCell ref="AI4:AI5"/>
    <mergeCell ref="P4:P5"/>
    <mergeCell ref="Q4:Q5"/>
    <mergeCell ref="B7:B8"/>
    <mergeCell ref="AE7:AE8"/>
    <mergeCell ref="AF7:AF8"/>
    <mergeCell ref="R4:R5"/>
    <mergeCell ref="S4:S5"/>
    <mergeCell ref="AC4:AD4"/>
    <mergeCell ref="B3:B5"/>
    <mergeCell ref="W3:X3"/>
    <mergeCell ref="Y3:Z3"/>
    <mergeCell ref="AA3:AD3"/>
    <mergeCell ref="AE4:AE5"/>
    <mergeCell ref="AF4:AF5"/>
    <mergeCell ref="AE3:AF3"/>
    <mergeCell ref="AG3:AI3"/>
    <mergeCell ref="C4:G4"/>
    <mergeCell ref="H4:J4"/>
    <mergeCell ref="K4:K5"/>
    <mergeCell ref="L4:L5"/>
    <mergeCell ref="M4:M5"/>
    <mergeCell ref="T4:T5"/>
    <mergeCell ref="U4:U5"/>
    <mergeCell ref="AA4:AB4"/>
    <mergeCell ref="C3:M3"/>
    <mergeCell ref="N3:Q3"/>
    <mergeCell ref="R3:S3"/>
    <mergeCell ref="T3:U3"/>
    <mergeCell ref="V3:V5"/>
    <mergeCell ref="AG4:AG5"/>
    <mergeCell ref="AH4:AH5"/>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&amp;R（公営）保育所型認定こども園</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3"/>
  <sheetViews>
    <sheetView view="pageBreakPreview" topLeftCell="A4" zoomScaleNormal="100" zoomScaleSheetLayoutView="100" workbookViewId="0">
      <selection activeCell="AL17" sqref="AL17"/>
    </sheetView>
  </sheetViews>
  <sheetFormatPr defaultRowHeight="11.25"/>
  <cols>
    <col min="1" max="1" width="2.83203125" customWidth="1"/>
    <col min="2" max="2" width="4.83203125" customWidth="1"/>
    <col min="3" max="17" width="6.33203125" customWidth="1"/>
    <col min="18" max="18" width="6.5" customWidth="1"/>
    <col min="19" max="24" width="6.33203125" customWidth="1"/>
    <col min="25" max="29" width="7.33203125" customWidth="1"/>
    <col min="30" max="30" width="7.1640625" customWidth="1"/>
    <col min="31" max="35" width="7.33203125" customWidth="1"/>
  </cols>
  <sheetData>
    <row r="1" spans="1:35" ht="17.25" customHeight="1">
      <c r="C1" s="5"/>
      <c r="H1" s="57" t="s">
        <v>100</v>
      </c>
    </row>
    <row r="2" spans="1:35" ht="17.25" customHeight="1">
      <c r="C2" s="5"/>
      <c r="D2" s="64"/>
      <c r="E2" s="8"/>
      <c r="H2" s="57" t="s">
        <v>99</v>
      </c>
      <c r="S2" s="126"/>
      <c r="T2" s="126"/>
      <c r="U2" s="53"/>
    </row>
    <row r="3" spans="1:35" ht="17.25" customHeight="1">
      <c r="A3" s="337" t="s">
        <v>296</v>
      </c>
      <c r="B3" s="337"/>
      <c r="C3" s="329">
        <f>+表紙!C4</f>
        <v>6</v>
      </c>
      <c r="D3" s="329"/>
      <c r="E3" s="329"/>
      <c r="F3" s="329"/>
      <c r="H3" s="336" t="s">
        <v>98</v>
      </c>
      <c r="I3" s="336"/>
      <c r="J3" s="56"/>
      <c r="K3" s="55" t="s">
        <v>97</v>
      </c>
      <c r="L3" t="s">
        <v>112</v>
      </c>
      <c r="S3" s="54"/>
      <c r="T3" s="15"/>
      <c r="U3" s="53"/>
    </row>
    <row r="4" spans="1:35" ht="36.75" customHeight="1">
      <c r="B4" s="295" t="s">
        <v>275</v>
      </c>
      <c r="C4" s="263" t="s">
        <v>274</v>
      </c>
      <c r="D4" s="263"/>
      <c r="E4" s="263"/>
      <c r="F4" s="263"/>
      <c r="G4" s="263"/>
      <c r="H4" s="263"/>
      <c r="I4" s="263"/>
      <c r="J4" s="263"/>
      <c r="K4" s="263"/>
      <c r="L4" s="263"/>
      <c r="M4" s="263"/>
      <c r="N4" s="263" t="s">
        <v>20</v>
      </c>
      <c r="O4" s="263"/>
      <c r="P4" s="263"/>
      <c r="Q4" s="263"/>
      <c r="R4" s="282" t="s">
        <v>21</v>
      </c>
      <c r="S4" s="283"/>
      <c r="T4" s="284" t="s">
        <v>22</v>
      </c>
      <c r="U4" s="263"/>
      <c r="V4" s="285" t="s">
        <v>330</v>
      </c>
      <c r="W4" s="277" t="s">
        <v>273</v>
      </c>
      <c r="X4" s="278"/>
      <c r="Y4" s="298" t="s">
        <v>272</v>
      </c>
      <c r="Z4" s="299"/>
      <c r="AA4" s="300" t="s">
        <v>271</v>
      </c>
      <c r="AB4" s="301"/>
      <c r="AC4" s="301"/>
      <c r="AD4" s="302"/>
      <c r="AE4" s="305" t="s">
        <v>270</v>
      </c>
      <c r="AF4" s="306"/>
      <c r="AG4" s="263" t="s">
        <v>23</v>
      </c>
      <c r="AH4" s="263"/>
      <c r="AI4" s="263"/>
    </row>
    <row r="5" spans="1:35" ht="18" customHeight="1">
      <c r="B5" s="296"/>
      <c r="C5" s="338" t="s">
        <v>269</v>
      </c>
      <c r="D5" s="339"/>
      <c r="E5" s="339"/>
      <c r="F5" s="339"/>
      <c r="G5" s="299"/>
      <c r="H5" s="338" t="s">
        <v>268</v>
      </c>
      <c r="I5" s="339"/>
      <c r="J5" s="299"/>
      <c r="K5" s="285" t="s">
        <v>29</v>
      </c>
      <c r="L5" s="275" t="s">
        <v>27</v>
      </c>
      <c r="M5" s="340" t="s">
        <v>267</v>
      </c>
      <c r="N5" s="273" t="s">
        <v>28</v>
      </c>
      <c r="O5" s="307" t="s">
        <v>266</v>
      </c>
      <c r="P5" s="275" t="s">
        <v>264</v>
      </c>
      <c r="Q5" s="290" t="s">
        <v>29</v>
      </c>
      <c r="R5" s="273" t="s">
        <v>266</v>
      </c>
      <c r="S5" s="275" t="s">
        <v>264</v>
      </c>
      <c r="T5" s="273" t="s">
        <v>265</v>
      </c>
      <c r="U5" s="275" t="s">
        <v>264</v>
      </c>
      <c r="V5" s="286"/>
      <c r="W5" s="145" t="s">
        <v>261</v>
      </c>
      <c r="X5" s="145" t="s">
        <v>263</v>
      </c>
      <c r="Y5" s="147" t="s">
        <v>261</v>
      </c>
      <c r="Z5" s="147" t="s">
        <v>260</v>
      </c>
      <c r="AA5" s="277" t="s">
        <v>262</v>
      </c>
      <c r="AB5" s="278"/>
      <c r="AC5" s="277" t="s">
        <v>260</v>
      </c>
      <c r="AD5" s="278"/>
      <c r="AE5" s="303" t="s">
        <v>261</v>
      </c>
      <c r="AF5" s="303" t="s">
        <v>260</v>
      </c>
      <c r="AG5" s="288" t="s">
        <v>30</v>
      </c>
      <c r="AH5" s="288" t="s">
        <v>31</v>
      </c>
      <c r="AI5" s="290" t="s">
        <v>29</v>
      </c>
    </row>
    <row r="6" spans="1:35" ht="36.75" customHeight="1">
      <c r="B6" s="297"/>
      <c r="C6" s="52" t="s">
        <v>24</v>
      </c>
      <c r="D6" s="51" t="s">
        <v>259</v>
      </c>
      <c r="E6" s="52" t="s">
        <v>25</v>
      </c>
      <c r="F6" s="51" t="s">
        <v>26</v>
      </c>
      <c r="G6" s="145" t="s">
        <v>258</v>
      </c>
      <c r="H6" s="146" t="s">
        <v>25</v>
      </c>
      <c r="I6" s="51" t="s">
        <v>26</v>
      </c>
      <c r="J6" s="145" t="s">
        <v>257</v>
      </c>
      <c r="K6" s="287"/>
      <c r="L6" s="276"/>
      <c r="M6" s="341"/>
      <c r="N6" s="274"/>
      <c r="O6" s="308"/>
      <c r="P6" s="276"/>
      <c r="Q6" s="291"/>
      <c r="R6" s="274"/>
      <c r="S6" s="276"/>
      <c r="T6" s="274"/>
      <c r="U6" s="276"/>
      <c r="V6" s="287"/>
      <c r="W6" s="144" t="s">
        <v>256</v>
      </c>
      <c r="X6" s="144" t="s">
        <v>255</v>
      </c>
      <c r="Y6" s="143" t="s">
        <v>254</v>
      </c>
      <c r="Z6" s="143" t="s">
        <v>253</v>
      </c>
      <c r="AA6" s="142" t="s">
        <v>252</v>
      </c>
      <c r="AB6" s="141" t="s">
        <v>251</v>
      </c>
      <c r="AC6" s="142" t="s">
        <v>250</v>
      </c>
      <c r="AD6" s="141" t="s">
        <v>249</v>
      </c>
      <c r="AE6" s="304"/>
      <c r="AF6" s="304"/>
      <c r="AG6" s="289"/>
      <c r="AH6" s="289"/>
      <c r="AI6" s="291"/>
    </row>
    <row r="7" spans="1:35" ht="12" customHeight="1">
      <c r="B7" s="140"/>
      <c r="C7" s="138" t="s">
        <v>18</v>
      </c>
      <c r="D7" s="138" t="s">
        <v>18</v>
      </c>
      <c r="E7" s="138" t="s">
        <v>18</v>
      </c>
      <c r="F7" s="138" t="s">
        <v>18</v>
      </c>
      <c r="G7" s="162" t="s">
        <v>18</v>
      </c>
      <c r="H7" s="138" t="s">
        <v>18</v>
      </c>
      <c r="I7" s="138" t="s">
        <v>18</v>
      </c>
      <c r="J7" s="162" t="s">
        <v>18</v>
      </c>
      <c r="K7" s="162" t="s">
        <v>18</v>
      </c>
      <c r="L7" s="138" t="s">
        <v>18</v>
      </c>
      <c r="M7" s="162" t="s">
        <v>18</v>
      </c>
      <c r="N7" s="138" t="s">
        <v>18</v>
      </c>
      <c r="O7" s="138" t="s">
        <v>18</v>
      </c>
      <c r="P7" s="138" t="s">
        <v>18</v>
      </c>
      <c r="Q7" s="162" t="s">
        <v>18</v>
      </c>
      <c r="R7" s="138" t="s">
        <v>18</v>
      </c>
      <c r="S7" s="138" t="s">
        <v>18</v>
      </c>
      <c r="T7" s="138" t="s">
        <v>18</v>
      </c>
      <c r="U7" s="138" t="s">
        <v>18</v>
      </c>
      <c r="V7" s="138" t="s">
        <v>18</v>
      </c>
      <c r="W7" s="138" t="s">
        <v>19</v>
      </c>
      <c r="X7" s="138" t="s">
        <v>32</v>
      </c>
      <c r="Y7" s="162" t="s">
        <v>18</v>
      </c>
      <c r="Z7" s="162"/>
      <c r="AA7" s="138" t="s">
        <v>18</v>
      </c>
      <c r="AB7" s="162" t="s">
        <v>248</v>
      </c>
      <c r="AC7" s="138"/>
      <c r="AD7" s="162"/>
      <c r="AE7" s="139" t="s">
        <v>32</v>
      </c>
      <c r="AF7" s="139" t="s">
        <v>32</v>
      </c>
      <c r="AG7" s="138" t="s">
        <v>18</v>
      </c>
      <c r="AH7" s="138" t="s">
        <v>18</v>
      </c>
      <c r="AI7" s="138" t="s">
        <v>18</v>
      </c>
    </row>
    <row r="8" spans="1:35" ht="12" customHeight="1">
      <c r="B8" s="292" t="s">
        <v>247</v>
      </c>
      <c r="C8" s="110"/>
      <c r="D8" s="110"/>
      <c r="E8" s="110"/>
      <c r="F8" s="110"/>
      <c r="G8" s="111">
        <f t="shared" ref="G8:G31" si="0">SUM(C8:F8)</f>
        <v>0</v>
      </c>
      <c r="H8" s="110"/>
      <c r="I8" s="110"/>
      <c r="J8" s="111">
        <f t="shared" ref="J8:J31" si="1">SUM(H8:I8)</f>
        <v>0</v>
      </c>
      <c r="K8" s="111">
        <f t="shared" ref="K8:K31" si="2">G8+J8</f>
        <v>0</v>
      </c>
      <c r="L8" s="110"/>
      <c r="M8" s="111">
        <f t="shared" ref="M8:M31" si="3">K8+L8</f>
        <v>0</v>
      </c>
      <c r="N8" s="133" t="s">
        <v>232</v>
      </c>
      <c r="O8" s="133" t="s">
        <v>95</v>
      </c>
      <c r="P8" s="133" t="s">
        <v>95</v>
      </c>
      <c r="Q8" s="130" t="s">
        <v>95</v>
      </c>
      <c r="R8" s="133" t="s">
        <v>95</v>
      </c>
      <c r="S8" s="133" t="s">
        <v>95</v>
      </c>
      <c r="T8" s="133" t="s">
        <v>95</v>
      </c>
      <c r="U8" s="133" t="s">
        <v>95</v>
      </c>
      <c r="V8" s="133" t="s">
        <v>95</v>
      </c>
      <c r="W8" s="133" t="s">
        <v>95</v>
      </c>
      <c r="X8" s="133" t="s">
        <v>95</v>
      </c>
      <c r="Y8" s="130" t="s">
        <v>95</v>
      </c>
      <c r="Z8" s="130" t="s">
        <v>95</v>
      </c>
      <c r="AA8" s="133" t="s">
        <v>95</v>
      </c>
      <c r="AB8" s="130" t="s">
        <v>95</v>
      </c>
      <c r="AC8" s="133" t="s">
        <v>95</v>
      </c>
      <c r="AD8" s="130" t="s">
        <v>95</v>
      </c>
      <c r="AE8" s="293"/>
      <c r="AF8" s="293"/>
      <c r="AG8" s="133" t="s">
        <v>95</v>
      </c>
      <c r="AH8" s="133" t="s">
        <v>95</v>
      </c>
      <c r="AI8" s="130" t="s">
        <v>95</v>
      </c>
    </row>
    <row r="9" spans="1:35" ht="12" customHeight="1">
      <c r="B9" s="287"/>
      <c r="C9" s="132"/>
      <c r="D9" s="132"/>
      <c r="E9" s="132"/>
      <c r="F9" s="132"/>
      <c r="G9" s="78">
        <f t="shared" si="0"/>
        <v>0</v>
      </c>
      <c r="H9" s="132"/>
      <c r="I9" s="132"/>
      <c r="J9" s="78">
        <f t="shared" si="1"/>
        <v>0</v>
      </c>
      <c r="K9" s="78">
        <f t="shared" si="2"/>
        <v>0</v>
      </c>
      <c r="L9" s="132"/>
      <c r="M9" s="78">
        <f t="shared" si="3"/>
        <v>0</v>
      </c>
      <c r="N9" s="132"/>
      <c r="O9" s="132"/>
      <c r="P9" s="132"/>
      <c r="Q9" s="78">
        <f>SUM(N9:P9)</f>
        <v>0</v>
      </c>
      <c r="R9" s="132"/>
      <c r="S9" s="132"/>
      <c r="T9" s="136"/>
      <c r="U9" s="136"/>
      <c r="V9" s="135"/>
      <c r="W9" s="135"/>
      <c r="X9" s="135"/>
      <c r="Y9" s="78">
        <f>G9*W9</f>
        <v>0</v>
      </c>
      <c r="Z9" s="78">
        <f>J9*X9</f>
        <v>0</v>
      </c>
      <c r="AA9" s="134"/>
      <c r="AB9" s="167" t="e">
        <f>ROUND(AA9/Y9*100,1)</f>
        <v>#DIV/0!</v>
      </c>
      <c r="AC9" s="132"/>
      <c r="AD9" s="167" t="e">
        <f>ROUND(AC9/Z9*100,1)</f>
        <v>#DIV/0!</v>
      </c>
      <c r="AE9" s="294"/>
      <c r="AF9" s="294"/>
      <c r="AG9" s="134"/>
      <c r="AH9" s="134"/>
      <c r="AI9" s="78">
        <f>AG9+AH9</f>
        <v>0</v>
      </c>
    </row>
    <row r="10" spans="1:35" ht="12" customHeight="1">
      <c r="A10" s="6"/>
      <c r="B10" s="309" t="s">
        <v>246</v>
      </c>
      <c r="C10" s="110"/>
      <c r="D10" s="110"/>
      <c r="E10" s="110"/>
      <c r="F10" s="110"/>
      <c r="G10" s="111">
        <f t="shared" si="0"/>
        <v>0</v>
      </c>
      <c r="H10" s="110"/>
      <c r="I10" s="110"/>
      <c r="J10" s="111">
        <f t="shared" si="1"/>
        <v>0</v>
      </c>
      <c r="K10" s="111">
        <f t="shared" si="2"/>
        <v>0</v>
      </c>
      <c r="L10" s="110"/>
      <c r="M10" s="111">
        <f t="shared" si="3"/>
        <v>0</v>
      </c>
      <c r="N10" s="133" t="s">
        <v>232</v>
      </c>
      <c r="O10" s="133" t="s">
        <v>95</v>
      </c>
      <c r="P10" s="133" t="s">
        <v>95</v>
      </c>
      <c r="Q10" s="130" t="s">
        <v>95</v>
      </c>
      <c r="R10" s="133" t="s">
        <v>95</v>
      </c>
      <c r="S10" s="133" t="s">
        <v>95</v>
      </c>
      <c r="T10" s="133" t="s">
        <v>95</v>
      </c>
      <c r="U10" s="133" t="s">
        <v>95</v>
      </c>
      <c r="V10" s="133" t="s">
        <v>95</v>
      </c>
      <c r="W10" s="133" t="s">
        <v>95</v>
      </c>
      <c r="X10" s="133" t="s">
        <v>95</v>
      </c>
      <c r="Y10" s="130" t="s">
        <v>95</v>
      </c>
      <c r="Z10" s="130" t="s">
        <v>95</v>
      </c>
      <c r="AA10" s="133" t="s">
        <v>95</v>
      </c>
      <c r="AB10" s="130" t="s">
        <v>95</v>
      </c>
      <c r="AC10" s="133" t="s">
        <v>95</v>
      </c>
      <c r="AD10" s="130" t="s">
        <v>95</v>
      </c>
      <c r="AE10" s="310"/>
      <c r="AF10" s="310"/>
      <c r="AG10" s="133" t="s">
        <v>95</v>
      </c>
      <c r="AH10" s="133" t="s">
        <v>95</v>
      </c>
      <c r="AI10" s="130" t="s">
        <v>95</v>
      </c>
    </row>
    <row r="11" spans="1:35" ht="12" customHeight="1">
      <c r="A11" s="6"/>
      <c r="B11" s="287"/>
      <c r="C11" s="132"/>
      <c r="D11" s="132"/>
      <c r="E11" s="132"/>
      <c r="F11" s="132"/>
      <c r="G11" s="78">
        <f t="shared" si="0"/>
        <v>0</v>
      </c>
      <c r="H11" s="132"/>
      <c r="I11" s="132"/>
      <c r="J11" s="78">
        <f t="shared" si="1"/>
        <v>0</v>
      </c>
      <c r="K11" s="78">
        <f t="shared" si="2"/>
        <v>0</v>
      </c>
      <c r="L11" s="132"/>
      <c r="M11" s="78">
        <f t="shared" si="3"/>
        <v>0</v>
      </c>
      <c r="N11" s="132"/>
      <c r="O11" s="132"/>
      <c r="P11" s="132"/>
      <c r="Q11" s="78">
        <f>SUM(N11:P11)</f>
        <v>0</v>
      </c>
      <c r="R11" s="132"/>
      <c r="S11" s="132"/>
      <c r="T11" s="136"/>
      <c r="U11" s="136"/>
      <c r="V11" s="135"/>
      <c r="W11" s="135"/>
      <c r="X11" s="135"/>
      <c r="Y11" s="78">
        <f>G11*W11</f>
        <v>0</v>
      </c>
      <c r="Z11" s="78">
        <f>J11*X11</f>
        <v>0</v>
      </c>
      <c r="AA11" s="134"/>
      <c r="AB11" s="167" t="e">
        <f>ROUND(AA11/Y11*100,1)</f>
        <v>#DIV/0!</v>
      </c>
      <c r="AC11" s="132"/>
      <c r="AD11" s="167" t="e">
        <f>ROUND(AC11/Z11*100,1)</f>
        <v>#DIV/0!</v>
      </c>
      <c r="AE11" s="311"/>
      <c r="AF11" s="311"/>
      <c r="AG11" s="134"/>
      <c r="AH11" s="134"/>
      <c r="AI11" s="78">
        <f>AG11+AH11</f>
        <v>0</v>
      </c>
    </row>
    <row r="12" spans="1:35" ht="12" customHeight="1">
      <c r="A12" s="7"/>
      <c r="B12" s="309" t="s">
        <v>245</v>
      </c>
      <c r="C12" s="110"/>
      <c r="D12" s="110"/>
      <c r="E12" s="110"/>
      <c r="F12" s="110"/>
      <c r="G12" s="111">
        <f t="shared" si="0"/>
        <v>0</v>
      </c>
      <c r="H12" s="110"/>
      <c r="I12" s="110"/>
      <c r="J12" s="111">
        <f t="shared" si="1"/>
        <v>0</v>
      </c>
      <c r="K12" s="111">
        <f t="shared" si="2"/>
        <v>0</v>
      </c>
      <c r="L12" s="110"/>
      <c r="M12" s="111">
        <f t="shared" si="3"/>
        <v>0</v>
      </c>
      <c r="N12" s="133" t="s">
        <v>232</v>
      </c>
      <c r="O12" s="133" t="s">
        <v>95</v>
      </c>
      <c r="P12" s="133" t="s">
        <v>95</v>
      </c>
      <c r="Q12" s="130" t="s">
        <v>95</v>
      </c>
      <c r="R12" s="133" t="s">
        <v>95</v>
      </c>
      <c r="S12" s="133" t="s">
        <v>95</v>
      </c>
      <c r="T12" s="133" t="s">
        <v>95</v>
      </c>
      <c r="U12" s="133" t="s">
        <v>95</v>
      </c>
      <c r="V12" s="133" t="s">
        <v>95</v>
      </c>
      <c r="W12" s="133" t="s">
        <v>95</v>
      </c>
      <c r="X12" s="133" t="s">
        <v>95</v>
      </c>
      <c r="Y12" s="130" t="s">
        <v>95</v>
      </c>
      <c r="Z12" s="130" t="s">
        <v>95</v>
      </c>
      <c r="AA12" s="133" t="s">
        <v>95</v>
      </c>
      <c r="AB12" s="130" t="s">
        <v>95</v>
      </c>
      <c r="AC12" s="133" t="s">
        <v>95</v>
      </c>
      <c r="AD12" s="130" t="s">
        <v>95</v>
      </c>
      <c r="AE12" s="310"/>
      <c r="AF12" s="310"/>
      <c r="AG12" s="133" t="s">
        <v>95</v>
      </c>
      <c r="AH12" s="133" t="s">
        <v>95</v>
      </c>
      <c r="AI12" s="130" t="s">
        <v>95</v>
      </c>
    </row>
    <row r="13" spans="1:35" ht="12" customHeight="1">
      <c r="A13" s="7"/>
      <c r="B13" s="287"/>
      <c r="C13" s="132"/>
      <c r="D13" s="132"/>
      <c r="E13" s="132"/>
      <c r="F13" s="132"/>
      <c r="G13" s="78">
        <f t="shared" si="0"/>
        <v>0</v>
      </c>
      <c r="H13" s="132"/>
      <c r="I13" s="132"/>
      <c r="J13" s="78">
        <f t="shared" si="1"/>
        <v>0</v>
      </c>
      <c r="K13" s="78">
        <f t="shared" si="2"/>
        <v>0</v>
      </c>
      <c r="L13" s="132"/>
      <c r="M13" s="78">
        <f t="shared" si="3"/>
        <v>0</v>
      </c>
      <c r="N13" s="132"/>
      <c r="O13" s="132"/>
      <c r="P13" s="132"/>
      <c r="Q13" s="78">
        <f>SUM(N13:P13)</f>
        <v>0</v>
      </c>
      <c r="R13" s="132"/>
      <c r="S13" s="132"/>
      <c r="T13" s="136"/>
      <c r="U13" s="136"/>
      <c r="V13" s="135"/>
      <c r="W13" s="135"/>
      <c r="X13" s="135"/>
      <c r="Y13" s="78">
        <f>G13*W13</f>
        <v>0</v>
      </c>
      <c r="Z13" s="78">
        <f>J13*X13</f>
        <v>0</v>
      </c>
      <c r="AA13" s="134"/>
      <c r="AB13" s="167" t="e">
        <f>ROUND(AA13/Y13*100,1)</f>
        <v>#DIV/0!</v>
      </c>
      <c r="AC13" s="132"/>
      <c r="AD13" s="167" t="e">
        <f>ROUND(AC13/Z13*100,1)</f>
        <v>#DIV/0!</v>
      </c>
      <c r="AE13" s="311"/>
      <c r="AF13" s="311"/>
      <c r="AG13" s="134"/>
      <c r="AH13" s="134"/>
      <c r="AI13" s="78">
        <f>AG13+AH13</f>
        <v>0</v>
      </c>
    </row>
    <row r="14" spans="1:35" ht="12" customHeight="1">
      <c r="B14" s="309" t="s">
        <v>244</v>
      </c>
      <c r="C14" s="110"/>
      <c r="D14" s="110"/>
      <c r="E14" s="110"/>
      <c r="F14" s="110"/>
      <c r="G14" s="111">
        <f t="shared" si="0"/>
        <v>0</v>
      </c>
      <c r="H14" s="110"/>
      <c r="I14" s="110"/>
      <c r="J14" s="111">
        <f t="shared" si="1"/>
        <v>0</v>
      </c>
      <c r="K14" s="111">
        <f t="shared" si="2"/>
        <v>0</v>
      </c>
      <c r="L14" s="110"/>
      <c r="M14" s="111">
        <f t="shared" si="3"/>
        <v>0</v>
      </c>
      <c r="N14" s="133" t="s">
        <v>232</v>
      </c>
      <c r="O14" s="133" t="s">
        <v>95</v>
      </c>
      <c r="P14" s="133" t="s">
        <v>95</v>
      </c>
      <c r="Q14" s="130" t="s">
        <v>95</v>
      </c>
      <c r="R14" s="133" t="s">
        <v>95</v>
      </c>
      <c r="S14" s="133" t="s">
        <v>95</v>
      </c>
      <c r="T14" s="133" t="s">
        <v>95</v>
      </c>
      <c r="U14" s="133" t="s">
        <v>95</v>
      </c>
      <c r="V14" s="133" t="s">
        <v>95</v>
      </c>
      <c r="W14" s="133" t="s">
        <v>95</v>
      </c>
      <c r="X14" s="133" t="s">
        <v>95</v>
      </c>
      <c r="Y14" s="130" t="s">
        <v>95</v>
      </c>
      <c r="Z14" s="130" t="s">
        <v>95</v>
      </c>
      <c r="AA14" s="133" t="s">
        <v>95</v>
      </c>
      <c r="AB14" s="130" t="s">
        <v>95</v>
      </c>
      <c r="AC14" s="133" t="s">
        <v>95</v>
      </c>
      <c r="AD14" s="130" t="s">
        <v>95</v>
      </c>
      <c r="AE14" s="310"/>
      <c r="AF14" s="310"/>
      <c r="AG14" s="133" t="s">
        <v>95</v>
      </c>
      <c r="AH14" s="133" t="s">
        <v>95</v>
      </c>
      <c r="AI14" s="130" t="s">
        <v>95</v>
      </c>
    </row>
    <row r="15" spans="1:35" ht="12" customHeight="1">
      <c r="B15" s="287"/>
      <c r="C15" s="132"/>
      <c r="D15" s="132"/>
      <c r="E15" s="132"/>
      <c r="F15" s="132"/>
      <c r="G15" s="78">
        <f t="shared" si="0"/>
        <v>0</v>
      </c>
      <c r="H15" s="132"/>
      <c r="I15" s="132"/>
      <c r="J15" s="78">
        <f t="shared" si="1"/>
        <v>0</v>
      </c>
      <c r="K15" s="78">
        <f t="shared" si="2"/>
        <v>0</v>
      </c>
      <c r="L15" s="132"/>
      <c r="M15" s="78">
        <f t="shared" si="3"/>
        <v>0</v>
      </c>
      <c r="N15" s="132"/>
      <c r="O15" s="132"/>
      <c r="P15" s="132"/>
      <c r="Q15" s="78">
        <f>SUM(N15:P15)</f>
        <v>0</v>
      </c>
      <c r="R15" s="132"/>
      <c r="S15" s="132"/>
      <c r="T15" s="136"/>
      <c r="U15" s="136"/>
      <c r="V15" s="135"/>
      <c r="W15" s="135"/>
      <c r="X15" s="135"/>
      <c r="Y15" s="78">
        <f>G15*W15</f>
        <v>0</v>
      </c>
      <c r="Z15" s="78">
        <f>J15*X15</f>
        <v>0</v>
      </c>
      <c r="AA15" s="134"/>
      <c r="AB15" s="167" t="e">
        <f>ROUND(AA15/Y15*100,1)</f>
        <v>#DIV/0!</v>
      </c>
      <c r="AC15" s="132"/>
      <c r="AD15" s="167" t="e">
        <f>ROUND(AC15/Z15*100,1)</f>
        <v>#DIV/0!</v>
      </c>
      <c r="AE15" s="311"/>
      <c r="AF15" s="311"/>
      <c r="AG15" s="134"/>
      <c r="AH15" s="134"/>
      <c r="AI15" s="78">
        <f>AG15+AH15</f>
        <v>0</v>
      </c>
    </row>
    <row r="16" spans="1:35" ht="12" customHeight="1">
      <c r="B16" s="309" t="s">
        <v>243</v>
      </c>
      <c r="C16" s="110"/>
      <c r="D16" s="110"/>
      <c r="E16" s="110"/>
      <c r="F16" s="110"/>
      <c r="G16" s="111">
        <f t="shared" si="0"/>
        <v>0</v>
      </c>
      <c r="H16" s="110"/>
      <c r="I16" s="110"/>
      <c r="J16" s="111">
        <f t="shared" si="1"/>
        <v>0</v>
      </c>
      <c r="K16" s="111">
        <f t="shared" si="2"/>
        <v>0</v>
      </c>
      <c r="L16" s="110"/>
      <c r="M16" s="111">
        <f t="shared" si="3"/>
        <v>0</v>
      </c>
      <c r="N16" s="133" t="s">
        <v>232</v>
      </c>
      <c r="O16" s="133" t="s">
        <v>95</v>
      </c>
      <c r="P16" s="133" t="s">
        <v>95</v>
      </c>
      <c r="Q16" s="130" t="s">
        <v>95</v>
      </c>
      <c r="R16" s="133" t="s">
        <v>95</v>
      </c>
      <c r="S16" s="133" t="s">
        <v>95</v>
      </c>
      <c r="T16" s="133" t="s">
        <v>95</v>
      </c>
      <c r="U16" s="133" t="s">
        <v>95</v>
      </c>
      <c r="V16" s="133" t="s">
        <v>95</v>
      </c>
      <c r="W16" s="133" t="s">
        <v>95</v>
      </c>
      <c r="X16" s="133" t="s">
        <v>95</v>
      </c>
      <c r="Y16" s="130" t="s">
        <v>95</v>
      </c>
      <c r="Z16" s="130" t="s">
        <v>95</v>
      </c>
      <c r="AA16" s="133" t="s">
        <v>95</v>
      </c>
      <c r="AB16" s="130" t="s">
        <v>95</v>
      </c>
      <c r="AC16" s="133" t="s">
        <v>95</v>
      </c>
      <c r="AD16" s="130" t="s">
        <v>95</v>
      </c>
      <c r="AE16" s="310"/>
      <c r="AF16" s="310"/>
      <c r="AG16" s="133" t="s">
        <v>95</v>
      </c>
      <c r="AH16" s="133" t="s">
        <v>95</v>
      </c>
      <c r="AI16" s="130" t="s">
        <v>95</v>
      </c>
    </row>
    <row r="17" spans="1:35" ht="12" customHeight="1">
      <c r="A17" s="312" t="s">
        <v>242</v>
      </c>
      <c r="B17" s="287"/>
      <c r="C17" s="132"/>
      <c r="D17" s="132"/>
      <c r="E17" s="132"/>
      <c r="F17" s="132"/>
      <c r="G17" s="78">
        <f t="shared" si="0"/>
        <v>0</v>
      </c>
      <c r="H17" s="132"/>
      <c r="I17" s="132"/>
      <c r="J17" s="78">
        <f t="shared" si="1"/>
        <v>0</v>
      </c>
      <c r="K17" s="78">
        <f t="shared" si="2"/>
        <v>0</v>
      </c>
      <c r="L17" s="132"/>
      <c r="M17" s="78">
        <f t="shared" si="3"/>
        <v>0</v>
      </c>
      <c r="N17" s="132"/>
      <c r="O17" s="132"/>
      <c r="P17" s="132"/>
      <c r="Q17" s="78">
        <f>SUM(N17:P17)</f>
        <v>0</v>
      </c>
      <c r="R17" s="132"/>
      <c r="S17" s="132"/>
      <c r="T17" s="136"/>
      <c r="U17" s="136"/>
      <c r="V17" s="135"/>
      <c r="W17" s="135"/>
      <c r="X17" s="135"/>
      <c r="Y17" s="78">
        <f>G17*W17</f>
        <v>0</v>
      </c>
      <c r="Z17" s="78">
        <f>J17*X17</f>
        <v>0</v>
      </c>
      <c r="AA17" s="134"/>
      <c r="AB17" s="167" t="e">
        <f>ROUND(AA17/Y17*100,1)</f>
        <v>#DIV/0!</v>
      </c>
      <c r="AC17" s="132"/>
      <c r="AD17" s="167" t="e">
        <f>ROUND(AC17/Z17*100,1)</f>
        <v>#DIV/0!</v>
      </c>
      <c r="AE17" s="311"/>
      <c r="AF17" s="311"/>
      <c r="AG17" s="134"/>
      <c r="AH17" s="134"/>
      <c r="AI17" s="78">
        <f>AG17+AH17</f>
        <v>0</v>
      </c>
    </row>
    <row r="18" spans="1:35" ht="12" customHeight="1">
      <c r="A18" s="313"/>
      <c r="B18" s="309" t="s">
        <v>241</v>
      </c>
      <c r="C18" s="110"/>
      <c r="D18" s="110"/>
      <c r="E18" s="110"/>
      <c r="F18" s="110"/>
      <c r="G18" s="111">
        <f t="shared" si="0"/>
        <v>0</v>
      </c>
      <c r="H18" s="110"/>
      <c r="I18" s="110"/>
      <c r="J18" s="111">
        <f t="shared" si="1"/>
        <v>0</v>
      </c>
      <c r="K18" s="111">
        <f t="shared" si="2"/>
        <v>0</v>
      </c>
      <c r="L18" s="110"/>
      <c r="M18" s="111">
        <f t="shared" si="3"/>
        <v>0</v>
      </c>
      <c r="N18" s="133" t="s">
        <v>232</v>
      </c>
      <c r="O18" s="133" t="s">
        <v>95</v>
      </c>
      <c r="P18" s="133" t="s">
        <v>95</v>
      </c>
      <c r="Q18" s="130" t="s">
        <v>95</v>
      </c>
      <c r="R18" s="133" t="s">
        <v>95</v>
      </c>
      <c r="S18" s="133" t="s">
        <v>95</v>
      </c>
      <c r="T18" s="133" t="s">
        <v>95</v>
      </c>
      <c r="U18" s="133" t="s">
        <v>95</v>
      </c>
      <c r="V18" s="133" t="s">
        <v>95</v>
      </c>
      <c r="W18" s="133" t="s">
        <v>95</v>
      </c>
      <c r="X18" s="133" t="s">
        <v>95</v>
      </c>
      <c r="Y18" s="130" t="s">
        <v>95</v>
      </c>
      <c r="Z18" s="130" t="s">
        <v>95</v>
      </c>
      <c r="AA18" s="133" t="s">
        <v>95</v>
      </c>
      <c r="AB18" s="130" t="s">
        <v>95</v>
      </c>
      <c r="AC18" s="133" t="s">
        <v>95</v>
      </c>
      <c r="AD18" s="130" t="s">
        <v>95</v>
      </c>
      <c r="AE18" s="310"/>
      <c r="AF18" s="310"/>
      <c r="AG18" s="133" t="s">
        <v>95</v>
      </c>
      <c r="AH18" s="133" t="s">
        <v>95</v>
      </c>
      <c r="AI18" s="130" t="s">
        <v>95</v>
      </c>
    </row>
    <row r="19" spans="1:35" ht="12" customHeight="1">
      <c r="A19" s="313"/>
      <c r="B19" s="287"/>
      <c r="C19" s="132"/>
      <c r="D19" s="132"/>
      <c r="E19" s="132"/>
      <c r="F19" s="132"/>
      <c r="G19" s="78">
        <f t="shared" si="0"/>
        <v>0</v>
      </c>
      <c r="H19" s="132"/>
      <c r="I19" s="132"/>
      <c r="J19" s="78">
        <f t="shared" si="1"/>
        <v>0</v>
      </c>
      <c r="K19" s="78">
        <f t="shared" si="2"/>
        <v>0</v>
      </c>
      <c r="L19" s="132"/>
      <c r="M19" s="78">
        <f t="shared" si="3"/>
        <v>0</v>
      </c>
      <c r="N19" s="132"/>
      <c r="O19" s="132"/>
      <c r="P19" s="132"/>
      <c r="Q19" s="78">
        <f>SUM(N19:P19)</f>
        <v>0</v>
      </c>
      <c r="R19" s="132"/>
      <c r="S19" s="132"/>
      <c r="T19" s="136"/>
      <c r="U19" s="136"/>
      <c r="V19" s="135"/>
      <c r="W19" s="135"/>
      <c r="X19" s="135"/>
      <c r="Y19" s="78">
        <f>G19*W19</f>
        <v>0</v>
      </c>
      <c r="Z19" s="78">
        <f>J19*X19</f>
        <v>0</v>
      </c>
      <c r="AA19" s="134"/>
      <c r="AB19" s="167" t="e">
        <f>ROUND(AA19/Y19*100,1)</f>
        <v>#DIV/0!</v>
      </c>
      <c r="AC19" s="132"/>
      <c r="AD19" s="167" t="e">
        <f>ROUND(AC19/Z19*100,1)</f>
        <v>#DIV/0!</v>
      </c>
      <c r="AE19" s="311"/>
      <c r="AF19" s="311"/>
      <c r="AG19" s="134"/>
      <c r="AH19" s="134"/>
      <c r="AI19" s="78">
        <f>AG19+AH19</f>
        <v>0</v>
      </c>
    </row>
    <row r="20" spans="1:35" ht="12" customHeight="1">
      <c r="A20" s="313"/>
      <c r="B20" s="309" t="s">
        <v>240</v>
      </c>
      <c r="C20" s="110"/>
      <c r="D20" s="110"/>
      <c r="E20" s="110"/>
      <c r="F20" s="110"/>
      <c r="G20" s="111">
        <f t="shared" si="0"/>
        <v>0</v>
      </c>
      <c r="H20" s="110"/>
      <c r="I20" s="110"/>
      <c r="J20" s="111">
        <f t="shared" si="1"/>
        <v>0</v>
      </c>
      <c r="K20" s="111">
        <f t="shared" si="2"/>
        <v>0</v>
      </c>
      <c r="L20" s="110"/>
      <c r="M20" s="111">
        <f t="shared" si="3"/>
        <v>0</v>
      </c>
      <c r="N20" s="133" t="s">
        <v>232</v>
      </c>
      <c r="O20" s="133" t="s">
        <v>95</v>
      </c>
      <c r="P20" s="133" t="s">
        <v>95</v>
      </c>
      <c r="Q20" s="130" t="s">
        <v>95</v>
      </c>
      <c r="R20" s="133" t="s">
        <v>95</v>
      </c>
      <c r="S20" s="133" t="s">
        <v>95</v>
      </c>
      <c r="T20" s="133" t="s">
        <v>95</v>
      </c>
      <c r="U20" s="133" t="s">
        <v>95</v>
      </c>
      <c r="V20" s="133" t="s">
        <v>95</v>
      </c>
      <c r="W20" s="133" t="s">
        <v>95</v>
      </c>
      <c r="X20" s="133" t="s">
        <v>95</v>
      </c>
      <c r="Y20" s="130" t="s">
        <v>95</v>
      </c>
      <c r="Z20" s="130" t="s">
        <v>95</v>
      </c>
      <c r="AA20" s="133" t="s">
        <v>95</v>
      </c>
      <c r="AB20" s="130" t="s">
        <v>95</v>
      </c>
      <c r="AC20" s="133" t="s">
        <v>95</v>
      </c>
      <c r="AD20" s="130" t="s">
        <v>95</v>
      </c>
      <c r="AE20" s="310"/>
      <c r="AF20" s="310"/>
      <c r="AG20" s="133" t="s">
        <v>95</v>
      </c>
      <c r="AH20" s="133" t="s">
        <v>95</v>
      </c>
      <c r="AI20" s="130" t="s">
        <v>95</v>
      </c>
    </row>
    <row r="21" spans="1:35" ht="12" customHeight="1">
      <c r="A21" s="7"/>
      <c r="B21" s="287"/>
      <c r="C21" s="132"/>
      <c r="D21" s="132"/>
      <c r="E21" s="132"/>
      <c r="F21" s="132"/>
      <c r="G21" s="78">
        <f t="shared" si="0"/>
        <v>0</v>
      </c>
      <c r="H21" s="137"/>
      <c r="I21" s="132"/>
      <c r="J21" s="78">
        <f t="shared" si="1"/>
        <v>0</v>
      </c>
      <c r="K21" s="78">
        <f t="shared" si="2"/>
        <v>0</v>
      </c>
      <c r="L21" s="132"/>
      <c r="M21" s="78">
        <f t="shared" si="3"/>
        <v>0</v>
      </c>
      <c r="N21" s="132"/>
      <c r="O21" s="132"/>
      <c r="P21" s="132"/>
      <c r="Q21" s="78">
        <f>SUM(N21:P21)</f>
        <v>0</v>
      </c>
      <c r="R21" s="132"/>
      <c r="S21" s="132"/>
      <c r="T21" s="136"/>
      <c r="U21" s="136"/>
      <c r="V21" s="135"/>
      <c r="W21" s="135"/>
      <c r="X21" s="135"/>
      <c r="Y21" s="78">
        <f>G21*W21</f>
        <v>0</v>
      </c>
      <c r="Z21" s="78">
        <f>J21*X21</f>
        <v>0</v>
      </c>
      <c r="AA21" s="134"/>
      <c r="AB21" s="167" t="e">
        <f>ROUND(AA21/Y21*100,1)</f>
        <v>#DIV/0!</v>
      </c>
      <c r="AC21" s="132"/>
      <c r="AD21" s="167" t="e">
        <f>ROUND(AC21/Z21*100,1)</f>
        <v>#DIV/0!</v>
      </c>
      <c r="AE21" s="311"/>
      <c r="AF21" s="311"/>
      <c r="AG21" s="134"/>
      <c r="AH21" s="134"/>
      <c r="AI21" s="78">
        <f>AG21+AH21</f>
        <v>0</v>
      </c>
    </row>
    <row r="22" spans="1:35" ht="12" customHeight="1">
      <c r="A22" s="126"/>
      <c r="B22" s="309" t="s">
        <v>239</v>
      </c>
      <c r="C22" s="110"/>
      <c r="D22" s="110"/>
      <c r="E22" s="110"/>
      <c r="F22" s="110"/>
      <c r="G22" s="111">
        <f t="shared" si="0"/>
        <v>0</v>
      </c>
      <c r="H22" s="110"/>
      <c r="I22" s="110"/>
      <c r="J22" s="111">
        <f t="shared" si="1"/>
        <v>0</v>
      </c>
      <c r="K22" s="111">
        <f t="shared" si="2"/>
        <v>0</v>
      </c>
      <c r="L22" s="110"/>
      <c r="M22" s="111">
        <f t="shared" si="3"/>
        <v>0</v>
      </c>
      <c r="N22" s="133" t="s">
        <v>232</v>
      </c>
      <c r="O22" s="133" t="s">
        <v>95</v>
      </c>
      <c r="P22" s="133" t="s">
        <v>95</v>
      </c>
      <c r="Q22" s="130" t="s">
        <v>95</v>
      </c>
      <c r="R22" s="133" t="s">
        <v>95</v>
      </c>
      <c r="S22" s="133" t="s">
        <v>95</v>
      </c>
      <c r="T22" s="133" t="s">
        <v>95</v>
      </c>
      <c r="U22" s="133" t="s">
        <v>95</v>
      </c>
      <c r="V22" s="133" t="s">
        <v>95</v>
      </c>
      <c r="W22" s="133" t="s">
        <v>95</v>
      </c>
      <c r="X22" s="133" t="s">
        <v>95</v>
      </c>
      <c r="Y22" s="130" t="s">
        <v>95</v>
      </c>
      <c r="Z22" s="130" t="s">
        <v>95</v>
      </c>
      <c r="AA22" s="133" t="s">
        <v>95</v>
      </c>
      <c r="AB22" s="130" t="s">
        <v>95</v>
      </c>
      <c r="AC22" s="133" t="s">
        <v>95</v>
      </c>
      <c r="AD22" s="130" t="s">
        <v>95</v>
      </c>
      <c r="AE22" s="310"/>
      <c r="AF22" s="310"/>
      <c r="AG22" s="133" t="s">
        <v>95</v>
      </c>
      <c r="AH22" s="133" t="s">
        <v>95</v>
      </c>
      <c r="AI22" s="130" t="s">
        <v>95</v>
      </c>
    </row>
    <row r="23" spans="1:35" ht="12" customHeight="1">
      <c r="A23" s="126"/>
      <c r="B23" s="287"/>
      <c r="C23" s="132"/>
      <c r="D23" s="132"/>
      <c r="E23" s="132"/>
      <c r="F23" s="132"/>
      <c r="G23" s="78">
        <f t="shared" si="0"/>
        <v>0</v>
      </c>
      <c r="H23" s="137"/>
      <c r="I23" s="132"/>
      <c r="J23" s="78">
        <f t="shared" si="1"/>
        <v>0</v>
      </c>
      <c r="K23" s="160">
        <f t="shared" si="2"/>
        <v>0</v>
      </c>
      <c r="L23" s="132"/>
      <c r="M23" s="78">
        <f t="shared" si="3"/>
        <v>0</v>
      </c>
      <c r="N23" s="132"/>
      <c r="O23" s="132"/>
      <c r="P23" s="132"/>
      <c r="Q23" s="78">
        <f>SUM(N23:P23)</f>
        <v>0</v>
      </c>
      <c r="R23" s="132"/>
      <c r="S23" s="132"/>
      <c r="T23" s="136"/>
      <c r="U23" s="136"/>
      <c r="V23" s="135"/>
      <c r="W23" s="135"/>
      <c r="X23" s="135"/>
      <c r="Y23" s="78">
        <f>G23*W23</f>
        <v>0</v>
      </c>
      <c r="Z23" s="78">
        <f>J23*X23</f>
        <v>0</v>
      </c>
      <c r="AA23" s="134"/>
      <c r="AB23" s="167" t="e">
        <f>ROUND(AA23/Y23*100,1)</f>
        <v>#DIV/0!</v>
      </c>
      <c r="AC23" s="132"/>
      <c r="AD23" s="167" t="e">
        <f>ROUND(AC23/Z23*100,1)</f>
        <v>#DIV/0!</v>
      </c>
      <c r="AE23" s="311"/>
      <c r="AF23" s="311"/>
      <c r="AG23" s="134"/>
      <c r="AH23" s="134"/>
      <c r="AI23" s="78">
        <f>AG23+AH23</f>
        <v>0</v>
      </c>
    </row>
    <row r="24" spans="1:35" ht="12" customHeight="1">
      <c r="B24" s="309" t="s">
        <v>238</v>
      </c>
      <c r="C24" s="110"/>
      <c r="D24" s="110"/>
      <c r="E24" s="110"/>
      <c r="F24" s="110"/>
      <c r="G24" s="111">
        <f t="shared" si="0"/>
        <v>0</v>
      </c>
      <c r="H24" s="110"/>
      <c r="I24" s="110"/>
      <c r="J24" s="111">
        <f t="shared" si="1"/>
        <v>0</v>
      </c>
      <c r="K24" s="111">
        <f t="shared" si="2"/>
        <v>0</v>
      </c>
      <c r="L24" s="110"/>
      <c r="M24" s="111">
        <f t="shared" si="3"/>
        <v>0</v>
      </c>
      <c r="N24" s="133" t="s">
        <v>232</v>
      </c>
      <c r="O24" s="133" t="s">
        <v>95</v>
      </c>
      <c r="P24" s="133" t="s">
        <v>95</v>
      </c>
      <c r="Q24" s="130" t="s">
        <v>95</v>
      </c>
      <c r="R24" s="133" t="s">
        <v>95</v>
      </c>
      <c r="S24" s="133" t="s">
        <v>95</v>
      </c>
      <c r="T24" s="133" t="s">
        <v>95</v>
      </c>
      <c r="U24" s="133" t="s">
        <v>95</v>
      </c>
      <c r="V24" s="133" t="s">
        <v>95</v>
      </c>
      <c r="W24" s="133" t="s">
        <v>95</v>
      </c>
      <c r="X24" s="133" t="s">
        <v>95</v>
      </c>
      <c r="Y24" s="130" t="s">
        <v>95</v>
      </c>
      <c r="Z24" s="130" t="s">
        <v>95</v>
      </c>
      <c r="AA24" s="133" t="s">
        <v>95</v>
      </c>
      <c r="AB24" s="130" t="s">
        <v>95</v>
      </c>
      <c r="AC24" s="133" t="s">
        <v>95</v>
      </c>
      <c r="AD24" s="130" t="s">
        <v>95</v>
      </c>
      <c r="AE24" s="310"/>
      <c r="AF24" s="310"/>
      <c r="AG24" s="133" t="s">
        <v>95</v>
      </c>
      <c r="AH24" s="133" t="s">
        <v>95</v>
      </c>
      <c r="AI24" s="130" t="s">
        <v>95</v>
      </c>
    </row>
    <row r="25" spans="1:35" ht="12" customHeight="1">
      <c r="B25" s="287"/>
      <c r="C25" s="132"/>
      <c r="D25" s="132"/>
      <c r="E25" s="132"/>
      <c r="F25" s="132"/>
      <c r="G25" s="78">
        <f t="shared" si="0"/>
        <v>0</v>
      </c>
      <c r="H25" s="137"/>
      <c r="I25" s="132"/>
      <c r="J25" s="78">
        <f t="shared" si="1"/>
        <v>0</v>
      </c>
      <c r="K25" s="160">
        <f t="shared" si="2"/>
        <v>0</v>
      </c>
      <c r="L25" s="132"/>
      <c r="M25" s="78">
        <f t="shared" si="3"/>
        <v>0</v>
      </c>
      <c r="N25" s="132"/>
      <c r="O25" s="132"/>
      <c r="P25" s="132"/>
      <c r="Q25" s="78">
        <f>SUM(N25:P25)</f>
        <v>0</v>
      </c>
      <c r="R25" s="132"/>
      <c r="S25" s="132"/>
      <c r="T25" s="136"/>
      <c r="U25" s="136"/>
      <c r="V25" s="135"/>
      <c r="W25" s="135"/>
      <c r="X25" s="135"/>
      <c r="Y25" s="78">
        <f>G25*W25</f>
        <v>0</v>
      </c>
      <c r="Z25" s="78">
        <f>J25*X25</f>
        <v>0</v>
      </c>
      <c r="AA25" s="134"/>
      <c r="AB25" s="167" t="e">
        <f>ROUND(AA25/Y25*100,1)</f>
        <v>#DIV/0!</v>
      </c>
      <c r="AC25" s="132"/>
      <c r="AD25" s="167" t="e">
        <f>ROUND(AC25/Z25*100,1)</f>
        <v>#DIV/0!</v>
      </c>
      <c r="AE25" s="311"/>
      <c r="AF25" s="311"/>
      <c r="AG25" s="134"/>
      <c r="AH25" s="134"/>
      <c r="AI25" s="78">
        <f>AG25+AH25</f>
        <v>0</v>
      </c>
    </row>
    <row r="26" spans="1:35" ht="12" customHeight="1">
      <c r="B26" s="309" t="s">
        <v>237</v>
      </c>
      <c r="C26" s="110"/>
      <c r="D26" s="110"/>
      <c r="E26" s="110"/>
      <c r="F26" s="110"/>
      <c r="G26" s="111">
        <f t="shared" si="0"/>
        <v>0</v>
      </c>
      <c r="H26" s="110"/>
      <c r="I26" s="110"/>
      <c r="J26" s="111">
        <f t="shared" si="1"/>
        <v>0</v>
      </c>
      <c r="K26" s="111">
        <f t="shared" si="2"/>
        <v>0</v>
      </c>
      <c r="L26" s="110"/>
      <c r="M26" s="111">
        <f t="shared" si="3"/>
        <v>0</v>
      </c>
      <c r="N26" s="133" t="s">
        <v>232</v>
      </c>
      <c r="O26" s="133" t="s">
        <v>95</v>
      </c>
      <c r="P26" s="133" t="s">
        <v>95</v>
      </c>
      <c r="Q26" s="130" t="s">
        <v>95</v>
      </c>
      <c r="R26" s="133" t="s">
        <v>95</v>
      </c>
      <c r="S26" s="133" t="s">
        <v>95</v>
      </c>
      <c r="T26" s="133" t="s">
        <v>95</v>
      </c>
      <c r="U26" s="133" t="s">
        <v>95</v>
      </c>
      <c r="V26" s="133" t="s">
        <v>95</v>
      </c>
      <c r="W26" s="133" t="s">
        <v>95</v>
      </c>
      <c r="X26" s="133" t="s">
        <v>95</v>
      </c>
      <c r="Y26" s="130" t="s">
        <v>95</v>
      </c>
      <c r="Z26" s="130" t="s">
        <v>95</v>
      </c>
      <c r="AA26" s="133" t="s">
        <v>95</v>
      </c>
      <c r="AB26" s="130" t="s">
        <v>95</v>
      </c>
      <c r="AC26" s="133" t="s">
        <v>95</v>
      </c>
      <c r="AD26" s="130" t="s">
        <v>95</v>
      </c>
      <c r="AE26" s="310"/>
      <c r="AF26" s="310"/>
      <c r="AG26" s="133" t="s">
        <v>95</v>
      </c>
      <c r="AH26" s="133" t="s">
        <v>95</v>
      </c>
      <c r="AI26" s="130" t="s">
        <v>95</v>
      </c>
    </row>
    <row r="27" spans="1:35" ht="12" customHeight="1">
      <c r="B27" s="287"/>
      <c r="C27" s="132"/>
      <c r="D27" s="132"/>
      <c r="E27" s="132"/>
      <c r="F27" s="132"/>
      <c r="G27" s="78">
        <f t="shared" si="0"/>
        <v>0</v>
      </c>
      <c r="H27" s="132"/>
      <c r="I27" s="132"/>
      <c r="J27" s="78">
        <f t="shared" si="1"/>
        <v>0</v>
      </c>
      <c r="K27" s="160">
        <f t="shared" si="2"/>
        <v>0</v>
      </c>
      <c r="L27" s="132"/>
      <c r="M27" s="78">
        <f t="shared" si="3"/>
        <v>0</v>
      </c>
      <c r="N27" s="132"/>
      <c r="O27" s="132"/>
      <c r="P27" s="132"/>
      <c r="Q27" s="78">
        <f>SUM(N27:P27)</f>
        <v>0</v>
      </c>
      <c r="R27" s="132"/>
      <c r="S27" s="132"/>
      <c r="T27" s="136"/>
      <c r="U27" s="136"/>
      <c r="V27" s="135"/>
      <c r="W27" s="135"/>
      <c r="X27" s="135"/>
      <c r="Y27" s="78">
        <f>G27*W27</f>
        <v>0</v>
      </c>
      <c r="Z27" s="78">
        <f>J27*X27</f>
        <v>0</v>
      </c>
      <c r="AA27" s="134"/>
      <c r="AB27" s="167" t="e">
        <f>ROUND(AA27/Y27*100,1)</f>
        <v>#DIV/0!</v>
      </c>
      <c r="AC27" s="132"/>
      <c r="AD27" s="167" t="e">
        <f>ROUND(AC27/Z27*100,1)</f>
        <v>#DIV/0!</v>
      </c>
      <c r="AE27" s="311"/>
      <c r="AF27" s="311"/>
      <c r="AG27" s="134"/>
      <c r="AH27" s="134"/>
      <c r="AI27" s="78">
        <f>AG27+AH27</f>
        <v>0</v>
      </c>
    </row>
    <row r="28" spans="1:35" ht="12" customHeight="1">
      <c r="B28" s="309" t="s">
        <v>236</v>
      </c>
      <c r="C28" s="110"/>
      <c r="D28" s="110"/>
      <c r="E28" s="110"/>
      <c r="F28" s="110"/>
      <c r="G28" s="111">
        <f t="shared" si="0"/>
        <v>0</v>
      </c>
      <c r="H28" s="110"/>
      <c r="I28" s="110"/>
      <c r="J28" s="111">
        <f t="shared" si="1"/>
        <v>0</v>
      </c>
      <c r="K28" s="111">
        <f t="shared" si="2"/>
        <v>0</v>
      </c>
      <c r="L28" s="110"/>
      <c r="M28" s="111">
        <f t="shared" si="3"/>
        <v>0</v>
      </c>
      <c r="N28" s="133" t="s">
        <v>232</v>
      </c>
      <c r="O28" s="133" t="s">
        <v>95</v>
      </c>
      <c r="P28" s="133" t="s">
        <v>95</v>
      </c>
      <c r="Q28" s="130" t="s">
        <v>95</v>
      </c>
      <c r="R28" s="133" t="s">
        <v>95</v>
      </c>
      <c r="S28" s="133" t="s">
        <v>95</v>
      </c>
      <c r="T28" s="133" t="s">
        <v>95</v>
      </c>
      <c r="U28" s="133" t="s">
        <v>95</v>
      </c>
      <c r="V28" s="133" t="s">
        <v>95</v>
      </c>
      <c r="W28" s="133" t="s">
        <v>95</v>
      </c>
      <c r="X28" s="133" t="s">
        <v>95</v>
      </c>
      <c r="Y28" s="130" t="s">
        <v>95</v>
      </c>
      <c r="Z28" s="130" t="s">
        <v>95</v>
      </c>
      <c r="AA28" s="133" t="s">
        <v>95</v>
      </c>
      <c r="AB28" s="130" t="s">
        <v>95</v>
      </c>
      <c r="AC28" s="133" t="s">
        <v>95</v>
      </c>
      <c r="AD28" s="130" t="s">
        <v>95</v>
      </c>
      <c r="AE28" s="310"/>
      <c r="AF28" s="310"/>
      <c r="AG28" s="133" t="s">
        <v>95</v>
      </c>
      <c r="AH28" s="133" t="s">
        <v>95</v>
      </c>
      <c r="AI28" s="130" t="s">
        <v>95</v>
      </c>
    </row>
    <row r="29" spans="1:35" ht="12" customHeight="1">
      <c r="B29" s="287"/>
      <c r="C29" s="132"/>
      <c r="D29" s="132"/>
      <c r="E29" s="132"/>
      <c r="F29" s="132"/>
      <c r="G29" s="78">
        <f t="shared" si="0"/>
        <v>0</v>
      </c>
      <c r="H29" s="132"/>
      <c r="I29" s="132"/>
      <c r="J29" s="78">
        <f t="shared" si="1"/>
        <v>0</v>
      </c>
      <c r="K29" s="160">
        <f t="shared" si="2"/>
        <v>0</v>
      </c>
      <c r="L29" s="132"/>
      <c r="M29" s="78">
        <f t="shared" si="3"/>
        <v>0</v>
      </c>
      <c r="N29" s="132"/>
      <c r="O29" s="132"/>
      <c r="P29" s="132"/>
      <c r="Q29" s="78">
        <f>SUM(N29:P29)</f>
        <v>0</v>
      </c>
      <c r="R29" s="132"/>
      <c r="S29" s="132"/>
      <c r="T29" s="136"/>
      <c r="U29" s="136"/>
      <c r="V29" s="135"/>
      <c r="W29" s="135"/>
      <c r="X29" s="135"/>
      <c r="Y29" s="78">
        <f>G29*W29</f>
        <v>0</v>
      </c>
      <c r="Z29" s="78">
        <f>J29*X29</f>
        <v>0</v>
      </c>
      <c r="AA29" s="134"/>
      <c r="AB29" s="167" t="e">
        <f>ROUND(AA29/Y29*100,1)</f>
        <v>#DIV/0!</v>
      </c>
      <c r="AC29" s="132"/>
      <c r="AD29" s="167" t="e">
        <f>ROUND(AC29/Z29*100,1)</f>
        <v>#DIV/0!</v>
      </c>
      <c r="AE29" s="311"/>
      <c r="AF29" s="311"/>
      <c r="AG29" s="134"/>
      <c r="AH29" s="134"/>
      <c r="AI29" s="78">
        <f>AG29+AH29</f>
        <v>0</v>
      </c>
    </row>
    <row r="30" spans="1:35" ht="12" customHeight="1">
      <c r="B30" s="309" t="s">
        <v>235</v>
      </c>
      <c r="C30" s="110"/>
      <c r="D30" s="110"/>
      <c r="E30" s="110"/>
      <c r="F30" s="110"/>
      <c r="G30" s="111">
        <f t="shared" si="0"/>
        <v>0</v>
      </c>
      <c r="H30" s="110"/>
      <c r="I30" s="110"/>
      <c r="J30" s="111">
        <f t="shared" si="1"/>
        <v>0</v>
      </c>
      <c r="K30" s="111">
        <f t="shared" si="2"/>
        <v>0</v>
      </c>
      <c r="L30" s="110"/>
      <c r="M30" s="111">
        <f t="shared" si="3"/>
        <v>0</v>
      </c>
      <c r="N30" s="133" t="s">
        <v>232</v>
      </c>
      <c r="O30" s="133" t="s">
        <v>95</v>
      </c>
      <c r="P30" s="133" t="s">
        <v>95</v>
      </c>
      <c r="Q30" s="130" t="s">
        <v>95</v>
      </c>
      <c r="R30" s="133" t="s">
        <v>95</v>
      </c>
      <c r="S30" s="133" t="s">
        <v>95</v>
      </c>
      <c r="T30" s="133" t="s">
        <v>95</v>
      </c>
      <c r="U30" s="133" t="s">
        <v>95</v>
      </c>
      <c r="V30" s="133" t="s">
        <v>95</v>
      </c>
      <c r="W30" s="133" t="s">
        <v>95</v>
      </c>
      <c r="X30" s="133" t="s">
        <v>95</v>
      </c>
      <c r="Y30" s="130" t="s">
        <v>95</v>
      </c>
      <c r="Z30" s="130" t="s">
        <v>95</v>
      </c>
      <c r="AA30" s="133" t="s">
        <v>95</v>
      </c>
      <c r="AB30" s="130" t="s">
        <v>95</v>
      </c>
      <c r="AC30" s="133" t="s">
        <v>95</v>
      </c>
      <c r="AD30" s="130" t="s">
        <v>95</v>
      </c>
      <c r="AE30" s="310"/>
      <c r="AF30" s="310"/>
      <c r="AG30" s="133" t="s">
        <v>95</v>
      </c>
      <c r="AH30" s="133" t="s">
        <v>95</v>
      </c>
      <c r="AI30" s="130" t="s">
        <v>95</v>
      </c>
    </row>
    <row r="31" spans="1:35" ht="12" customHeight="1">
      <c r="B31" s="287"/>
      <c r="C31" s="132"/>
      <c r="D31" s="132"/>
      <c r="E31" s="132"/>
      <c r="F31" s="132"/>
      <c r="G31" s="78">
        <f t="shared" si="0"/>
        <v>0</v>
      </c>
      <c r="H31" s="132"/>
      <c r="I31" s="132"/>
      <c r="J31" s="78">
        <f t="shared" si="1"/>
        <v>0</v>
      </c>
      <c r="K31" s="160">
        <f t="shared" si="2"/>
        <v>0</v>
      </c>
      <c r="L31" s="132"/>
      <c r="M31" s="78">
        <f t="shared" si="3"/>
        <v>0</v>
      </c>
      <c r="N31" s="132"/>
      <c r="O31" s="132"/>
      <c r="P31" s="132"/>
      <c r="Q31" s="78">
        <f>SUM(N31:P31)</f>
        <v>0</v>
      </c>
      <c r="R31" s="132"/>
      <c r="S31" s="132"/>
      <c r="T31" s="136"/>
      <c r="U31" s="136"/>
      <c r="V31" s="135"/>
      <c r="W31" s="135"/>
      <c r="X31" s="135"/>
      <c r="Y31" s="78">
        <f>G31*W31</f>
        <v>0</v>
      </c>
      <c r="Z31" s="78">
        <f>J31*X31</f>
        <v>0</v>
      </c>
      <c r="AA31" s="134"/>
      <c r="AB31" s="167" t="e">
        <f>ROUND(AA31/Y31*100,1)</f>
        <v>#DIV/0!</v>
      </c>
      <c r="AC31" s="132"/>
      <c r="AD31" s="167" t="e">
        <f>ROUND(AC31/Z31*100,1)</f>
        <v>#DIV/0!</v>
      </c>
      <c r="AE31" s="311"/>
      <c r="AF31" s="311"/>
      <c r="AG31" s="134"/>
      <c r="AH31" s="134"/>
      <c r="AI31" s="78">
        <f>AG31+AH31</f>
        <v>0</v>
      </c>
    </row>
    <row r="32" spans="1:35" ht="12" customHeight="1">
      <c r="B32" s="331" t="s">
        <v>29</v>
      </c>
      <c r="C32" s="79" t="s">
        <v>95</v>
      </c>
      <c r="D32" s="79" t="s">
        <v>95</v>
      </c>
      <c r="E32" s="79" t="s">
        <v>95</v>
      </c>
      <c r="F32" s="79" t="s">
        <v>95</v>
      </c>
      <c r="G32" s="148" t="s">
        <v>234</v>
      </c>
      <c r="H32" s="79" t="s">
        <v>95</v>
      </c>
      <c r="I32" s="79" t="s">
        <v>95</v>
      </c>
      <c r="J32" s="148" t="s">
        <v>233</v>
      </c>
      <c r="K32" s="79" t="s">
        <v>95</v>
      </c>
      <c r="L32" s="79" t="s">
        <v>95</v>
      </c>
      <c r="M32" s="79" t="s">
        <v>95</v>
      </c>
      <c r="N32" s="130" t="s">
        <v>232</v>
      </c>
      <c r="O32" s="130" t="s">
        <v>95</v>
      </c>
      <c r="P32" s="130" t="s">
        <v>95</v>
      </c>
      <c r="Q32" s="130" t="s">
        <v>95</v>
      </c>
      <c r="R32" s="130" t="s">
        <v>95</v>
      </c>
      <c r="S32" s="130" t="s">
        <v>95</v>
      </c>
      <c r="T32" s="130" t="s">
        <v>95</v>
      </c>
      <c r="U32" s="130" t="s">
        <v>95</v>
      </c>
      <c r="V32" s="130" t="s">
        <v>95</v>
      </c>
      <c r="W32" s="130" t="s">
        <v>95</v>
      </c>
      <c r="X32" s="130" t="s">
        <v>95</v>
      </c>
      <c r="Y32" s="149" t="s">
        <v>231</v>
      </c>
      <c r="Z32" s="149" t="s">
        <v>230</v>
      </c>
      <c r="AA32" s="149" t="s">
        <v>229</v>
      </c>
      <c r="AB32" s="334"/>
      <c r="AC32" s="171" t="s">
        <v>228</v>
      </c>
      <c r="AD32" s="323"/>
      <c r="AE32" s="334"/>
      <c r="AF32" s="334"/>
      <c r="AG32" s="170" t="s">
        <v>95</v>
      </c>
      <c r="AH32" s="170" t="s">
        <v>95</v>
      </c>
      <c r="AI32" s="170" t="s">
        <v>95</v>
      </c>
    </row>
    <row r="33" spans="2:35" ht="12" customHeight="1">
      <c r="B33" s="332"/>
      <c r="C33" s="150" t="s">
        <v>95</v>
      </c>
      <c r="D33" s="150" t="s">
        <v>95</v>
      </c>
      <c r="E33" s="150" t="s">
        <v>95</v>
      </c>
      <c r="F33" s="150" t="s">
        <v>95</v>
      </c>
      <c r="G33" s="150" t="s">
        <v>95</v>
      </c>
      <c r="H33" s="150" t="s">
        <v>95</v>
      </c>
      <c r="I33" s="150" t="s">
        <v>95</v>
      </c>
      <c r="J33" s="150" t="s">
        <v>95</v>
      </c>
      <c r="K33" s="151" t="s">
        <v>95</v>
      </c>
      <c r="L33" s="150" t="s">
        <v>95</v>
      </c>
      <c r="M33" s="150" t="s">
        <v>95</v>
      </c>
      <c r="N33" s="150" t="s">
        <v>95</v>
      </c>
      <c r="O33" s="150" t="s">
        <v>95</v>
      </c>
      <c r="P33" s="150" t="s">
        <v>95</v>
      </c>
      <c r="Q33" s="150" t="s">
        <v>95</v>
      </c>
      <c r="R33" s="150" t="s">
        <v>95</v>
      </c>
      <c r="S33" s="150" t="s">
        <v>95</v>
      </c>
      <c r="T33" s="152" t="s">
        <v>95</v>
      </c>
      <c r="U33" s="152" t="s">
        <v>95</v>
      </c>
      <c r="V33" s="130" t="s">
        <v>95</v>
      </c>
      <c r="W33" s="130" t="s">
        <v>95</v>
      </c>
      <c r="X33" s="130" t="s">
        <v>95</v>
      </c>
      <c r="Y33" s="130" t="s">
        <v>95</v>
      </c>
      <c r="Z33" s="130" t="s">
        <v>95</v>
      </c>
      <c r="AA33" s="130" t="s">
        <v>95</v>
      </c>
      <c r="AB33" s="335"/>
      <c r="AC33" s="130" t="s">
        <v>95</v>
      </c>
      <c r="AD33" s="324"/>
      <c r="AE33" s="335"/>
      <c r="AF33" s="335"/>
      <c r="AG33" s="168" t="s">
        <v>95</v>
      </c>
      <c r="AH33" s="168" t="s">
        <v>95</v>
      </c>
      <c r="AI33" s="168" t="s">
        <v>95</v>
      </c>
    </row>
    <row r="34" spans="2:35" ht="12" customHeight="1">
      <c r="B34" s="333"/>
      <c r="C34" s="153">
        <f t="shared" ref="C34:AA34" si="4">C9+C11+C13+C15+C17+C19+C21+C23+C25+C27+C29+C31</f>
        <v>0</v>
      </c>
      <c r="D34" s="153">
        <f t="shared" si="4"/>
        <v>0</v>
      </c>
      <c r="E34" s="153">
        <f t="shared" si="4"/>
        <v>0</v>
      </c>
      <c r="F34" s="153">
        <f t="shared" si="4"/>
        <v>0</v>
      </c>
      <c r="G34" s="153">
        <f t="shared" si="4"/>
        <v>0</v>
      </c>
      <c r="H34" s="153">
        <f t="shared" si="4"/>
        <v>0</v>
      </c>
      <c r="I34" s="153">
        <f t="shared" si="4"/>
        <v>0</v>
      </c>
      <c r="J34" s="153">
        <f t="shared" si="4"/>
        <v>0</v>
      </c>
      <c r="K34" s="154">
        <f t="shared" si="4"/>
        <v>0</v>
      </c>
      <c r="L34" s="153">
        <f t="shared" si="4"/>
        <v>0</v>
      </c>
      <c r="M34" s="153">
        <f t="shared" si="4"/>
        <v>0</v>
      </c>
      <c r="N34" s="153">
        <f t="shared" si="4"/>
        <v>0</v>
      </c>
      <c r="O34" s="153">
        <f t="shared" si="4"/>
        <v>0</v>
      </c>
      <c r="P34" s="153">
        <f t="shared" si="4"/>
        <v>0</v>
      </c>
      <c r="Q34" s="153">
        <f t="shared" si="4"/>
        <v>0</v>
      </c>
      <c r="R34" s="153">
        <f t="shared" si="4"/>
        <v>0</v>
      </c>
      <c r="S34" s="153">
        <f t="shared" si="4"/>
        <v>0</v>
      </c>
      <c r="T34" s="155">
        <f t="shared" si="4"/>
        <v>0</v>
      </c>
      <c r="U34" s="155">
        <f t="shared" si="4"/>
        <v>0</v>
      </c>
      <c r="V34" s="156">
        <f t="shared" si="4"/>
        <v>0</v>
      </c>
      <c r="W34" s="156">
        <f t="shared" si="4"/>
        <v>0</v>
      </c>
      <c r="X34" s="156">
        <f t="shared" si="4"/>
        <v>0</v>
      </c>
      <c r="Y34" s="153">
        <f t="shared" si="4"/>
        <v>0</v>
      </c>
      <c r="Z34" s="153">
        <f t="shared" si="4"/>
        <v>0</v>
      </c>
      <c r="AA34" s="153">
        <f t="shared" si="4"/>
        <v>0</v>
      </c>
      <c r="AB34" s="317"/>
      <c r="AC34" s="172">
        <f>AC9+AC11+AC13+AC15+AC17+AC19+AC21+AC23+AC25+AC27+AC29+AC31</f>
        <v>0</v>
      </c>
      <c r="AD34" s="325"/>
      <c r="AE34" s="317"/>
      <c r="AF34" s="317"/>
      <c r="AG34" s="153">
        <f>AG9+AG11+AG13+AG15+AG17+AG19+AG21+AG23+AG25+AG27+AG29+AG31</f>
        <v>0</v>
      </c>
      <c r="AH34" s="153">
        <f>AH9+AH11+AH13+AH15+AH17+AH19+AH21+AH23+AH25+AH27+AH29+AH31</f>
        <v>0</v>
      </c>
      <c r="AI34" s="153">
        <f>AI9+AI11+AI13+AI15+AI17+AI19+AI21+AI23+AI25+AI27+AI29+AI31</f>
        <v>0</v>
      </c>
    </row>
    <row r="35" spans="2:35" ht="12" customHeight="1">
      <c r="B35" s="320" t="s">
        <v>33</v>
      </c>
      <c r="C35" s="79" t="s">
        <v>95</v>
      </c>
      <c r="D35" s="79" t="s">
        <v>95</v>
      </c>
      <c r="E35" s="79" t="s">
        <v>95</v>
      </c>
      <c r="F35" s="79" t="s">
        <v>95</v>
      </c>
      <c r="G35" s="79" t="s">
        <v>95</v>
      </c>
      <c r="H35" s="79" t="s">
        <v>95</v>
      </c>
      <c r="I35" s="79" t="s">
        <v>95</v>
      </c>
      <c r="J35" s="79" t="s">
        <v>95</v>
      </c>
      <c r="K35" s="157" t="s">
        <v>95</v>
      </c>
      <c r="L35" s="79" t="s">
        <v>95</v>
      </c>
      <c r="M35" s="79" t="s">
        <v>95</v>
      </c>
      <c r="N35" s="79" t="s">
        <v>95</v>
      </c>
      <c r="O35" s="79" t="s">
        <v>95</v>
      </c>
      <c r="P35" s="79" t="s">
        <v>95</v>
      </c>
      <c r="Q35" s="79" t="s">
        <v>95</v>
      </c>
      <c r="R35" s="79" t="s">
        <v>95</v>
      </c>
      <c r="S35" s="79" t="s">
        <v>95</v>
      </c>
      <c r="T35" s="158" t="s">
        <v>95</v>
      </c>
      <c r="U35" s="158" t="s">
        <v>95</v>
      </c>
      <c r="V35" s="129" t="s">
        <v>95</v>
      </c>
      <c r="W35" s="129" t="s">
        <v>95</v>
      </c>
      <c r="X35" s="129" t="s">
        <v>95</v>
      </c>
      <c r="Y35" s="315"/>
      <c r="Z35" s="323"/>
      <c r="AA35" s="315"/>
      <c r="AB35" s="129" t="s">
        <v>227</v>
      </c>
      <c r="AC35" s="323"/>
      <c r="AD35" s="129" t="s">
        <v>226</v>
      </c>
      <c r="AE35" s="129" t="s">
        <v>225</v>
      </c>
      <c r="AF35" s="129" t="s">
        <v>224</v>
      </c>
      <c r="AG35" s="315"/>
      <c r="AH35" s="315"/>
      <c r="AI35" s="315"/>
    </row>
    <row r="36" spans="2:35" ht="12" customHeight="1">
      <c r="B36" s="321"/>
      <c r="C36" s="150" t="s">
        <v>95</v>
      </c>
      <c r="D36" s="150" t="s">
        <v>95</v>
      </c>
      <c r="E36" s="150" t="s">
        <v>95</v>
      </c>
      <c r="F36" s="150" t="s">
        <v>95</v>
      </c>
      <c r="G36" s="150" t="s">
        <v>95</v>
      </c>
      <c r="H36" s="150" t="s">
        <v>95</v>
      </c>
      <c r="I36" s="159" t="s">
        <v>95</v>
      </c>
      <c r="J36" s="150" t="s">
        <v>95</v>
      </c>
      <c r="K36" s="159" t="s">
        <v>95</v>
      </c>
      <c r="L36" s="150" t="s">
        <v>95</v>
      </c>
      <c r="M36" s="150" t="s">
        <v>95</v>
      </c>
      <c r="N36" s="150" t="s">
        <v>95</v>
      </c>
      <c r="O36" s="150" t="s">
        <v>95</v>
      </c>
      <c r="P36" s="150" t="s">
        <v>95</v>
      </c>
      <c r="Q36" s="150" t="s">
        <v>95</v>
      </c>
      <c r="R36" s="150" t="s">
        <v>95</v>
      </c>
      <c r="S36" s="150" t="s">
        <v>95</v>
      </c>
      <c r="T36" s="152" t="s">
        <v>95</v>
      </c>
      <c r="U36" s="152" t="s">
        <v>95</v>
      </c>
      <c r="V36" s="130" t="s">
        <v>95</v>
      </c>
      <c r="W36" s="130" t="s">
        <v>95</v>
      </c>
      <c r="X36" s="130" t="s">
        <v>95</v>
      </c>
      <c r="Y36" s="316"/>
      <c r="Z36" s="324"/>
      <c r="AA36" s="316"/>
      <c r="AB36" s="130" t="s">
        <v>95</v>
      </c>
      <c r="AC36" s="324"/>
      <c r="AD36" s="168" t="s">
        <v>95</v>
      </c>
      <c r="AE36" s="168" t="s">
        <v>95</v>
      </c>
      <c r="AF36" s="168" t="s">
        <v>95</v>
      </c>
      <c r="AG36" s="316"/>
      <c r="AH36" s="316"/>
      <c r="AI36" s="316"/>
    </row>
    <row r="37" spans="2:35" ht="12" customHeight="1">
      <c r="B37" s="322"/>
      <c r="C37" s="78" t="e">
        <f t="shared" ref="C37:V37" si="5">ROUND(C34/$J$3,0)</f>
        <v>#DIV/0!</v>
      </c>
      <c r="D37" s="78" t="e">
        <f t="shared" si="5"/>
        <v>#DIV/0!</v>
      </c>
      <c r="E37" s="78" t="e">
        <f t="shared" si="5"/>
        <v>#DIV/0!</v>
      </c>
      <c r="F37" s="78" t="e">
        <f t="shared" si="5"/>
        <v>#DIV/0!</v>
      </c>
      <c r="G37" s="78" t="e">
        <f t="shared" si="5"/>
        <v>#DIV/0!</v>
      </c>
      <c r="H37" s="78" t="e">
        <f t="shared" si="5"/>
        <v>#DIV/0!</v>
      </c>
      <c r="I37" s="78" t="e">
        <f t="shared" si="5"/>
        <v>#DIV/0!</v>
      </c>
      <c r="J37" s="78" t="e">
        <f t="shared" si="5"/>
        <v>#DIV/0!</v>
      </c>
      <c r="K37" s="78" t="e">
        <f t="shared" si="5"/>
        <v>#DIV/0!</v>
      </c>
      <c r="L37" s="78" t="e">
        <f t="shared" si="5"/>
        <v>#DIV/0!</v>
      </c>
      <c r="M37" s="78" t="e">
        <f t="shared" si="5"/>
        <v>#DIV/0!</v>
      </c>
      <c r="N37" s="78" t="e">
        <f t="shared" si="5"/>
        <v>#DIV/0!</v>
      </c>
      <c r="O37" s="78" t="e">
        <f t="shared" si="5"/>
        <v>#DIV/0!</v>
      </c>
      <c r="P37" s="78" t="e">
        <f t="shared" si="5"/>
        <v>#DIV/0!</v>
      </c>
      <c r="Q37" s="78" t="e">
        <f t="shared" si="5"/>
        <v>#DIV/0!</v>
      </c>
      <c r="R37" s="78" t="e">
        <f t="shared" si="5"/>
        <v>#DIV/0!</v>
      </c>
      <c r="S37" s="78" t="e">
        <f t="shared" si="5"/>
        <v>#DIV/0!</v>
      </c>
      <c r="T37" s="78" t="e">
        <f t="shared" si="5"/>
        <v>#DIV/0!</v>
      </c>
      <c r="U37" s="78" t="e">
        <f t="shared" si="5"/>
        <v>#DIV/0!</v>
      </c>
      <c r="V37" s="78" t="e">
        <f t="shared" si="5"/>
        <v>#DIV/0!</v>
      </c>
      <c r="W37" s="161" t="e">
        <f>ROUND(W34/J3,0)</f>
        <v>#DIV/0!</v>
      </c>
      <c r="X37" s="161" t="e">
        <f>ROUND(X34/J3,0)</f>
        <v>#DIV/0!</v>
      </c>
      <c r="Y37" s="317"/>
      <c r="Z37" s="325"/>
      <c r="AA37" s="317"/>
      <c r="AB37" s="169" t="e">
        <f>ROUND(AA34/Y34,1)</f>
        <v>#DIV/0!</v>
      </c>
      <c r="AC37" s="325"/>
      <c r="AD37" s="169" t="e">
        <f>ROUND(AC34/Z34,1)</f>
        <v>#DIV/0!</v>
      </c>
      <c r="AE37" s="169" t="e">
        <f>ROUND(AA34/G34,1)</f>
        <v>#DIV/0!</v>
      </c>
      <c r="AF37" s="169" t="e">
        <f>ROUND(AC34/J34,1)</f>
        <v>#DIV/0!</v>
      </c>
      <c r="AG37" s="317"/>
      <c r="AH37" s="317"/>
      <c r="AI37" s="317"/>
    </row>
    <row r="38" spans="2:35" ht="12" customHeight="1">
      <c r="B38" s="318" t="s">
        <v>333</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row>
    <row r="39" spans="2:35" ht="9.75" customHeight="1">
      <c r="B39" s="319" t="s">
        <v>223</v>
      </c>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row>
    <row r="40" spans="2:35" ht="9.75" customHeight="1">
      <c r="B40" s="330" t="s">
        <v>331</v>
      </c>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row>
    <row r="41" spans="2:35" ht="9.75" customHeight="1">
      <c r="B41" s="131" t="s">
        <v>222</v>
      </c>
      <c r="C41" s="131"/>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B41" s="127"/>
      <c r="AC41" s="127"/>
      <c r="AD41" s="127"/>
      <c r="AE41" s="127"/>
      <c r="AF41" s="127"/>
      <c r="AG41" s="127"/>
      <c r="AH41" s="127"/>
      <c r="AI41" s="127"/>
    </row>
    <row r="42" spans="2:35" ht="9.75" customHeight="1">
      <c r="B42" s="314" t="s">
        <v>34</v>
      </c>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row>
    <row r="43" spans="2:35" ht="9.75" customHeight="1">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row>
  </sheetData>
  <mergeCells count="89">
    <mergeCell ref="B42:AI42"/>
    <mergeCell ref="B43:AI43"/>
    <mergeCell ref="AH35:AH37"/>
    <mergeCell ref="AI35:AI37"/>
    <mergeCell ref="B38:AI38"/>
    <mergeCell ref="B39:AI39"/>
    <mergeCell ref="B40:AI40"/>
    <mergeCell ref="B35:B37"/>
    <mergeCell ref="Y35:Y37"/>
    <mergeCell ref="Z35:Z37"/>
    <mergeCell ref="AA35:AA37"/>
    <mergeCell ref="AC35:AC37"/>
    <mergeCell ref="AG35:AG37"/>
    <mergeCell ref="B32:B34"/>
    <mergeCell ref="AB32:AB34"/>
    <mergeCell ref="AD32:AD34"/>
    <mergeCell ref="AE32:AE34"/>
    <mergeCell ref="AF32:AF34"/>
    <mergeCell ref="B28:B29"/>
    <mergeCell ref="AE28:AE29"/>
    <mergeCell ref="AF28:AF29"/>
    <mergeCell ref="B30:B31"/>
    <mergeCell ref="AE30:AE31"/>
    <mergeCell ref="AF30:AF31"/>
    <mergeCell ref="B24:B25"/>
    <mergeCell ref="AE24:AE25"/>
    <mergeCell ref="AF24:AF25"/>
    <mergeCell ref="B26:B27"/>
    <mergeCell ref="AE26:AE27"/>
    <mergeCell ref="AF26:AF27"/>
    <mergeCell ref="AE20:AE21"/>
    <mergeCell ref="AF20:AF21"/>
    <mergeCell ref="B22:B23"/>
    <mergeCell ref="AE22:AE23"/>
    <mergeCell ref="AF22:AF23"/>
    <mergeCell ref="AE16:AE17"/>
    <mergeCell ref="AF16:AF17"/>
    <mergeCell ref="B18:B19"/>
    <mergeCell ref="AE18:AE19"/>
    <mergeCell ref="AF18:AF19"/>
    <mergeCell ref="AE12:AE13"/>
    <mergeCell ref="AF12:AF13"/>
    <mergeCell ref="B14:B15"/>
    <mergeCell ref="AE14:AE15"/>
    <mergeCell ref="AF14:AF15"/>
    <mergeCell ref="AA4:AD4"/>
    <mergeCell ref="AE5:AE6"/>
    <mergeCell ref="AF5:AF6"/>
    <mergeCell ref="AE4:AF4"/>
    <mergeCell ref="B10:B11"/>
    <mergeCell ref="AE10:AE11"/>
    <mergeCell ref="AF10:AF11"/>
    <mergeCell ref="AE8:AE9"/>
    <mergeCell ref="AF8:AF9"/>
    <mergeCell ref="R5:R6"/>
    <mergeCell ref="S5:S6"/>
    <mergeCell ref="AC5:AD5"/>
    <mergeCell ref="AG4:AI4"/>
    <mergeCell ref="C5:G5"/>
    <mergeCell ref="H5:J5"/>
    <mergeCell ref="K5:K6"/>
    <mergeCell ref="L5:L6"/>
    <mergeCell ref="M5:M6"/>
    <mergeCell ref="T5:T6"/>
    <mergeCell ref="U5:U6"/>
    <mergeCell ref="AA5:AB5"/>
    <mergeCell ref="C4:M4"/>
    <mergeCell ref="V4:V6"/>
    <mergeCell ref="AG5:AG6"/>
    <mergeCell ref="AH5:AH6"/>
    <mergeCell ref="AI5:AI6"/>
    <mergeCell ref="W4:X4"/>
    <mergeCell ref="Y4:Z4"/>
    <mergeCell ref="A17:A20"/>
    <mergeCell ref="H3:I3"/>
    <mergeCell ref="N4:Q4"/>
    <mergeCell ref="R4:S4"/>
    <mergeCell ref="T4:U4"/>
    <mergeCell ref="N5:N6"/>
    <mergeCell ref="O5:O6"/>
    <mergeCell ref="P5:P6"/>
    <mergeCell ref="Q5:Q6"/>
    <mergeCell ref="B8:B9"/>
    <mergeCell ref="B4:B6"/>
    <mergeCell ref="B12:B13"/>
    <mergeCell ref="B16:B17"/>
    <mergeCell ref="B20:B21"/>
    <mergeCell ref="A3:B3"/>
    <mergeCell ref="C3:F3"/>
  </mergeCells>
  <phoneticPr fontId="6"/>
  <printOptions horizontalCentered="1" verticalCentered="1"/>
  <pageMargins left="0.78740157480314965" right="0.43307086614173229" top="1.3385826771653544" bottom="1.0236220472440944" header="0.51181102362204722" footer="0.51181102362204722"/>
  <pageSetup paperSize="9" scale="72" orientation="landscape" r:id="rId1"/>
  <headerFooter alignWithMargins="0">
    <oddHeader>&amp;R（公営）保育所型認定こども園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view="pageBreakPreview" zoomScale="90" zoomScaleNormal="100" zoomScaleSheetLayoutView="90" workbookViewId="0">
      <selection activeCell="K1" sqref="K1"/>
    </sheetView>
  </sheetViews>
  <sheetFormatPr defaultColWidth="10.6640625" defaultRowHeight="12.75"/>
  <cols>
    <col min="1" max="1" width="3.1640625" style="58" customWidth="1"/>
    <col min="2" max="2" width="13.6640625" style="58" customWidth="1"/>
    <col min="3" max="3" width="18.33203125" style="58" customWidth="1"/>
    <col min="4" max="4" width="19.5" style="58" customWidth="1"/>
    <col min="5" max="9" width="14.5" style="58" customWidth="1"/>
    <col min="10" max="10" width="1" style="58" customWidth="1"/>
    <col min="11" max="16384" width="10.6640625" style="58"/>
  </cols>
  <sheetData>
    <row r="1" spans="2:9" ht="22.5" customHeight="1">
      <c r="B1" s="342" t="s">
        <v>111</v>
      </c>
      <c r="C1" s="342"/>
      <c r="D1" s="343">
        <f>+表紙!C4-1</f>
        <v>5</v>
      </c>
      <c r="E1" s="343"/>
      <c r="F1" s="66"/>
      <c r="G1" s="5"/>
    </row>
    <row r="2" spans="2:9" ht="22.5" customHeight="1">
      <c r="B2" s="58" t="s">
        <v>105</v>
      </c>
    </row>
    <row r="3" spans="2:9" ht="22.5" customHeight="1">
      <c r="B3" s="60" t="s">
        <v>1</v>
      </c>
      <c r="C3" s="60" t="s">
        <v>2</v>
      </c>
      <c r="D3" s="60" t="s">
        <v>104</v>
      </c>
      <c r="E3" s="344" t="s">
        <v>103</v>
      </c>
      <c r="F3" s="344"/>
      <c r="G3" s="344"/>
      <c r="H3" s="344"/>
      <c r="I3" s="344"/>
    </row>
    <row r="4" spans="2:9" ht="22.5" customHeight="1">
      <c r="B4" s="62"/>
      <c r="C4" s="62"/>
      <c r="D4" s="61"/>
      <c r="E4" s="345"/>
      <c r="F4" s="345"/>
      <c r="G4" s="345"/>
      <c r="H4" s="345"/>
      <c r="I4" s="345"/>
    </row>
    <row r="5" spans="2:9" ht="22.5" customHeight="1">
      <c r="B5" s="62"/>
      <c r="C5" s="62"/>
      <c r="D5" s="61"/>
      <c r="E5" s="345"/>
      <c r="F5" s="345"/>
      <c r="G5" s="345"/>
      <c r="H5" s="345"/>
      <c r="I5" s="345"/>
    </row>
    <row r="6" spans="2:9" ht="22.5" customHeight="1">
      <c r="B6" s="62"/>
      <c r="C6" s="62"/>
      <c r="D6" s="61"/>
      <c r="E6" s="345"/>
      <c r="F6" s="345"/>
      <c r="G6" s="345"/>
      <c r="H6" s="345"/>
      <c r="I6" s="345"/>
    </row>
    <row r="7" spans="2:9" ht="22.5" customHeight="1">
      <c r="B7" s="62"/>
      <c r="C7" s="62"/>
      <c r="D7" s="61"/>
      <c r="E7" s="345"/>
      <c r="F7" s="345"/>
      <c r="G7" s="345"/>
      <c r="H7" s="345"/>
      <c r="I7" s="345"/>
    </row>
    <row r="8" spans="2:9" ht="22.5" customHeight="1">
      <c r="B8" s="62"/>
      <c r="C8" s="62"/>
      <c r="D8" s="61"/>
      <c r="E8" s="345"/>
      <c r="F8" s="345"/>
      <c r="G8" s="345"/>
      <c r="H8" s="345"/>
      <c r="I8" s="345"/>
    </row>
    <row r="9" spans="2:9" ht="22.5" customHeight="1">
      <c r="B9" s="62"/>
      <c r="C9" s="62"/>
      <c r="D9" s="61"/>
      <c r="E9" s="345"/>
      <c r="F9" s="345"/>
      <c r="G9" s="345"/>
      <c r="H9" s="345"/>
      <c r="I9" s="345"/>
    </row>
    <row r="10" spans="2:9" ht="22.5" customHeight="1">
      <c r="B10" s="62"/>
      <c r="C10" s="62"/>
      <c r="D10" s="61"/>
      <c r="E10" s="345"/>
      <c r="F10" s="345"/>
      <c r="G10" s="345"/>
      <c r="H10" s="345"/>
      <c r="I10" s="345"/>
    </row>
    <row r="11" spans="2:9" ht="22.5" customHeight="1">
      <c r="B11" s="62"/>
      <c r="C11" s="62"/>
      <c r="D11" s="61"/>
      <c r="E11" s="345"/>
      <c r="F11" s="345"/>
      <c r="G11" s="345"/>
      <c r="H11" s="345"/>
      <c r="I11" s="345"/>
    </row>
    <row r="12" spans="2:9" ht="22.5" customHeight="1">
      <c r="B12" s="62"/>
      <c r="C12" s="62"/>
      <c r="D12" s="61"/>
      <c r="E12" s="345"/>
      <c r="F12" s="345"/>
      <c r="G12" s="345"/>
      <c r="H12" s="345"/>
      <c r="I12" s="345"/>
    </row>
    <row r="13" spans="2:9" ht="22.5" customHeight="1">
      <c r="B13" s="62"/>
      <c r="C13" s="62"/>
      <c r="D13" s="61"/>
      <c r="E13" s="345"/>
      <c r="F13" s="345"/>
      <c r="G13" s="345"/>
      <c r="H13" s="345"/>
      <c r="I13" s="345"/>
    </row>
    <row r="14" spans="2:9" ht="22.5" customHeight="1">
      <c r="B14" s="62"/>
      <c r="C14" s="62"/>
      <c r="D14" s="61"/>
      <c r="E14" s="345"/>
      <c r="F14" s="345"/>
      <c r="G14" s="345"/>
      <c r="H14" s="345"/>
      <c r="I14" s="345"/>
    </row>
    <row r="15" spans="2:9" ht="22.5" customHeight="1">
      <c r="B15" s="62"/>
      <c r="C15" s="62"/>
      <c r="D15" s="61"/>
      <c r="E15" s="345"/>
      <c r="F15" s="345"/>
      <c r="G15" s="345"/>
      <c r="H15" s="345"/>
      <c r="I15" s="345"/>
    </row>
    <row r="16" spans="2:9" ht="22.5" customHeight="1">
      <c r="B16" s="62"/>
      <c r="C16" s="62"/>
      <c r="D16" s="61"/>
      <c r="E16" s="345"/>
      <c r="F16" s="345"/>
      <c r="G16" s="345"/>
      <c r="H16" s="345"/>
      <c r="I16" s="345"/>
    </row>
    <row r="17" spans="2:9" ht="22.5" customHeight="1">
      <c r="B17" s="62"/>
      <c r="C17" s="62"/>
      <c r="D17" s="61"/>
      <c r="E17" s="345"/>
      <c r="F17" s="345"/>
      <c r="G17" s="345"/>
      <c r="H17" s="345"/>
      <c r="I17" s="345"/>
    </row>
    <row r="18" spans="2:9" ht="22.5" customHeight="1">
      <c r="B18" s="62"/>
      <c r="C18" s="62"/>
      <c r="D18" s="61"/>
      <c r="E18" s="345"/>
      <c r="F18" s="345"/>
      <c r="G18" s="345"/>
      <c r="H18" s="345"/>
      <c r="I18" s="345"/>
    </row>
    <row r="19" spans="2:9" ht="22.5" customHeight="1">
      <c r="B19" s="62"/>
      <c r="C19" s="62"/>
      <c r="D19" s="61"/>
      <c r="E19" s="345"/>
      <c r="F19" s="345"/>
      <c r="G19" s="345"/>
      <c r="H19" s="345"/>
      <c r="I19" s="345"/>
    </row>
    <row r="20" spans="2:9" ht="22.5" customHeight="1">
      <c r="B20" s="62"/>
      <c r="C20" s="62"/>
      <c r="D20" s="61"/>
      <c r="E20" s="345"/>
      <c r="F20" s="345"/>
      <c r="G20" s="345"/>
      <c r="H20" s="345"/>
      <c r="I20" s="345"/>
    </row>
    <row r="21" spans="2:9" ht="22.5" customHeight="1">
      <c r="B21" s="62"/>
      <c r="C21" s="62"/>
      <c r="D21" s="61"/>
      <c r="E21" s="345"/>
      <c r="F21" s="345"/>
      <c r="G21" s="345"/>
      <c r="H21" s="345"/>
      <c r="I21" s="345"/>
    </row>
    <row r="22" spans="2:9" ht="22.5" customHeight="1">
      <c r="B22" s="62"/>
      <c r="C22" s="62"/>
      <c r="D22" s="61"/>
      <c r="E22" s="345"/>
      <c r="F22" s="345"/>
      <c r="G22" s="345"/>
      <c r="H22" s="345"/>
      <c r="I22" s="345"/>
    </row>
    <row r="23" spans="2:9" ht="22.5" customHeight="1">
      <c r="B23" s="62"/>
      <c r="C23" s="62"/>
      <c r="D23" s="61"/>
      <c r="E23" s="345"/>
      <c r="F23" s="345"/>
      <c r="G23" s="345"/>
      <c r="H23" s="345"/>
      <c r="I23" s="345"/>
    </row>
    <row r="24" spans="2:9" ht="22.5" customHeight="1">
      <c r="B24" s="62"/>
      <c r="C24" s="62"/>
      <c r="D24" s="61"/>
      <c r="E24" s="345"/>
      <c r="F24" s="345"/>
      <c r="G24" s="345"/>
      <c r="H24" s="345"/>
      <c r="I24" s="345"/>
    </row>
    <row r="25" spans="2:9" ht="22.5" customHeight="1">
      <c r="B25" s="62"/>
      <c r="C25" s="62"/>
      <c r="D25" s="61"/>
      <c r="E25" s="345"/>
      <c r="F25" s="345"/>
      <c r="G25" s="345"/>
      <c r="H25" s="345"/>
      <c r="I25" s="345"/>
    </row>
    <row r="26" spans="2:9" ht="22.5" customHeight="1">
      <c r="B26" s="62"/>
      <c r="C26" s="62"/>
      <c r="D26" s="61"/>
      <c r="E26" s="345"/>
      <c r="F26" s="345"/>
      <c r="G26" s="345"/>
      <c r="H26" s="345"/>
      <c r="I26" s="345"/>
    </row>
    <row r="27" spans="2:9" ht="22.5" customHeight="1">
      <c r="B27" s="62"/>
      <c r="C27" s="62"/>
      <c r="D27" s="61"/>
      <c r="E27" s="345"/>
      <c r="F27" s="345"/>
      <c r="G27" s="345"/>
      <c r="H27" s="345"/>
      <c r="I27" s="345"/>
    </row>
    <row r="28" spans="2:9" ht="22.5" customHeight="1">
      <c r="B28" s="62"/>
      <c r="C28" s="62"/>
      <c r="D28" s="61"/>
      <c r="E28" s="345"/>
      <c r="F28" s="345"/>
      <c r="G28" s="345"/>
      <c r="H28" s="345"/>
      <c r="I28" s="345"/>
    </row>
    <row r="29" spans="2:9" ht="22.5" customHeight="1">
      <c r="B29" s="62"/>
      <c r="C29" s="62"/>
      <c r="D29" s="61"/>
      <c r="E29" s="345"/>
      <c r="F29" s="345"/>
      <c r="G29" s="345"/>
      <c r="H29" s="345"/>
      <c r="I29" s="345"/>
    </row>
    <row r="30" spans="2:9" ht="22.5" customHeight="1">
      <c r="B30" s="62"/>
      <c r="C30" s="62"/>
      <c r="D30" s="61"/>
      <c r="E30" s="345"/>
      <c r="F30" s="345"/>
      <c r="G30" s="345"/>
      <c r="H30" s="345"/>
      <c r="I30" s="345"/>
    </row>
    <row r="31" spans="2:9" ht="22.5" customHeight="1">
      <c r="B31" s="62"/>
      <c r="C31" s="62"/>
      <c r="D31" s="61"/>
      <c r="E31" s="345"/>
      <c r="F31" s="345"/>
      <c r="G31" s="345"/>
      <c r="H31" s="345"/>
      <c r="I31" s="345"/>
    </row>
    <row r="32" spans="2:9" ht="22.5" customHeight="1">
      <c r="B32" s="62"/>
      <c r="C32" s="62"/>
      <c r="D32" s="61"/>
      <c r="E32" s="345"/>
      <c r="F32" s="345"/>
      <c r="G32" s="345"/>
      <c r="H32" s="345"/>
      <c r="I32" s="345"/>
    </row>
    <row r="33" spans="2:9" ht="22.5" customHeight="1">
      <c r="B33" s="62"/>
      <c r="C33" s="62"/>
      <c r="D33" s="61"/>
      <c r="E33" s="345"/>
      <c r="F33" s="345"/>
      <c r="G33" s="345"/>
      <c r="H33" s="345"/>
      <c r="I33" s="345"/>
    </row>
    <row r="34" spans="2:9" ht="22.5" customHeight="1">
      <c r="B34" s="62"/>
      <c r="C34" s="62"/>
      <c r="D34" s="61"/>
      <c r="E34" s="345"/>
      <c r="F34" s="345"/>
      <c r="G34" s="345"/>
      <c r="H34" s="345"/>
      <c r="I34" s="345"/>
    </row>
    <row r="35" spans="2:9" ht="22.5" customHeight="1">
      <c r="B35" s="62"/>
      <c r="C35" s="62"/>
      <c r="D35" s="61"/>
      <c r="E35" s="345"/>
      <c r="F35" s="345"/>
      <c r="G35" s="345"/>
      <c r="H35" s="345"/>
      <c r="I35" s="345"/>
    </row>
    <row r="36" spans="2:9" ht="22.5" customHeight="1">
      <c r="B36" s="58" t="s">
        <v>102</v>
      </c>
      <c r="C36" s="59"/>
      <c r="D36" s="59"/>
      <c r="E36" s="59"/>
    </row>
    <row r="37" spans="2:9" ht="22.5" customHeight="1">
      <c r="B37" s="58" t="s">
        <v>101</v>
      </c>
      <c r="C37" s="59"/>
      <c r="D37" s="59"/>
      <c r="E37" s="59"/>
    </row>
  </sheetData>
  <mergeCells count="35">
    <mergeCell ref="E26:I26"/>
    <mergeCell ref="E33:I33"/>
    <mergeCell ref="E34:I34"/>
    <mergeCell ref="E35:I35"/>
    <mergeCell ref="E27:I27"/>
    <mergeCell ref="E28:I28"/>
    <mergeCell ref="E29:I29"/>
    <mergeCell ref="E30:I30"/>
    <mergeCell ref="E31:I31"/>
    <mergeCell ref="E32:I32"/>
    <mergeCell ref="E21:I21"/>
    <mergeCell ref="E22:I22"/>
    <mergeCell ref="E23:I23"/>
    <mergeCell ref="E24:I24"/>
    <mergeCell ref="E25:I25"/>
    <mergeCell ref="E16:I16"/>
    <mergeCell ref="E17:I17"/>
    <mergeCell ref="E18:I18"/>
    <mergeCell ref="E19:I19"/>
    <mergeCell ref="E20:I20"/>
    <mergeCell ref="E11:I11"/>
    <mergeCell ref="E12:I12"/>
    <mergeCell ref="E13:I13"/>
    <mergeCell ref="E14:I14"/>
    <mergeCell ref="E15:I15"/>
    <mergeCell ref="E6:I6"/>
    <mergeCell ref="E7:I7"/>
    <mergeCell ref="E8:I8"/>
    <mergeCell ref="E9:I9"/>
    <mergeCell ref="E10:I10"/>
    <mergeCell ref="B1:C1"/>
    <mergeCell ref="D1:E1"/>
    <mergeCell ref="E3:I3"/>
    <mergeCell ref="E4:I4"/>
    <mergeCell ref="E5:I5"/>
  </mergeCells>
  <phoneticPr fontId="6"/>
  <printOptions horizontalCentered="1"/>
  <pageMargins left="0.74803149606299213" right="0.62992125984251968" top="0.74803149606299213" bottom="0.19685039370078741" header="0.39370078740157483" footer="0.31496062992125984"/>
  <pageSetup paperSize="9" scale="86" firstPageNumber="6" orientation="portrait" r:id="rId1"/>
  <headerFooter alignWithMargins="0">
    <oddHeader>&amp;R（公営）保育所型認定こども園</oddHeader>
    <oddFooter>&amp;C&amp;12－７－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view="pageBreakPreview" zoomScaleNormal="100" zoomScaleSheetLayoutView="100" workbookViewId="0">
      <pane xSplit="2" ySplit="5" topLeftCell="C30" activePane="bottomRight" state="frozen"/>
      <selection pane="topRight" activeCell="C1" sqref="C1"/>
      <selection pane="bottomLeft" activeCell="A6" sqref="A6"/>
      <selection pane="bottomRight" activeCell="A43" sqref="A43:N45"/>
    </sheetView>
  </sheetViews>
  <sheetFormatPr defaultRowHeight="13.5"/>
  <cols>
    <col min="1" max="1" width="6" style="215" customWidth="1"/>
    <col min="2" max="2" width="21" style="215" customWidth="1"/>
    <col min="3" max="5" width="10.33203125" style="215" bestFit="1" customWidth="1"/>
    <col min="6" max="14" width="10.83203125" style="215" customWidth="1"/>
    <col min="15" max="16384" width="9.33203125" style="215"/>
  </cols>
  <sheetData>
    <row r="1" spans="1:14" s="185" customFormat="1" ht="21.75" customHeight="1">
      <c r="A1" s="371" t="s">
        <v>221</v>
      </c>
      <c r="B1" s="371"/>
      <c r="C1" s="180"/>
      <c r="D1" s="181" t="s">
        <v>344</v>
      </c>
      <c r="E1" s="182"/>
      <c r="F1" s="183">
        <f>COUNTA(C7:C10,C12:C15,C17:C20)</f>
        <v>0</v>
      </c>
      <c r="G1" s="184" t="s">
        <v>345</v>
      </c>
    </row>
    <row r="2" spans="1:14" s="185" customFormat="1" ht="15" customHeight="1">
      <c r="B2" s="185" t="s">
        <v>346</v>
      </c>
      <c r="F2" s="186"/>
      <c r="G2" s="186"/>
      <c r="H2" s="186"/>
      <c r="I2" s="186"/>
      <c r="J2" s="186"/>
      <c r="K2" s="186"/>
      <c r="L2" s="186"/>
      <c r="M2" s="186"/>
      <c r="N2" s="186"/>
    </row>
    <row r="3" spans="1:14" s="185" customFormat="1" ht="81" customHeight="1">
      <c r="A3" s="372" t="s">
        <v>220</v>
      </c>
      <c r="B3" s="372"/>
      <c r="C3" s="374" t="s">
        <v>307</v>
      </c>
      <c r="D3" s="374" t="s">
        <v>219</v>
      </c>
      <c r="E3" s="361" t="s">
        <v>218</v>
      </c>
      <c r="F3" s="361" t="s">
        <v>306</v>
      </c>
      <c r="G3" s="361" t="s">
        <v>305</v>
      </c>
      <c r="H3" s="361" t="s">
        <v>304</v>
      </c>
      <c r="I3" s="363" t="s">
        <v>303</v>
      </c>
      <c r="J3" s="364"/>
      <c r="K3" s="364"/>
      <c r="L3" s="365"/>
      <c r="M3" s="366" t="s">
        <v>347</v>
      </c>
      <c r="N3" s="366" t="s">
        <v>217</v>
      </c>
    </row>
    <row r="4" spans="1:14" s="185" customFormat="1" ht="23.25" customHeight="1">
      <c r="A4" s="372"/>
      <c r="B4" s="372"/>
      <c r="C4" s="374"/>
      <c r="D4" s="374"/>
      <c r="E4" s="362"/>
      <c r="F4" s="362"/>
      <c r="G4" s="362"/>
      <c r="H4" s="362"/>
      <c r="I4" s="187" t="s">
        <v>216</v>
      </c>
      <c r="J4" s="188" t="s">
        <v>348</v>
      </c>
      <c r="K4" s="189" t="s">
        <v>349</v>
      </c>
      <c r="L4" s="187" t="s">
        <v>302</v>
      </c>
      <c r="M4" s="367"/>
      <c r="N4" s="367"/>
    </row>
    <row r="5" spans="1:14" s="185" customFormat="1" ht="16.5" customHeight="1" thickBot="1">
      <c r="A5" s="372"/>
      <c r="B5" s="373"/>
      <c r="C5" s="190" t="s">
        <v>301</v>
      </c>
      <c r="D5" s="190" t="s">
        <v>299</v>
      </c>
      <c r="E5" s="190" t="s">
        <v>299</v>
      </c>
      <c r="F5" s="190" t="s">
        <v>300</v>
      </c>
      <c r="G5" s="190" t="s">
        <v>300</v>
      </c>
      <c r="H5" s="190" t="s">
        <v>300</v>
      </c>
      <c r="I5" s="190" t="s">
        <v>350</v>
      </c>
      <c r="J5" s="190" t="s">
        <v>300</v>
      </c>
      <c r="K5" s="190" t="s">
        <v>300</v>
      </c>
      <c r="L5" s="190" t="s">
        <v>300</v>
      </c>
      <c r="M5" s="190" t="s">
        <v>299</v>
      </c>
      <c r="N5" s="190" t="s">
        <v>299</v>
      </c>
    </row>
    <row r="6" spans="1:14" s="195" customFormat="1" ht="32.25" customHeight="1" thickBot="1">
      <c r="A6" s="368" t="s">
        <v>215</v>
      </c>
      <c r="B6" s="191" t="s">
        <v>213</v>
      </c>
      <c r="C6" s="192"/>
      <c r="D6" s="192"/>
      <c r="E6" s="192"/>
      <c r="F6" s="192"/>
      <c r="G6" s="192"/>
      <c r="H6" s="192"/>
      <c r="I6" s="192"/>
      <c r="J6" s="192"/>
      <c r="K6" s="192"/>
      <c r="L6" s="192"/>
      <c r="M6" s="193"/>
      <c r="N6" s="194"/>
    </row>
    <row r="7" spans="1:14" s="195" customFormat="1" ht="20.100000000000001" customHeight="1">
      <c r="A7" s="369"/>
      <c r="B7" s="196" t="s">
        <v>212</v>
      </c>
      <c r="C7" s="196"/>
      <c r="D7" s="196"/>
      <c r="E7" s="196"/>
      <c r="F7" s="196"/>
      <c r="G7" s="196"/>
      <c r="H7" s="196"/>
      <c r="I7" s="196"/>
      <c r="J7" s="196"/>
      <c r="K7" s="196"/>
      <c r="L7" s="196"/>
      <c r="M7" s="196"/>
      <c r="N7" s="196"/>
    </row>
    <row r="8" spans="1:14" s="195" customFormat="1" ht="20.100000000000001" customHeight="1">
      <c r="A8" s="369"/>
      <c r="B8" s="197" t="s">
        <v>211</v>
      </c>
      <c r="C8" s="198"/>
      <c r="D8" s="198"/>
      <c r="E8" s="198"/>
      <c r="F8" s="198"/>
      <c r="G8" s="198"/>
      <c r="H8" s="198"/>
      <c r="I8" s="198"/>
      <c r="J8" s="198"/>
      <c r="K8" s="198"/>
      <c r="L8" s="198"/>
      <c r="M8" s="198"/>
      <c r="N8" s="198"/>
    </row>
    <row r="9" spans="1:14" s="195" customFormat="1" ht="20.100000000000001" customHeight="1">
      <c r="A9" s="369"/>
      <c r="B9" s="197" t="s">
        <v>210</v>
      </c>
      <c r="C9" s="197"/>
      <c r="D9" s="197"/>
      <c r="E9" s="197"/>
      <c r="F9" s="197"/>
      <c r="G9" s="197"/>
      <c r="H9" s="197"/>
      <c r="I9" s="197"/>
      <c r="J9" s="197"/>
      <c r="K9" s="197"/>
      <c r="L9" s="197"/>
      <c r="M9" s="197"/>
      <c r="N9" s="197"/>
    </row>
    <row r="10" spans="1:14" s="195" customFormat="1" ht="20.100000000000001" customHeight="1" thickBot="1">
      <c r="A10" s="369"/>
      <c r="B10" s="199" t="s">
        <v>209</v>
      </c>
      <c r="C10" s="199"/>
      <c r="D10" s="199"/>
      <c r="E10" s="199"/>
      <c r="F10" s="199"/>
      <c r="G10" s="199"/>
      <c r="H10" s="199"/>
      <c r="I10" s="199"/>
      <c r="J10" s="199"/>
      <c r="K10" s="199"/>
      <c r="L10" s="199"/>
      <c r="M10" s="199"/>
      <c r="N10" s="199"/>
    </row>
    <row r="11" spans="1:14" s="195" customFormat="1" ht="32.25" customHeight="1" thickBot="1">
      <c r="A11" s="370"/>
      <c r="B11" s="191" t="s">
        <v>208</v>
      </c>
      <c r="C11" s="192"/>
      <c r="D11" s="192"/>
      <c r="E11" s="192"/>
      <c r="F11" s="192"/>
      <c r="G11" s="192"/>
      <c r="H11" s="192"/>
      <c r="I11" s="192"/>
      <c r="J11" s="192"/>
      <c r="K11" s="192"/>
      <c r="L11" s="192"/>
      <c r="M11" s="193"/>
      <c r="N11" s="194"/>
    </row>
    <row r="12" spans="1:14" s="195" customFormat="1" ht="20.100000000000001" customHeight="1">
      <c r="A12" s="369"/>
      <c r="B12" s="196" t="s">
        <v>207</v>
      </c>
      <c r="C12" s="196"/>
      <c r="D12" s="196"/>
      <c r="E12" s="196"/>
      <c r="F12" s="196"/>
      <c r="G12" s="196"/>
      <c r="H12" s="196"/>
      <c r="I12" s="196"/>
      <c r="J12" s="196"/>
      <c r="K12" s="196"/>
      <c r="L12" s="196"/>
      <c r="M12" s="196"/>
      <c r="N12" s="196"/>
    </row>
    <row r="13" spans="1:14" s="195" customFormat="1" ht="20.100000000000001" customHeight="1">
      <c r="A13" s="369"/>
      <c r="B13" s="197" t="s">
        <v>206</v>
      </c>
      <c r="C13" s="197"/>
      <c r="D13" s="197"/>
      <c r="E13" s="197"/>
      <c r="F13" s="197"/>
      <c r="G13" s="197"/>
      <c r="H13" s="197"/>
      <c r="I13" s="197"/>
      <c r="J13" s="197"/>
      <c r="K13" s="197"/>
      <c r="L13" s="197"/>
      <c r="M13" s="197"/>
      <c r="N13" s="197"/>
    </row>
    <row r="14" spans="1:14" s="195" customFormat="1" ht="20.100000000000001" customHeight="1">
      <c r="A14" s="369"/>
      <c r="B14" s="197" t="s">
        <v>205</v>
      </c>
      <c r="C14" s="197"/>
      <c r="D14" s="197"/>
      <c r="E14" s="197"/>
      <c r="F14" s="197"/>
      <c r="G14" s="197"/>
      <c r="H14" s="197"/>
      <c r="I14" s="197"/>
      <c r="J14" s="197"/>
      <c r="K14" s="197"/>
      <c r="L14" s="197"/>
      <c r="M14" s="197"/>
      <c r="N14" s="197"/>
    </row>
    <row r="15" spans="1:14" s="195" customFormat="1" ht="20.100000000000001" customHeight="1" thickBot="1">
      <c r="A15" s="369"/>
      <c r="B15" s="199" t="s">
        <v>204</v>
      </c>
      <c r="C15" s="199"/>
      <c r="D15" s="199"/>
      <c r="E15" s="199"/>
      <c r="F15" s="199"/>
      <c r="G15" s="199"/>
      <c r="H15" s="199"/>
      <c r="I15" s="199"/>
      <c r="J15" s="199"/>
      <c r="K15" s="199"/>
      <c r="L15" s="199"/>
      <c r="M15" s="199"/>
      <c r="N15" s="199"/>
    </row>
    <row r="16" spans="1:14" s="195" customFormat="1" ht="32.25" customHeight="1" thickBot="1">
      <c r="A16" s="370"/>
      <c r="B16" s="191" t="s">
        <v>203</v>
      </c>
      <c r="C16" s="192"/>
      <c r="D16" s="192"/>
      <c r="E16" s="192"/>
      <c r="F16" s="192"/>
      <c r="G16" s="192"/>
      <c r="H16" s="192"/>
      <c r="I16" s="192"/>
      <c r="J16" s="192"/>
      <c r="K16" s="192"/>
      <c r="L16" s="192"/>
      <c r="M16" s="193"/>
      <c r="N16" s="194"/>
    </row>
    <row r="17" spans="1:14" s="195" customFormat="1" ht="20.100000000000001" customHeight="1">
      <c r="A17" s="369"/>
      <c r="B17" s="200" t="s">
        <v>202</v>
      </c>
      <c r="C17" s="196"/>
      <c r="D17" s="196"/>
      <c r="E17" s="196"/>
      <c r="F17" s="196"/>
      <c r="G17" s="196"/>
      <c r="H17" s="196"/>
      <c r="I17" s="196"/>
      <c r="J17" s="196"/>
      <c r="K17" s="196"/>
      <c r="L17" s="196"/>
      <c r="M17" s="196"/>
      <c r="N17" s="196"/>
    </row>
    <row r="18" spans="1:14" s="195" customFormat="1" ht="20.100000000000001" customHeight="1">
      <c r="A18" s="369"/>
      <c r="B18" s="197" t="s">
        <v>201</v>
      </c>
      <c r="C18" s="197"/>
      <c r="D18" s="197"/>
      <c r="E18" s="197"/>
      <c r="F18" s="197"/>
      <c r="G18" s="197"/>
      <c r="H18" s="197"/>
      <c r="I18" s="197"/>
      <c r="J18" s="197"/>
      <c r="K18" s="197"/>
      <c r="L18" s="197"/>
      <c r="M18" s="197"/>
      <c r="N18" s="197"/>
    </row>
    <row r="19" spans="1:14" s="195" customFormat="1" ht="20.100000000000001" customHeight="1">
      <c r="A19" s="369"/>
      <c r="B19" s="197" t="s">
        <v>200</v>
      </c>
      <c r="C19" s="197"/>
      <c r="D19" s="197"/>
      <c r="E19" s="197"/>
      <c r="F19" s="197"/>
      <c r="G19" s="197"/>
      <c r="H19" s="197"/>
      <c r="I19" s="197"/>
      <c r="J19" s="197"/>
      <c r="K19" s="197"/>
      <c r="L19" s="197"/>
      <c r="M19" s="197"/>
      <c r="N19" s="197"/>
    </row>
    <row r="20" spans="1:14" s="195" customFormat="1" ht="20.100000000000001" customHeight="1" thickBot="1">
      <c r="A20" s="369"/>
      <c r="B20" s="199" t="s">
        <v>199</v>
      </c>
      <c r="C20" s="199"/>
      <c r="D20" s="199"/>
      <c r="E20" s="199"/>
      <c r="F20" s="199"/>
      <c r="G20" s="199"/>
      <c r="H20" s="199"/>
      <c r="I20" s="199"/>
      <c r="J20" s="199"/>
      <c r="K20" s="199"/>
      <c r="L20" s="199"/>
      <c r="M20" s="199"/>
      <c r="N20" s="199"/>
    </row>
    <row r="21" spans="1:14" s="195" customFormat="1" ht="23.25" customHeight="1">
      <c r="A21" s="370"/>
      <c r="B21" s="201" t="s">
        <v>198</v>
      </c>
      <c r="C21" s="349" t="e">
        <f>SUM(C7:C10,C12:C15,C17:C20)/F1</f>
        <v>#DIV/0!</v>
      </c>
      <c r="D21" s="202" t="e">
        <f>SUM(D7:D10,D12:D15,D17:D20)/F1</f>
        <v>#DIV/0!</v>
      </c>
      <c r="E21" s="202" t="e">
        <f>SUM(E7:E10,E12:E15,E17:E20)/F1</f>
        <v>#DIV/0!</v>
      </c>
      <c r="F21" s="349" t="e">
        <f>SUM(F7:F10,F12:F15,F17:F20)/F1</f>
        <v>#DIV/0!</v>
      </c>
      <c r="G21" s="349" t="e">
        <f>SUM(G7:G10,G12:G15,G17:G20)/F1</f>
        <v>#DIV/0!</v>
      </c>
      <c r="H21" s="351" t="e">
        <f>SUM(H7:H10,H12:H15,H17:H20)/F1</f>
        <v>#DIV/0!</v>
      </c>
      <c r="I21" s="349" t="e">
        <f>SUM(I7:I10,I12:I15,I17:I20)/F1</f>
        <v>#DIV/0!</v>
      </c>
      <c r="J21" s="347" t="e">
        <f>SUM(J7:J10,J12:J15,J17:J20)/F1</f>
        <v>#DIV/0!</v>
      </c>
      <c r="K21" s="347" t="e">
        <f>SUM(K7:K10,K12:K15,K17:K20)/F1</f>
        <v>#DIV/0!</v>
      </c>
      <c r="L21" s="349" t="e">
        <f>SUM(L7:L10,L12:L15,L17:L20)/F1</f>
        <v>#DIV/0!</v>
      </c>
      <c r="M21" s="351" t="e">
        <f>SUM(M7:M10,M12:M15,M17:M20)/F1</f>
        <v>#DIV/0!</v>
      </c>
      <c r="N21" s="353" t="e">
        <f>SUM(N7:N10,N12:N15,N17:N20)/F1</f>
        <v>#DIV/0!</v>
      </c>
    </row>
    <row r="22" spans="1:14" s="195" customFormat="1" ht="20.25" customHeight="1" thickBot="1">
      <c r="A22" s="370"/>
      <c r="B22" s="203" t="s">
        <v>351</v>
      </c>
      <c r="C22" s="350"/>
      <c r="D22" s="204" t="e">
        <f>D21*4/C21</f>
        <v>#DIV/0!</v>
      </c>
      <c r="E22" s="204" t="e">
        <f>E21*9/C21</f>
        <v>#DIV/0!</v>
      </c>
      <c r="F22" s="350"/>
      <c r="G22" s="350"/>
      <c r="H22" s="352"/>
      <c r="I22" s="350"/>
      <c r="J22" s="348"/>
      <c r="K22" s="348"/>
      <c r="L22" s="350"/>
      <c r="M22" s="352"/>
      <c r="N22" s="354"/>
    </row>
    <row r="23" spans="1:14" s="195" customFormat="1" ht="13.5" customHeight="1" thickBot="1">
      <c r="A23" s="205"/>
      <c r="B23" s="206"/>
    </row>
    <row r="24" spans="1:14" s="195" customFormat="1" ht="32.25" customHeight="1" thickBot="1">
      <c r="A24" s="358" t="s">
        <v>214</v>
      </c>
      <c r="B24" s="191" t="s">
        <v>213</v>
      </c>
      <c r="C24" s="207"/>
      <c r="D24" s="207"/>
      <c r="E24" s="207"/>
      <c r="F24" s="207"/>
      <c r="G24" s="207"/>
      <c r="H24" s="207"/>
      <c r="I24" s="207"/>
      <c r="J24" s="207"/>
      <c r="K24" s="207"/>
      <c r="L24" s="207"/>
      <c r="M24" s="207"/>
      <c r="N24" s="208"/>
    </row>
    <row r="25" spans="1:14" s="195" customFormat="1" ht="20.100000000000001" customHeight="1">
      <c r="A25" s="359"/>
      <c r="B25" s="196" t="s">
        <v>212</v>
      </c>
      <c r="C25" s="209"/>
      <c r="D25" s="209"/>
      <c r="E25" s="209"/>
      <c r="F25" s="209"/>
      <c r="G25" s="209"/>
      <c r="H25" s="209"/>
      <c r="I25" s="209"/>
      <c r="J25" s="209"/>
      <c r="K25" s="209"/>
      <c r="L25" s="209"/>
      <c r="M25" s="209"/>
      <c r="N25" s="209"/>
    </row>
    <row r="26" spans="1:14" s="195" customFormat="1" ht="20.100000000000001" customHeight="1">
      <c r="A26" s="359"/>
      <c r="B26" s="197" t="s">
        <v>211</v>
      </c>
      <c r="C26" s="198"/>
      <c r="D26" s="198"/>
      <c r="E26" s="198"/>
      <c r="F26" s="198"/>
      <c r="G26" s="198"/>
      <c r="H26" s="198"/>
      <c r="I26" s="198"/>
      <c r="J26" s="198"/>
      <c r="K26" s="198"/>
      <c r="L26" s="198"/>
      <c r="M26" s="198"/>
      <c r="N26" s="198"/>
    </row>
    <row r="27" spans="1:14" s="195" customFormat="1" ht="20.100000000000001" customHeight="1">
      <c r="A27" s="359"/>
      <c r="B27" s="197" t="s">
        <v>210</v>
      </c>
      <c r="C27" s="198"/>
      <c r="D27" s="198"/>
      <c r="E27" s="198"/>
      <c r="F27" s="198"/>
      <c r="G27" s="198"/>
      <c r="H27" s="198"/>
      <c r="I27" s="198"/>
      <c r="J27" s="198"/>
      <c r="K27" s="198"/>
      <c r="L27" s="198"/>
      <c r="M27" s="198"/>
      <c r="N27" s="198"/>
    </row>
    <row r="28" spans="1:14" s="195" customFormat="1" ht="20.100000000000001" customHeight="1" thickBot="1">
      <c r="A28" s="359"/>
      <c r="B28" s="199" t="s">
        <v>209</v>
      </c>
      <c r="C28" s="210"/>
      <c r="D28" s="210"/>
      <c r="E28" s="210"/>
      <c r="F28" s="210"/>
      <c r="G28" s="210"/>
      <c r="H28" s="210"/>
      <c r="I28" s="210"/>
      <c r="J28" s="210"/>
      <c r="K28" s="210"/>
      <c r="L28" s="210"/>
      <c r="M28" s="210"/>
      <c r="N28" s="210"/>
    </row>
    <row r="29" spans="1:14" s="195" customFormat="1" ht="32.25" customHeight="1" thickBot="1">
      <c r="A29" s="359"/>
      <c r="B29" s="191" t="s">
        <v>208</v>
      </c>
      <c r="C29" s="207"/>
      <c r="D29" s="207"/>
      <c r="E29" s="207"/>
      <c r="F29" s="207"/>
      <c r="G29" s="207"/>
      <c r="H29" s="207"/>
      <c r="I29" s="207"/>
      <c r="J29" s="207"/>
      <c r="K29" s="207"/>
      <c r="L29" s="207"/>
      <c r="M29" s="207"/>
      <c r="N29" s="208"/>
    </row>
    <row r="30" spans="1:14" s="195" customFormat="1" ht="20.100000000000001" customHeight="1">
      <c r="A30" s="359"/>
      <c r="B30" s="196" t="s">
        <v>207</v>
      </c>
      <c r="C30" s="209"/>
      <c r="D30" s="209"/>
      <c r="E30" s="209"/>
      <c r="F30" s="209"/>
      <c r="G30" s="209"/>
      <c r="H30" s="209"/>
      <c r="I30" s="209"/>
      <c r="J30" s="209"/>
      <c r="K30" s="209"/>
      <c r="L30" s="209"/>
      <c r="M30" s="209"/>
      <c r="N30" s="209"/>
    </row>
    <row r="31" spans="1:14" s="195" customFormat="1" ht="20.100000000000001" customHeight="1">
      <c r="A31" s="359"/>
      <c r="B31" s="197" t="s">
        <v>206</v>
      </c>
      <c r="C31" s="198"/>
      <c r="D31" s="198"/>
      <c r="E31" s="198"/>
      <c r="F31" s="198"/>
      <c r="G31" s="198"/>
      <c r="H31" s="198"/>
      <c r="I31" s="198"/>
      <c r="J31" s="198"/>
      <c r="K31" s="198"/>
      <c r="L31" s="198"/>
      <c r="M31" s="198"/>
      <c r="N31" s="198"/>
    </row>
    <row r="32" spans="1:14" s="195" customFormat="1" ht="20.100000000000001" customHeight="1">
      <c r="A32" s="359"/>
      <c r="B32" s="197" t="s">
        <v>205</v>
      </c>
      <c r="C32" s="198"/>
      <c r="D32" s="198"/>
      <c r="E32" s="198"/>
      <c r="F32" s="198"/>
      <c r="G32" s="198"/>
      <c r="H32" s="198"/>
      <c r="I32" s="198"/>
      <c r="J32" s="198"/>
      <c r="K32" s="198"/>
      <c r="L32" s="198"/>
      <c r="M32" s="198"/>
      <c r="N32" s="198"/>
    </row>
    <row r="33" spans="1:15" s="195" customFormat="1" ht="20.100000000000001" customHeight="1" thickBot="1">
      <c r="A33" s="359"/>
      <c r="B33" s="199" t="s">
        <v>204</v>
      </c>
      <c r="C33" s="210"/>
      <c r="D33" s="210"/>
      <c r="E33" s="210"/>
      <c r="F33" s="210"/>
      <c r="G33" s="210"/>
      <c r="H33" s="210"/>
      <c r="I33" s="210"/>
      <c r="J33" s="210"/>
      <c r="K33" s="210"/>
      <c r="L33" s="210"/>
      <c r="M33" s="210"/>
      <c r="N33" s="210"/>
    </row>
    <row r="34" spans="1:15" s="195" customFormat="1" ht="32.25" customHeight="1" thickBot="1">
      <c r="A34" s="359"/>
      <c r="B34" s="191" t="s">
        <v>203</v>
      </c>
      <c r="C34" s="207"/>
      <c r="D34" s="207"/>
      <c r="E34" s="207"/>
      <c r="F34" s="207"/>
      <c r="G34" s="207"/>
      <c r="H34" s="207"/>
      <c r="I34" s="207"/>
      <c r="J34" s="207"/>
      <c r="K34" s="207"/>
      <c r="L34" s="207"/>
      <c r="M34" s="207"/>
      <c r="N34" s="208"/>
    </row>
    <row r="35" spans="1:15" s="195" customFormat="1" ht="20.100000000000001" customHeight="1">
      <c r="A35" s="359"/>
      <c r="B35" s="200" t="s">
        <v>202</v>
      </c>
      <c r="C35" s="209"/>
      <c r="D35" s="209"/>
      <c r="E35" s="209"/>
      <c r="F35" s="209"/>
      <c r="G35" s="209"/>
      <c r="H35" s="209"/>
      <c r="I35" s="209"/>
      <c r="J35" s="209"/>
      <c r="K35" s="209"/>
      <c r="L35" s="209"/>
      <c r="M35" s="209"/>
      <c r="N35" s="209"/>
    </row>
    <row r="36" spans="1:15" s="195" customFormat="1" ht="20.100000000000001" customHeight="1">
      <c r="A36" s="359"/>
      <c r="B36" s="197" t="s">
        <v>201</v>
      </c>
      <c r="C36" s="198"/>
      <c r="D36" s="198"/>
      <c r="E36" s="198"/>
      <c r="F36" s="198"/>
      <c r="G36" s="198"/>
      <c r="H36" s="198"/>
      <c r="I36" s="198"/>
      <c r="J36" s="198"/>
      <c r="K36" s="198"/>
      <c r="L36" s="198"/>
      <c r="M36" s="198"/>
      <c r="N36" s="198"/>
    </row>
    <row r="37" spans="1:15" s="195" customFormat="1" ht="18.75" customHeight="1">
      <c r="A37" s="359"/>
      <c r="B37" s="197" t="s">
        <v>200</v>
      </c>
      <c r="C37" s="198"/>
      <c r="D37" s="198"/>
      <c r="E37" s="198"/>
      <c r="F37" s="198"/>
      <c r="G37" s="198"/>
      <c r="H37" s="198"/>
      <c r="I37" s="198"/>
      <c r="J37" s="198"/>
      <c r="K37" s="198"/>
      <c r="L37" s="198"/>
      <c r="M37" s="198"/>
      <c r="N37" s="198"/>
    </row>
    <row r="38" spans="1:15" s="195" customFormat="1" ht="20.100000000000001" customHeight="1" thickBot="1">
      <c r="A38" s="359"/>
      <c r="B38" s="199" t="s">
        <v>199</v>
      </c>
      <c r="C38" s="210"/>
      <c r="D38" s="210"/>
      <c r="E38" s="210"/>
      <c r="F38" s="210"/>
      <c r="G38" s="210"/>
      <c r="H38" s="210"/>
      <c r="I38" s="210"/>
      <c r="J38" s="210"/>
      <c r="K38" s="210"/>
      <c r="L38" s="210"/>
      <c r="M38" s="210"/>
      <c r="N38" s="210"/>
    </row>
    <row r="39" spans="1:15" s="195" customFormat="1" ht="24.75" customHeight="1">
      <c r="A39" s="359"/>
      <c r="B39" s="201" t="s">
        <v>198</v>
      </c>
      <c r="C39" s="349" t="e">
        <f>SUM(C25:C28,C30:C33,C35:C38)/F1</f>
        <v>#DIV/0!</v>
      </c>
      <c r="D39" s="202" t="e">
        <f>SUM(D25:D28,D30:D33,D35:D38)/F1</f>
        <v>#DIV/0!</v>
      </c>
      <c r="E39" s="202" t="e">
        <f>SUM(E25:E28,E30:E33,E35:E38)/F1</f>
        <v>#DIV/0!</v>
      </c>
      <c r="F39" s="349" t="e">
        <f>SUM(F25:F28,F30:F33,F35:F38)/F1</f>
        <v>#DIV/0!</v>
      </c>
      <c r="G39" s="349" t="e">
        <f>SUM(G25:G28,G30:G33,G35:G38)/F1</f>
        <v>#DIV/0!</v>
      </c>
      <c r="H39" s="351" t="e">
        <f>SUM(H25:H28,H30:H33,H35:H38)/F1</f>
        <v>#DIV/0!</v>
      </c>
      <c r="I39" s="349" t="e">
        <f>SUM(I25:I28,I30:I33,I35:I38)/F1</f>
        <v>#DIV/0!</v>
      </c>
      <c r="J39" s="347" t="e">
        <f>SUM(J25:J28,J30:J33,J35:J38)/F1</f>
        <v>#DIV/0!</v>
      </c>
      <c r="K39" s="347" t="e">
        <f>SUM(K25:K28,K30:K33,K35:K38)/F1</f>
        <v>#DIV/0!</v>
      </c>
      <c r="L39" s="349" t="e">
        <f>SUM(L25:L28,L30:L33,L35:L38)/F1</f>
        <v>#DIV/0!</v>
      </c>
      <c r="M39" s="351" t="e">
        <f>SUM(M25:M28,M30:M33,M35:M38)/F1</f>
        <v>#DIV/0!</v>
      </c>
      <c r="N39" s="353" t="e">
        <f>SUM(N25:N28,N30:N33,N35:N38)/F1</f>
        <v>#DIV/0!</v>
      </c>
    </row>
    <row r="40" spans="1:15" s="195" customFormat="1" ht="24.75" customHeight="1" thickBot="1">
      <c r="A40" s="359"/>
      <c r="B40" s="203" t="s">
        <v>352</v>
      </c>
      <c r="C40" s="350"/>
      <c r="D40" s="204" t="e">
        <f>IF(D41=A47,D39*4/C39,(D39+D47*H41/100)*4/(C39+C47*H41/100))</f>
        <v>#DIV/0!</v>
      </c>
      <c r="E40" s="211" t="e">
        <f>IF(D41=A47,E39*9/C39,(E39+E47*H41/100)*9/(C39+C47*H41/100))</f>
        <v>#DIV/0!</v>
      </c>
      <c r="F40" s="350"/>
      <c r="G40" s="350"/>
      <c r="H40" s="352"/>
      <c r="I40" s="350"/>
      <c r="J40" s="348"/>
      <c r="K40" s="348"/>
      <c r="L40" s="350"/>
      <c r="M40" s="352"/>
      <c r="N40" s="354"/>
    </row>
    <row r="41" spans="1:15" s="195" customFormat="1" ht="24.75" customHeight="1" thickBot="1">
      <c r="A41" s="360"/>
      <c r="B41" s="355" t="s">
        <v>353</v>
      </c>
      <c r="C41" s="356"/>
      <c r="D41" s="212"/>
      <c r="E41" s="357" t="s">
        <v>354</v>
      </c>
      <c r="F41" s="357"/>
      <c r="G41" s="357"/>
      <c r="H41" s="213"/>
      <c r="I41" s="214" t="s">
        <v>299</v>
      </c>
      <c r="J41" s="185"/>
      <c r="K41" s="185"/>
      <c r="L41" s="185"/>
      <c r="M41" s="185"/>
      <c r="N41" s="185"/>
    </row>
    <row r="42" spans="1:15" s="185" customFormat="1" ht="6.75" customHeight="1"/>
    <row r="43" spans="1:15" s="185" customFormat="1" ht="48.75" customHeight="1">
      <c r="A43" s="179" t="s">
        <v>298</v>
      </c>
      <c r="B43" s="346" t="s">
        <v>342</v>
      </c>
      <c r="C43" s="346"/>
      <c r="D43" s="346"/>
      <c r="E43" s="346"/>
      <c r="F43" s="346"/>
      <c r="G43" s="346"/>
      <c r="H43" s="346"/>
      <c r="I43" s="346"/>
      <c r="J43" s="346"/>
      <c r="K43" s="346"/>
      <c r="L43" s="346"/>
      <c r="M43" s="346"/>
      <c r="N43" s="346"/>
    </row>
    <row r="44" spans="1:15" s="185" customFormat="1" ht="33" customHeight="1">
      <c r="A44" s="179">
        <v>2</v>
      </c>
      <c r="B44" s="346" t="s">
        <v>297</v>
      </c>
      <c r="C44" s="346"/>
      <c r="D44" s="346"/>
      <c r="E44" s="346"/>
      <c r="F44" s="346"/>
      <c r="G44" s="346"/>
      <c r="H44" s="346"/>
      <c r="I44" s="346"/>
      <c r="J44" s="346"/>
      <c r="K44" s="346"/>
      <c r="L44" s="346"/>
      <c r="M44" s="346"/>
      <c r="N44" s="346"/>
    </row>
    <row r="45" spans="1:15" s="185" customFormat="1" ht="29.25" customHeight="1">
      <c r="A45" s="179">
        <v>3</v>
      </c>
      <c r="B45" s="346" t="s">
        <v>343</v>
      </c>
      <c r="C45" s="346"/>
      <c r="D45" s="346"/>
      <c r="E45" s="346"/>
      <c r="F45" s="346"/>
      <c r="G45" s="346"/>
      <c r="H45" s="346"/>
      <c r="I45" s="346"/>
      <c r="J45" s="346"/>
      <c r="K45" s="346"/>
      <c r="L45" s="346"/>
      <c r="M45" s="346"/>
      <c r="N45" s="346"/>
    </row>
    <row r="47" spans="1:15">
      <c r="A47" s="215" t="s">
        <v>355</v>
      </c>
      <c r="B47" s="216" t="s">
        <v>356</v>
      </c>
      <c r="C47" s="216">
        <v>156</v>
      </c>
      <c r="D47" s="216">
        <v>2.5</v>
      </c>
      <c r="E47" s="216">
        <v>0.3</v>
      </c>
      <c r="F47" s="216">
        <v>29</v>
      </c>
      <c r="G47" s="216">
        <v>3</v>
      </c>
      <c r="H47" s="216">
        <v>0.1</v>
      </c>
      <c r="I47" s="216">
        <v>0</v>
      </c>
      <c r="J47" s="216">
        <v>0.02</v>
      </c>
      <c r="K47" s="216">
        <v>0.01</v>
      </c>
      <c r="L47" s="216">
        <v>0</v>
      </c>
      <c r="M47" s="216">
        <v>1.5</v>
      </c>
      <c r="N47" s="216">
        <v>0</v>
      </c>
      <c r="O47" s="216" t="s">
        <v>357</v>
      </c>
    </row>
    <row r="48" spans="1:15">
      <c r="A48" s="215" t="s">
        <v>358</v>
      </c>
    </row>
  </sheetData>
  <mergeCells count="38">
    <mergeCell ref="F3:F4"/>
    <mergeCell ref="A1:B1"/>
    <mergeCell ref="A3:B5"/>
    <mergeCell ref="C3:C4"/>
    <mergeCell ref="D3:D4"/>
    <mergeCell ref="E3:E4"/>
    <mergeCell ref="A6:A22"/>
    <mergeCell ref="C21:C22"/>
    <mergeCell ref="F21:F22"/>
    <mergeCell ref="G21:G22"/>
    <mergeCell ref="H21:H22"/>
    <mergeCell ref="N21:N22"/>
    <mergeCell ref="G3:G4"/>
    <mergeCell ref="H3:H4"/>
    <mergeCell ref="I3:L3"/>
    <mergeCell ref="M3:M4"/>
    <mergeCell ref="N3:N4"/>
    <mergeCell ref="I21:I22"/>
    <mergeCell ref="J21:J22"/>
    <mergeCell ref="K21:K22"/>
    <mergeCell ref="L21:L22"/>
    <mergeCell ref="M21:M22"/>
    <mergeCell ref="A24:A41"/>
    <mergeCell ref="C39:C40"/>
    <mergeCell ref="F39:F40"/>
    <mergeCell ref="G39:G40"/>
    <mergeCell ref="H39:H40"/>
    <mergeCell ref="B43:N43"/>
    <mergeCell ref="B44:N44"/>
    <mergeCell ref="B45:N45"/>
    <mergeCell ref="J39:J40"/>
    <mergeCell ref="K39:K40"/>
    <mergeCell ref="L39:L40"/>
    <mergeCell ref="M39:M40"/>
    <mergeCell ref="N39:N40"/>
    <mergeCell ref="B41:C41"/>
    <mergeCell ref="E41:G41"/>
    <mergeCell ref="I39:I40"/>
  </mergeCells>
  <phoneticPr fontId="6"/>
  <dataValidations count="1">
    <dataValidation type="list" allowBlank="1" showInputMessage="1" showErrorMessage="1" sqref="D41">
      <formula1>$A$47:$A$48</formula1>
    </dataValidation>
  </dataValidations>
  <printOptions horizontalCentered="1" verticalCentered="1"/>
  <pageMargins left="0.78740157480314965" right="0.43307086614173229" top="0.35433070866141736" bottom="0"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１（１）</vt:lpstr>
      <vt:lpstr>１（2)</vt:lpstr>
      <vt:lpstr>１（３）</vt:lpstr>
      <vt:lpstr>２・３</vt:lpstr>
      <vt:lpstr>４（１）</vt:lpstr>
      <vt:lpstr>４（２）</vt:lpstr>
      <vt:lpstr>５</vt:lpstr>
      <vt:lpstr>6 </vt:lpstr>
      <vt:lpstr>※一覧表</vt:lpstr>
      <vt:lpstr>※一覧表!Print_Area</vt:lpstr>
      <vt:lpstr>'１（１）'!Print_Area</vt:lpstr>
      <vt:lpstr>'１（2)'!Print_Area</vt:lpstr>
      <vt:lpstr>'１（３）'!Print_Area</vt:lpstr>
      <vt:lpstr>'２・３'!Print_Area</vt:lpstr>
      <vt:lpstr>'５'!Print_Area</vt:lpstr>
      <vt:lpstr>'6 '!Print_Area</vt:lpstr>
      <vt:lpstr>表紙!Print_Area</vt:lpstr>
    </vt:vector>
  </TitlesOfParts>
  <Company>大分県庁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okuser</dc:creator>
  <cp:lastModifiedBy>oitapref</cp:lastModifiedBy>
  <cp:lastPrinted>2024-03-18T00:56:42Z</cp:lastPrinted>
  <dcterms:created xsi:type="dcterms:W3CDTF">2007-05-17T08:16:23Z</dcterms:created>
  <dcterms:modified xsi:type="dcterms:W3CDTF">2024-03-18T06:40:55Z</dcterms:modified>
</cp:coreProperties>
</file>