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①公営\R06（公営）保育所関係様式\"/>
    </mc:Choice>
  </mc:AlternateContent>
  <bookViews>
    <workbookView xWindow="0" yWindow="0" windowWidth="13890" windowHeight="11310"/>
  </bookViews>
  <sheets>
    <sheet name="表紙" sheetId="34" r:id="rId1"/>
    <sheet name="１（１）" sheetId="3" r:id="rId2"/>
    <sheet name="１（2)" sheetId="22" r:id="rId3"/>
    <sheet name="１（３）" sheetId="4" r:id="rId4"/>
    <sheet name="２・３" sheetId="15" r:id="rId5"/>
    <sheet name="４（１）" sheetId="16" r:id="rId6"/>
    <sheet name="４ (2)" sheetId="17" r:id="rId7"/>
    <sheet name="５" sheetId="18" r:id="rId8"/>
    <sheet name="6 " sheetId="35" r:id="rId9"/>
    <sheet name="※一覧表 (変更)" sheetId="33" r:id="rId10"/>
  </sheets>
  <definedNames>
    <definedName name="_xlnm.Print_Area" localSheetId="9">'※一覧表 (変更)'!$A$1:$F$75</definedName>
    <definedName name="_xlnm.Print_Area" localSheetId="1">'１（１）'!$B$1:$L$39</definedName>
    <definedName name="_xlnm.Print_Area" localSheetId="2">'１（2)'!$B$1:$L$39</definedName>
    <definedName name="_xlnm.Print_Area" localSheetId="3">'１（３）'!$B$1:$L$24</definedName>
    <definedName name="_xlnm.Print_Area" localSheetId="4">'２・３'!$A$1:$Q$52</definedName>
    <definedName name="_xlnm.Print_Area" localSheetId="6">'４ (2)'!$A$1:$AA$42</definedName>
    <definedName name="_xlnm.Print_Area" localSheetId="5">'４（１）'!$A$1:$AA$41</definedName>
    <definedName name="_xlnm.Print_Area" localSheetId="7">'５'!$B$1:$J$37</definedName>
    <definedName name="_xlnm.Print_Area" localSheetId="8">'6 '!$A$1:$N$45</definedName>
    <definedName name="_xlnm.Print_Area" localSheetId="0">表紙!$A$1:$K$34</definedName>
    <definedName name="一覧" localSheetId="0">#REF!</definedName>
    <definedName name="一覧">#REF!</definedName>
    <definedName name="仮" localSheetId="9">#REF!</definedName>
    <definedName name="仮" localSheetId="0">#REF!</definedName>
    <definedName name="仮">#REF!</definedName>
    <definedName name="月別_内訳" localSheetId="9">#REF!</definedName>
    <definedName name="月別_内訳" localSheetId="8">#REF!</definedName>
    <definedName name="月別_内訳" localSheetId="0">#REF!</definedName>
    <definedName name="月別_内訳">#REF!</definedName>
    <definedName name="左記職員の内正規職員外の数" localSheetId="9">#REF!</definedName>
    <definedName name="左記職員の内正規職員外の数" localSheetId="8">#REF!</definedName>
    <definedName name="左記職員の内正規職員外の数" localSheetId="0">#REF!</definedName>
    <definedName name="左記職員の内正規職員外の数">#REF!</definedName>
    <definedName name="作業" localSheetId="9">#REF!</definedName>
    <definedName name="作業" localSheetId="0">#REF!</definedName>
    <definedName name="作業">#REF!</definedName>
    <definedName name="初日入所人数" localSheetId="9">#REF!</definedName>
    <definedName name="初日入所人数" localSheetId="8">#REF!</definedName>
    <definedName name="初日入所人数" localSheetId="0">#REF!</definedName>
    <definedName name="初日入所人数">#REF!</definedName>
    <definedName name="職員過不足数" localSheetId="9">#REF!</definedName>
    <definedName name="職員過不足数" localSheetId="8">#REF!</definedName>
    <definedName name="職員過不足数" localSheetId="0">#REF!</definedName>
    <definedName name="職員過不足数">#REF!</definedName>
    <definedName name="職員減員数">#REF!</definedName>
    <definedName name="職員現員">#REF!</definedName>
    <definedName name="職員現員数" localSheetId="9">#REF!</definedName>
    <definedName name="職員現員数" localSheetId="8">#REF!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C2" i="22" l="1"/>
  <c r="F1" i="35" l="1"/>
  <c r="G39" i="35" s="1"/>
  <c r="G21" i="35" l="1"/>
  <c r="I39" i="35"/>
  <c r="H21" i="35"/>
  <c r="J39" i="35"/>
  <c r="F21" i="35"/>
  <c r="N21" i="35"/>
  <c r="H39" i="35"/>
  <c r="I21" i="35"/>
  <c r="C39" i="35"/>
  <c r="K39" i="35"/>
  <c r="J21" i="35"/>
  <c r="D39" i="35"/>
  <c r="D40" i="35" s="1"/>
  <c r="L39" i="35"/>
  <c r="C21" i="35"/>
  <c r="K21" i="35"/>
  <c r="E39" i="35"/>
  <c r="E40" i="35" s="1"/>
  <c r="M39" i="35"/>
  <c r="D21" i="35"/>
  <c r="L21" i="35"/>
  <c r="F39" i="35"/>
  <c r="N39" i="35"/>
  <c r="E21" i="35"/>
  <c r="E22" i="35" s="1"/>
  <c r="M21" i="35"/>
  <c r="D22" i="35" l="1"/>
  <c r="J2" i="34" l="1"/>
  <c r="H30" i="17" l="1"/>
  <c r="J30" i="17" s="1"/>
  <c r="H29" i="17"/>
  <c r="J29" i="17" s="1"/>
  <c r="H28" i="17"/>
  <c r="J28" i="17" s="1"/>
  <c r="H27" i="17"/>
  <c r="J27" i="17" s="1"/>
  <c r="H26" i="17"/>
  <c r="J26" i="17" s="1"/>
  <c r="H25" i="17"/>
  <c r="J25" i="17" s="1"/>
  <c r="H24" i="17"/>
  <c r="J24" i="17" s="1"/>
  <c r="H23" i="17"/>
  <c r="J23" i="17" s="1"/>
  <c r="H22" i="17"/>
  <c r="J22" i="17" s="1"/>
  <c r="H21" i="17"/>
  <c r="J21" i="17" s="1"/>
  <c r="H20" i="17"/>
  <c r="J20" i="17" s="1"/>
  <c r="H19" i="17"/>
  <c r="J19" i="17" s="1"/>
  <c r="H18" i="17"/>
  <c r="J18" i="17" s="1"/>
  <c r="H17" i="17"/>
  <c r="J17" i="17" s="1"/>
  <c r="H16" i="17"/>
  <c r="J16" i="17" s="1"/>
  <c r="H15" i="17"/>
  <c r="J15" i="17" s="1"/>
  <c r="H14" i="17"/>
  <c r="J14" i="17" s="1"/>
  <c r="H13" i="17"/>
  <c r="J13" i="17" s="1"/>
  <c r="H12" i="17"/>
  <c r="J12" i="17" s="1"/>
  <c r="H11" i="17"/>
  <c r="J11" i="17" s="1"/>
  <c r="H10" i="17"/>
  <c r="J10" i="17" s="1"/>
  <c r="H9" i="17"/>
  <c r="J9" i="17" s="1"/>
  <c r="H8" i="17"/>
  <c r="J8" i="17" s="1"/>
  <c r="H7" i="17"/>
  <c r="J7" i="17" s="1"/>
  <c r="H29" i="16"/>
  <c r="J29" i="16" s="1"/>
  <c r="H28" i="16"/>
  <c r="J28" i="16" s="1"/>
  <c r="H27" i="16"/>
  <c r="J27" i="16" s="1"/>
  <c r="H26" i="16"/>
  <c r="J26" i="16" s="1"/>
  <c r="H25" i="16"/>
  <c r="J25" i="16" s="1"/>
  <c r="H24" i="16"/>
  <c r="J24" i="16" s="1"/>
  <c r="H23" i="16"/>
  <c r="J23" i="16" s="1"/>
  <c r="H22" i="16"/>
  <c r="J22" i="16" s="1"/>
  <c r="H21" i="16"/>
  <c r="J21" i="16" s="1"/>
  <c r="H20" i="16"/>
  <c r="J20" i="16" s="1"/>
  <c r="H19" i="16"/>
  <c r="J19" i="16" s="1"/>
  <c r="H18" i="16"/>
  <c r="J18" i="16" s="1"/>
  <c r="H17" i="16"/>
  <c r="J17" i="16" s="1"/>
  <c r="H16" i="16"/>
  <c r="J16" i="16" s="1"/>
  <c r="H15" i="16"/>
  <c r="J15" i="16" s="1"/>
  <c r="H14" i="16"/>
  <c r="J14" i="16" s="1"/>
  <c r="H13" i="16"/>
  <c r="J13" i="16" s="1"/>
  <c r="H12" i="16"/>
  <c r="J12" i="16" s="1"/>
  <c r="H11" i="16"/>
  <c r="J11" i="16" s="1"/>
  <c r="H10" i="16"/>
  <c r="J10" i="16" s="1"/>
  <c r="H9" i="16"/>
  <c r="J9" i="16" s="1"/>
  <c r="H8" i="16"/>
  <c r="J8" i="16" s="1"/>
  <c r="H7" i="16"/>
  <c r="J7" i="16" s="1"/>
  <c r="H6" i="16"/>
  <c r="J6" i="16" s="1"/>
  <c r="D1" i="18" l="1"/>
  <c r="D3" i="17"/>
  <c r="E2" i="16"/>
  <c r="M1" i="16"/>
  <c r="I1" i="16"/>
  <c r="C37" i="15"/>
  <c r="C36" i="15"/>
  <c r="C32" i="15"/>
  <c r="C31" i="15"/>
  <c r="E2" i="4"/>
  <c r="U8" i="17" l="1"/>
  <c r="W8" i="17" s="1"/>
  <c r="N8" i="17"/>
  <c r="AA8" i="17"/>
  <c r="N10" i="17"/>
  <c r="AA10" i="17"/>
  <c r="U12" i="17"/>
  <c r="W12" i="17" s="1"/>
  <c r="N12" i="17"/>
  <c r="AA12" i="17"/>
  <c r="N14" i="17"/>
  <c r="AA14" i="17"/>
  <c r="U16" i="17"/>
  <c r="W16" i="17" s="1"/>
  <c r="N16" i="17"/>
  <c r="AA16" i="17"/>
  <c r="U18" i="17"/>
  <c r="W18" i="17" s="1"/>
  <c r="N18" i="17"/>
  <c r="AA18" i="17"/>
  <c r="U20" i="17"/>
  <c r="W20" i="17" s="1"/>
  <c r="N20" i="17"/>
  <c r="AA20" i="17"/>
  <c r="U22" i="17"/>
  <c r="W22" i="17" s="1"/>
  <c r="N22" i="17"/>
  <c r="AA22" i="17"/>
  <c r="N24" i="17"/>
  <c r="AA24" i="17"/>
  <c r="N26" i="17"/>
  <c r="AA26" i="17"/>
  <c r="N28" i="17"/>
  <c r="AA28" i="17"/>
  <c r="U30" i="17"/>
  <c r="W30" i="17" s="1"/>
  <c r="N30" i="17"/>
  <c r="AA30" i="17"/>
  <c r="D33" i="17"/>
  <c r="D36" i="17" s="1"/>
  <c r="E33" i="17"/>
  <c r="E36" i="17" s="1"/>
  <c r="F33" i="17"/>
  <c r="F36" i="17" s="1"/>
  <c r="G33" i="17"/>
  <c r="I33" i="17"/>
  <c r="I36" i="17" s="1"/>
  <c r="K33" i="17"/>
  <c r="L33" i="17"/>
  <c r="M33" i="17"/>
  <c r="M36" i="17" s="1"/>
  <c r="O33" i="17"/>
  <c r="O36" i="17" s="1"/>
  <c r="P33" i="17"/>
  <c r="Q33" i="17"/>
  <c r="Q36" i="17" s="1"/>
  <c r="R33" i="17"/>
  <c r="R36" i="17"/>
  <c r="S33" i="17"/>
  <c r="S36" i="17" s="1"/>
  <c r="T33" i="17"/>
  <c r="T36" i="17" s="1"/>
  <c r="V33" i="17"/>
  <c r="Y33" i="17"/>
  <c r="Y36" i="17" s="1"/>
  <c r="Z33" i="17"/>
  <c r="Z36" i="17" s="1"/>
  <c r="G36" i="17"/>
  <c r="K36" i="17"/>
  <c r="L36" i="17"/>
  <c r="P36" i="17"/>
  <c r="U7" i="16"/>
  <c r="N7" i="16"/>
  <c r="AA7" i="16"/>
  <c r="N9" i="16"/>
  <c r="AA9" i="16"/>
  <c r="N11" i="16"/>
  <c r="AA11" i="16"/>
  <c r="N13" i="16"/>
  <c r="AA13" i="16"/>
  <c r="N15" i="16"/>
  <c r="AA15" i="16"/>
  <c r="N17" i="16"/>
  <c r="AA17" i="16"/>
  <c r="N19" i="16"/>
  <c r="AA19" i="16"/>
  <c r="N21" i="16"/>
  <c r="AA21" i="16"/>
  <c r="N23" i="16"/>
  <c r="AA23" i="16"/>
  <c r="N25" i="16"/>
  <c r="AA25" i="16"/>
  <c r="N27" i="16"/>
  <c r="AA27" i="16"/>
  <c r="N29" i="16"/>
  <c r="AA29" i="16"/>
  <c r="D32" i="16"/>
  <c r="D35" i="16" s="1"/>
  <c r="E32" i="16"/>
  <c r="E35" i="16" s="1"/>
  <c r="F32" i="16"/>
  <c r="F35" i="16"/>
  <c r="G32" i="16"/>
  <c r="G35" i="16" s="1"/>
  <c r="I32" i="16"/>
  <c r="I35" i="16" s="1"/>
  <c r="K32" i="16"/>
  <c r="K35" i="16" s="1"/>
  <c r="L32" i="16"/>
  <c r="L35" i="16" s="1"/>
  <c r="M32" i="16"/>
  <c r="M35" i="16" s="1"/>
  <c r="O32" i="16"/>
  <c r="O35" i="16" s="1"/>
  <c r="P32" i="16"/>
  <c r="Q32" i="16"/>
  <c r="Q35" i="16"/>
  <c r="R32" i="16"/>
  <c r="R35" i="16" s="1"/>
  <c r="S32" i="16"/>
  <c r="S35" i="16" s="1"/>
  <c r="T32" i="16"/>
  <c r="T35" i="16" s="1"/>
  <c r="V32" i="16"/>
  <c r="Y32" i="16"/>
  <c r="Y35" i="16" s="1"/>
  <c r="Z32" i="16"/>
  <c r="P35" i="16"/>
  <c r="Z35" i="16"/>
  <c r="P31" i="15"/>
  <c r="P32" i="15"/>
  <c r="P36" i="15"/>
  <c r="P37" i="15"/>
  <c r="U28" i="17"/>
  <c r="W28" i="17"/>
  <c r="U26" i="17"/>
  <c r="W26" i="17" s="1"/>
  <c r="U24" i="17"/>
  <c r="W24" i="17" s="1"/>
  <c r="U14" i="17"/>
  <c r="W14" i="17" s="1"/>
  <c r="U10" i="17"/>
  <c r="W10" i="17" s="1"/>
  <c r="U29" i="16"/>
  <c r="W29" i="16" s="1"/>
  <c r="U21" i="16"/>
  <c r="W21" i="16"/>
  <c r="U13" i="16"/>
  <c r="W13" i="16"/>
  <c r="AA33" i="17" l="1"/>
  <c r="AA36" i="17" s="1"/>
  <c r="N33" i="17"/>
  <c r="N36" i="17" s="1"/>
  <c r="AA32" i="16"/>
  <c r="AA35" i="16" s="1"/>
  <c r="H33" i="17"/>
  <c r="X36" i="17" s="1"/>
  <c r="J33" i="17"/>
  <c r="J36" i="17" s="1"/>
  <c r="N32" i="16"/>
  <c r="N35" i="16" s="1"/>
  <c r="J32" i="16"/>
  <c r="J35" i="16" s="1"/>
  <c r="U9" i="16"/>
  <c r="W9" i="16" s="1"/>
  <c r="U17" i="16"/>
  <c r="W17" i="16" s="1"/>
  <c r="U25" i="16"/>
  <c r="W25" i="16" s="1"/>
  <c r="W7" i="16"/>
  <c r="H32" i="16"/>
  <c r="H35" i="16" s="1"/>
  <c r="U11" i="16"/>
  <c r="W11" i="16" s="1"/>
  <c r="U15" i="16"/>
  <c r="W15" i="16" s="1"/>
  <c r="U19" i="16"/>
  <c r="W19" i="16" s="1"/>
  <c r="U23" i="16"/>
  <c r="W23" i="16" s="1"/>
  <c r="U27" i="16"/>
  <c r="W27" i="16" s="1"/>
  <c r="U33" i="17"/>
  <c r="W36" i="17" s="1"/>
  <c r="H36" i="17" l="1"/>
  <c r="X35" i="16"/>
  <c r="U32" i="16"/>
  <c r="W35" i="16" s="1"/>
</calcChain>
</file>

<file path=xl/sharedStrings.xml><?xml version="1.0" encoding="utf-8"?>
<sst xmlns="http://schemas.openxmlformats.org/spreadsheetml/2006/main" count="1112" uniqueCount="333">
  <si>
    <t>１　職員の状況</t>
    <rPh sb="2" eb="4">
      <t>ショクイン</t>
    </rPh>
    <rPh sb="5" eb="7">
      <t>ジョウキョウ</t>
    </rPh>
    <phoneticPr fontId="5"/>
  </si>
  <si>
    <t>職　 名</t>
    <rPh sb="0" eb="1">
      <t>ショク</t>
    </rPh>
    <rPh sb="3" eb="4">
      <t>メイ</t>
    </rPh>
    <phoneticPr fontId="5"/>
  </si>
  <si>
    <t>氏　　　名</t>
    <rPh sb="0" eb="1">
      <t>シ</t>
    </rPh>
    <rPh sb="4" eb="5">
      <t>メイ</t>
    </rPh>
    <phoneticPr fontId="5"/>
  </si>
  <si>
    <t>年　齢</t>
    <rPh sb="0" eb="1">
      <t>トシ</t>
    </rPh>
    <rPh sb="2" eb="3">
      <t>ヨワイ</t>
    </rPh>
    <phoneticPr fontId="5"/>
  </si>
  <si>
    <t>勤続年数</t>
    <rPh sb="0" eb="2">
      <t>キンゾク</t>
    </rPh>
    <rPh sb="2" eb="4">
      <t>ネンスウ</t>
    </rPh>
    <phoneticPr fontId="5"/>
  </si>
  <si>
    <t>採用年月日</t>
    <rPh sb="0" eb="2">
      <t>サイヨウ</t>
    </rPh>
    <rPh sb="2" eb="5">
      <t>ネンガッピ</t>
    </rPh>
    <phoneticPr fontId="5"/>
  </si>
  <si>
    <t>他の児童福祉施設での経験年数</t>
    <rPh sb="0" eb="1">
      <t>タ</t>
    </rPh>
    <rPh sb="2" eb="4">
      <t>ジドウ</t>
    </rPh>
    <rPh sb="4" eb="6">
      <t>フクシ</t>
    </rPh>
    <rPh sb="6" eb="8">
      <t>シセツ</t>
    </rPh>
    <rPh sb="10" eb="12">
      <t>ケイケン</t>
    </rPh>
    <rPh sb="12" eb="14">
      <t>ネンスウ</t>
    </rPh>
    <phoneticPr fontId="5"/>
  </si>
  <si>
    <t>資　　　　格</t>
    <rPh sb="0" eb="1">
      <t>シ</t>
    </rPh>
    <rPh sb="5" eb="6">
      <t>カク</t>
    </rPh>
    <phoneticPr fontId="5"/>
  </si>
  <si>
    <t>最 終
学 歴</t>
    <rPh sb="0" eb="1">
      <t>サイ</t>
    </rPh>
    <rPh sb="2" eb="3">
      <t>オワリ</t>
    </rPh>
    <rPh sb="4" eb="5">
      <t>ガク</t>
    </rPh>
    <rPh sb="6" eb="7">
      <t>レキ</t>
    </rPh>
    <phoneticPr fontId="5"/>
  </si>
  <si>
    <t>種 別</t>
    <rPh sb="0" eb="1">
      <t>タネ</t>
    </rPh>
    <rPh sb="2" eb="3">
      <t>ベツ</t>
    </rPh>
    <phoneticPr fontId="5"/>
  </si>
  <si>
    <t>取得年月日</t>
    <rPh sb="0" eb="2">
      <t>シュトク</t>
    </rPh>
    <rPh sb="2" eb="3">
      <t>ネン</t>
    </rPh>
    <rPh sb="3" eb="4">
      <t>ツキ</t>
    </rPh>
    <rPh sb="4" eb="5">
      <t>ヒ</t>
    </rPh>
    <phoneticPr fontId="5"/>
  </si>
  <si>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5"/>
  </si>
  <si>
    <t>（２）日曜、祝日以外の休所はないか。</t>
  </si>
  <si>
    <t>（３）職員の勤務状況</t>
  </si>
  <si>
    <t>３　安全管理及び衛生管理の状況</t>
  </si>
  <si>
    <t>（７）避難訓練の実施状況</t>
  </si>
  <si>
    <t>月　　別</t>
  </si>
  <si>
    <t>計</t>
  </si>
  <si>
    <t>人</t>
    <rPh sb="0" eb="1">
      <t>ニン</t>
    </rPh>
    <phoneticPr fontId="13"/>
  </si>
  <si>
    <t>日</t>
    <rPh sb="0" eb="1">
      <t>ニチ</t>
    </rPh>
    <phoneticPr fontId="13"/>
  </si>
  <si>
    <t>保育士</t>
    <rPh sb="0" eb="2">
      <t>ホイク</t>
    </rPh>
    <rPh sb="2" eb="3">
      <t>シ</t>
    </rPh>
    <phoneticPr fontId="13"/>
  </si>
  <si>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3"/>
  </si>
  <si>
    <t>職　員　現　員　数</t>
    <rPh sb="0" eb="1">
      <t>ショク</t>
    </rPh>
    <rPh sb="2" eb="3">
      <t>イン</t>
    </rPh>
    <rPh sb="4" eb="5">
      <t>ウツツ</t>
    </rPh>
    <rPh sb="6" eb="7">
      <t>イン</t>
    </rPh>
    <rPh sb="8" eb="9">
      <t>スウ</t>
    </rPh>
    <phoneticPr fontId="13"/>
  </si>
  <si>
    <t xml:space="preserve"> 左記職員の
 うち、正規
 職員の数</t>
    <rPh sb="1" eb="3">
      <t>サキ</t>
    </rPh>
    <rPh sb="3" eb="5">
      <t>ショクイン</t>
    </rPh>
    <rPh sb="11" eb="13">
      <t>セイキ</t>
    </rPh>
    <rPh sb="15" eb="17">
      <t>ショクイン</t>
    </rPh>
    <rPh sb="18" eb="19">
      <t>カズ</t>
    </rPh>
    <phoneticPr fontId="13"/>
  </si>
  <si>
    <t>職　　員
過不足数</t>
    <rPh sb="0" eb="1">
      <t>ショク</t>
    </rPh>
    <rPh sb="3" eb="4">
      <t>イン</t>
    </rPh>
    <rPh sb="5" eb="8">
      <t>カフソク</t>
    </rPh>
    <rPh sb="8" eb="9">
      <t>スウ</t>
    </rPh>
    <phoneticPr fontId="13"/>
  </si>
  <si>
    <t xml:space="preserve">
開所
日数
　 ②</t>
    <rPh sb="1" eb="3">
      <t>カイショ</t>
    </rPh>
    <rPh sb="5" eb="7">
      <t>ニッスウ</t>
    </rPh>
    <phoneticPr fontId="13"/>
  </si>
  <si>
    <t>在籍</t>
    <rPh sb="0" eb="2">
      <t>ザイセキ</t>
    </rPh>
    <phoneticPr fontId="13"/>
  </si>
  <si>
    <t>出　　席</t>
    <rPh sb="0" eb="1">
      <t>デ</t>
    </rPh>
    <rPh sb="3" eb="4">
      <t>セキ</t>
    </rPh>
    <phoneticPr fontId="13"/>
  </si>
  <si>
    <t>平均
出席
日数</t>
    <rPh sb="0" eb="2">
      <t>ヘイキン</t>
    </rPh>
    <rPh sb="3" eb="5">
      <t>シュッセキ</t>
    </rPh>
    <rPh sb="6" eb="8">
      <t>ニッスウ</t>
    </rPh>
    <phoneticPr fontId="13"/>
  </si>
  <si>
    <t>給 食 延 人 員</t>
    <rPh sb="0" eb="1">
      <t>キュウ</t>
    </rPh>
    <rPh sb="2" eb="3">
      <t>ショク</t>
    </rPh>
    <rPh sb="4" eb="5">
      <t>エン</t>
    </rPh>
    <rPh sb="6" eb="7">
      <t>ヒト</t>
    </rPh>
    <rPh sb="8" eb="9">
      <t>イン</t>
    </rPh>
    <phoneticPr fontId="13"/>
  </si>
  <si>
    <t>乳児</t>
    <rPh sb="0" eb="2">
      <t>ニュウジ</t>
    </rPh>
    <phoneticPr fontId="13"/>
  </si>
  <si>
    <t>３歳児</t>
    <rPh sb="1" eb="3">
      <t>サイジ</t>
    </rPh>
    <phoneticPr fontId="13"/>
  </si>
  <si>
    <t>４　歳
以上児</t>
    <rPh sb="2" eb="3">
      <t>サイ</t>
    </rPh>
    <rPh sb="4" eb="5">
      <t>イ</t>
    </rPh>
    <rPh sb="5" eb="6">
      <t>ウエ</t>
    </rPh>
    <rPh sb="6" eb="7">
      <t>ジ</t>
    </rPh>
    <phoneticPr fontId="13"/>
  </si>
  <si>
    <t xml:space="preserve">
計
 　①</t>
    <rPh sb="1" eb="2">
      <t>ケイ</t>
    </rPh>
    <phoneticPr fontId="13"/>
  </si>
  <si>
    <t>私　的
契約児</t>
    <rPh sb="0" eb="1">
      <t>ワタシ</t>
    </rPh>
    <rPh sb="2" eb="3">
      <t>マト</t>
    </rPh>
    <rPh sb="4" eb="6">
      <t>ケイヤク</t>
    </rPh>
    <rPh sb="6" eb="7">
      <t>ジ</t>
    </rPh>
    <phoneticPr fontId="13"/>
  </si>
  <si>
    <t>合　計</t>
    <rPh sb="0" eb="1">
      <t>ゴウ</t>
    </rPh>
    <rPh sb="2" eb="3">
      <t>ケイ</t>
    </rPh>
    <phoneticPr fontId="13"/>
  </si>
  <si>
    <t>施設長</t>
    <rPh sb="0" eb="2">
      <t>シセツ</t>
    </rPh>
    <rPh sb="2" eb="3">
      <t>チョウ</t>
    </rPh>
    <phoneticPr fontId="13"/>
  </si>
  <si>
    <r>
      <t xml:space="preserve">保育士
</t>
    </r>
    <r>
      <rPr>
        <sz val="7"/>
        <rFont val="ＭＳ 明朝"/>
        <family val="1"/>
        <charset val="128"/>
      </rPr>
      <t>(登録)</t>
    </r>
    <rPh sb="0" eb="2">
      <t>ホイク</t>
    </rPh>
    <rPh sb="2" eb="3">
      <t>シ</t>
    </rPh>
    <rPh sb="5" eb="7">
      <t>トウロク</t>
    </rPh>
    <phoneticPr fontId="13"/>
  </si>
  <si>
    <t>調理員
等</t>
    <rPh sb="0" eb="3">
      <t>チョウリイン</t>
    </rPh>
    <rPh sb="4" eb="5">
      <t>トウ</t>
    </rPh>
    <phoneticPr fontId="13"/>
  </si>
  <si>
    <t>計</t>
    <rPh sb="0" eb="1">
      <t>ケイ</t>
    </rPh>
    <phoneticPr fontId="13"/>
  </si>
  <si>
    <t>保育士</t>
    <rPh sb="0" eb="3">
      <t>ホイクシ</t>
    </rPh>
    <phoneticPr fontId="13"/>
  </si>
  <si>
    <t>延人数
①×②
　＝③</t>
    <rPh sb="0" eb="1">
      <t>エン</t>
    </rPh>
    <rPh sb="1" eb="3">
      <t>ニンズウ</t>
    </rPh>
    <phoneticPr fontId="13"/>
  </si>
  <si>
    <t>延人員
　　④</t>
    <rPh sb="0" eb="3">
      <t>ノベジンイン</t>
    </rPh>
    <phoneticPr fontId="13"/>
  </si>
  <si>
    <t>率
④÷③</t>
    <rPh sb="0" eb="1">
      <t>リツ</t>
    </rPh>
    <phoneticPr fontId="13"/>
  </si>
  <si>
    <t>３　歳
未満児</t>
    <rPh sb="2" eb="3">
      <t>トシ</t>
    </rPh>
    <rPh sb="4" eb="6">
      <t>ミマン</t>
    </rPh>
    <rPh sb="6" eb="7">
      <t>ジ</t>
    </rPh>
    <phoneticPr fontId="13"/>
  </si>
  <si>
    <t>３　歳
以上児</t>
    <rPh sb="2" eb="3">
      <t>サイ</t>
    </rPh>
    <rPh sb="4" eb="6">
      <t>イジョウ</t>
    </rPh>
    <rPh sb="6" eb="7">
      <t>ジ</t>
    </rPh>
    <phoneticPr fontId="13"/>
  </si>
  <si>
    <t>日</t>
    <rPh sb="0" eb="1">
      <t>ヒ</t>
    </rPh>
    <phoneticPr fontId="13"/>
  </si>
  <si>
    <t>月
平均</t>
    <rPh sb="0" eb="1">
      <t>ツキ</t>
    </rPh>
    <rPh sb="2" eb="4">
      <t>ヘイキン</t>
    </rPh>
    <phoneticPr fontId="13"/>
  </si>
  <si>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3"/>
  </si>
  <si>
    <t>（８）調理担当者等の検便実施状況</t>
  </si>
  <si>
    <t>（10）児童の健康診断の実施状況</t>
  </si>
  <si>
    <t>回</t>
    <rPh sb="0" eb="1">
      <t>カイ</t>
    </rPh>
    <phoneticPr fontId="13"/>
  </si>
  <si>
    <t>（注）１　記入する職員には正職員のほか、中途採用・中途退職者・非常勤・パート職員を含む。</t>
    <rPh sb="1" eb="2">
      <t>チュウ</t>
    </rPh>
    <rPh sb="5" eb="7">
      <t>キニュウ</t>
    </rPh>
    <rPh sb="13" eb="16">
      <t>セイショクイン</t>
    </rPh>
    <phoneticPr fontId="5"/>
  </si>
  <si>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5"/>
  </si>
  <si>
    <t>退職年月日</t>
    <rPh sb="0" eb="2">
      <t>タイショク</t>
    </rPh>
    <rPh sb="2" eb="5">
      <t>ネンガッピ</t>
    </rPh>
    <phoneticPr fontId="5"/>
  </si>
  <si>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5"/>
  </si>
  <si>
    <t>　　　３　退職者は、退職年月日を「退職年月日」欄に記入すること。</t>
    <rPh sb="17" eb="19">
      <t>タイショク</t>
    </rPh>
    <phoneticPr fontId="5"/>
  </si>
  <si>
    <t>日間（２週間以上）</t>
    <phoneticPr fontId="13"/>
  </si>
  <si>
    <t>（15）保存食の保存期間</t>
    <phoneticPr fontId="13"/>
  </si>
  <si>
    <t>月</t>
    <rPh sb="0" eb="1">
      <t>ガツ</t>
    </rPh>
    <phoneticPr fontId="13"/>
  </si>
  <si>
    <t>年</t>
    <rPh sb="0" eb="1">
      <t>ネン</t>
    </rPh>
    <phoneticPr fontId="13"/>
  </si>
  <si>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3"/>
  </si>
  <si>
    <t>　　　　　　　　　　　　　　　（年２回以上。ただし、対象人員50人以上のときは４回以上）</t>
    <phoneticPr fontId="13"/>
  </si>
  <si>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3"/>
  </si>
  <si>
    <t>～</t>
    <phoneticPr fontId="13"/>
  </si>
  <si>
    <t>月</t>
    <rPh sb="0" eb="1">
      <t>ツキ</t>
    </rPh>
    <phoneticPr fontId="13"/>
  </si>
  <si>
    <t>（12）職員の健康診断の実施状況【直近分】</t>
    <rPh sb="17" eb="19">
      <t>チョッキン</t>
    </rPh>
    <rPh sb="19" eb="20">
      <t>ブン</t>
    </rPh>
    <phoneticPr fontId="13"/>
  </si>
  <si>
    <t>無</t>
    <rPh sb="0" eb="1">
      <t>ナ</t>
    </rPh>
    <phoneticPr fontId="13"/>
  </si>
  <si>
    <t>・</t>
    <phoneticPr fontId="13"/>
  </si>
  <si>
    <t>有</t>
    <rPh sb="0" eb="1">
      <t>ア</t>
    </rPh>
    <phoneticPr fontId="13"/>
  </si>
  <si>
    <t>（11）職員の採用時の健康診断の有無</t>
    <phoneticPr fontId="13"/>
  </si>
  <si>
    <t>歯 科</t>
    <rPh sb="0" eb="1">
      <t>ハ</t>
    </rPh>
    <rPh sb="2" eb="3">
      <t>カ</t>
    </rPh>
    <phoneticPr fontId="13"/>
  </si>
  <si>
    <t>内 科</t>
    <rPh sb="0" eb="1">
      <t>ウチ</t>
    </rPh>
    <rPh sb="2" eb="3">
      <t>カ</t>
    </rPh>
    <phoneticPr fontId="13"/>
  </si>
  <si>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3"/>
  </si>
  <si>
    <t>区 分</t>
    <rPh sb="0" eb="1">
      <t>ク</t>
    </rPh>
    <rPh sb="2" eb="3">
      <t>ブン</t>
    </rPh>
    <phoneticPr fontId="13"/>
  </si>
  <si>
    <t>（９）新入所児の健康診断の有無</t>
    <phoneticPr fontId="13"/>
  </si>
  <si>
    <t>( 人 )</t>
    <rPh sb="2" eb="3">
      <t>ニン</t>
    </rPh>
    <phoneticPr fontId="13"/>
  </si>
  <si>
    <t>( 回 )</t>
    <rPh sb="2" eb="3">
      <t>カイ</t>
    </rPh>
    <phoneticPr fontId="13"/>
  </si>
  <si>
    <r>
      <t>（５）</t>
    </r>
    <r>
      <rPr>
        <sz val="10"/>
        <color indexed="8"/>
        <rFont val="ＭＳ Ｐ明朝"/>
        <family val="1"/>
        <charset val="128"/>
      </rPr>
      <t>消防用設備等点検結果報告書の消防署への届出年月日</t>
    </r>
    <phoneticPr fontId="13"/>
  </si>
  <si>
    <t>（３）消火器の点検期日</t>
    <phoneticPr fontId="13"/>
  </si>
  <si>
    <t>　　　消防署への届出年月日</t>
    <phoneticPr fontId="13"/>
  </si>
  <si>
    <t>　　　資格取得年月日</t>
    <phoneticPr fontId="13"/>
  </si>
  <si>
    <t>）</t>
    <phoneticPr fontId="13"/>
  </si>
  <si>
    <t>（</t>
    <phoneticPr fontId="13"/>
  </si>
  <si>
    <t>（２）防火管理者　氏名</t>
    <phoneticPr fontId="13"/>
  </si>
  <si>
    <t>（１）消防計画書の消防署への届出年月日</t>
    <phoneticPr fontId="13"/>
  </si>
  <si>
    <t>分</t>
    <rPh sb="0" eb="1">
      <t>フン</t>
    </rPh>
    <phoneticPr fontId="13"/>
  </si>
  <si>
    <t>時</t>
    <rPh sb="0" eb="1">
      <t>ジ</t>
    </rPh>
    <phoneticPr fontId="13"/>
  </si>
  <si>
    <t>～</t>
    <phoneticPr fontId="13"/>
  </si>
  <si>
    <t>遅 出</t>
    <rPh sb="0" eb="1">
      <t>チ</t>
    </rPh>
    <rPh sb="2" eb="3">
      <t>デ</t>
    </rPh>
    <phoneticPr fontId="13"/>
  </si>
  <si>
    <t>普 通</t>
    <rPh sb="0" eb="1">
      <t>ススム</t>
    </rPh>
    <rPh sb="2" eb="3">
      <t>ツウ</t>
    </rPh>
    <phoneticPr fontId="13"/>
  </si>
  <si>
    <t>早 出</t>
    <rPh sb="0" eb="1">
      <t>ハヤ</t>
    </rPh>
    <rPh sb="2" eb="3">
      <t>デ</t>
    </rPh>
    <phoneticPr fontId="13"/>
  </si>
  <si>
    <t>配置保育士数</t>
    <rPh sb="0" eb="2">
      <t>ハイチ</t>
    </rPh>
    <rPh sb="2" eb="3">
      <t>タモツ</t>
    </rPh>
    <rPh sb="3" eb="4">
      <t>イク</t>
    </rPh>
    <rPh sb="4" eb="5">
      <t>シ</t>
    </rPh>
    <rPh sb="5" eb="6">
      <t>スウ</t>
    </rPh>
    <phoneticPr fontId="13"/>
  </si>
  <si>
    <t>勤　務　時　間</t>
    <rPh sb="0" eb="1">
      <t>ツトム</t>
    </rPh>
    <rPh sb="2" eb="3">
      <t>ツトム</t>
    </rPh>
    <rPh sb="4" eb="5">
      <t>トキ</t>
    </rPh>
    <rPh sb="6" eb="7">
      <t>アイダ</t>
    </rPh>
    <phoneticPr fontId="13"/>
  </si>
  <si>
    <t>理　　　　　　　由</t>
    <rPh sb="0" eb="1">
      <t>リ</t>
    </rPh>
    <rPh sb="8" eb="9">
      <t>ヨシ</t>
    </rPh>
    <phoneticPr fontId="13"/>
  </si>
  <si>
    <t>月　　　日</t>
    <rPh sb="0" eb="1">
      <t>ツキ</t>
    </rPh>
    <rPh sb="4" eb="5">
      <t>ヒ</t>
    </rPh>
    <phoneticPr fontId="13"/>
  </si>
  <si>
    <t>児童数</t>
    <rPh sb="0" eb="2">
      <t>ジドウ</t>
    </rPh>
    <rPh sb="2" eb="3">
      <t>スウ</t>
    </rPh>
    <phoneticPr fontId="13"/>
  </si>
  <si>
    <t>時まで</t>
    <rPh sb="0" eb="1">
      <t>トキ</t>
    </rPh>
    <phoneticPr fontId="13"/>
  </si>
  <si>
    <t>延長保育の実施状況</t>
    <phoneticPr fontId="13"/>
  </si>
  <si>
    <t>土曜日午後の保育の有無</t>
    <rPh sb="9" eb="11">
      <t>ウム</t>
    </rPh>
    <phoneticPr fontId="13"/>
  </si>
  <si>
    <t>　分</t>
    <rPh sb="1" eb="2">
      <t>フン</t>
    </rPh>
    <phoneticPr fontId="13"/>
  </si>
  <si>
    <t>午後</t>
    <rPh sb="0" eb="2">
      <t>ゴゴ</t>
    </rPh>
    <phoneticPr fontId="13"/>
  </si>
  <si>
    <t>～</t>
    <phoneticPr fontId="13"/>
  </si>
  <si>
    <t>　　　　時　　　　分</t>
    <rPh sb="4" eb="5">
      <t>ジ</t>
    </rPh>
    <rPh sb="9" eb="10">
      <t>フン</t>
    </rPh>
    <phoneticPr fontId="13"/>
  </si>
  <si>
    <t>午前</t>
    <rPh sb="0" eb="2">
      <t>ゴゼン</t>
    </rPh>
    <phoneticPr fontId="13"/>
  </si>
  <si>
    <t>保 育 時 間</t>
    <rPh sb="0" eb="1">
      <t>ホ</t>
    </rPh>
    <rPh sb="2" eb="3">
      <t>イク</t>
    </rPh>
    <rPh sb="4" eb="5">
      <t>トキ</t>
    </rPh>
    <rPh sb="6" eb="7">
      <t>アイダ</t>
    </rPh>
    <phoneticPr fontId="13"/>
  </si>
  <si>
    <t>（１）保育時間等</t>
    <rPh sb="7" eb="8">
      <t>トウ</t>
    </rPh>
    <phoneticPr fontId="13"/>
  </si>
  <si>
    <t>２　保育時間等の状況</t>
    <rPh sb="6" eb="7">
      <t>トウ</t>
    </rPh>
    <phoneticPr fontId="13"/>
  </si>
  <si>
    <t>　　　　と「職員現員数」を比較して記入すること。</t>
    <rPh sb="8" eb="9">
      <t>ゲン</t>
    </rPh>
    <phoneticPr fontId="13"/>
  </si>
  <si>
    <t>　　　２　「職員過不足数」欄には、この指導監査資料の添付書類３「児童福祉施設（保育所）最低基準適合調書（共通様式）」における記入要領の５の（２）を参照し、基準定数</t>
    <rPh sb="6" eb="8">
      <t>ショクイン</t>
    </rPh>
    <rPh sb="8" eb="11">
      <t>カブソク</t>
    </rPh>
    <rPh sb="11" eb="12">
      <t>カズ</t>
    </rPh>
    <rPh sb="13" eb="14">
      <t>ラン</t>
    </rPh>
    <rPh sb="19" eb="21">
      <t>シドウ</t>
    </rPh>
    <rPh sb="21" eb="23">
      <t>カンサ</t>
    </rPh>
    <rPh sb="23" eb="25">
      <t>シリョウ</t>
    </rPh>
    <rPh sb="26" eb="28">
      <t>テンプ</t>
    </rPh>
    <rPh sb="28" eb="30">
      <t>ショルイ</t>
    </rPh>
    <rPh sb="32" eb="34">
      <t>ジドウ</t>
    </rPh>
    <rPh sb="34" eb="36">
      <t>フクシ</t>
    </rPh>
    <rPh sb="36" eb="38">
      <t>シセツ</t>
    </rPh>
    <rPh sb="39" eb="42">
      <t>ホイクショ</t>
    </rPh>
    <rPh sb="43" eb="45">
      <t>サイテイ</t>
    </rPh>
    <rPh sb="45" eb="47">
      <t>キジュン</t>
    </rPh>
    <rPh sb="47" eb="49">
      <t>テキゴウ</t>
    </rPh>
    <rPh sb="49" eb="51">
      <t>チョウショ</t>
    </rPh>
    <rPh sb="52" eb="54">
      <t>キョウツウ</t>
    </rPh>
    <rPh sb="54" eb="56">
      <t>ヨウシキ</t>
    </rPh>
    <rPh sb="62" eb="64">
      <t>キニュウ</t>
    </rPh>
    <rPh sb="64" eb="66">
      <t>ヨウリョウ</t>
    </rPh>
    <rPh sb="73" eb="75">
      <t>サンショウ</t>
    </rPh>
    <rPh sb="77" eb="79">
      <t>キジュン</t>
    </rPh>
    <rPh sb="79" eb="81">
      <t>テイスウ</t>
    </rPh>
    <phoneticPr fontId="13"/>
  </si>
  <si>
    <t>－</t>
    <phoneticPr fontId="13"/>
  </si>
  <si>
    <t>⑦÷⑤</t>
  </si>
  <si>
    <t>⑦÷⑥</t>
  </si>
  <si>
    <t>⑦</t>
    <phoneticPr fontId="13"/>
  </si>
  <si>
    <t>⑥</t>
    <phoneticPr fontId="13"/>
  </si>
  <si>
    <t>－</t>
  </si>
  <si>
    <t>⑤</t>
    <phoneticPr fontId="13"/>
  </si>
  <si>
    <t>－</t>
    <phoneticPr fontId="13"/>
  </si>
  <si>
    <t>３</t>
    <phoneticPr fontId="13"/>
  </si>
  <si>
    <t>２</t>
    <phoneticPr fontId="13"/>
  </si>
  <si>
    <t>１</t>
    <phoneticPr fontId="13"/>
  </si>
  <si>
    <t>12</t>
    <phoneticPr fontId="13"/>
  </si>
  <si>
    <t>11</t>
    <phoneticPr fontId="13"/>
  </si>
  <si>
    <t>10</t>
    <phoneticPr fontId="13"/>
  </si>
  <si>
    <t>９</t>
    <phoneticPr fontId="13"/>
  </si>
  <si>
    <t>８</t>
    <phoneticPr fontId="13"/>
  </si>
  <si>
    <t>７</t>
    <phoneticPr fontId="13"/>
  </si>
  <si>
    <t>６</t>
    <phoneticPr fontId="13"/>
  </si>
  <si>
    <t>５</t>
    <phoneticPr fontId="13"/>
  </si>
  <si>
    <t>４</t>
    <phoneticPr fontId="13"/>
  </si>
  <si>
    <t>％</t>
    <phoneticPr fontId="13"/>
  </si>
  <si>
    <t>単位</t>
    <rPh sb="0" eb="2">
      <t>タンイ</t>
    </rPh>
    <phoneticPr fontId="13"/>
  </si>
  <si>
    <t>保育士
等</t>
    <rPh sb="0" eb="2">
      <t>ホイク</t>
    </rPh>
    <rPh sb="2" eb="3">
      <t>シ</t>
    </rPh>
    <rPh sb="4" eb="5">
      <t>トウ</t>
    </rPh>
    <phoneticPr fontId="13"/>
  </si>
  <si>
    <t>１・２
歳　児</t>
    <rPh sb="4" eb="5">
      <t>トシ</t>
    </rPh>
    <rPh sb="6" eb="7">
      <t>ジ</t>
    </rPh>
    <phoneticPr fontId="13"/>
  </si>
  <si>
    <t>ヶ月</t>
    <rPh sb="1" eb="2">
      <t>ゲツ</t>
    </rPh>
    <phoneticPr fontId="5"/>
  </si>
  <si>
    <t>記入月数：</t>
    <rPh sb="0" eb="2">
      <t>キニュウ</t>
    </rPh>
    <rPh sb="2" eb="3">
      <t>ゲツ</t>
    </rPh>
    <rPh sb="3" eb="4">
      <t>スウ</t>
    </rPh>
    <phoneticPr fontId="5"/>
  </si>
  <si>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5"/>
  </si>
  <si>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5"/>
  </si>
  <si>
    <t>　　合わせて記入すること。</t>
    <phoneticPr fontId="5"/>
  </si>
  <si>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5"/>
  </si>
  <si>
    <t>研　　　　修　　　　内　　　　容</t>
    <rPh sb="0" eb="1">
      <t>ケン</t>
    </rPh>
    <rPh sb="5" eb="6">
      <t>オサム</t>
    </rPh>
    <rPh sb="10" eb="11">
      <t>ウチ</t>
    </rPh>
    <rPh sb="15" eb="16">
      <t>カタチ</t>
    </rPh>
    <phoneticPr fontId="5"/>
  </si>
  <si>
    <t>研修年月日</t>
    <rPh sb="0" eb="2">
      <t>ケンシュウ</t>
    </rPh>
    <rPh sb="2" eb="5">
      <t>ネンガッピ</t>
    </rPh>
    <phoneticPr fontId="5"/>
  </si>
  <si>
    <t>　　役員・施設長・職員の研修一覧</t>
    <rPh sb="2" eb="4">
      <t>ヤクイン</t>
    </rPh>
    <rPh sb="5" eb="8">
      <t>シセツチョウ</t>
    </rPh>
    <rPh sb="9" eb="11">
      <t>ショクイン</t>
    </rPh>
    <rPh sb="12" eb="14">
      <t>ケンシュウ</t>
    </rPh>
    <rPh sb="14" eb="16">
      <t>イチラン</t>
    </rPh>
    <phoneticPr fontId="5"/>
  </si>
  <si>
    <t>職種</t>
    <rPh sb="0" eb="2">
      <t>ショクシュ</t>
    </rPh>
    <phoneticPr fontId="5"/>
  </si>
  <si>
    <t>年度の状況</t>
    <rPh sb="0" eb="2">
      <t>ネンド</t>
    </rPh>
    <rPh sb="3" eb="5">
      <t>ジョウキョウ</t>
    </rPh>
    <phoneticPr fontId="5"/>
  </si>
  <si>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5"/>
  </si>
  <si>
    <t>年度】</t>
    <rPh sb="0" eb="2">
      <t>ネンド</t>
    </rPh>
    <phoneticPr fontId="5"/>
  </si>
  <si>
    <t>今年度</t>
    <rPh sb="0" eb="3">
      <t>コンネンド</t>
    </rPh>
    <phoneticPr fontId="5"/>
  </si>
  <si>
    <t>前年度</t>
    <rPh sb="0" eb="3">
      <t>ゼンネンド</t>
    </rPh>
    <phoneticPr fontId="5"/>
  </si>
  <si>
    <t>（１）</t>
    <phoneticPr fontId="5"/>
  </si>
  <si>
    <t>(２)</t>
    <phoneticPr fontId="5"/>
  </si>
  <si>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5"/>
  </si>
  <si>
    <t>初　 日　 入　 所　 人　 員　　　　　　　　　　　　　　　　　　　(上段は、月途中入所の人員を再掲）</t>
    <rPh sb="0" eb="1">
      <t>ショ</t>
    </rPh>
    <rPh sb="3" eb="4">
      <t>ヒ</t>
    </rPh>
    <rPh sb="6" eb="7">
      <t>イ</t>
    </rPh>
    <rPh sb="9" eb="10">
      <t>トコロ</t>
    </rPh>
    <rPh sb="12" eb="13">
      <t>ヒト</t>
    </rPh>
    <rPh sb="15" eb="16">
      <t>イン</t>
    </rPh>
    <rPh sb="36" eb="38">
      <t>ジョウダン</t>
    </rPh>
    <rPh sb="40" eb="41">
      <t>ツキ</t>
    </rPh>
    <rPh sb="41" eb="43">
      <t>トチュウ</t>
    </rPh>
    <rPh sb="43" eb="45">
      <t>ニュウショ</t>
    </rPh>
    <rPh sb="46" eb="48">
      <t>ジンイン</t>
    </rPh>
    <rPh sb="49" eb="51">
      <t>サイケイ</t>
    </rPh>
    <phoneticPr fontId="13"/>
  </si>
  <si>
    <t>初　 日　 入　 所　 人　 員　　　　　　　　　　　　　　　　　　　(上段は、月途中入所の人員を再掲）</t>
    <rPh sb="0" eb="1">
      <t>ショ</t>
    </rPh>
    <rPh sb="3" eb="4">
      <t>ヒ</t>
    </rPh>
    <rPh sb="6" eb="7">
      <t>イ</t>
    </rPh>
    <rPh sb="9" eb="10">
      <t>トコロ</t>
    </rPh>
    <rPh sb="12" eb="13">
      <t>ヒト</t>
    </rPh>
    <rPh sb="15" eb="16">
      <t>イン</t>
    </rPh>
    <phoneticPr fontId="13"/>
  </si>
  <si>
    <t>指導監査関係書類一覧表</t>
    <rPh sb="0" eb="2">
      <t>シドウ</t>
    </rPh>
    <rPh sb="2" eb="4">
      <t>カンサ</t>
    </rPh>
    <rPh sb="4" eb="6">
      <t>カンケイ</t>
    </rPh>
    <rPh sb="6" eb="8">
      <t>ショルイ</t>
    </rPh>
    <rPh sb="8" eb="11">
      <t>イチランヒョウ</t>
    </rPh>
    <phoneticPr fontId="5"/>
  </si>
  <si>
    <t xml:space="preserve">    （口頭指導については指導項目を添付すること）</t>
    <phoneticPr fontId="5"/>
  </si>
  <si>
    <t>前回指導監査における指摘事項に対する処理報告書の写し</t>
    <phoneticPr fontId="5"/>
  </si>
  <si>
    <t>児童福祉施設（保育所）最低基準適合調書</t>
    <phoneticPr fontId="5"/>
  </si>
  <si>
    <t>　　（平面図には、室名及び面積を記入すること）</t>
    <phoneticPr fontId="5"/>
  </si>
  <si>
    <t>施設の配置図及び平面図</t>
    <phoneticPr fontId="5"/>
  </si>
  <si>
    <t>栄養摂取の状況</t>
    <phoneticPr fontId="5"/>
  </si>
  <si>
    <t>研修の状況</t>
    <phoneticPr fontId="5"/>
  </si>
  <si>
    <t>月別入所児童数等の状況</t>
    <phoneticPr fontId="5"/>
  </si>
  <si>
    <t>保育時間等の状況</t>
    <rPh sb="4" eb="5">
      <t>トウ</t>
    </rPh>
    <phoneticPr fontId="5"/>
  </si>
  <si>
    <t>職員の状況</t>
    <phoneticPr fontId="5"/>
  </si>
  <si>
    <t>作成者職・氏名</t>
    <rPh sb="0" eb="3">
      <t>サクセイシャ</t>
    </rPh>
    <rPh sb="3" eb="4">
      <t>ショク</t>
    </rPh>
    <rPh sb="5" eb="7">
      <t>シメイ</t>
    </rPh>
    <phoneticPr fontId="5"/>
  </si>
  <si>
    <t>E － mail</t>
    <phoneticPr fontId="5"/>
  </si>
  <si>
    <t>Ｆ　Ａ　Ｘ</t>
    <phoneticPr fontId="5"/>
  </si>
  <si>
    <t>Ｔ　Ｅ　Ｌ</t>
    <phoneticPr fontId="5"/>
  </si>
  <si>
    <t>所  在  地</t>
    <rPh sb="0" eb="1">
      <t>トコロ</t>
    </rPh>
    <rPh sb="3" eb="4">
      <t>ザイ</t>
    </rPh>
    <rPh sb="6" eb="7">
      <t>チ</t>
    </rPh>
    <phoneticPr fontId="5"/>
  </si>
  <si>
    <t>施  設  名</t>
    <rPh sb="0" eb="1">
      <t>シ</t>
    </rPh>
    <rPh sb="3" eb="4">
      <t>セツ</t>
    </rPh>
    <rPh sb="6" eb="7">
      <t>メイ</t>
    </rPh>
    <phoneticPr fontId="5"/>
  </si>
  <si>
    <t>年度　公営保育所指導監査資料</t>
    <phoneticPr fontId="5"/>
  </si>
  <si>
    <t>　　　　の勤務条件等を記入すること。</t>
    <rPh sb="5" eb="7">
      <t>キンム</t>
    </rPh>
    <rPh sb="7" eb="9">
      <t>ジョウケン</t>
    </rPh>
    <rPh sb="9" eb="10">
      <t>トウ</t>
    </rPh>
    <rPh sb="11" eb="13">
      <t>キニュウ</t>
    </rPh>
    <phoneticPr fontId="5"/>
  </si>
  <si>
    <t>水質検査結果書（自家用水）</t>
    <rPh sb="0" eb="2">
      <t>スイシツ</t>
    </rPh>
    <rPh sb="2" eb="4">
      <t>ケンサ</t>
    </rPh>
    <rPh sb="4" eb="7">
      <t>ケッカショ</t>
    </rPh>
    <rPh sb="8" eb="10">
      <t>ジカ</t>
    </rPh>
    <rPh sb="10" eb="12">
      <t>ヨウスイ</t>
    </rPh>
    <phoneticPr fontId="13"/>
  </si>
  <si>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3"/>
  </si>
  <si>
    <t>施設・遊具等の安全点検記録</t>
    <rPh sb="0" eb="2">
      <t>シセツ</t>
    </rPh>
    <rPh sb="3" eb="5">
      <t>ユウグ</t>
    </rPh>
    <rPh sb="5" eb="6">
      <t>トウ</t>
    </rPh>
    <rPh sb="7" eb="9">
      <t>アンゼン</t>
    </rPh>
    <rPh sb="9" eb="11">
      <t>テンケン</t>
    </rPh>
    <rPh sb="11" eb="13">
      <t>キロク</t>
    </rPh>
    <phoneticPr fontId="13"/>
  </si>
  <si>
    <t>消防用設備点検記録</t>
    <rPh sb="0" eb="3">
      <t>ショウボウヨウ</t>
    </rPh>
    <rPh sb="3" eb="5">
      <t>セツビ</t>
    </rPh>
    <rPh sb="5" eb="7">
      <t>テンケン</t>
    </rPh>
    <rPh sb="7" eb="9">
      <t>キロク</t>
    </rPh>
    <phoneticPr fontId="13"/>
  </si>
  <si>
    <t>避難(消火)訓練実施記録</t>
    <rPh sb="0" eb="2">
      <t>ヒナン</t>
    </rPh>
    <rPh sb="3" eb="5">
      <t>ショウカ</t>
    </rPh>
    <rPh sb="6" eb="8">
      <t>クンレン</t>
    </rPh>
    <rPh sb="8" eb="10">
      <t>ジッシ</t>
    </rPh>
    <rPh sb="10" eb="12">
      <t>キロク</t>
    </rPh>
    <phoneticPr fontId="13"/>
  </si>
  <si>
    <t>災害の態様ごとの非常災害に対する計画</t>
    <rPh sb="0" eb="2">
      <t>サイガイ</t>
    </rPh>
    <rPh sb="3" eb="5">
      <t>タイヨウ</t>
    </rPh>
    <rPh sb="8" eb="10">
      <t>ヒジョウ</t>
    </rPh>
    <rPh sb="10" eb="12">
      <t>サイガイ</t>
    </rPh>
    <rPh sb="13" eb="14">
      <t>タイ</t>
    </rPh>
    <rPh sb="16" eb="18">
      <t>ケイカク</t>
    </rPh>
    <phoneticPr fontId="13"/>
  </si>
  <si>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3"/>
  </si>
  <si>
    <t>職員健康診断結果記録</t>
    <rPh sb="0" eb="2">
      <t>ショクイン</t>
    </rPh>
    <rPh sb="2" eb="6">
      <t>ケンコウシンダン</t>
    </rPh>
    <rPh sb="6" eb="8">
      <t>ケッカ</t>
    </rPh>
    <rPh sb="8" eb="10">
      <t>キロク</t>
    </rPh>
    <phoneticPr fontId="13"/>
  </si>
  <si>
    <t>職員資格証明書等綴り</t>
    <rPh sb="0" eb="2">
      <t>ショクイン</t>
    </rPh>
    <rPh sb="2" eb="4">
      <t>シカク</t>
    </rPh>
    <rPh sb="4" eb="7">
      <t>ショウメイショ</t>
    </rPh>
    <rPh sb="7" eb="8">
      <t>トウ</t>
    </rPh>
    <rPh sb="8" eb="9">
      <t>ツヅ</t>
    </rPh>
    <phoneticPr fontId="13"/>
  </si>
  <si>
    <t>旅費支給明細表</t>
    <rPh sb="0" eb="2">
      <t>リョヒ</t>
    </rPh>
    <rPh sb="2" eb="4">
      <t>シキュウ</t>
    </rPh>
    <rPh sb="4" eb="7">
      <t>メイサイヒョウ</t>
    </rPh>
    <phoneticPr fontId="13"/>
  </si>
  <si>
    <t>給与諸手当支給明細表</t>
    <rPh sb="0" eb="2">
      <t>キュウヨ</t>
    </rPh>
    <rPh sb="2" eb="3">
      <t>ショ</t>
    </rPh>
    <rPh sb="3" eb="5">
      <t>テアテ</t>
    </rPh>
    <rPh sb="5" eb="7">
      <t>シキュウ</t>
    </rPh>
    <rPh sb="7" eb="10">
      <t>メイサイヒョウ</t>
    </rPh>
    <phoneticPr fontId="13"/>
  </si>
  <si>
    <t>住居届</t>
    <rPh sb="0" eb="2">
      <t>ジュウキョ</t>
    </rPh>
    <rPh sb="2" eb="3">
      <t>トドケ</t>
    </rPh>
    <phoneticPr fontId="13"/>
  </si>
  <si>
    <t>扶養親族届</t>
    <rPh sb="0" eb="2">
      <t>フヨウ</t>
    </rPh>
    <rPh sb="2" eb="4">
      <t>シンゾク</t>
    </rPh>
    <rPh sb="4" eb="5">
      <t>トドケ</t>
    </rPh>
    <phoneticPr fontId="13"/>
  </si>
  <si>
    <t>通勤届</t>
    <rPh sb="0" eb="2">
      <t>ツウキン</t>
    </rPh>
    <rPh sb="2" eb="3">
      <t>トドケ</t>
    </rPh>
    <phoneticPr fontId="13"/>
  </si>
  <si>
    <t>超過勤務命令簿</t>
    <rPh sb="0" eb="2">
      <t>チョウカ</t>
    </rPh>
    <rPh sb="2" eb="4">
      <t>キンム</t>
    </rPh>
    <rPh sb="4" eb="6">
      <t>メイレイ</t>
    </rPh>
    <rPh sb="6" eb="7">
      <t>ボ</t>
    </rPh>
    <phoneticPr fontId="13"/>
  </si>
  <si>
    <t>研修会復命書綴り</t>
    <rPh sb="0" eb="3">
      <t>ケンシュウカイ</t>
    </rPh>
    <rPh sb="3" eb="5">
      <t>フクメイ</t>
    </rPh>
    <rPh sb="5" eb="6">
      <t>ショ</t>
    </rPh>
    <rPh sb="6" eb="7">
      <t>ツヅ</t>
    </rPh>
    <phoneticPr fontId="13"/>
  </si>
  <si>
    <t>旅行命令簿</t>
    <rPh sb="0" eb="2">
      <t>リョコウ</t>
    </rPh>
    <rPh sb="2" eb="4">
      <t>メイレイ</t>
    </rPh>
    <rPh sb="4" eb="5">
      <t>ボ</t>
    </rPh>
    <phoneticPr fontId="13"/>
  </si>
  <si>
    <t>勤務ローテーション表</t>
    <rPh sb="0" eb="2">
      <t>キンム</t>
    </rPh>
    <rPh sb="9" eb="10">
      <t>ヒョウ</t>
    </rPh>
    <phoneticPr fontId="13"/>
  </si>
  <si>
    <t>休暇欠勤等処理簿</t>
    <rPh sb="0" eb="2">
      <t>キュウカ</t>
    </rPh>
    <rPh sb="2" eb="4">
      <t>ケッキン</t>
    </rPh>
    <rPh sb="4" eb="5">
      <t>トウ</t>
    </rPh>
    <rPh sb="5" eb="7">
      <t>ショリ</t>
    </rPh>
    <rPh sb="7" eb="8">
      <t>ボ</t>
    </rPh>
    <phoneticPr fontId="13"/>
  </si>
  <si>
    <t>職員出勤簿</t>
    <rPh sb="0" eb="2">
      <t>ショクイン</t>
    </rPh>
    <rPh sb="2" eb="5">
      <t>シュッキンボ</t>
    </rPh>
    <phoneticPr fontId="13"/>
  </si>
  <si>
    <t>保育事務日誌</t>
    <rPh sb="0" eb="2">
      <t>ホイク</t>
    </rPh>
    <rPh sb="2" eb="4">
      <t>ジム</t>
    </rPh>
    <rPh sb="4" eb="6">
      <t>ニッシ</t>
    </rPh>
    <phoneticPr fontId="13"/>
  </si>
  <si>
    <t>職員会議録</t>
    <rPh sb="0" eb="2">
      <t>ショクイン</t>
    </rPh>
    <rPh sb="2" eb="5">
      <t>カイギロク</t>
    </rPh>
    <phoneticPr fontId="13"/>
  </si>
  <si>
    <t>※１</t>
    <phoneticPr fontId="13"/>
  </si>
  <si>
    <t>事務分掌表</t>
    <rPh sb="0" eb="2">
      <t>ジム</t>
    </rPh>
    <rPh sb="2" eb="5">
      <t>ブンショウヒョウ</t>
    </rPh>
    <phoneticPr fontId="13"/>
  </si>
  <si>
    <t>（施設運営管理・職員処遇関係）</t>
    <rPh sb="1" eb="3">
      <t>シセツ</t>
    </rPh>
    <rPh sb="3" eb="5">
      <t>ウンエイ</t>
    </rPh>
    <rPh sb="5" eb="7">
      <t>カンリ</t>
    </rPh>
    <phoneticPr fontId="13"/>
  </si>
  <si>
    <t>園だより</t>
    <rPh sb="0" eb="1">
      <t>エン</t>
    </rPh>
    <phoneticPr fontId="13"/>
  </si>
  <si>
    <t>入園のしおり</t>
    <rPh sb="0" eb="2">
      <t>ニュウエン</t>
    </rPh>
    <phoneticPr fontId="13"/>
  </si>
  <si>
    <t>保育所パンフレット</t>
    <rPh sb="0" eb="3">
      <t>ホイクショ</t>
    </rPh>
    <phoneticPr fontId="13"/>
  </si>
  <si>
    <t>個人情報保護に係る規程</t>
    <rPh sb="0" eb="2">
      <t>コジン</t>
    </rPh>
    <rPh sb="2" eb="4">
      <t>ジョウホウ</t>
    </rPh>
    <rPh sb="4" eb="6">
      <t>ホゴ</t>
    </rPh>
    <rPh sb="7" eb="8">
      <t>カカ</t>
    </rPh>
    <rPh sb="9" eb="11">
      <t>キテイ</t>
    </rPh>
    <phoneticPr fontId="13"/>
  </si>
  <si>
    <t>苦情解決に係る規程</t>
    <rPh sb="0" eb="2">
      <t>クジョウ</t>
    </rPh>
    <rPh sb="2" eb="4">
      <t>カイケツ</t>
    </rPh>
    <rPh sb="5" eb="6">
      <t>カカ</t>
    </rPh>
    <rPh sb="7" eb="9">
      <t>キテイ</t>
    </rPh>
    <phoneticPr fontId="13"/>
  </si>
  <si>
    <t>感染症対策マニュアル</t>
    <rPh sb="0" eb="3">
      <t>カンセンショウ</t>
    </rPh>
    <rPh sb="3" eb="5">
      <t>タイサク</t>
    </rPh>
    <phoneticPr fontId="13"/>
  </si>
  <si>
    <t>児童健康診断結果記録</t>
    <rPh sb="0" eb="2">
      <t>ジドウ</t>
    </rPh>
    <rPh sb="2" eb="6">
      <t>ケンコウシンダン</t>
    </rPh>
    <rPh sb="6" eb="8">
      <t>ケッカ</t>
    </rPh>
    <rPh sb="8" eb="10">
      <t>キロク</t>
    </rPh>
    <phoneticPr fontId="13"/>
  </si>
  <si>
    <t>児童票</t>
    <rPh sb="0" eb="3">
      <t>ジドウヒョウ</t>
    </rPh>
    <phoneticPr fontId="13"/>
  </si>
  <si>
    <t>児童出席簿</t>
    <rPh sb="0" eb="2">
      <t>ジドウ</t>
    </rPh>
    <rPh sb="2" eb="5">
      <t>シュッセキボ</t>
    </rPh>
    <phoneticPr fontId="13"/>
  </si>
  <si>
    <t>給食用スキムミルク受払台帳</t>
    <rPh sb="0" eb="3">
      <t>キュウショクヨウ</t>
    </rPh>
    <rPh sb="9" eb="11">
      <t>ウケハライ</t>
    </rPh>
    <rPh sb="11" eb="13">
      <t>ダイチョウ</t>
    </rPh>
    <phoneticPr fontId="13"/>
  </si>
  <si>
    <t>納入業者衛生管理点検表</t>
    <rPh sb="0" eb="2">
      <t>ノウニュウ</t>
    </rPh>
    <rPh sb="2" eb="4">
      <t>ギョウシャ</t>
    </rPh>
    <rPh sb="4" eb="6">
      <t>エイセイ</t>
    </rPh>
    <rPh sb="6" eb="8">
      <t>カンリ</t>
    </rPh>
    <rPh sb="8" eb="11">
      <t>テンケンヒョウ</t>
    </rPh>
    <phoneticPr fontId="13"/>
  </si>
  <si>
    <t>衛生管理自主点検表</t>
    <rPh sb="0" eb="2">
      <t>エイセイ</t>
    </rPh>
    <rPh sb="2" eb="4">
      <t>カンリ</t>
    </rPh>
    <rPh sb="4" eb="6">
      <t>ジシュ</t>
    </rPh>
    <rPh sb="6" eb="9">
      <t>テンケンヒョウ</t>
    </rPh>
    <phoneticPr fontId="13"/>
  </si>
  <si>
    <t>給食だより</t>
    <rPh sb="0" eb="2">
      <t>キュウショク</t>
    </rPh>
    <phoneticPr fontId="13"/>
  </si>
  <si>
    <t>給食日誌</t>
    <rPh sb="0" eb="2">
      <t>キュウショク</t>
    </rPh>
    <rPh sb="2" eb="4">
      <t>ニッシ</t>
    </rPh>
    <phoneticPr fontId="13"/>
  </si>
  <si>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3"/>
  </si>
  <si>
    <t>食中毒対応マニュアル</t>
    <rPh sb="0" eb="3">
      <t>ショクチュウドク</t>
    </rPh>
    <rPh sb="3" eb="5">
      <t>タイオウ</t>
    </rPh>
    <phoneticPr fontId="13"/>
  </si>
  <si>
    <t>検便記録</t>
    <rPh sb="0" eb="2">
      <t>ケンベン</t>
    </rPh>
    <rPh sb="2" eb="4">
      <t>キロク</t>
    </rPh>
    <phoneticPr fontId="13"/>
  </si>
  <si>
    <t>検食記録</t>
    <rPh sb="0" eb="2">
      <t>ケンショク</t>
    </rPh>
    <rPh sb="2" eb="4">
      <t>キロク</t>
    </rPh>
    <phoneticPr fontId="13"/>
  </si>
  <si>
    <t>給食会議録</t>
    <rPh sb="0" eb="2">
      <t>キュウショク</t>
    </rPh>
    <rPh sb="2" eb="5">
      <t>カイギロク</t>
    </rPh>
    <phoneticPr fontId="13"/>
  </si>
  <si>
    <t>食育計画</t>
    <rPh sb="0" eb="2">
      <t>ショクイク</t>
    </rPh>
    <rPh sb="2" eb="4">
      <t>ケイカク</t>
    </rPh>
    <phoneticPr fontId="13"/>
  </si>
  <si>
    <t>献立表</t>
    <rPh sb="0" eb="3">
      <t>コンダテヒョウ</t>
    </rPh>
    <phoneticPr fontId="13"/>
  </si>
  <si>
    <t>保育所児童保育要録</t>
    <rPh sb="0" eb="3">
      <t>ホイクショ</t>
    </rPh>
    <rPh sb="3" eb="5">
      <t>ジドウ</t>
    </rPh>
    <rPh sb="5" eb="7">
      <t>ホイク</t>
    </rPh>
    <rPh sb="7" eb="9">
      <t>ヨウロク</t>
    </rPh>
    <phoneticPr fontId="13"/>
  </si>
  <si>
    <t>（入所者処遇関係）</t>
    <rPh sb="1" eb="4">
      <t>ニュウショシャ</t>
    </rPh>
    <rPh sb="4" eb="6">
      <t>ショグウ</t>
    </rPh>
    <rPh sb="6" eb="8">
      <t>カンケイ</t>
    </rPh>
    <phoneticPr fontId="13"/>
  </si>
  <si>
    <t>事務決裁規程</t>
    <rPh sb="0" eb="2">
      <t>ジム</t>
    </rPh>
    <rPh sb="2" eb="4">
      <t>ケッサイ</t>
    </rPh>
    <rPh sb="4" eb="6">
      <t>キテイ</t>
    </rPh>
    <phoneticPr fontId="13"/>
  </si>
  <si>
    <t>臨時職員管理規程</t>
    <rPh sb="0" eb="2">
      <t>リンジ</t>
    </rPh>
    <rPh sb="2" eb="4">
      <t>ショクイン</t>
    </rPh>
    <rPh sb="4" eb="6">
      <t>カンリ</t>
    </rPh>
    <rPh sb="6" eb="8">
      <t>キテイ</t>
    </rPh>
    <phoneticPr fontId="13"/>
  </si>
  <si>
    <t>旅費規則</t>
    <rPh sb="0" eb="2">
      <t>リョヒ</t>
    </rPh>
    <rPh sb="2" eb="4">
      <t>キソク</t>
    </rPh>
    <phoneticPr fontId="13"/>
  </si>
  <si>
    <t>経理規程</t>
    <rPh sb="0" eb="2">
      <t>ケイリ</t>
    </rPh>
    <rPh sb="2" eb="4">
      <t>キテイ</t>
    </rPh>
    <phoneticPr fontId="13"/>
  </si>
  <si>
    <t>給与規則</t>
    <rPh sb="0" eb="2">
      <t>キュウヨ</t>
    </rPh>
    <rPh sb="2" eb="4">
      <t>キソク</t>
    </rPh>
    <phoneticPr fontId="13"/>
  </si>
  <si>
    <t>就業規則</t>
    <rPh sb="0" eb="2">
      <t>シュウギョウ</t>
    </rPh>
    <rPh sb="2" eb="4">
      <t>キソク</t>
    </rPh>
    <phoneticPr fontId="13"/>
  </si>
  <si>
    <t>（規程等）</t>
    <rPh sb="1" eb="3">
      <t>キテイ</t>
    </rPh>
    <rPh sb="3" eb="4">
      <t>トウ</t>
    </rPh>
    <phoneticPr fontId="13"/>
  </si>
  <si>
    <t>備　　考</t>
    <rPh sb="0" eb="1">
      <t>トモ</t>
    </rPh>
    <rPh sb="3" eb="4">
      <t>コウ</t>
    </rPh>
    <phoneticPr fontId="13"/>
  </si>
  <si>
    <t>規程・帳簿の有無確認欄</t>
    <rPh sb="0" eb="2">
      <t>キテイ</t>
    </rPh>
    <rPh sb="3" eb="5">
      <t>チョウボ</t>
    </rPh>
    <rPh sb="6" eb="8">
      <t>ウム</t>
    </rPh>
    <rPh sb="8" eb="10">
      <t>カクニン</t>
    </rPh>
    <rPh sb="10" eb="11">
      <t>ラン</t>
    </rPh>
    <phoneticPr fontId="13"/>
  </si>
  <si>
    <t>規 程 ・ 帳 簿 等 名</t>
    <rPh sb="0" eb="1">
      <t>キ</t>
    </rPh>
    <rPh sb="2" eb="3">
      <t>ホド</t>
    </rPh>
    <rPh sb="6" eb="7">
      <t>チョウ</t>
    </rPh>
    <rPh sb="8" eb="9">
      <t>ボ</t>
    </rPh>
    <rPh sb="10" eb="11">
      <t>トウ</t>
    </rPh>
    <rPh sb="12" eb="13">
      <t>メイ</t>
    </rPh>
    <phoneticPr fontId="13"/>
  </si>
  <si>
    <t>　備考欄の「※１」は　監査資料添付書類</t>
    <rPh sb="1" eb="4">
      <t>ビコウラン</t>
    </rPh>
    <rPh sb="11" eb="13">
      <t>カンサ</t>
    </rPh>
    <rPh sb="13" eb="15">
      <t>シリョウ</t>
    </rPh>
    <rPh sb="15" eb="17">
      <t>テンプ</t>
    </rPh>
    <rPh sb="17" eb="19">
      <t>ショルイ</t>
    </rPh>
    <phoneticPr fontId="13"/>
  </si>
  <si>
    <t>　指導監査当日、「有」の書類を監査会場に準備しておいてください。</t>
    <rPh sb="1" eb="3">
      <t>シドウ</t>
    </rPh>
    <rPh sb="3" eb="5">
      <t>カンサ</t>
    </rPh>
    <rPh sb="5" eb="7">
      <t>トウジツ</t>
    </rPh>
    <rPh sb="9" eb="10">
      <t>ア</t>
    </rPh>
    <rPh sb="12" eb="14">
      <t>ショルイ</t>
    </rPh>
    <rPh sb="15" eb="17">
      <t>カンサ</t>
    </rPh>
    <rPh sb="17" eb="19">
      <t>カイジョウ</t>
    </rPh>
    <rPh sb="20" eb="22">
      <t>ジュンビ</t>
    </rPh>
    <phoneticPr fontId="13"/>
  </si>
  <si>
    <r>
      <t>　この一覧表については、「規程・帳簿等名」に記載する書類の有無を確認のうえ、「規程・帳簿の有無確認欄」にその有無を入力（</t>
    </r>
    <r>
      <rPr>
        <sz val="11"/>
        <color indexed="10"/>
        <rFont val="ＭＳ Ｐ明朝"/>
        <family val="1"/>
        <charset val="128"/>
      </rPr>
      <t>プルダウン設定済</t>
    </r>
    <r>
      <rPr>
        <sz val="11"/>
        <color indexed="8"/>
        <rFont val="ＭＳ Ｐ明朝"/>
        <family val="1"/>
        <charset val="128"/>
      </rPr>
      <t>）し、「指導監査資料」の添付書類とともに提出してください。</t>
    </r>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57" eb="59">
      <t>ニュウリョク</t>
    </rPh>
    <rPh sb="65" eb="67">
      <t>セッテイ</t>
    </rPh>
    <rPh sb="67" eb="68">
      <t>ズ</t>
    </rPh>
    <rPh sb="72" eb="74">
      <t>シドウ</t>
    </rPh>
    <rPh sb="74" eb="76">
      <t>カンサ</t>
    </rPh>
    <rPh sb="76" eb="78">
      <t>シリョウ</t>
    </rPh>
    <rPh sb="80" eb="82">
      <t>テンプ</t>
    </rPh>
    <rPh sb="82" eb="84">
      <t>ショルイ</t>
    </rPh>
    <rPh sb="88" eb="90">
      <t>テイシュツ</t>
    </rPh>
    <phoneticPr fontId="13"/>
  </si>
  <si>
    <t>施設名：</t>
    <rPh sb="0" eb="3">
      <t>シセツメイ</t>
    </rPh>
    <phoneticPr fontId="13"/>
  </si>
  <si>
    <t>市町村名：</t>
    <rPh sb="0" eb="3">
      <t>シチョウソン</t>
    </rPh>
    <rPh sb="3" eb="4">
      <t>ジンメイ</t>
    </rPh>
    <phoneticPr fontId="13"/>
  </si>
  <si>
    <t xml:space="preserve"> 指 導 監 査 関 係 書 類 一 覧 表（【公営】保育所／認定こども園）</t>
    <rPh sb="24" eb="26">
      <t>コウエイ</t>
    </rPh>
    <phoneticPr fontId="13"/>
  </si>
  <si>
    <t xml:space="preserve"> - ５ -</t>
    <phoneticPr fontId="13"/>
  </si>
  <si>
    <t xml:space="preserve"> - ６ -</t>
    <phoneticPr fontId="13"/>
  </si>
  <si>
    <t xml:space="preserve"> 施設指導監査資料【公営】</t>
    <rPh sb="1" eb="3">
      <t>シセツ</t>
    </rPh>
    <rPh sb="3" eb="5">
      <t>シドウ</t>
    </rPh>
    <rPh sb="10" eb="12">
      <t>コウエイ</t>
    </rPh>
    <phoneticPr fontId="5"/>
  </si>
  <si>
    <t>＜保育所＞</t>
    <rPh sb="1" eb="4">
      <t>ホイクショ</t>
    </rPh>
    <phoneticPr fontId="5"/>
  </si>
  <si>
    <t>【添付書類】</t>
    <phoneticPr fontId="5"/>
  </si>
  <si>
    <t>事務分掌表（直近のもの）　</t>
    <rPh sb="6" eb="8">
      <t>チョッキン</t>
    </rPh>
    <phoneticPr fontId="5"/>
  </si>
  <si>
    <t>　　　４　月途中入所児童は、入所月欄の上段に記入すること。</t>
    <rPh sb="5" eb="6">
      <t>ツキ</t>
    </rPh>
    <rPh sb="6" eb="8">
      <t>トチュウ</t>
    </rPh>
    <rPh sb="8" eb="10">
      <t>ニュウショ</t>
    </rPh>
    <rPh sb="10" eb="12">
      <t>ジドウ</t>
    </rPh>
    <rPh sb="14" eb="16">
      <t>ニュウショ</t>
    </rPh>
    <rPh sb="16" eb="17">
      <t>ツキ</t>
    </rPh>
    <rPh sb="17" eb="18">
      <t>ラン</t>
    </rPh>
    <rPh sb="19" eb="21">
      <t>ジョウダン</t>
    </rPh>
    <rPh sb="22" eb="24">
      <t>キニュウ</t>
    </rPh>
    <phoneticPr fontId="13"/>
  </si>
  <si>
    <t>年平均給与量</t>
    <rPh sb="0" eb="1">
      <t>ネン</t>
    </rPh>
    <rPh sb="1" eb="3">
      <t>ヘイキン</t>
    </rPh>
    <rPh sb="3" eb="5">
      <t>キュウヨ</t>
    </rPh>
    <rPh sb="5" eb="6">
      <t>リョウ</t>
    </rPh>
    <phoneticPr fontId="43"/>
  </si>
  <si>
    <t>　３月</t>
    <rPh sb="2" eb="3">
      <t>ガツ</t>
    </rPh>
    <phoneticPr fontId="43"/>
  </si>
  <si>
    <t>　２月</t>
    <rPh sb="2" eb="3">
      <t>ガツ</t>
    </rPh>
    <phoneticPr fontId="43"/>
  </si>
  <si>
    <t>　１月</t>
    <rPh sb="2" eb="3">
      <t>ガツ</t>
    </rPh>
    <phoneticPr fontId="43"/>
  </si>
  <si>
    <t>１２月</t>
    <rPh sb="2" eb="3">
      <t>ガツ</t>
    </rPh>
    <phoneticPr fontId="43"/>
  </si>
  <si>
    <t>給与栄養目標量
（１２月）</t>
    <rPh sb="0" eb="2">
      <t>キュウヨ</t>
    </rPh>
    <rPh sb="2" eb="4">
      <t>エイヨウ</t>
    </rPh>
    <rPh sb="4" eb="6">
      <t>モクヒョウ</t>
    </rPh>
    <rPh sb="6" eb="7">
      <t>リョウ</t>
    </rPh>
    <rPh sb="11" eb="12">
      <t>ガツ</t>
    </rPh>
    <phoneticPr fontId="43"/>
  </si>
  <si>
    <t>１１月</t>
    <rPh sb="2" eb="3">
      <t>ガツ</t>
    </rPh>
    <phoneticPr fontId="43"/>
  </si>
  <si>
    <t>１０月</t>
    <rPh sb="2" eb="3">
      <t>ガツ</t>
    </rPh>
    <phoneticPr fontId="43"/>
  </si>
  <si>
    <t>　９月</t>
    <rPh sb="2" eb="3">
      <t>ガツ</t>
    </rPh>
    <phoneticPr fontId="43"/>
  </si>
  <si>
    <t>　８月</t>
    <rPh sb="2" eb="3">
      <t>ガツ</t>
    </rPh>
    <phoneticPr fontId="43"/>
  </si>
  <si>
    <t>給与栄養目標量
（８月）</t>
    <rPh sb="0" eb="2">
      <t>キュウヨ</t>
    </rPh>
    <rPh sb="2" eb="4">
      <t>エイヨウ</t>
    </rPh>
    <rPh sb="4" eb="6">
      <t>モクヒョウ</t>
    </rPh>
    <rPh sb="6" eb="7">
      <t>リョウ</t>
    </rPh>
    <rPh sb="10" eb="11">
      <t>ガツ</t>
    </rPh>
    <phoneticPr fontId="43"/>
  </si>
  <si>
    <t>　７月</t>
    <rPh sb="2" eb="3">
      <t>ガツ</t>
    </rPh>
    <phoneticPr fontId="43"/>
  </si>
  <si>
    <t>　６月</t>
    <rPh sb="2" eb="3">
      <t>ガツ</t>
    </rPh>
    <phoneticPr fontId="43"/>
  </si>
  <si>
    <t>　５月</t>
    <rPh sb="2" eb="3">
      <t>ガツ</t>
    </rPh>
    <phoneticPr fontId="43"/>
  </si>
  <si>
    <t>　４月</t>
    <rPh sb="2" eb="3">
      <t>ガツ</t>
    </rPh>
    <phoneticPr fontId="43"/>
  </si>
  <si>
    <t>給与栄養目標量
（４月）</t>
    <rPh sb="0" eb="2">
      <t>キュウヨ</t>
    </rPh>
    <rPh sb="2" eb="4">
      <t>エイヨウ</t>
    </rPh>
    <rPh sb="4" eb="6">
      <t>モクヒョウ</t>
    </rPh>
    <rPh sb="6" eb="7">
      <t>リョウ</t>
    </rPh>
    <rPh sb="10" eb="11">
      <t>ガツ</t>
    </rPh>
    <phoneticPr fontId="43"/>
  </si>
  <si>
    <t>３歳以上児</t>
    <rPh sb="1" eb="2">
      <t>サイ</t>
    </rPh>
    <rPh sb="2" eb="4">
      <t>イジョウ</t>
    </rPh>
    <rPh sb="4" eb="5">
      <t>ジ</t>
    </rPh>
    <phoneticPr fontId="43"/>
  </si>
  <si>
    <t>３歳未満児</t>
    <rPh sb="1" eb="2">
      <t>サイ</t>
    </rPh>
    <rPh sb="2" eb="4">
      <t>ミマン</t>
    </rPh>
    <rPh sb="4" eb="5">
      <t>ジ</t>
    </rPh>
    <phoneticPr fontId="43"/>
  </si>
  <si>
    <t>A</t>
  </si>
  <si>
    <t>食塩相当量</t>
    <rPh sb="0" eb="2">
      <t>ショクエン</t>
    </rPh>
    <rPh sb="2" eb="4">
      <t>ソウトウ</t>
    </rPh>
    <rPh sb="4" eb="5">
      <t>リョウ</t>
    </rPh>
    <phoneticPr fontId="43"/>
  </si>
  <si>
    <t>たんぱく質</t>
    <rPh sb="4" eb="5">
      <t>シツ</t>
    </rPh>
    <phoneticPr fontId="43"/>
  </si>
  <si>
    <t>区分</t>
    <rPh sb="0" eb="2">
      <t>クブン</t>
    </rPh>
    <phoneticPr fontId="43"/>
  </si>
  <si>
    <t>脂質　　</t>
    <rPh sb="0" eb="2">
      <t>シシツ</t>
    </rPh>
    <phoneticPr fontId="43"/>
  </si>
  <si>
    <t>　上記給与栄養量、給与栄養目標量を示す表が、施設独自の様式で作成されている場合は、それを添付することによりこれに替えることができる。</t>
    <phoneticPr fontId="43"/>
  </si>
  <si>
    <t>(注)１　</t>
    <phoneticPr fontId="43"/>
  </si>
  <si>
    <t>ｇ</t>
    <phoneticPr fontId="43"/>
  </si>
  <si>
    <t>ｍｇ</t>
    <phoneticPr fontId="43"/>
  </si>
  <si>
    <t>kcal</t>
    <phoneticPr fontId="43"/>
  </si>
  <si>
    <t>C</t>
    <phoneticPr fontId="43"/>
  </si>
  <si>
    <t>ビタミン</t>
    <phoneticPr fontId="43"/>
  </si>
  <si>
    <t>鉄</t>
    <phoneticPr fontId="43"/>
  </si>
  <si>
    <t>カルシウム</t>
    <phoneticPr fontId="43"/>
  </si>
  <si>
    <t>カリウム</t>
    <phoneticPr fontId="43"/>
  </si>
  <si>
    <t>エネルギー</t>
    <phoneticPr fontId="43"/>
  </si>
  <si>
    <t>運営規程</t>
    <rPh sb="0" eb="2">
      <t>ウンエイ</t>
    </rPh>
    <rPh sb="2" eb="4">
      <t>キテイ</t>
    </rPh>
    <phoneticPr fontId="13"/>
  </si>
  <si>
    <t>保育の全体的計画</t>
    <rPh sb="0" eb="2">
      <t>ホイク</t>
    </rPh>
    <rPh sb="3" eb="6">
      <t>ゼンタイテキ</t>
    </rPh>
    <rPh sb="6" eb="8">
      <t>ケイカク</t>
    </rPh>
    <phoneticPr fontId="5"/>
  </si>
  <si>
    <t>保育の全体的計画</t>
    <rPh sb="0" eb="2">
      <t>ホイク</t>
    </rPh>
    <rPh sb="3" eb="5">
      <t>ゼンタイ</t>
    </rPh>
    <rPh sb="5" eb="6">
      <t>テキ</t>
    </rPh>
    <rPh sb="6" eb="8">
      <t>ケイカク</t>
    </rPh>
    <phoneticPr fontId="13"/>
  </si>
  <si>
    <t>全体的計画に基づく指導計画</t>
    <rPh sb="0" eb="3">
      <t>ゼンタイテキ</t>
    </rPh>
    <rPh sb="3" eb="5">
      <t>ケイカク</t>
    </rPh>
    <rPh sb="6" eb="7">
      <t>モト</t>
    </rPh>
    <rPh sb="9" eb="11">
      <t>シドウ</t>
    </rPh>
    <rPh sb="11" eb="13">
      <t>ケイカク</t>
    </rPh>
    <phoneticPr fontId="13"/>
  </si>
  <si>
    <t>（４）消防用設備等点検期日（直近2回分）</t>
    <rPh sb="14" eb="16">
      <t>チョッキン</t>
    </rPh>
    <rPh sb="17" eb="19">
      <t>カイブン</t>
    </rPh>
    <phoneticPr fontId="13"/>
  </si>
  <si>
    <t>運営規程（施設運営の細目を定めたもの（条例・規則））</t>
    <rPh sb="0" eb="2">
      <t>ウンエイ</t>
    </rPh>
    <rPh sb="2" eb="4">
      <t>キテイ</t>
    </rPh>
    <rPh sb="5" eb="7">
      <t>シセツ</t>
    </rPh>
    <rPh sb="7" eb="9">
      <t>ウンエイ</t>
    </rPh>
    <rPh sb="10" eb="12">
      <t>サイモク</t>
    </rPh>
    <rPh sb="13" eb="14">
      <t>サダ</t>
    </rPh>
    <rPh sb="19" eb="21">
      <t>ジョウレイ</t>
    </rPh>
    <rPh sb="22" eb="24">
      <t>キソク</t>
    </rPh>
    <phoneticPr fontId="5"/>
  </si>
  <si>
    <t>入園のしおり（園のパンフレット、重要事項説明書等）</t>
    <rPh sb="0" eb="2">
      <t>ニュウエン</t>
    </rPh>
    <rPh sb="7" eb="8">
      <t>エン</t>
    </rPh>
    <rPh sb="16" eb="18">
      <t>ジュウヨウ</t>
    </rPh>
    <rPh sb="18" eb="20">
      <t>ジコウ</t>
    </rPh>
    <rPh sb="20" eb="23">
      <t>セツメイショ</t>
    </rPh>
    <rPh sb="23" eb="24">
      <t>トウ</t>
    </rPh>
    <phoneticPr fontId="5"/>
  </si>
  <si>
    <r>
      <t>　　　　　　　　</t>
    </r>
    <r>
      <rPr>
        <sz val="9"/>
        <color indexed="8"/>
        <rFont val="ＭＳ Ｐ明朝"/>
        <family val="1"/>
        <charset val="128"/>
      </rPr>
      <t>（注）検便検査に、腸管出血性大腸菌Ｏ１５７の検査を含んでいる場合は、当該人数に○印をつけること。</t>
    </r>
    <rPh sb="42" eb="44">
      <t>トウガイ</t>
    </rPh>
    <rPh sb="48" eb="49">
      <t>シルシ</t>
    </rPh>
    <phoneticPr fontId="13"/>
  </si>
  <si>
    <t>予定献立表（指導監査前月のもの）</t>
    <rPh sb="0" eb="2">
      <t>ヨテイ</t>
    </rPh>
    <rPh sb="2" eb="5">
      <t>コンダテヒョウ</t>
    </rPh>
    <rPh sb="6" eb="8">
      <t>シドウ</t>
    </rPh>
    <rPh sb="8" eb="10">
      <t>カンサ</t>
    </rPh>
    <rPh sb="10" eb="11">
      <t>マエ</t>
    </rPh>
    <rPh sb="11" eb="12">
      <t>ツキ</t>
    </rPh>
    <phoneticPr fontId="5"/>
  </si>
  <si>
    <t>令和</t>
    <rPh sb="0" eb="2">
      <t>レイワ</t>
    </rPh>
    <phoneticPr fontId="5"/>
  </si>
  <si>
    <t>（１）令和</t>
    <rPh sb="3" eb="5">
      <t>レイワ</t>
    </rPh>
    <phoneticPr fontId="5"/>
  </si>
  <si>
    <t>（２）令和</t>
    <rPh sb="3" eb="5">
      <t>レイワ</t>
    </rPh>
    <phoneticPr fontId="5"/>
  </si>
  <si>
    <t>令和</t>
    <rPh sb="0" eb="2">
      <t>レイワ</t>
    </rPh>
    <phoneticPr fontId="13"/>
  </si>
  <si>
    <t>（令和）</t>
    <rPh sb="1" eb="3">
      <t>レイワ</t>
    </rPh>
    <phoneticPr fontId="13"/>
  </si>
  <si>
    <t>令和　　　</t>
    <rPh sb="0" eb="2">
      <t>レイワ</t>
    </rPh>
    <phoneticPr fontId="13"/>
  </si>
  <si>
    <t>実施年月日　　　（令和）</t>
    <rPh sb="0" eb="2">
      <t>ジッシ</t>
    </rPh>
    <rPh sb="2" eb="5">
      <t>ネンガッピ</t>
    </rPh>
    <rPh sb="9" eb="11">
      <t>レイワ</t>
    </rPh>
    <phoneticPr fontId="13"/>
  </si>
  <si>
    <t>実施年月日：令和</t>
    <rPh sb="0" eb="2">
      <t>ジッシ</t>
    </rPh>
    <rPh sb="2" eb="5">
      <t>ネンガッピ</t>
    </rPh>
    <rPh sb="6" eb="8">
      <t>レイワ</t>
    </rPh>
    <phoneticPr fontId="13"/>
  </si>
  <si>
    <t>業務継続計画</t>
    <rPh sb="0" eb="6">
      <t>ギョウムケイゾクケイカク</t>
    </rPh>
    <phoneticPr fontId="5"/>
  </si>
  <si>
    <t>安全計画</t>
    <rPh sb="0" eb="2">
      <t>アンゼン</t>
    </rPh>
    <rPh sb="2" eb="4">
      <t>ケイカク</t>
    </rPh>
    <phoneticPr fontId="5"/>
  </si>
  <si>
    <t>※努力義務</t>
    <rPh sb="1" eb="3">
      <t>ドリョク</t>
    </rPh>
    <rPh sb="3" eb="5">
      <t>ギム</t>
    </rPh>
    <phoneticPr fontId="5"/>
  </si>
  <si>
    <t>（６）施設・遊具等の安全点検状況</t>
    <rPh sb="3" eb="5">
      <t>シセツ</t>
    </rPh>
    <rPh sb="14" eb="16">
      <t>ジョウキョウ</t>
    </rPh>
    <phoneticPr fontId="13"/>
  </si>
  <si>
    <t>　　　３　「非常勤保育士」とは、１の（３）に掲げる職員のうち保育士をいう。</t>
    <rPh sb="6" eb="9">
      <t>ヒジョウキン</t>
    </rPh>
    <rPh sb="9" eb="12">
      <t>ホイクシ</t>
    </rPh>
    <rPh sb="22" eb="23">
      <t>カカ</t>
    </rPh>
    <rPh sb="25" eb="27">
      <t>ショクイン</t>
    </rPh>
    <rPh sb="30" eb="33">
      <t>ホイクシ</t>
    </rPh>
    <phoneticPr fontId="13"/>
  </si>
  <si>
    <t>（注）１　「職員現員数」欄には、常勤職員のみ記入し、「保育士等」欄には、保育士・保健師等・小学校教諭等・知事の認める職員のみ記入すること。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</si>
  <si>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常勤換算数
(記入例：0.8)</t>
    <rPh sb="0" eb="2">
      <t>ジョウキン</t>
    </rPh>
    <rPh sb="2" eb="4">
      <t>カンサン</t>
    </rPh>
    <rPh sb="4" eb="5">
      <t>スウ</t>
    </rPh>
    <rPh sb="7" eb="9">
      <t>キニュウ</t>
    </rPh>
    <rPh sb="9" eb="10">
      <t>レイ</t>
    </rPh>
    <phoneticPr fontId="5"/>
  </si>
  <si>
    <t>（注）１　前頁「（２）監査実施年度の状況」に記載の職員のうち監査実施年度に勤務している非常勤職員</t>
    <rPh sb="1" eb="2">
      <t>チュウ</t>
    </rPh>
    <rPh sb="5" eb="6">
      <t>ゼン</t>
    </rPh>
    <rPh sb="6" eb="7">
      <t>ページ</t>
    </rPh>
    <rPh sb="22" eb="24">
      <t>キサイ</t>
    </rPh>
    <rPh sb="25" eb="27">
      <t>ショクイン</t>
    </rPh>
    <rPh sb="30" eb="32">
      <t>カンサ</t>
    </rPh>
    <rPh sb="32" eb="34">
      <t>ジッシ</t>
    </rPh>
    <rPh sb="34" eb="36">
      <t>ネンド</t>
    </rPh>
    <rPh sb="37" eb="39">
      <t>キンム</t>
    </rPh>
    <rPh sb="43" eb="46">
      <t>ヒジョウキン</t>
    </rPh>
    <rPh sb="46" eb="48">
      <t>ショクイン</t>
    </rPh>
    <phoneticPr fontId="5"/>
  </si>
  <si>
    <t>　　　　なお、育児や介護等で短時間勤務となっている正規の職員についても記載のこと。</t>
    <rPh sb="7" eb="9">
      <t>イクジ</t>
    </rPh>
    <rPh sb="10" eb="12">
      <t>カイゴ</t>
    </rPh>
    <rPh sb="12" eb="13">
      <t>トウ</t>
    </rPh>
    <rPh sb="14" eb="17">
      <t>タンジカン</t>
    </rPh>
    <rPh sb="17" eb="19">
      <t>キンム</t>
    </rPh>
    <rPh sb="25" eb="27">
      <t>セイキ</t>
    </rPh>
    <rPh sb="28" eb="30">
      <t>ショクイン</t>
    </rPh>
    <rPh sb="35" eb="37">
      <t>キサイ</t>
    </rPh>
    <phoneticPr fontId="5"/>
  </si>
  <si>
    <t>（３）非常勤職員等の状況【</t>
    <rPh sb="3" eb="6">
      <t>ヒジョウキン</t>
    </rPh>
    <rPh sb="6" eb="8">
      <t>ショクイン</t>
    </rPh>
    <rPh sb="8" eb="9">
      <t>ナド</t>
    </rPh>
    <rPh sb="10" eb="12">
      <t>ジョウキョウ</t>
    </rPh>
    <phoneticPr fontId="5"/>
  </si>
  <si>
    <r>
      <rPr>
        <sz val="9"/>
        <rFont val="ＭＳ 明朝"/>
        <family val="1"/>
        <charset val="128"/>
      </rPr>
      <t>非常勤保育士の数　</t>
    </r>
    <rPh sb="0" eb="3">
      <t>ヒジョウキン</t>
    </rPh>
    <rPh sb="3" eb="5">
      <t>ホイク</t>
    </rPh>
    <rPh sb="5" eb="6">
      <t>シ</t>
    </rPh>
    <rPh sb="7" eb="8">
      <t>カズ</t>
    </rPh>
    <phoneticPr fontId="13"/>
  </si>
  <si>
    <t>令和６年　月　日現在（直近時）</t>
    <rPh sb="0" eb="2">
      <t>レイワ</t>
    </rPh>
    <rPh sb="3" eb="4">
      <t>ネン</t>
    </rPh>
    <rPh sb="4" eb="5">
      <t>ヘイネン</t>
    </rPh>
    <rPh sb="5" eb="6">
      <t>ツキ</t>
    </rPh>
    <rPh sb="7" eb="8">
      <t>ヒ</t>
    </rPh>
    <rPh sb="8" eb="10">
      <t>ゲンザイ</t>
    </rPh>
    <rPh sb="11" eb="13">
      <t>チョッキン</t>
    </rPh>
    <rPh sb="13" eb="14">
      <t>トキ</t>
    </rPh>
    <phoneticPr fontId="5"/>
  </si>
  <si>
    <t>安全管理及び衛生管理の状況</t>
    <rPh sb="0" eb="1">
      <t>アン</t>
    </rPh>
    <phoneticPr fontId="5"/>
  </si>
  <si>
    <t>（注）１　記入する職員は中途採用・中途退職者・非常勤・パート職員を含む。</t>
    <rPh sb="1" eb="2">
      <t>チュウ</t>
    </rPh>
    <rPh sb="5" eb="7">
      <t>キニュウ</t>
    </rPh>
    <rPh sb="12" eb="13">
      <t>チュウ</t>
    </rPh>
    <phoneticPr fontId="5"/>
  </si>
  <si>
    <r>
      <rPr>
        <b/>
        <sz val="10.5"/>
        <color theme="1"/>
        <rFont val="ＭＳ ゴシック"/>
        <family val="3"/>
        <charset val="128"/>
      </rPr>
      <t>５</t>
    </r>
    <r>
      <rPr>
        <b/>
        <sz val="10.5"/>
        <rFont val="ＭＳ ゴシック"/>
        <family val="3"/>
        <charset val="128"/>
      </rPr>
      <t>　研修の状況</t>
    </r>
    <rPh sb="2" eb="4">
      <t>ケンシュウ</t>
    </rPh>
    <rPh sb="5" eb="7">
      <t>ジョウキョウ</t>
    </rPh>
    <phoneticPr fontId="5"/>
  </si>
  <si>
    <t>６　栄養摂取の状況</t>
    <rPh sb="2" eb="4">
      <t>エイヨウ</t>
    </rPh>
    <rPh sb="4" eb="6">
      <t>セッシュ</t>
    </rPh>
    <rPh sb="7" eb="9">
      <t>ジョウキョウ</t>
    </rPh>
    <phoneticPr fontId="43"/>
  </si>
  <si>
    <t>（当該年度４月１日から監査資料提出日現在まで）</t>
    <rPh sb="1" eb="3">
      <t>トウガイ</t>
    </rPh>
    <rPh sb="3" eb="5">
      <t>ネンド</t>
    </rPh>
    <rPh sb="6" eb="7">
      <t>ツキ</t>
    </rPh>
    <rPh sb="8" eb="9">
      <t>ヒ</t>
    </rPh>
    <rPh sb="11" eb="13">
      <t>カンサ</t>
    </rPh>
    <rPh sb="13" eb="15">
      <t>シリョウ</t>
    </rPh>
    <rPh sb="15" eb="17">
      <t>テイシュツ</t>
    </rPh>
    <rPh sb="17" eb="18">
      <t>ヒ</t>
    </rPh>
    <rPh sb="18" eb="20">
      <t>ゲンザイ</t>
    </rPh>
    <phoneticPr fontId="5"/>
  </si>
  <si>
    <t>実績記載月数入力：</t>
    <rPh sb="0" eb="2">
      <t>ジッセキ</t>
    </rPh>
    <rPh sb="2" eb="4">
      <t>キサイ</t>
    </rPh>
    <rPh sb="4" eb="5">
      <t>ゲツ</t>
    </rPh>
    <rPh sb="5" eb="6">
      <t>スウ</t>
    </rPh>
    <rPh sb="6" eb="8">
      <t>ニュウリョク</t>
    </rPh>
    <phoneticPr fontId="43"/>
  </si>
  <si>
    <t>月（年平均給与量計算に反映）</t>
    <rPh sb="0" eb="1">
      <t>ガツ</t>
    </rPh>
    <rPh sb="2" eb="3">
      <t>ネン</t>
    </rPh>
    <rPh sb="3" eb="5">
      <t>ヘイキン</t>
    </rPh>
    <rPh sb="5" eb="7">
      <t>キュウヨ</t>
    </rPh>
    <rPh sb="7" eb="8">
      <t>リョウ</t>
    </rPh>
    <rPh sb="8" eb="10">
      <t>ケイサン</t>
    </rPh>
    <rPh sb="11" eb="13">
      <t>ハンエイ</t>
    </rPh>
    <phoneticPr fontId="43"/>
  </si>
  <si>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3"/>
  </si>
  <si>
    <t>食物繊維</t>
    <rPh sb="0" eb="2">
      <t>ショクモツ</t>
    </rPh>
    <rPh sb="2" eb="4">
      <t>センイ</t>
    </rPh>
    <phoneticPr fontId="43"/>
  </si>
  <si>
    <t>µｇRAE</t>
    <phoneticPr fontId="43"/>
  </si>
  <si>
    <t>総エネルギーに占める割合</t>
    <rPh sb="0" eb="1">
      <t>ソウ</t>
    </rPh>
    <phoneticPr fontId="43"/>
  </si>
  <si>
    <t>総エネルギーに占める割合
（主食分含む）</t>
    <rPh sb="0" eb="1">
      <t>ソウ</t>
    </rPh>
    <rPh sb="14" eb="16">
      <t>シュショク</t>
    </rPh>
    <rPh sb="16" eb="17">
      <t>ブン</t>
    </rPh>
    <rPh sb="17" eb="18">
      <t>フク</t>
    </rPh>
    <phoneticPr fontId="43"/>
  </si>
  <si>
    <t>３歳以上児の主食の提供</t>
    <rPh sb="1" eb="2">
      <t>サイ</t>
    </rPh>
    <rPh sb="2" eb="4">
      <t>イジョウ</t>
    </rPh>
    <rPh sb="4" eb="5">
      <t>ジ</t>
    </rPh>
    <rPh sb="6" eb="8">
      <t>シュショク</t>
    </rPh>
    <rPh sb="9" eb="11">
      <t>テイキョウ</t>
    </rPh>
    <phoneticPr fontId="43"/>
  </si>
  <si>
    <t>なしの場合：持参する主食量</t>
    <rPh sb="3" eb="5">
      <t>バアイ</t>
    </rPh>
    <rPh sb="6" eb="8">
      <t>ジサン</t>
    </rPh>
    <rPh sb="10" eb="12">
      <t>シュショク</t>
    </rPh>
    <rPh sb="12" eb="13">
      <t>リョウ</t>
    </rPh>
    <phoneticPr fontId="43"/>
  </si>
  <si>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3"/>
  </si>
  <si>
    <t>あり</t>
    <phoneticPr fontId="43"/>
  </si>
  <si>
    <t>めし100g</t>
    <phoneticPr fontId="43"/>
  </si>
  <si>
    <t>2020年版（八訂）</t>
    <rPh sb="4" eb="6">
      <t>ネンバン</t>
    </rPh>
    <rPh sb="7" eb="8">
      <t>ハチ</t>
    </rPh>
    <rPh sb="8" eb="9">
      <t>テイ</t>
    </rPh>
    <phoneticPr fontId="43"/>
  </si>
  <si>
    <t>なし</t>
    <phoneticPr fontId="43"/>
  </si>
  <si>
    <r>
      <t>B</t>
    </r>
    <r>
      <rPr>
        <sz val="16"/>
        <color theme="1"/>
        <rFont val="ＭＳ Ｐゴシック"/>
        <family val="3"/>
        <charset val="128"/>
        <scheme val="minor"/>
      </rPr>
      <t>₁</t>
    </r>
    <phoneticPr fontId="43"/>
  </si>
  <si>
    <r>
      <t>B</t>
    </r>
    <r>
      <rPr>
        <sz val="16"/>
        <color theme="1"/>
        <rFont val="ＭＳ Ｐゴシック"/>
        <family val="3"/>
        <charset val="128"/>
        <scheme val="minor"/>
      </rPr>
      <t>₂</t>
    </r>
    <phoneticPr fontId="43"/>
  </si>
  <si>
    <t xml:space="preserve">  「児童福祉施設における食事の提供に関する援助及び指導について」 (令和２年３月31日子発0331第１号・障発0331第８号厚生労働省子ども家庭局長・社会・援護局障害保健福祉部長連名通知)及び「児童福祉施設における食事摂取基準を活用した食事計画について」 (令和２年３月31日付け子発第0331第1号厚生労働省子ども家庭局母子保健課長通知) に基づき作成すること。</t>
    <rPh sb="141" eb="142">
      <t>コ</t>
    </rPh>
    <phoneticPr fontId="43"/>
  </si>
  <si>
    <t>安全（危機）管理各種マニュアル</t>
    <rPh sb="0" eb="2">
      <t>アンゼン</t>
    </rPh>
    <rPh sb="3" eb="5">
      <t>キキ</t>
    </rPh>
    <rPh sb="6" eb="8">
      <t>カンリ</t>
    </rPh>
    <rPh sb="8" eb="10">
      <t>カクシュ</t>
    </rPh>
    <phoneticPr fontId="5"/>
  </si>
  <si>
    <t>お散歩マップ</t>
    <rPh sb="1" eb="3">
      <t>サンポ</t>
    </rPh>
    <phoneticPr fontId="5"/>
  </si>
  <si>
    <t>※Ｒ６</t>
    <phoneticPr fontId="5"/>
  </si>
  <si>
    <t>※１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</si>
</sst>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numFmt numFmtId="177" formatCode="#,##0;&quot;△&quot;#,##0"/>
    <numFmt numFmtId="178" formatCode="0_ "/>
    <numFmt numFmtId="179" formatCode="#,##0_);[Red]\(#,##0\)"/>
    <numFmt numFmtId="180" formatCode="#,##0.0_);[Red]\(#,##0.0\)"/>
    <numFmt numFmtId="181" formatCode="#,##0_ "/>
    <numFmt numFmtId="182" formatCode="0.0_);[Red]\(0.0\)"/>
    <numFmt numFmtId="183" formatCode="&quot;平&quot;&quot;成&quot;#,##0&quot;年度&quot;"/>
    <numFmt numFmtId="184" formatCode="\(#,##0\)"/>
    <numFmt numFmtId="185" formatCode="&quot;（　平&quot;&quot;成&quot;#,##0&quot;年&quot;&quot;度　）&quot;"/>
    <numFmt numFmtId="186" formatCode="&quot;令&quot;&quot;和&quot;#,##0&quot;年度&quot;"/>
    <numFmt numFmtId="187" formatCode="&quot;（令&quot;&quot;和&quot;#,##0&quot;年度&quot;&quot;及&quot;&quot;び&quot;"/>
    <numFmt numFmtId="188" formatCode="&quot;令&quot;&quot;和&quot;#,##0&quot;年度分）&quot;"/>
    <numFmt numFmtId="189" formatCode="&quot;令&quot;&quot;和&quot;#,##0&quot;年&quot;&quot;度分&quot;"/>
    <numFmt numFmtId="190" formatCode="&quot;（　令&quot;&quot;和&quot;#,##0&quot;年&quot;&quot;度分　）&quot;"/>
    <numFmt numFmtId="191" formatCode="0.0"/>
    <numFmt numFmtId="192" formatCode="0_);[Red]\(0\)"/>
  </numFmts>
  <fonts count="54">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sz val="10.5"/>
      <color rgb="FFFF0000"/>
      <name val="ＭＳ 明朝"/>
      <family val="1"/>
      <charset val="128"/>
    </font>
    <font>
      <sz val="11"/>
      <color rgb="FFFF0000"/>
      <name val="ＭＳ 明朝"/>
      <family val="1"/>
      <charset val="128"/>
    </font>
    <font>
      <sz val="12"/>
      <color rgb="FFFF0000"/>
      <name val="ＭＳ 明朝"/>
      <family val="1"/>
      <charset val="128"/>
    </font>
    <font>
      <b/>
      <sz val="11"/>
      <name val="ＭＳ ゴシック"/>
      <family val="3"/>
      <charset val="128"/>
    </font>
    <font>
      <b/>
      <sz val="11"/>
      <name val="ＭＳ 明朝"/>
      <family val="1"/>
      <charset val="128"/>
    </font>
    <font>
      <b/>
      <sz val="20"/>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10"/>
      <name val="ＭＳ Ｐ明朝"/>
      <family val="1"/>
      <charset val="128"/>
    </font>
    <font>
      <sz val="11"/>
      <color indexed="8"/>
      <name val="ＭＳ Ｐ明朝"/>
      <family val="1"/>
      <charset val="128"/>
    </font>
    <font>
      <sz val="12"/>
      <color theme="1"/>
      <name val="ＭＳ Ｐゴシック"/>
      <family val="3"/>
      <charset val="128"/>
    </font>
    <font>
      <b/>
      <sz val="18"/>
      <name val="ＭＳ 明朝"/>
      <family val="1"/>
      <charset val="128"/>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u/>
      <sz val="9"/>
      <color rgb="FFFF0000"/>
      <name val="ＭＳ 明朝"/>
      <family val="1"/>
      <charset val="128"/>
    </font>
    <font>
      <u/>
      <sz val="10.5"/>
      <color rgb="FFFF0000"/>
      <name val="ＭＳ 明朝"/>
      <family val="1"/>
      <charset val="128"/>
    </font>
    <font>
      <b/>
      <sz val="24"/>
      <color rgb="FFFF0000"/>
      <name val="ＭＳ 明朝"/>
      <family val="1"/>
      <charset val="128"/>
    </font>
    <font>
      <b/>
      <sz val="10.5"/>
      <color theme="1"/>
      <name val="ＭＳ ゴシック"/>
      <family val="3"/>
      <charset val="128"/>
    </font>
    <font>
      <b/>
      <sz val="12"/>
      <color theme="1"/>
      <name val="ＭＳ Ｐゴシック"/>
      <family val="3"/>
      <charset val="128"/>
    </font>
    <font>
      <sz val="16"/>
      <color theme="1"/>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54">
    <xf numFmtId="0" fontId="0" fillId="0" borderId="0" xfId="0">
      <alignment vertical="center"/>
    </xf>
    <xf numFmtId="0" fontId="6" fillId="0" borderId="0" xfId="0" applyFont="1">
      <alignment vertical="center"/>
    </xf>
    <xf numFmtId="0" fontId="0" fillId="0" borderId="0" xfId="0" applyBorder="1" applyAlignment="1">
      <alignment vertical="center"/>
    </xf>
    <xf numFmtId="0" fontId="8" fillId="0" borderId="0" xfId="0" applyFont="1">
      <alignment vertical="center"/>
    </xf>
    <xf numFmtId="0" fontId="9" fillId="0" borderId="0" xfId="3">
      <alignment vertical="center"/>
    </xf>
    <xf numFmtId="0" fontId="10" fillId="0" borderId="0" xfId="3" applyFont="1">
      <alignment vertical="center"/>
    </xf>
    <xf numFmtId="0" fontId="9" fillId="0" borderId="0" xfId="0" applyFont="1">
      <alignment vertical="center"/>
    </xf>
    <xf numFmtId="0" fontId="9" fillId="0" borderId="0" xfId="0" applyFont="1" applyBorder="1" applyAlignment="1">
      <alignment horizontal="left" vertical="top" textRotation="180"/>
    </xf>
    <xf numFmtId="0" fontId="9" fillId="0" borderId="0" xfId="0" applyFont="1" applyBorder="1" applyAlignment="1">
      <alignment vertical="center"/>
    </xf>
    <xf numFmtId="0" fontId="0" fillId="0" borderId="7" xfId="0" applyBorder="1" applyAlignment="1">
      <alignment horizontal="center" vertical="center"/>
    </xf>
    <xf numFmtId="0" fontId="10" fillId="0" borderId="7" xfId="0" applyFont="1" applyBorder="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wrapText="1" shrinkToFit="1"/>
    </xf>
    <xf numFmtId="0" fontId="9" fillId="0" borderId="0" xfId="2">
      <alignment vertical="center"/>
    </xf>
    <xf numFmtId="0" fontId="9" fillId="0" borderId="7" xfId="2" applyBorder="1" applyAlignment="1">
      <alignment horizontal="center" vertical="center"/>
    </xf>
    <xf numFmtId="0" fontId="9" fillId="0" borderId="7" xfId="2" applyBorder="1">
      <alignment vertical="center"/>
    </xf>
    <xf numFmtId="57" fontId="9" fillId="0" borderId="7" xfId="2" applyNumberFormat="1" applyBorder="1" applyAlignment="1">
      <alignment horizontal="center" vertical="center"/>
    </xf>
    <xf numFmtId="0" fontId="0" fillId="0" borderId="0" xfId="2" applyFont="1">
      <alignment vertical="center"/>
    </xf>
    <xf numFmtId="0" fontId="9" fillId="0" borderId="7" xfId="2"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0" xfId="2" applyFont="1" applyFill="1">
      <alignment vertical="center"/>
    </xf>
    <xf numFmtId="0" fontId="16" fillId="0" borderId="0" xfId="1" applyFont="1">
      <alignment vertical="center"/>
    </xf>
    <xf numFmtId="0" fontId="16"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9" xfId="1" applyFont="1" applyBorder="1" applyAlignment="1">
      <alignment horizontal="center" vertical="center"/>
    </xf>
    <xf numFmtId="0" fontId="15" fillId="0" borderId="0" xfId="1" applyFont="1" applyAlignment="1">
      <alignment horizontal="center" vertical="center"/>
    </xf>
    <xf numFmtId="0" fontId="16" fillId="0" borderId="9" xfId="1" applyFont="1" applyBorder="1" applyAlignment="1">
      <alignment vertical="center"/>
    </xf>
    <xf numFmtId="0" fontId="16" fillId="0" borderId="7" xfId="1" applyFont="1" applyBorder="1" applyAlignment="1">
      <alignment horizontal="center" vertical="center"/>
    </xf>
    <xf numFmtId="0" fontId="16" fillId="0" borderId="11" xfId="1" applyFont="1" applyBorder="1" applyAlignment="1">
      <alignment vertical="center"/>
    </xf>
    <xf numFmtId="0" fontId="16" fillId="0" borderId="12" xfId="1" applyFont="1" applyBorder="1" applyAlignment="1">
      <alignment vertical="center"/>
    </xf>
    <xf numFmtId="0" fontId="23" fillId="0" borderId="9" xfId="1" applyFont="1" applyBorder="1" applyAlignment="1">
      <alignment horizontal="center"/>
    </xf>
    <xf numFmtId="0" fontId="15"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4" fillId="0" borderId="0" xfId="1" applyFont="1">
      <alignment vertical="center"/>
    </xf>
    <xf numFmtId="0" fontId="4" fillId="0" borderId="0" xfId="1" applyFont="1" applyAlignment="1">
      <alignment vertical="center"/>
    </xf>
    <xf numFmtId="0" fontId="4" fillId="0" borderId="0" xfId="1" applyFont="1" applyFill="1" applyAlignment="1">
      <alignment vertical="center"/>
    </xf>
    <xf numFmtId="0" fontId="19" fillId="0" borderId="0" xfId="1" applyFont="1" applyFill="1" applyAlignment="1">
      <alignment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13" xfId="1" applyFont="1" applyBorder="1" applyAlignment="1">
      <alignment vertical="center"/>
    </xf>
    <xf numFmtId="0" fontId="16" fillId="0" borderId="10" xfId="1" applyFont="1" applyBorder="1" applyAlignment="1">
      <alignment vertical="center"/>
    </xf>
    <xf numFmtId="0" fontId="15" fillId="0" borderId="12" xfId="1" applyFont="1" applyBorder="1" applyAlignment="1">
      <alignment horizontal="center" vertical="center"/>
    </xf>
    <xf numFmtId="0" fontId="16" fillId="0" borderId="6" xfId="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0" fontId="16" fillId="0" borderId="12" xfId="1" applyFont="1" applyBorder="1" applyAlignment="1">
      <alignment horizontal="right" vertical="center"/>
    </xf>
    <xf numFmtId="0" fontId="0" fillId="0" borderId="2" xfId="0" applyFill="1" applyBorder="1" applyAlignment="1">
      <alignment horizontal="center" vertical="center"/>
    </xf>
    <xf numFmtId="0" fontId="0" fillId="0" borderId="3" xfId="0" applyFill="1" applyBorder="1">
      <alignment vertical="center"/>
    </xf>
    <xf numFmtId="177" fontId="0" fillId="0" borderId="3" xfId="0" applyNumberFormat="1" applyFill="1" applyBorder="1">
      <alignment vertical="center"/>
    </xf>
    <xf numFmtId="3" fontId="0" fillId="0" borderId="3" xfId="0" applyNumberFormat="1" applyFill="1" applyBorder="1">
      <alignment vertical="center"/>
    </xf>
    <xf numFmtId="176" fontId="0" fillId="0" borderId="3" xfId="0" applyNumberFormat="1" applyFill="1" applyBorder="1">
      <alignment vertical="center"/>
    </xf>
    <xf numFmtId="0" fontId="0" fillId="0" borderId="7" xfId="0" applyBorder="1" applyAlignment="1">
      <alignment horizontal="center" vertical="top"/>
    </xf>
    <xf numFmtId="0" fontId="14" fillId="0" borderId="7" xfId="0" applyFont="1" applyBorder="1" applyAlignment="1">
      <alignment horizontal="center" vertical="center" textRotation="255" wrapText="1"/>
    </xf>
    <xf numFmtId="0" fontId="14" fillId="0" borderId="7"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26" fillId="0" borderId="0" xfId="0" applyFont="1" applyAlignment="1">
      <alignment horizontal="center" vertical="center"/>
    </xf>
    <xf numFmtId="0" fontId="27" fillId="2" borderId="0" xfId="0" applyFont="1" applyFill="1" applyAlignment="1">
      <alignment horizontal="center" vertical="center"/>
    </xf>
    <xf numFmtId="0" fontId="9" fillId="0" borderId="0" xfId="4">
      <alignment vertical="center"/>
    </xf>
    <xf numFmtId="0" fontId="9" fillId="0" borderId="0" xfId="4" applyFont="1">
      <alignment vertical="center"/>
    </xf>
    <xf numFmtId="0" fontId="9" fillId="0" borderId="7" xfId="4" applyBorder="1" applyAlignment="1">
      <alignment horizontal="center" vertical="center"/>
    </xf>
    <xf numFmtId="57" fontId="9" fillId="0" borderId="7" xfId="4" applyNumberFormat="1" applyBorder="1" applyAlignment="1">
      <alignment horizontal="center" vertical="center"/>
    </xf>
    <xf numFmtId="0" fontId="9" fillId="0" borderId="7" xfId="4" applyBorder="1">
      <alignment vertical="center"/>
    </xf>
    <xf numFmtId="0" fontId="9" fillId="0" borderId="0" xfId="2" applyFill="1">
      <alignment vertical="center"/>
    </xf>
    <xf numFmtId="0" fontId="29" fillId="0" borderId="0" xfId="2" applyFont="1">
      <alignment vertical="center"/>
    </xf>
    <xf numFmtId="0" fontId="12" fillId="0" borderId="0" xfId="0" applyFont="1">
      <alignment vertical="center"/>
    </xf>
    <xf numFmtId="0" fontId="31"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2" fillId="0" borderId="0" xfId="2" applyFont="1" applyAlignment="1">
      <alignment horizontal="center" vertical="center"/>
    </xf>
    <xf numFmtId="0" fontId="8" fillId="0" borderId="0" xfId="0" applyFont="1" applyAlignment="1">
      <alignment horizontal="left" vertical="center"/>
    </xf>
    <xf numFmtId="183" fontId="24" fillId="0" borderId="7" xfId="1" applyNumberFormat="1" applyFont="1" applyBorder="1" applyAlignment="1">
      <alignment horizontal="center" vertical="center"/>
    </xf>
    <xf numFmtId="0" fontId="24" fillId="0" borderId="3" xfId="1" applyFont="1" applyBorder="1" applyAlignment="1">
      <alignment horizontal="center" vertical="center"/>
    </xf>
    <xf numFmtId="0" fontId="32" fillId="0" borderId="0" xfId="0" applyFont="1" applyFill="1">
      <alignment vertical="center"/>
    </xf>
    <xf numFmtId="0" fontId="12" fillId="0" borderId="0" xfId="0" applyFont="1" applyFill="1">
      <alignment vertical="center"/>
    </xf>
    <xf numFmtId="0" fontId="16" fillId="0" borderId="0" xfId="1" applyFont="1" applyFill="1" applyAlignment="1">
      <alignment horizontal="center" vertical="center"/>
    </xf>
    <xf numFmtId="3" fontId="0" fillId="3" borderId="3" xfId="0" applyNumberFormat="1" applyFill="1" applyBorder="1">
      <alignment vertical="center"/>
    </xf>
    <xf numFmtId="3" fontId="0" fillId="3" borderId="5" xfId="0" applyNumberFormat="1" applyFill="1" applyBorder="1" applyAlignment="1">
      <alignment horizontal="right" vertical="center"/>
    </xf>
    <xf numFmtId="0" fontId="0" fillId="3" borderId="2" xfId="0" applyFill="1" applyBorder="1" applyAlignment="1">
      <alignment horizontal="center" vertical="center"/>
    </xf>
    <xf numFmtId="179" fontId="0" fillId="3" borderId="3" xfId="0" applyNumberFormat="1" applyFill="1" applyBorder="1" applyAlignment="1">
      <alignment horizontal="right" vertical="center"/>
    </xf>
    <xf numFmtId="3" fontId="0" fillId="3" borderId="1" xfId="0" applyNumberFormat="1" applyFill="1" applyBorder="1" applyAlignment="1">
      <alignment horizontal="center" vertical="center"/>
    </xf>
    <xf numFmtId="179" fontId="0" fillId="3" borderId="2" xfId="0" applyNumberFormat="1" applyFill="1" applyBorder="1" applyAlignment="1">
      <alignment horizontal="right" vertical="center"/>
    </xf>
    <xf numFmtId="176" fontId="0" fillId="3" borderId="2" xfId="0" applyNumberFormat="1" applyFill="1" applyBorder="1" applyAlignment="1">
      <alignment horizontal="right" vertical="center"/>
    </xf>
    <xf numFmtId="177" fontId="0" fillId="3" borderId="3" xfId="0" applyNumberFormat="1" applyFill="1" applyBorder="1">
      <alignment vertical="center"/>
    </xf>
    <xf numFmtId="0" fontId="0" fillId="3" borderId="3" xfId="0" applyFill="1" applyBorder="1">
      <alignment vertical="center"/>
    </xf>
    <xf numFmtId="179" fontId="0" fillId="3" borderId="3" xfId="0" applyNumberFormat="1" applyFill="1" applyBorder="1">
      <alignment vertical="center"/>
    </xf>
    <xf numFmtId="181" fontId="0" fillId="3" borderId="2" xfId="0" applyNumberFormat="1" applyFill="1" applyBorder="1">
      <alignment vertical="center"/>
    </xf>
    <xf numFmtId="181" fontId="0" fillId="3" borderId="3" xfId="0" applyNumberFormat="1" applyFill="1" applyBorder="1">
      <alignment vertical="center"/>
    </xf>
    <xf numFmtId="180" fontId="0" fillId="3" borderId="2" xfId="0" applyNumberFormat="1" applyFill="1" applyBorder="1" applyAlignment="1">
      <alignment horizontal="center" vertical="center"/>
    </xf>
    <xf numFmtId="180" fontId="0" fillId="3" borderId="3" xfId="0" applyNumberFormat="1" applyFill="1" applyBorder="1" applyAlignment="1">
      <alignment horizontal="right" vertical="center"/>
    </xf>
    <xf numFmtId="182" fontId="0" fillId="3" borderId="3" xfId="0" applyNumberFormat="1" applyFill="1" applyBorder="1">
      <alignment vertical="center"/>
    </xf>
    <xf numFmtId="0" fontId="14" fillId="3" borderId="7" xfId="0" applyFont="1" applyFill="1" applyBorder="1" applyAlignment="1">
      <alignment horizontal="center" vertical="center" textRotation="255" wrapText="1"/>
    </xf>
    <xf numFmtId="0" fontId="0" fillId="3" borderId="7" xfId="0" applyFill="1" applyBorder="1" applyAlignment="1">
      <alignment horizontal="center" vertical="center"/>
    </xf>
    <xf numFmtId="0" fontId="14"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0" fillId="0" borderId="0" xfId="0" applyFont="1">
      <alignment vertical="center"/>
    </xf>
    <xf numFmtId="0" fontId="28"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xf>
    <xf numFmtId="0" fontId="9" fillId="0" borderId="0" xfId="2" applyFont="1">
      <alignment vertical="center"/>
    </xf>
    <xf numFmtId="0" fontId="35" fillId="0" borderId="0" xfId="0" applyFont="1">
      <alignment vertical="center"/>
    </xf>
    <xf numFmtId="0" fontId="35" fillId="0" borderId="0" xfId="0" applyFont="1" applyFill="1" applyAlignment="1">
      <alignment vertical="center" shrinkToFit="1"/>
    </xf>
    <xf numFmtId="0" fontId="35" fillId="0" borderId="0" xfId="0" applyFont="1" applyAlignment="1">
      <alignment horizontal="center" vertical="center" shrinkToFit="1"/>
    </xf>
    <xf numFmtId="0" fontId="35" fillId="0" borderId="20" xfId="0" applyFont="1" applyBorder="1" applyAlignment="1">
      <alignment horizontal="center" vertical="center" shrinkToFit="1"/>
    </xf>
    <xf numFmtId="0" fontId="35" fillId="0" borderId="21" xfId="0" applyFont="1" applyFill="1" applyBorder="1" applyAlignment="1">
      <alignment horizontal="center" vertical="center" shrinkToFit="1"/>
    </xf>
    <xf numFmtId="0" fontId="35" fillId="0" borderId="22" xfId="0" applyFont="1" applyBorder="1" applyAlignment="1">
      <alignment vertical="center" shrinkToFit="1"/>
    </xf>
    <xf numFmtId="0" fontId="35" fillId="0" borderId="23" xfId="0" applyFont="1" applyBorder="1" applyAlignment="1">
      <alignment vertical="center" shrinkToFit="1"/>
    </xf>
    <xf numFmtId="0" fontId="35" fillId="0" borderId="24" xfId="0" applyFont="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26" xfId="0" applyFont="1" applyBorder="1" applyAlignment="1">
      <alignment vertical="center" shrinkToFit="1"/>
    </xf>
    <xf numFmtId="0" fontId="35" fillId="0" borderId="27" xfId="0" applyFont="1" applyBorder="1" applyAlignment="1">
      <alignment horizontal="center" vertical="center" shrinkToFit="1"/>
    </xf>
    <xf numFmtId="0" fontId="35" fillId="2" borderId="24" xfId="0" applyFont="1" applyFill="1" applyBorder="1" applyAlignment="1">
      <alignment horizontal="center" vertical="center" shrinkToFit="1"/>
    </xf>
    <xf numFmtId="0" fontId="35" fillId="2" borderId="25" xfId="0" applyFont="1" applyFill="1" applyBorder="1" applyAlignment="1">
      <alignment horizontal="center" vertical="center" shrinkToFit="1"/>
    </xf>
    <xf numFmtId="0" fontId="35" fillId="2" borderId="26" xfId="0" applyFont="1" applyFill="1" applyBorder="1" applyAlignment="1">
      <alignment vertical="center" shrinkToFit="1"/>
    </xf>
    <xf numFmtId="0" fontId="35" fillId="2" borderId="27" xfId="0" applyFont="1" applyFill="1" applyBorder="1" applyAlignment="1">
      <alignment horizontal="center" vertical="center" shrinkToFit="1"/>
    </xf>
    <xf numFmtId="0" fontId="35" fillId="0" borderId="27" xfId="0" applyFont="1" applyBorder="1" applyAlignment="1">
      <alignment vertical="center" shrinkToFit="1"/>
    </xf>
    <xf numFmtId="0" fontId="3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29" xfId="0" applyFont="1" applyFill="1" applyBorder="1" applyAlignment="1">
      <alignment vertical="center" shrinkToFit="1"/>
    </xf>
    <xf numFmtId="0" fontId="35" fillId="0" borderId="30" xfId="0" applyFont="1" applyFill="1" applyBorder="1" applyAlignment="1">
      <alignment horizontal="center" vertical="center" shrinkToFit="1"/>
    </xf>
    <xf numFmtId="0" fontId="35" fillId="0" borderId="26" xfId="0" applyFont="1" applyFill="1" applyBorder="1" applyAlignment="1">
      <alignment vertical="center" shrinkToFit="1"/>
    </xf>
    <xf numFmtId="0" fontId="35" fillId="0" borderId="24" xfId="0" applyFont="1" applyFill="1" applyBorder="1" applyAlignment="1">
      <alignment horizontal="center" vertical="center" shrinkToFit="1"/>
    </xf>
    <xf numFmtId="0" fontId="0" fillId="0" borderId="28" xfId="0" applyBorder="1" applyAlignment="1">
      <alignment horizontal="center" vertical="center" shrinkToFit="1"/>
    </xf>
    <xf numFmtId="0" fontId="37" fillId="0" borderId="31" xfId="0" applyFont="1" applyBorder="1" applyAlignment="1">
      <alignment horizontal="center" vertical="center" wrapText="1"/>
    </xf>
    <xf numFmtId="0" fontId="35" fillId="0" borderId="0" xfId="0" applyFont="1" applyAlignment="1">
      <alignment vertical="center"/>
    </xf>
    <xf numFmtId="0" fontId="35" fillId="0" borderId="12" xfId="0" applyFont="1" applyFill="1" applyBorder="1" applyAlignment="1">
      <alignment horizontal="distributed" vertical="center" shrinkToFit="1"/>
    </xf>
    <xf numFmtId="0" fontId="35" fillId="0" borderId="10" xfId="0" applyFont="1" applyFill="1" applyBorder="1" applyAlignment="1">
      <alignment horizontal="distributed" vertical="center" shrinkToFit="1"/>
    </xf>
    <xf numFmtId="0" fontId="9" fillId="0" borderId="0" xfId="2" applyFont="1" applyAlignment="1"/>
    <xf numFmtId="0" fontId="42" fillId="0" borderId="0" xfId="0" applyFont="1">
      <alignment vertical="center"/>
    </xf>
    <xf numFmtId="184" fontId="0" fillId="0" borderId="2" xfId="0" applyNumberFormat="1" applyFill="1" applyBorder="1" applyAlignment="1">
      <alignment horizontal="right" vertical="center"/>
    </xf>
    <xf numFmtId="184" fontId="0" fillId="0" borderId="2" xfId="0" applyNumberFormat="1" applyFill="1" applyBorder="1" applyAlignment="1">
      <alignment horizontal="right" vertical="center" wrapText="1"/>
    </xf>
    <xf numFmtId="184" fontId="0" fillId="3" borderId="2" xfId="0" applyNumberFormat="1" applyFill="1" applyBorder="1" applyAlignment="1">
      <alignment horizontal="right" vertical="center"/>
    </xf>
    <xf numFmtId="0" fontId="16" fillId="0" borderId="0" xfId="1" applyFont="1" applyAlignment="1">
      <alignment horizontal="center" vertical="center"/>
    </xf>
    <xf numFmtId="186" fontId="24" fillId="0" borderId="7" xfId="1" applyNumberFormat="1" applyFont="1" applyBorder="1" applyAlignment="1">
      <alignment horizontal="center" vertical="center"/>
    </xf>
    <xf numFmtId="186" fontId="24" fillId="0" borderId="3" xfId="1" applyNumberFormat="1" applyFont="1" applyBorder="1" applyAlignment="1">
      <alignment horizontal="center" vertical="center"/>
    </xf>
    <xf numFmtId="0" fontId="31" fillId="0" borderId="0" xfId="2" applyFont="1" applyAlignment="1">
      <alignment horizontal="center" vertical="center"/>
    </xf>
    <xf numFmtId="0" fontId="0" fillId="0" borderId="0" xfId="0" applyFont="1" applyBorder="1" applyAlignment="1">
      <alignment vertical="center"/>
    </xf>
    <xf numFmtId="0" fontId="35" fillId="0" borderId="24" xfId="0" applyFont="1" applyBorder="1" applyAlignment="1">
      <alignment horizontal="left" vertical="center" shrinkToFit="1"/>
    </xf>
    <xf numFmtId="0" fontId="0" fillId="0" borderId="0" xfId="0" applyAlignment="1">
      <alignment vertical="center" wrapText="1"/>
    </xf>
    <xf numFmtId="0" fontId="35" fillId="0" borderId="0" xfId="0" applyFont="1" applyBorder="1" applyAlignment="1">
      <alignment vertical="center" shrinkToFit="1"/>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center"/>
    </xf>
    <xf numFmtId="0" fontId="48" fillId="0" borderId="0" xfId="2" applyFont="1" applyFill="1">
      <alignment vertical="center"/>
    </xf>
    <xf numFmtId="0" fontId="47" fillId="0" borderId="0" xfId="0" applyFont="1">
      <alignment vertical="center"/>
    </xf>
    <xf numFmtId="0" fontId="49" fillId="0" borderId="0" xfId="0" applyFont="1" applyAlignment="1">
      <alignment horizontal="center" vertical="center"/>
    </xf>
    <xf numFmtId="0" fontId="46" fillId="0" borderId="0" xfId="10" applyFont="1" applyFill="1">
      <alignment vertical="center"/>
    </xf>
    <xf numFmtId="0" fontId="45" fillId="0" borderId="0" xfId="10" applyFont="1" applyFill="1">
      <alignment vertical="center"/>
    </xf>
    <xf numFmtId="185" fontId="51" fillId="4" borderId="0" xfId="5" applyNumberFormat="1" applyFont="1" applyFill="1" applyAlignment="1">
      <alignment vertical="center"/>
    </xf>
    <xf numFmtId="185" fontId="38" fillId="4" borderId="0" xfId="5" applyNumberFormat="1" applyFont="1" applyFill="1" applyAlignment="1"/>
    <xf numFmtId="185" fontId="51" fillId="4" borderId="0" xfId="5" applyNumberFormat="1" applyFont="1" applyFill="1" applyAlignment="1"/>
    <xf numFmtId="0" fontId="46" fillId="4" borderId="0" xfId="10" applyFont="1" applyFill="1" applyAlignment="1"/>
    <xf numFmtId="0" fontId="37" fillId="4" borderId="0" xfId="10" applyFont="1" applyFill="1" applyAlignment="1"/>
    <xf numFmtId="0" fontId="46" fillId="4" borderId="0" xfId="10" applyFont="1" applyFill="1">
      <alignment vertical="center"/>
    </xf>
    <xf numFmtId="0" fontId="37" fillId="4" borderId="10" xfId="10" applyFont="1" applyFill="1" applyBorder="1" applyAlignment="1">
      <alignment vertical="center"/>
    </xf>
    <xf numFmtId="0" fontId="46" fillId="4" borderId="7" xfId="10" applyFont="1" applyFill="1" applyBorder="1" applyAlignment="1">
      <alignment vertical="center" textRotation="255"/>
    </xf>
    <xf numFmtId="178" fontId="46" fillId="4" borderId="7" xfId="10" applyNumberFormat="1" applyFont="1" applyFill="1" applyBorder="1" applyAlignment="1">
      <alignment horizontal="center" vertical="top" wrapText="1"/>
    </xf>
    <xf numFmtId="0" fontId="46" fillId="4" borderId="7" xfId="10" applyFont="1" applyFill="1" applyBorder="1" applyAlignment="1">
      <alignment horizontal="center" vertical="top"/>
    </xf>
    <xf numFmtId="0" fontId="46" fillId="4" borderId="1" xfId="10" applyFont="1" applyFill="1" applyBorder="1" applyAlignment="1">
      <alignment horizontal="center" vertical="center"/>
    </xf>
    <xf numFmtId="0" fontId="46" fillId="4" borderId="40" xfId="10" applyFont="1" applyFill="1" applyBorder="1" applyAlignment="1">
      <alignment horizontal="left" vertical="center" wrapText="1"/>
    </xf>
    <xf numFmtId="0" fontId="46" fillId="4" borderId="41" xfId="10" applyFont="1" applyFill="1" applyBorder="1" applyAlignment="1">
      <alignment vertical="center"/>
    </xf>
    <xf numFmtId="0" fontId="46" fillId="4" borderId="42" xfId="10" applyFont="1" applyFill="1" applyBorder="1" applyAlignment="1">
      <alignment vertical="center"/>
    </xf>
    <xf numFmtId="0" fontId="46" fillId="4" borderId="43" xfId="10" applyFont="1" applyFill="1" applyBorder="1" applyAlignment="1">
      <alignment vertical="center"/>
    </xf>
    <xf numFmtId="0" fontId="46" fillId="4" borderId="0" xfId="10" applyFont="1" applyFill="1" applyAlignment="1">
      <alignment vertical="center"/>
    </xf>
    <xf numFmtId="0" fontId="46" fillId="4" borderId="3" xfId="10" applyFont="1" applyFill="1" applyBorder="1" applyAlignment="1">
      <alignment vertical="center"/>
    </xf>
    <xf numFmtId="0" fontId="46" fillId="4" borderId="7" xfId="10" applyFont="1" applyFill="1" applyBorder="1" applyAlignment="1">
      <alignment vertical="center"/>
    </xf>
    <xf numFmtId="0" fontId="46" fillId="4" borderId="7" xfId="11" applyFont="1" applyFill="1" applyBorder="1" applyAlignment="1">
      <alignment vertical="center"/>
    </xf>
    <xf numFmtId="0" fontId="46" fillId="4" borderId="1" xfId="10" applyFont="1" applyFill="1" applyBorder="1" applyAlignment="1">
      <alignment vertical="center"/>
    </xf>
    <xf numFmtId="0" fontId="46" fillId="4" borderId="3" xfId="10" applyFont="1" applyFill="1" applyBorder="1" applyAlignment="1">
      <alignment horizontal="left" vertical="center" wrapText="1"/>
    </xf>
    <xf numFmtId="0" fontId="46" fillId="4" borderId="44" xfId="10" applyFont="1" applyFill="1" applyBorder="1" applyAlignment="1">
      <alignment horizontal="left" vertical="center" wrapText="1"/>
    </xf>
    <xf numFmtId="191" fontId="46" fillId="4" borderId="45" xfId="10" applyNumberFormat="1" applyFont="1" applyFill="1" applyBorder="1" applyAlignment="1">
      <alignment horizontal="right" vertical="center"/>
    </xf>
    <xf numFmtId="0" fontId="53" fillId="4" borderId="46" xfId="10" applyFont="1" applyFill="1" applyBorder="1" applyAlignment="1">
      <alignment horizontal="left" vertical="center" wrapText="1"/>
    </xf>
    <xf numFmtId="9" fontId="46" fillId="4" borderId="47" xfId="9" applyFont="1" applyFill="1" applyBorder="1" applyAlignment="1">
      <alignment horizontal="right" vertical="center"/>
    </xf>
    <xf numFmtId="0" fontId="46" fillId="4" borderId="12" xfId="10" applyFont="1" applyFill="1" applyBorder="1" applyAlignment="1">
      <alignment vertical="center"/>
    </xf>
    <xf numFmtId="0" fontId="46" fillId="4" borderId="8" xfId="10" applyFont="1" applyFill="1" applyBorder="1" applyAlignment="1">
      <alignment vertical="center"/>
    </xf>
    <xf numFmtId="0" fontId="46" fillId="4" borderId="41" xfId="11" applyFont="1" applyFill="1" applyBorder="1" applyAlignment="1">
      <alignment vertical="center" shrinkToFit="1"/>
    </xf>
    <xf numFmtId="0" fontId="46" fillId="4" borderId="43" xfId="11" applyFont="1" applyFill="1" applyBorder="1" applyAlignment="1">
      <alignment vertical="center" shrinkToFit="1"/>
    </xf>
    <xf numFmtId="0" fontId="46" fillId="4" borderId="3" xfId="11" applyFont="1" applyFill="1" applyBorder="1" applyAlignment="1">
      <alignment vertical="center"/>
    </xf>
    <xf numFmtId="0" fontId="46" fillId="4" borderId="1" xfId="11" applyFont="1" applyFill="1" applyBorder="1" applyAlignment="1">
      <alignment vertical="center"/>
    </xf>
    <xf numFmtId="9" fontId="46" fillId="4" borderId="47" xfId="9" applyNumberFormat="1" applyFont="1" applyFill="1" applyBorder="1" applyAlignment="1">
      <alignment horizontal="right" vertical="center"/>
    </xf>
    <xf numFmtId="9" fontId="46" fillId="4" borderId="48" xfId="9" applyFont="1" applyFill="1" applyBorder="1" applyAlignment="1">
      <alignment horizontal="center" vertical="center"/>
    </xf>
    <xf numFmtId="192" fontId="46" fillId="4" borderId="50" xfId="10" applyNumberFormat="1" applyFont="1" applyFill="1" applyBorder="1" applyAlignment="1">
      <alignment horizontal="right" vertical="center"/>
    </xf>
    <xf numFmtId="191" fontId="46" fillId="4" borderId="51" xfId="10" applyNumberFormat="1" applyFont="1" applyFill="1" applyBorder="1" applyAlignment="1">
      <alignment horizontal="left" vertical="center"/>
    </xf>
    <xf numFmtId="0" fontId="46" fillId="4" borderId="0" xfId="10" applyFont="1" applyFill="1" applyAlignment="1">
      <alignment vertical="top"/>
    </xf>
    <xf numFmtId="14" fontId="30" fillId="0" borderId="0" xfId="0" applyNumberFormat="1" applyFont="1" applyAlignment="1">
      <alignment horizontal="center" vertical="center"/>
    </xf>
    <xf numFmtId="0" fontId="30" fillId="0" borderId="0" xfId="0" applyFont="1" applyAlignment="1">
      <alignment horizontal="center" vertical="center"/>
    </xf>
    <xf numFmtId="0" fontId="34" fillId="0" borderId="0" xfId="0" applyFont="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2" fillId="0" borderId="7" xfId="0" applyFont="1" applyBorder="1" applyAlignment="1">
      <alignment horizontal="left"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0" fillId="0" borderId="0" xfId="0" applyAlignment="1">
      <alignment horizontal="center" vertical="center"/>
    </xf>
    <xf numFmtId="0" fontId="9" fillId="0" borderId="7" xfId="2" applyBorder="1" applyAlignment="1">
      <alignment horizontal="center" vertical="center" wrapText="1"/>
    </xf>
    <xf numFmtId="0" fontId="9" fillId="0" borderId="7" xfId="2" applyBorder="1" applyAlignment="1">
      <alignment horizontal="center" vertical="center"/>
    </xf>
    <xf numFmtId="0" fontId="9" fillId="0" borderId="7" xfId="2" applyBorder="1" applyAlignment="1">
      <alignment horizontal="left" vertical="center" wrapText="1"/>
    </xf>
    <xf numFmtId="0" fontId="9" fillId="0" borderId="4" xfId="2" applyBorder="1" applyAlignment="1">
      <alignment horizontal="center" vertical="center"/>
    </xf>
    <xf numFmtId="0" fontId="9" fillId="0" borderId="6" xfId="2" applyBorder="1" applyAlignment="1">
      <alignment horizontal="center" vertical="center"/>
    </xf>
    <xf numFmtId="0" fontId="9" fillId="0" borderId="14" xfId="2" applyBorder="1" applyAlignment="1">
      <alignment horizontal="center" vertical="center"/>
    </xf>
    <xf numFmtId="0" fontId="9" fillId="0" borderId="13" xfId="2" applyBorder="1" applyAlignment="1">
      <alignment horizontal="center" vertical="center"/>
    </xf>
    <xf numFmtId="0" fontId="9" fillId="0" borderId="9" xfId="2" applyBorder="1" applyAlignment="1">
      <alignment horizontal="center" vertical="center"/>
    </xf>
    <xf numFmtId="0" fontId="9" fillId="0" borderId="11" xfId="2" applyBorder="1" applyAlignment="1">
      <alignment horizontal="center" vertical="center"/>
    </xf>
    <xf numFmtId="0" fontId="12" fillId="0" borderId="10" xfId="2" applyFont="1" applyBorder="1" applyAlignment="1">
      <alignment horizontal="left" vertical="center"/>
    </xf>
    <xf numFmtId="0" fontId="9" fillId="0" borderId="1" xfId="2" applyBorder="1" applyAlignment="1">
      <alignment horizontal="center" vertical="center"/>
    </xf>
    <xf numFmtId="0" fontId="9" fillId="0" borderId="3" xfId="2" applyBorder="1" applyAlignment="1">
      <alignment horizontal="center" vertical="center"/>
    </xf>
    <xf numFmtId="0" fontId="9" fillId="0" borderId="1" xfId="2" applyBorder="1" applyAlignment="1">
      <alignment horizontal="center" vertical="center" wrapText="1"/>
    </xf>
    <xf numFmtId="0" fontId="9" fillId="0" borderId="4" xfId="2" applyBorder="1" applyAlignment="1">
      <alignment horizontal="left" vertical="center"/>
    </xf>
    <xf numFmtId="0" fontId="9" fillId="0" borderId="6" xfId="2" applyBorder="1" applyAlignment="1">
      <alignment horizontal="left" vertical="center"/>
    </xf>
    <xf numFmtId="0" fontId="9" fillId="0" borderId="14" xfId="2" applyBorder="1" applyAlignment="1">
      <alignment horizontal="left" vertical="center"/>
    </xf>
    <xf numFmtId="0" fontId="9" fillId="0" borderId="13" xfId="2" applyBorder="1" applyAlignment="1">
      <alignment horizontal="left" vertical="center"/>
    </xf>
    <xf numFmtId="0" fontId="9" fillId="0" borderId="5" xfId="2" applyBorder="1" applyAlignment="1">
      <alignment horizontal="center" vertical="center"/>
    </xf>
    <xf numFmtId="0" fontId="9" fillId="0" borderId="10" xfId="2" applyBorder="1" applyAlignment="1">
      <alignment horizontal="center" vertical="center"/>
    </xf>
    <xf numFmtId="0" fontId="9" fillId="0" borderId="10" xfId="2" applyFont="1" applyBorder="1" applyAlignment="1">
      <alignment horizontal="center" vertical="center"/>
    </xf>
    <xf numFmtId="0" fontId="9" fillId="0" borderId="4" xfId="2" applyFont="1" applyBorder="1" applyAlignment="1">
      <alignment horizontal="center" vertical="center" wrapText="1"/>
    </xf>
    <xf numFmtId="0" fontId="9" fillId="0" borderId="6" xfId="2" applyFont="1" applyBorder="1" applyAlignment="1">
      <alignment horizontal="center" vertical="center"/>
    </xf>
    <xf numFmtId="0" fontId="9" fillId="0" borderId="14" xfId="2" applyFont="1" applyBorder="1" applyAlignment="1">
      <alignment horizontal="center" vertical="center"/>
    </xf>
    <xf numFmtId="0" fontId="9" fillId="0" borderId="13" xfId="2" applyFont="1" applyBorder="1" applyAlignment="1">
      <alignment horizontal="center" vertical="center"/>
    </xf>
    <xf numFmtId="0" fontId="16" fillId="0" borderId="12" xfId="1" applyFont="1" applyBorder="1" applyAlignment="1">
      <alignment horizontal="center" vertical="center"/>
    </xf>
    <xf numFmtId="49" fontId="16" fillId="0" borderId="9" xfId="1" applyNumberFormat="1" applyFont="1" applyBorder="1" applyAlignment="1">
      <alignment horizontal="distributed" vertical="center" shrinkToFit="1"/>
    </xf>
    <xf numFmtId="49" fontId="16" fillId="0" borderId="12" xfId="1" applyNumberFormat="1" applyFont="1" applyBorder="1" applyAlignment="1">
      <alignment horizontal="distributed" vertical="center" shrinkToFit="1"/>
    </xf>
    <xf numFmtId="49" fontId="16" fillId="0" borderId="11" xfId="1" applyNumberFormat="1" applyFont="1" applyBorder="1" applyAlignment="1">
      <alignment horizontal="distributed" vertical="center" shrinkToFit="1"/>
    </xf>
    <xf numFmtId="0" fontId="15" fillId="0" borderId="9" xfId="1" applyFont="1" applyBorder="1" applyAlignment="1">
      <alignment horizontal="distributed" vertical="center"/>
    </xf>
    <xf numFmtId="0" fontId="15" fillId="0" borderId="12" xfId="1" applyFont="1" applyBorder="1" applyAlignment="1">
      <alignment horizontal="distributed" vertical="center"/>
    </xf>
    <xf numFmtId="0" fontId="15" fillId="0" borderId="11" xfId="1" applyFont="1" applyBorder="1" applyAlignment="1">
      <alignment horizontal="distributed" vertical="center"/>
    </xf>
    <xf numFmtId="0" fontId="16" fillId="0" borderId="9"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wrapText="1" shrinkToFit="1"/>
    </xf>
    <xf numFmtId="0" fontId="16" fillId="0" borderId="3" xfId="1" applyFont="1" applyBorder="1" applyAlignment="1">
      <alignment horizontal="center" vertical="center" wrapText="1" shrinkToFit="1"/>
    </xf>
    <xf numFmtId="0" fontId="16" fillId="0" borderId="11"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vertical="center"/>
    </xf>
    <xf numFmtId="0" fontId="8" fillId="0" borderId="0" xfId="0" applyFont="1" applyBorder="1" applyAlignment="1">
      <alignment horizontal="left" vertical="center" textRotation="180"/>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Font="1" applyAlignment="1">
      <alignment vertical="center"/>
    </xf>
    <xf numFmtId="0" fontId="0" fillId="0" borderId="5" xfId="0" applyBorder="1" applyAlignment="1">
      <alignment vertical="center"/>
    </xf>
    <xf numFmtId="0" fontId="0" fillId="0" borderId="17" xfId="0" applyFill="1" applyBorder="1" applyAlignment="1">
      <alignment vertical="top"/>
    </xf>
    <xf numFmtId="0" fontId="0" fillId="0" borderId="18" xfId="0" applyFill="1" applyBorder="1" applyAlignment="1">
      <alignment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9" xfId="0" applyFill="1" applyBorder="1" applyAlignment="1">
      <alignment vertical="top"/>
    </xf>
    <xf numFmtId="0" fontId="0" fillId="0" borderId="18" xfId="0" applyFill="1" applyBorder="1" applyAlignment="1">
      <alignment vertical="top"/>
    </xf>
    <xf numFmtId="49"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xf>
    <xf numFmtId="0" fontId="0" fillId="0" borderId="9"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9" xfId="0" applyBorder="1" applyAlignment="1">
      <alignment vertical="center" wrapText="1"/>
    </xf>
    <xf numFmtId="0" fontId="0" fillId="0" borderId="11" xfId="0" applyBorder="1" applyAlignment="1">
      <alignment vertical="center" wrapText="1"/>
    </xf>
    <xf numFmtId="0" fontId="0" fillId="3" borderId="17" xfId="0" applyFill="1" applyBorder="1" applyAlignment="1">
      <alignment vertical="center"/>
    </xf>
    <xf numFmtId="0" fontId="0" fillId="3" borderId="19" xfId="0" applyFill="1" applyBorder="1" applyAlignment="1">
      <alignment vertical="center"/>
    </xf>
    <xf numFmtId="0" fontId="0" fillId="3" borderId="18" xfId="0" applyFill="1" applyBorder="1" applyAlignment="1">
      <alignment vertical="center"/>
    </xf>
    <xf numFmtId="0" fontId="0" fillId="3" borderId="1" xfId="0"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49" fontId="0" fillId="0" borderId="1" xfId="0" applyNumberFormat="1" applyBorder="1" applyAlignment="1">
      <alignment horizontal="center" vertical="center"/>
    </xf>
    <xf numFmtId="180" fontId="0" fillId="3" borderId="19" xfId="0" applyNumberFormat="1" applyFill="1" applyBorder="1" applyAlignment="1">
      <alignment horizontal="right" vertical="center"/>
    </xf>
    <xf numFmtId="180" fontId="0" fillId="3" borderId="18" xfId="0" applyNumberFormat="1" applyFill="1" applyBorder="1" applyAlignment="1">
      <alignment horizontal="right" vertical="center"/>
    </xf>
    <xf numFmtId="180" fontId="0" fillId="3" borderId="17" xfId="0" applyNumberForma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2" fillId="0" borderId="0" xfId="0" applyFont="1" applyBorder="1" applyAlignment="1">
      <alignment horizontal="left" vertical="center" textRotation="180"/>
    </xf>
    <xf numFmtId="0" fontId="12" fillId="0" borderId="0" xfId="0" applyFont="1" applyBorder="1" applyAlignment="1">
      <alignment vertical="center"/>
    </xf>
    <xf numFmtId="187" fontId="12" fillId="0" borderId="0" xfId="0" applyNumberFormat="1" applyFont="1" applyFill="1" applyAlignment="1">
      <alignment vertical="center"/>
    </xf>
    <xf numFmtId="188" fontId="12" fillId="0" borderId="0" xfId="0" applyNumberFormat="1" applyFont="1" applyFill="1" applyAlignment="1">
      <alignment horizontal="left" vertical="center"/>
    </xf>
    <xf numFmtId="0" fontId="9" fillId="0" borderId="10" xfId="0" quotePrefix="1" applyFont="1" applyBorder="1" applyAlignment="1">
      <alignment horizontal="center" vertical="center"/>
    </xf>
    <xf numFmtId="189" fontId="12" fillId="0" borderId="10" xfId="0" applyNumberFormat="1" applyFont="1" applyBorder="1" applyAlignment="1">
      <alignment horizontal="lef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8" fillId="0" borderId="0" xfId="0" applyFont="1" applyBorder="1" applyAlignment="1">
      <alignment horizontal="right" vertical="center" textRotation="180"/>
    </xf>
    <xf numFmtId="0" fontId="26" fillId="0" borderId="10" xfId="0" applyFont="1" applyBorder="1" applyAlignment="1">
      <alignment horizontal="right" vertical="center"/>
    </xf>
    <xf numFmtId="0" fontId="9" fillId="0" borderId="0" xfId="0" quotePrefix="1" applyFont="1" applyAlignment="1">
      <alignment horizontal="center" vertical="center"/>
    </xf>
    <xf numFmtId="0" fontId="9" fillId="0" borderId="7" xfId="4" applyBorder="1" applyAlignment="1">
      <alignment horizontal="left" vertical="center"/>
    </xf>
    <xf numFmtId="0" fontId="20" fillId="0" borderId="0" xfId="4" applyFont="1" applyFill="1" applyAlignment="1">
      <alignment horizontal="center" vertical="center"/>
    </xf>
    <xf numFmtId="190" fontId="33" fillId="0" borderId="0" xfId="4" applyNumberFormat="1" applyFont="1" applyFill="1" applyAlignment="1">
      <alignment horizontal="left" vertical="center"/>
    </xf>
    <xf numFmtId="0" fontId="9" fillId="0" borderId="7" xfId="4" applyBorder="1" applyAlignment="1">
      <alignment horizontal="center" vertical="center" wrapText="1"/>
    </xf>
    <xf numFmtId="0" fontId="46" fillId="4" borderId="0" xfId="10" applyFont="1" applyFill="1" applyAlignment="1">
      <alignment horizontal="left" vertical="top" wrapText="1"/>
    </xf>
    <xf numFmtId="2" fontId="46" fillId="4" borderId="36" xfId="10" applyNumberFormat="1" applyFont="1" applyFill="1" applyBorder="1" applyAlignment="1">
      <alignment horizontal="right" vertical="center"/>
    </xf>
    <xf numFmtId="2" fontId="46" fillId="4" borderId="38" xfId="10" applyNumberFormat="1" applyFont="1" applyFill="1" applyBorder="1" applyAlignment="1">
      <alignment horizontal="right" vertical="center"/>
    </xf>
    <xf numFmtId="1" fontId="46" fillId="4" borderId="36" xfId="10" applyNumberFormat="1" applyFont="1" applyFill="1" applyBorder="1" applyAlignment="1">
      <alignment horizontal="right" vertical="center"/>
    </xf>
    <xf numFmtId="1" fontId="46" fillId="4" borderId="38" xfId="10" applyNumberFormat="1" applyFont="1" applyFill="1" applyBorder="1" applyAlignment="1">
      <alignment horizontal="right" vertical="center"/>
    </xf>
    <xf numFmtId="191" fontId="46" fillId="4" borderId="36" xfId="10" applyNumberFormat="1" applyFont="1" applyFill="1" applyBorder="1" applyAlignment="1">
      <alignment horizontal="right" vertical="center"/>
    </xf>
    <xf numFmtId="191" fontId="46" fillId="4" borderId="38" xfId="10" applyNumberFormat="1" applyFont="1" applyFill="1" applyBorder="1" applyAlignment="1">
      <alignment horizontal="right" vertical="center"/>
    </xf>
    <xf numFmtId="191" fontId="46" fillId="4" borderId="37" xfId="10" applyNumberFormat="1" applyFont="1" applyFill="1" applyBorder="1" applyAlignment="1">
      <alignment horizontal="right" vertical="center"/>
    </xf>
    <xf numFmtId="191" fontId="46" fillId="4" borderId="39" xfId="10" applyNumberFormat="1" applyFont="1" applyFill="1" applyBorder="1" applyAlignment="1">
      <alignment horizontal="right" vertical="center"/>
    </xf>
    <xf numFmtId="0" fontId="46" fillId="4" borderId="14" xfId="10" applyFont="1" applyFill="1" applyBorder="1" applyAlignment="1">
      <alignment horizontal="center" vertical="center"/>
    </xf>
    <xf numFmtId="0" fontId="46" fillId="4" borderId="10" xfId="10" applyFont="1" applyFill="1" applyBorder="1" applyAlignment="1">
      <alignment horizontal="center" vertical="center"/>
    </xf>
    <xf numFmtId="9" fontId="46" fillId="4" borderId="49" xfId="9" applyNumberFormat="1" applyFont="1" applyFill="1" applyBorder="1" applyAlignment="1">
      <alignment horizontal="center" vertical="center"/>
    </xf>
    <xf numFmtId="0" fontId="1" fillId="4" borderId="4" xfId="10" applyFont="1" applyFill="1" applyBorder="1" applyAlignment="1">
      <alignment horizontal="center" vertical="center" textRotation="255"/>
    </xf>
    <xf numFmtId="0" fontId="1" fillId="4" borderId="35" xfId="10" applyFont="1" applyFill="1" applyBorder="1" applyAlignment="1">
      <alignment horizontal="center" vertical="center" textRotation="255"/>
    </xf>
    <xf numFmtId="0" fontId="1" fillId="4" borderId="14" xfId="10" applyFont="1" applyFill="1" applyBorder="1" applyAlignment="1">
      <alignment horizontal="center" vertical="center" textRotation="255"/>
    </xf>
    <xf numFmtId="0" fontId="46" fillId="4" borderId="1" xfId="10" applyFont="1" applyFill="1" applyBorder="1" applyAlignment="1">
      <alignment vertical="top" textRotation="255" indent="1"/>
    </xf>
    <xf numFmtId="0" fontId="46" fillId="4" borderId="3" xfId="10" applyFont="1" applyFill="1" applyBorder="1" applyAlignment="1">
      <alignment vertical="top" textRotation="255" indent="1"/>
    </xf>
    <xf numFmtId="0" fontId="46" fillId="4" borderId="9" xfId="10" applyFont="1" applyFill="1" applyBorder="1" applyAlignment="1">
      <alignment horizontal="center" vertical="top" textRotation="255" indent="1"/>
    </xf>
    <xf numFmtId="0" fontId="46" fillId="4" borderId="12" xfId="10" applyFont="1" applyFill="1" applyBorder="1" applyAlignment="1">
      <alignment horizontal="center" vertical="top" textRotation="255" indent="1"/>
    </xf>
    <xf numFmtId="0" fontId="46" fillId="4" borderId="11" xfId="10" applyFont="1" applyFill="1" applyBorder="1" applyAlignment="1">
      <alignment horizontal="center" vertical="top" textRotation="255" indent="1"/>
    </xf>
    <xf numFmtId="0" fontId="46" fillId="4" borderId="1" xfId="10" applyFont="1" applyFill="1" applyBorder="1" applyAlignment="1">
      <alignment horizontal="center" vertical="top" textRotation="255" indent="1"/>
    </xf>
    <xf numFmtId="0" fontId="46" fillId="4" borderId="3" xfId="10" applyFont="1" applyFill="1" applyBorder="1" applyAlignment="1">
      <alignment horizontal="center" vertical="top" textRotation="255" indent="1"/>
    </xf>
    <xf numFmtId="0" fontId="46" fillId="4" borderId="4" xfId="10" applyFont="1" applyFill="1" applyBorder="1" applyAlignment="1">
      <alignment horizontal="center" vertical="center" textRotation="255"/>
    </xf>
    <xf numFmtId="0" fontId="46" fillId="4" borderId="2" xfId="10" applyFont="1" applyFill="1" applyBorder="1" applyAlignment="1">
      <alignment horizontal="center" vertical="center" textRotation="255"/>
    </xf>
    <xf numFmtId="0" fontId="46" fillId="4" borderId="35" xfId="10" applyFont="1" applyFill="1" applyBorder="1" applyAlignment="1">
      <alignment horizontal="center" vertical="center" textRotation="255"/>
    </xf>
    <xf numFmtId="0" fontId="44" fillId="4" borderId="0" xfId="10" applyFont="1" applyFill="1" applyAlignment="1">
      <alignment horizontal="center" vertical="center"/>
    </xf>
    <xf numFmtId="0" fontId="46" fillId="4" borderId="7" xfId="10" applyFont="1" applyFill="1" applyBorder="1" applyAlignment="1">
      <alignment horizontal="center" vertical="center"/>
    </xf>
    <xf numFmtId="0" fontId="46" fillId="4" borderId="1" xfId="10" applyFont="1" applyFill="1" applyBorder="1" applyAlignment="1">
      <alignment horizontal="center" vertical="center"/>
    </xf>
    <xf numFmtId="0" fontId="46" fillId="4" borderId="7" xfId="10" applyFont="1" applyFill="1" applyBorder="1" applyAlignment="1">
      <alignment vertical="top" textRotation="255" indent="1"/>
    </xf>
    <xf numFmtId="0" fontId="36" fillId="0" borderId="27" xfId="0" applyFont="1" applyBorder="1" applyAlignment="1">
      <alignment vertical="center" shrinkToFit="1"/>
    </xf>
    <xf numFmtId="0" fontId="36" fillId="0" borderId="26" xfId="0" applyFont="1" applyBorder="1" applyAlignment="1">
      <alignment vertical="center" shrinkToFit="1"/>
    </xf>
    <xf numFmtId="0" fontId="41" fillId="0" borderId="0" xfId="0" applyFont="1" applyBorder="1" applyAlignment="1">
      <alignment horizontal="center" vertical="center" shrinkToFit="1"/>
    </xf>
    <xf numFmtId="0" fontId="0" fillId="0" borderId="0" xfId="0" applyAlignment="1">
      <alignment horizontal="center" vertical="center" shrinkToFit="1"/>
    </xf>
    <xf numFmtId="0" fontId="35" fillId="0" borderId="10" xfId="0" applyFont="1" applyBorder="1" applyAlignment="1">
      <alignment horizontal="center" vertical="center" shrinkToFit="1"/>
    </xf>
    <xf numFmtId="0" fontId="0" fillId="0" borderId="10" xfId="0" applyBorder="1" applyAlignment="1">
      <alignment vertical="center" shrinkToFit="1"/>
    </xf>
    <xf numFmtId="0" fontId="35" fillId="0" borderId="12" xfId="0" applyFont="1" applyBorder="1" applyAlignment="1">
      <alignment horizontal="center" vertical="center" shrinkToFit="1"/>
    </xf>
    <xf numFmtId="0" fontId="0" fillId="0" borderId="12" xfId="0" applyBorder="1" applyAlignment="1">
      <alignment vertical="center" shrinkToFit="1"/>
    </xf>
    <xf numFmtId="0" fontId="35" fillId="0" borderId="0" xfId="0" applyFont="1" applyBorder="1" applyAlignment="1">
      <alignment vertical="center" wrapText="1"/>
    </xf>
    <xf numFmtId="0" fontId="0" fillId="0" borderId="0" xfId="0" applyAlignment="1">
      <alignment vertical="center" wrapText="1"/>
    </xf>
    <xf numFmtId="0" fontId="35" fillId="0" borderId="0" xfId="0" applyFont="1" applyBorder="1" applyAlignment="1">
      <alignment vertical="center" shrinkToFit="1"/>
    </xf>
    <xf numFmtId="0" fontId="0" fillId="0" borderId="0" xfId="0" applyAlignment="1">
      <alignment vertical="center" shrinkToFit="1"/>
    </xf>
    <xf numFmtId="0" fontId="35" fillId="2" borderId="10" xfId="0" applyFont="1" applyFill="1" applyBorder="1" applyAlignment="1">
      <alignment horizontal="center" vertical="center" shrinkToFit="1"/>
    </xf>
    <xf numFmtId="0" fontId="0" fillId="2" borderId="10" xfId="0" applyFill="1" applyBorder="1" applyAlignment="1">
      <alignment horizontal="center" vertical="center" shrinkToFit="1"/>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0" xfId="0" applyFont="1" applyBorder="1" applyAlignment="1">
      <alignment horizontal="center" vertical="center" shrinkToFit="1"/>
    </xf>
    <xf numFmtId="0" fontId="38" fillId="0" borderId="34" xfId="0" applyFont="1" applyFill="1" applyBorder="1" applyAlignment="1">
      <alignment horizontal="center" vertical="center" wrapText="1"/>
    </xf>
    <xf numFmtId="0" fontId="38" fillId="0" borderId="32" xfId="0" applyFont="1" applyBorder="1" applyAlignment="1">
      <alignment horizontal="center" vertical="center" wrapText="1"/>
    </xf>
    <xf numFmtId="0" fontId="36" fillId="0" borderId="33"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30" xfId="0" applyFont="1" applyBorder="1" applyAlignment="1">
      <alignment vertical="center" shrinkToFit="1"/>
    </xf>
    <xf numFmtId="0" fontId="36" fillId="0" borderId="29" xfId="0" applyFont="1" applyBorder="1" applyAlignment="1">
      <alignment vertical="center" shrinkToFit="1"/>
    </xf>
  </cellXfs>
  <cellStyles count="12">
    <cellStyle name="パーセント 2" xfId="9"/>
    <cellStyle name="標準" xfId="0" builtinId="0"/>
    <cellStyle name="標準 2" xfId="6"/>
    <cellStyle name="標準 2 2" xfId="7"/>
    <cellStyle name="標準 2 2 3" xfId="11"/>
    <cellStyle name="標準 2 3" xfId="10"/>
    <cellStyle name="標準 3" xfId="8"/>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tabSelected="1" view="pageBreakPreview" zoomScaleNormal="100" zoomScaleSheetLayoutView="100" workbookViewId="0">
      <selection activeCell="M31" sqref="M31"/>
    </sheetView>
  </sheetViews>
  <sheetFormatPr defaultRowHeight="11.25"/>
  <cols>
    <col min="1" max="1" width="3.83203125" customWidth="1"/>
    <col min="2" max="2" width="11.6640625" customWidth="1"/>
    <col min="3" max="3" width="9.83203125" customWidth="1"/>
    <col min="4" max="4" width="11.6640625" customWidth="1"/>
    <col min="7" max="11" width="9.6640625" customWidth="1"/>
  </cols>
  <sheetData>
    <row r="1" spans="1:11" ht="30" customHeight="1">
      <c r="A1" s="3" t="s">
        <v>306</v>
      </c>
    </row>
    <row r="2" spans="1:11" ht="20.25" customHeight="1">
      <c r="A2" s="1"/>
      <c r="J2" s="199">
        <f ca="1">TODAY()</f>
        <v>45439</v>
      </c>
      <c r="K2" s="200"/>
    </row>
    <row r="3" spans="1:11" ht="20.25" customHeight="1">
      <c r="A3" s="1"/>
    </row>
    <row r="4" spans="1:11" ht="26.25" customHeight="1">
      <c r="B4" s="110" t="s">
        <v>287</v>
      </c>
      <c r="C4" s="160">
        <v>6</v>
      </c>
      <c r="D4" s="110" t="s">
        <v>171</v>
      </c>
      <c r="E4" s="110" t="s">
        <v>239</v>
      </c>
      <c r="F4" s="157"/>
      <c r="G4" s="157"/>
      <c r="H4" s="157"/>
      <c r="I4" s="157"/>
      <c r="J4" s="157"/>
    </row>
    <row r="5" spans="1:11" ht="25.5" customHeight="1">
      <c r="A5" s="1"/>
      <c r="C5" s="201"/>
      <c r="D5" s="201"/>
      <c r="E5" s="201"/>
      <c r="F5" s="201"/>
      <c r="G5" s="201"/>
      <c r="H5" s="201"/>
      <c r="I5" s="201"/>
      <c r="J5" s="201"/>
    </row>
    <row r="6" spans="1:11" ht="30.75" customHeight="1">
      <c r="A6" s="1"/>
      <c r="C6" s="143" t="s">
        <v>240</v>
      </c>
    </row>
    <row r="7" spans="1:11" ht="24.75" customHeight="1">
      <c r="A7" s="1"/>
      <c r="C7" s="202" t="s">
        <v>170</v>
      </c>
      <c r="D7" s="203"/>
      <c r="E7" s="204"/>
      <c r="F7" s="204"/>
      <c r="G7" s="204"/>
      <c r="H7" s="204"/>
      <c r="I7" s="204"/>
      <c r="J7" s="204"/>
    </row>
    <row r="8" spans="1:11" ht="24.75" customHeight="1">
      <c r="A8" s="1"/>
      <c r="C8" s="202" t="s">
        <v>169</v>
      </c>
      <c r="D8" s="203"/>
      <c r="E8" s="204"/>
      <c r="F8" s="204"/>
      <c r="G8" s="204"/>
      <c r="H8" s="204"/>
      <c r="I8" s="204"/>
      <c r="J8" s="204"/>
    </row>
    <row r="9" spans="1:11" ht="24.75" customHeight="1">
      <c r="A9" s="1"/>
      <c r="C9" s="202" t="s">
        <v>168</v>
      </c>
      <c r="D9" s="203"/>
      <c r="E9" s="204"/>
      <c r="F9" s="204"/>
      <c r="G9" s="204"/>
      <c r="H9" s="204"/>
      <c r="I9" s="204"/>
      <c r="J9" s="204"/>
    </row>
    <row r="10" spans="1:11" ht="24.75" customHeight="1">
      <c r="A10" s="1"/>
      <c r="C10" s="202" t="s">
        <v>167</v>
      </c>
      <c r="D10" s="203"/>
      <c r="E10" s="204"/>
      <c r="F10" s="204"/>
      <c r="G10" s="204"/>
      <c r="H10" s="204"/>
      <c r="I10" s="204"/>
      <c r="J10" s="204"/>
    </row>
    <row r="11" spans="1:11" ht="24.75" customHeight="1">
      <c r="A11" s="1"/>
      <c r="C11" s="202" t="s">
        <v>166</v>
      </c>
      <c r="D11" s="203"/>
      <c r="E11" s="204"/>
      <c r="F11" s="204"/>
      <c r="G11" s="204"/>
      <c r="H11" s="204"/>
      <c r="I11" s="204"/>
      <c r="J11" s="204"/>
    </row>
    <row r="12" spans="1:11" ht="24.75" customHeight="1">
      <c r="A12" s="1"/>
      <c r="C12" s="205" t="s">
        <v>165</v>
      </c>
      <c r="D12" s="206"/>
      <c r="E12" s="204"/>
      <c r="F12" s="204"/>
      <c r="G12" s="204"/>
      <c r="H12" s="204"/>
      <c r="I12" s="204"/>
      <c r="J12" s="204"/>
    </row>
    <row r="13" spans="1:11" ht="20.25" customHeight="1">
      <c r="A13" s="1"/>
      <c r="B13" s="207"/>
      <c r="C13" s="207"/>
      <c r="D13" s="207"/>
      <c r="E13" s="207"/>
      <c r="F13" s="207"/>
      <c r="G13" s="207"/>
      <c r="H13" s="207"/>
      <c r="I13" s="207"/>
      <c r="J13" s="207"/>
      <c r="K13" s="207"/>
    </row>
    <row r="14" spans="1:11" ht="16.5" customHeight="1">
      <c r="A14" s="1"/>
      <c r="C14" s="109">
        <v>1</v>
      </c>
      <c r="D14" s="1" t="s">
        <v>164</v>
      </c>
    </row>
    <row r="15" spans="1:11" ht="16.5" customHeight="1">
      <c r="A15" s="1"/>
      <c r="C15" s="109">
        <v>2</v>
      </c>
      <c r="D15" s="1" t="s">
        <v>163</v>
      </c>
    </row>
    <row r="16" spans="1:11" ht="16.5" customHeight="1">
      <c r="A16" s="1"/>
      <c r="C16" s="109">
        <v>3</v>
      </c>
      <c r="D16" s="1" t="s">
        <v>307</v>
      </c>
    </row>
    <row r="17" spans="1:8" ht="16.5" customHeight="1">
      <c r="A17" s="1"/>
      <c r="C17" s="109">
        <v>4</v>
      </c>
      <c r="D17" s="1" t="s">
        <v>162</v>
      </c>
      <c r="H17" s="159"/>
    </row>
    <row r="18" spans="1:8" ht="16.5" customHeight="1">
      <c r="A18" s="1"/>
      <c r="C18" s="109">
        <v>5</v>
      </c>
      <c r="D18" s="1" t="s">
        <v>161</v>
      </c>
    </row>
    <row r="19" spans="1:8" ht="16.5" customHeight="1">
      <c r="A19" s="1"/>
      <c r="C19" s="109">
        <v>6</v>
      </c>
      <c r="D19" s="1" t="s">
        <v>160</v>
      </c>
    </row>
    <row r="20" spans="1:8" ht="16.5" customHeight="1">
      <c r="A20" s="1"/>
    </row>
    <row r="21" spans="1:8" ht="20.25" customHeight="1">
      <c r="A21" s="1"/>
    </row>
    <row r="22" spans="1:8" ht="20.25" customHeight="1">
      <c r="C22" s="1" t="s">
        <v>241</v>
      </c>
    </row>
    <row r="23" spans="1:8" ht="15.75" customHeight="1">
      <c r="C23" s="109">
        <v>1</v>
      </c>
      <c r="D23" s="1" t="s">
        <v>242</v>
      </c>
      <c r="E23" s="107"/>
      <c r="F23" s="107"/>
      <c r="G23" s="107"/>
    </row>
    <row r="24" spans="1:8" ht="15.75" customHeight="1">
      <c r="C24" s="109">
        <v>2</v>
      </c>
      <c r="D24" s="3" t="s">
        <v>279</v>
      </c>
      <c r="E24" s="107"/>
      <c r="F24" s="107"/>
      <c r="G24" s="107"/>
    </row>
    <row r="25" spans="1:8" ht="15.75" customHeight="1">
      <c r="B25" s="107"/>
      <c r="C25" s="109">
        <v>3</v>
      </c>
      <c r="D25" s="3" t="s">
        <v>159</v>
      </c>
      <c r="E25" s="107"/>
      <c r="F25" s="107"/>
      <c r="G25" s="107"/>
    </row>
    <row r="26" spans="1:8" ht="15.75" customHeight="1">
      <c r="B26" s="107"/>
      <c r="C26" s="109"/>
      <c r="D26" s="3" t="s">
        <v>158</v>
      </c>
      <c r="E26" s="107"/>
      <c r="F26" s="107"/>
      <c r="G26" s="107"/>
    </row>
    <row r="27" spans="1:8" ht="15.75" customHeight="1">
      <c r="B27" s="107"/>
      <c r="C27" s="109">
        <v>4</v>
      </c>
      <c r="D27" s="3" t="s">
        <v>157</v>
      </c>
      <c r="E27" s="107"/>
      <c r="F27" s="107"/>
      <c r="G27" s="107"/>
    </row>
    <row r="28" spans="1:8" ht="15.75" customHeight="1">
      <c r="B28" s="107"/>
      <c r="C28" s="109">
        <v>5</v>
      </c>
      <c r="D28" s="81" t="s">
        <v>156</v>
      </c>
      <c r="E28" s="107"/>
      <c r="F28" s="107"/>
      <c r="G28" s="107"/>
    </row>
    <row r="29" spans="1:8" ht="15.75" customHeight="1">
      <c r="B29" s="81"/>
      <c r="C29" s="156"/>
      <c r="D29" s="108" t="s">
        <v>155</v>
      </c>
      <c r="E29" s="107"/>
      <c r="F29" s="107"/>
      <c r="G29" s="107"/>
    </row>
    <row r="30" spans="1:8" ht="15.75" customHeight="1">
      <c r="B30" s="107"/>
      <c r="C30" s="109">
        <v>6</v>
      </c>
      <c r="D30" s="108" t="s">
        <v>283</v>
      </c>
      <c r="E30" s="107"/>
      <c r="F30" s="107"/>
      <c r="G30" s="107"/>
    </row>
    <row r="31" spans="1:8" ht="15.75" customHeight="1">
      <c r="B31" s="107"/>
      <c r="C31" s="109">
        <v>7</v>
      </c>
      <c r="D31" s="108" t="s">
        <v>284</v>
      </c>
      <c r="E31" s="107"/>
      <c r="F31" s="107"/>
      <c r="G31" s="107"/>
    </row>
    <row r="32" spans="1:8" ht="15.75" customHeight="1">
      <c r="B32" s="107"/>
      <c r="C32" s="109">
        <v>8</v>
      </c>
      <c r="D32" s="108" t="s">
        <v>286</v>
      </c>
      <c r="E32" s="107"/>
      <c r="F32" s="107"/>
      <c r="G32" s="107"/>
    </row>
    <row r="33" spans="1:7" ht="15.75" customHeight="1">
      <c r="B33" s="107"/>
      <c r="C33" s="109">
        <v>9</v>
      </c>
      <c r="D33" s="108" t="s">
        <v>154</v>
      </c>
      <c r="E33" s="107"/>
      <c r="F33" s="107"/>
      <c r="G33" s="107"/>
    </row>
    <row r="34" spans="1:7" ht="14.25">
      <c r="A34" s="3"/>
      <c r="B34" s="107"/>
    </row>
  </sheetData>
  <mergeCells count="15">
    <mergeCell ref="C12:D12"/>
    <mergeCell ref="E12:J12"/>
    <mergeCell ref="B13:K13"/>
    <mergeCell ref="C9:D9"/>
    <mergeCell ref="E9:J9"/>
    <mergeCell ref="C10:D10"/>
    <mergeCell ref="E10:J10"/>
    <mergeCell ref="C11:D11"/>
    <mergeCell ref="E11:J11"/>
    <mergeCell ref="J2:K2"/>
    <mergeCell ref="C5:J5"/>
    <mergeCell ref="C7:D7"/>
    <mergeCell ref="E7:J7"/>
    <mergeCell ref="C8:D8"/>
    <mergeCell ref="E8:J8"/>
  </mergeCells>
  <phoneticPr fontId="5"/>
  <printOptions horizontalCentered="1"/>
  <pageMargins left="0.59055118110236227" right="0.43307086614173229" top="0.55118110236220474"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77"/>
  <sheetViews>
    <sheetView view="pageBreakPreview" zoomScaleNormal="100" zoomScaleSheetLayoutView="100" workbookViewId="0">
      <selection activeCell="H50" sqref="H50"/>
    </sheetView>
  </sheetViews>
  <sheetFormatPr defaultRowHeight="13.5"/>
  <cols>
    <col min="1" max="1" width="3" style="112" customWidth="1"/>
    <col min="2" max="2" width="6.33203125" style="154" customWidth="1"/>
    <col min="3" max="3" width="75" style="154" bestFit="1" customWidth="1"/>
    <col min="4" max="4" width="14.83203125" style="113" customWidth="1"/>
    <col min="5" max="5" width="17" style="114" customWidth="1"/>
    <col min="6" max="6" width="2.1640625" style="113" customWidth="1"/>
    <col min="7" max="7" width="3" style="112" customWidth="1"/>
    <col min="8" max="16384" width="9.33203125" style="112"/>
  </cols>
  <sheetData>
    <row r="1" spans="1:6" ht="18.75" customHeight="1">
      <c r="B1" s="332" t="s">
        <v>236</v>
      </c>
      <c r="C1" s="333"/>
      <c r="D1" s="333"/>
      <c r="E1" s="333"/>
    </row>
    <row r="2" spans="1:6" ht="16.5" customHeight="1">
      <c r="D2" s="141" t="s">
        <v>235</v>
      </c>
      <c r="E2" s="334"/>
      <c r="F2" s="335"/>
    </row>
    <row r="3" spans="1:6" ht="16.5" customHeight="1">
      <c r="D3" s="140" t="s">
        <v>234</v>
      </c>
      <c r="E3" s="336"/>
      <c r="F3" s="337"/>
    </row>
    <row r="4" spans="1:6" ht="8.25" customHeight="1"/>
    <row r="5" spans="1:6" ht="15" customHeight="1">
      <c r="A5" s="112">
        <v>1</v>
      </c>
      <c r="B5" s="338" t="s">
        <v>233</v>
      </c>
      <c r="C5" s="339"/>
      <c r="D5" s="339"/>
      <c r="E5" s="339"/>
      <c r="F5" s="248"/>
    </row>
    <row r="6" spans="1:6" ht="15" customHeight="1">
      <c r="B6" s="339"/>
      <c r="C6" s="339"/>
      <c r="D6" s="339"/>
      <c r="E6" s="339"/>
      <c r="F6" s="248"/>
    </row>
    <row r="7" spans="1:6" ht="7.5" customHeight="1">
      <c r="B7" s="153"/>
      <c r="C7" s="153"/>
      <c r="D7" s="153"/>
      <c r="E7" s="153"/>
      <c r="F7" s="155"/>
    </row>
    <row r="8" spans="1:6" ht="15" customHeight="1">
      <c r="A8" s="112">
        <v>2</v>
      </c>
      <c r="B8" s="340" t="s">
        <v>232</v>
      </c>
      <c r="C8" s="341"/>
      <c r="D8" s="341"/>
      <c r="E8" s="341"/>
      <c r="F8" s="341"/>
    </row>
    <row r="9" spans="1:6" ht="15.75" customHeight="1">
      <c r="A9" s="139"/>
      <c r="B9" s="139"/>
      <c r="C9" s="342" t="s">
        <v>231</v>
      </c>
      <c r="D9" s="343"/>
      <c r="E9" s="139"/>
      <c r="F9" s="139"/>
    </row>
    <row r="10" spans="1:6" ht="15" customHeight="1">
      <c r="B10" s="344" t="s">
        <v>230</v>
      </c>
      <c r="C10" s="345"/>
      <c r="D10" s="348" t="s">
        <v>229</v>
      </c>
      <c r="E10" s="350" t="s">
        <v>228</v>
      </c>
    </row>
    <row r="11" spans="1:6" ht="15" customHeight="1">
      <c r="B11" s="346"/>
      <c r="C11" s="347"/>
      <c r="D11" s="349"/>
      <c r="E11" s="351"/>
    </row>
    <row r="12" spans="1:6" ht="12.75" customHeight="1">
      <c r="B12" s="352" t="s">
        <v>227</v>
      </c>
      <c r="C12" s="353"/>
      <c r="D12" s="138"/>
      <c r="E12" s="137"/>
    </row>
    <row r="13" spans="1:6" ht="12.75" customHeight="1">
      <c r="B13" s="134">
        <v>1</v>
      </c>
      <c r="C13" s="135" t="s">
        <v>278</v>
      </c>
      <c r="D13" s="120"/>
      <c r="E13" s="136"/>
    </row>
    <row r="14" spans="1:6" ht="12.75" customHeight="1">
      <c r="B14" s="134">
        <v>2</v>
      </c>
      <c r="C14" s="135" t="s">
        <v>226</v>
      </c>
      <c r="D14" s="120"/>
      <c r="E14" s="136"/>
    </row>
    <row r="15" spans="1:6" ht="12.75" customHeight="1">
      <c r="B15" s="134">
        <v>3</v>
      </c>
      <c r="C15" s="135" t="s">
        <v>225</v>
      </c>
      <c r="D15" s="120"/>
      <c r="E15" s="136"/>
    </row>
    <row r="16" spans="1:6" ht="12.75" customHeight="1">
      <c r="B16" s="134">
        <v>4</v>
      </c>
      <c r="C16" s="135" t="s">
        <v>224</v>
      </c>
      <c r="D16" s="120"/>
      <c r="E16" s="136"/>
    </row>
    <row r="17" spans="2:5" ht="12.75" customHeight="1">
      <c r="B17" s="134">
        <v>5</v>
      </c>
      <c r="C17" s="135" t="s">
        <v>223</v>
      </c>
      <c r="D17" s="120"/>
      <c r="E17" s="132"/>
    </row>
    <row r="18" spans="2:5" ht="12.75" customHeight="1">
      <c r="B18" s="134">
        <v>6</v>
      </c>
      <c r="C18" s="133" t="s">
        <v>222</v>
      </c>
      <c r="D18" s="120"/>
      <c r="E18" s="132"/>
    </row>
    <row r="19" spans="2:5" ht="12.75" customHeight="1">
      <c r="B19" s="134">
        <v>7</v>
      </c>
      <c r="C19" s="133" t="s">
        <v>221</v>
      </c>
      <c r="D19" s="120"/>
      <c r="E19" s="132"/>
    </row>
    <row r="20" spans="2:5" ht="6" customHeight="1">
      <c r="B20" s="131"/>
      <c r="C20" s="130"/>
      <c r="D20" s="120"/>
      <c r="E20" s="129"/>
    </row>
    <row r="21" spans="2:5" ht="12.75" customHeight="1">
      <c r="B21" s="330" t="s">
        <v>220</v>
      </c>
      <c r="C21" s="331"/>
      <c r="D21" s="120"/>
      <c r="E21" s="119"/>
    </row>
    <row r="22" spans="2:5" ht="12.75" customHeight="1">
      <c r="B22" s="126">
        <v>1</v>
      </c>
      <c r="C22" s="125" t="s">
        <v>280</v>
      </c>
      <c r="D22" s="124"/>
      <c r="E22" s="123" t="s">
        <v>195</v>
      </c>
    </row>
    <row r="23" spans="2:5" ht="12.75" customHeight="1">
      <c r="B23" s="128">
        <v>2</v>
      </c>
      <c r="C23" s="121" t="s">
        <v>281</v>
      </c>
      <c r="D23" s="120"/>
      <c r="E23" s="119"/>
    </row>
    <row r="24" spans="2:5" ht="12.75" customHeight="1">
      <c r="B24" s="128">
        <v>3</v>
      </c>
      <c r="C24" s="121" t="s">
        <v>219</v>
      </c>
      <c r="D24" s="120"/>
      <c r="E24" s="119"/>
    </row>
    <row r="25" spans="2:5" ht="12.75" customHeight="1">
      <c r="B25" s="128">
        <v>4</v>
      </c>
      <c r="C25" s="121" t="s">
        <v>218</v>
      </c>
      <c r="D25" s="120"/>
      <c r="E25" s="119"/>
    </row>
    <row r="26" spans="2:5" ht="12.75" customHeight="1">
      <c r="B26" s="128">
        <v>5</v>
      </c>
      <c r="C26" s="121" t="s">
        <v>217</v>
      </c>
      <c r="D26" s="120"/>
      <c r="E26" s="119"/>
    </row>
    <row r="27" spans="2:5" ht="12.75" customHeight="1">
      <c r="B27" s="128">
        <v>6</v>
      </c>
      <c r="C27" s="121" t="s">
        <v>216</v>
      </c>
      <c r="D27" s="120"/>
      <c r="E27" s="119"/>
    </row>
    <row r="28" spans="2:5" ht="12.75" customHeight="1">
      <c r="B28" s="128">
        <v>7</v>
      </c>
      <c r="C28" s="121" t="s">
        <v>215</v>
      </c>
      <c r="D28" s="120"/>
      <c r="E28" s="119"/>
    </row>
    <row r="29" spans="2:5" ht="12.75" customHeight="1">
      <c r="B29" s="128">
        <v>8</v>
      </c>
      <c r="C29" s="121" t="s">
        <v>214</v>
      </c>
      <c r="D29" s="120"/>
      <c r="E29" s="119"/>
    </row>
    <row r="30" spans="2:5" ht="12.75" customHeight="1">
      <c r="B30" s="128">
        <v>9</v>
      </c>
      <c r="C30" s="121" t="s">
        <v>213</v>
      </c>
      <c r="D30" s="120"/>
      <c r="E30" s="119"/>
    </row>
    <row r="31" spans="2:5" ht="12.75" customHeight="1">
      <c r="B31" s="128">
        <v>10</v>
      </c>
      <c r="C31" s="121" t="s">
        <v>212</v>
      </c>
      <c r="D31" s="120"/>
      <c r="E31" s="119"/>
    </row>
    <row r="32" spans="2:5" ht="12.75" customHeight="1">
      <c r="B32" s="128">
        <v>11</v>
      </c>
      <c r="C32" s="121" t="s">
        <v>211</v>
      </c>
      <c r="D32" s="120"/>
      <c r="E32" s="119"/>
    </row>
    <row r="33" spans="2:5" ht="12.75" customHeight="1">
      <c r="B33" s="128">
        <v>12</v>
      </c>
      <c r="C33" s="121" t="s">
        <v>210</v>
      </c>
      <c r="D33" s="120"/>
      <c r="E33" s="119"/>
    </row>
    <row r="34" spans="2:5" ht="12.75" customHeight="1">
      <c r="B34" s="128">
        <v>13</v>
      </c>
      <c r="C34" s="121" t="s">
        <v>209</v>
      </c>
      <c r="D34" s="120"/>
      <c r="E34" s="119"/>
    </row>
    <row r="35" spans="2:5" ht="12.75" customHeight="1">
      <c r="B35" s="128">
        <v>14</v>
      </c>
      <c r="C35" s="121" t="s">
        <v>208</v>
      </c>
      <c r="D35" s="120"/>
      <c r="E35" s="119"/>
    </row>
    <row r="36" spans="2:5" ht="12.75" customHeight="1">
      <c r="B36" s="128">
        <v>15</v>
      </c>
      <c r="C36" s="121" t="s">
        <v>207</v>
      </c>
      <c r="D36" s="120"/>
      <c r="E36" s="119"/>
    </row>
    <row r="37" spans="2:5" ht="12.75" customHeight="1">
      <c r="B37" s="128">
        <v>16</v>
      </c>
      <c r="C37" s="121" t="s">
        <v>206</v>
      </c>
      <c r="D37" s="120"/>
      <c r="E37" s="119"/>
    </row>
    <row r="38" spans="2:5" ht="12.75" customHeight="1">
      <c r="B38" s="128">
        <v>17</v>
      </c>
      <c r="C38" s="121" t="s">
        <v>205</v>
      </c>
      <c r="D38" s="120"/>
      <c r="E38" s="119"/>
    </row>
    <row r="39" spans="2:5" ht="12.75" customHeight="1">
      <c r="B39" s="128">
        <v>18</v>
      </c>
      <c r="C39" s="121" t="s">
        <v>204</v>
      </c>
      <c r="D39" s="120"/>
      <c r="E39" s="119"/>
    </row>
    <row r="40" spans="2:5" ht="12.75" customHeight="1">
      <c r="B40" s="128">
        <v>19</v>
      </c>
      <c r="C40" s="121" t="s">
        <v>203</v>
      </c>
      <c r="D40" s="120"/>
      <c r="E40" s="119"/>
    </row>
    <row r="41" spans="2:5" ht="12.75" customHeight="1">
      <c r="B41" s="126">
        <v>20</v>
      </c>
      <c r="C41" s="125" t="s">
        <v>329</v>
      </c>
      <c r="D41" s="124"/>
      <c r="E41" s="123" t="s">
        <v>331</v>
      </c>
    </row>
    <row r="42" spans="2:5" ht="12.75" customHeight="1">
      <c r="B42" s="126">
        <v>21</v>
      </c>
      <c r="C42" s="125" t="s">
        <v>330</v>
      </c>
      <c r="D42" s="124"/>
      <c r="E42" s="123" t="s">
        <v>331</v>
      </c>
    </row>
    <row r="43" spans="2:5" ht="12.75" customHeight="1">
      <c r="B43" s="128">
        <v>22</v>
      </c>
      <c r="C43" s="121" t="s">
        <v>202</v>
      </c>
      <c r="D43" s="120"/>
      <c r="E43" s="119"/>
    </row>
    <row r="44" spans="2:5" ht="12.75" customHeight="1">
      <c r="B44" s="128">
        <v>23</v>
      </c>
      <c r="C44" s="121" t="s">
        <v>201</v>
      </c>
      <c r="D44" s="120"/>
      <c r="E44" s="119"/>
    </row>
    <row r="45" spans="2:5" ht="12.75" customHeight="1">
      <c r="B45" s="128">
        <v>24</v>
      </c>
      <c r="C45" s="121" t="s">
        <v>200</v>
      </c>
      <c r="D45" s="120"/>
      <c r="E45" s="119"/>
    </row>
    <row r="46" spans="2:5" ht="12.75" customHeight="1">
      <c r="B46" s="126">
        <v>25</v>
      </c>
      <c r="C46" s="125" t="s">
        <v>199</v>
      </c>
      <c r="D46" s="124"/>
      <c r="E46" s="123" t="s">
        <v>332</v>
      </c>
    </row>
    <row r="47" spans="2:5" ht="12.75" customHeight="1">
      <c r="B47" s="128">
        <v>26</v>
      </c>
      <c r="C47" s="121" t="s">
        <v>198</v>
      </c>
      <c r="D47" s="120"/>
      <c r="E47" s="119"/>
    </row>
    <row r="48" spans="2:5" ht="5.25" customHeight="1">
      <c r="B48" s="127"/>
      <c r="C48" s="121"/>
      <c r="D48" s="120"/>
      <c r="E48" s="119"/>
    </row>
    <row r="49" spans="2:5" ht="12.75" customHeight="1">
      <c r="B49" s="330" t="s">
        <v>197</v>
      </c>
      <c r="C49" s="331"/>
      <c r="D49" s="120"/>
      <c r="E49" s="119"/>
    </row>
    <row r="50" spans="2:5" ht="12.75" customHeight="1">
      <c r="B50" s="126">
        <v>1</v>
      </c>
      <c r="C50" s="125" t="s">
        <v>196</v>
      </c>
      <c r="D50" s="124"/>
      <c r="E50" s="123" t="s">
        <v>195</v>
      </c>
    </row>
    <row r="51" spans="2:5" ht="12.75" customHeight="1">
      <c r="B51" s="122">
        <v>2</v>
      </c>
      <c r="C51" s="121" t="s">
        <v>194</v>
      </c>
      <c r="D51" s="120"/>
      <c r="E51" s="119"/>
    </row>
    <row r="52" spans="2:5" ht="12.75" customHeight="1">
      <c r="B52" s="122">
        <v>3</v>
      </c>
      <c r="C52" s="121" t="s">
        <v>193</v>
      </c>
      <c r="D52" s="120"/>
      <c r="E52" s="119"/>
    </row>
    <row r="53" spans="2:5" ht="12.75" customHeight="1">
      <c r="B53" s="122">
        <v>4</v>
      </c>
      <c r="C53" s="121" t="s">
        <v>192</v>
      </c>
      <c r="D53" s="120"/>
      <c r="E53" s="119"/>
    </row>
    <row r="54" spans="2:5" ht="12.75" customHeight="1">
      <c r="B54" s="122">
        <v>5</v>
      </c>
      <c r="C54" s="121" t="s">
        <v>191</v>
      </c>
      <c r="D54" s="120"/>
      <c r="E54" s="119"/>
    </row>
    <row r="55" spans="2:5" ht="12.75" customHeight="1">
      <c r="B55" s="122">
        <v>6</v>
      </c>
      <c r="C55" s="121" t="s">
        <v>190</v>
      </c>
      <c r="D55" s="120"/>
      <c r="E55" s="119"/>
    </row>
    <row r="56" spans="2:5" ht="12.75" customHeight="1">
      <c r="B56" s="122">
        <v>7</v>
      </c>
      <c r="C56" s="121" t="s">
        <v>189</v>
      </c>
      <c r="D56" s="120"/>
      <c r="E56" s="119"/>
    </row>
    <row r="57" spans="2:5" ht="12.75" customHeight="1">
      <c r="B57" s="122">
        <v>8</v>
      </c>
      <c r="C57" s="121" t="s">
        <v>188</v>
      </c>
      <c r="D57" s="120"/>
      <c r="E57" s="119"/>
    </row>
    <row r="58" spans="2:5" ht="12.75" customHeight="1">
      <c r="B58" s="122">
        <v>9</v>
      </c>
      <c r="C58" s="121" t="s">
        <v>187</v>
      </c>
      <c r="D58" s="120"/>
      <c r="E58" s="119"/>
    </row>
    <row r="59" spans="2:5" ht="12.75" customHeight="1">
      <c r="B59" s="122">
        <v>10</v>
      </c>
      <c r="C59" s="121" t="s">
        <v>186</v>
      </c>
      <c r="D59" s="120"/>
      <c r="E59" s="119"/>
    </row>
    <row r="60" spans="2:5" ht="12.75" customHeight="1">
      <c r="B60" s="122">
        <v>11</v>
      </c>
      <c r="C60" s="121" t="s">
        <v>185</v>
      </c>
      <c r="D60" s="120"/>
      <c r="E60" s="119"/>
    </row>
    <row r="61" spans="2:5" ht="12.75" customHeight="1">
      <c r="B61" s="122">
        <v>12</v>
      </c>
      <c r="C61" s="121" t="s">
        <v>184</v>
      </c>
      <c r="D61" s="120"/>
      <c r="E61" s="119"/>
    </row>
    <row r="62" spans="2:5" ht="12.75" customHeight="1">
      <c r="B62" s="122">
        <v>13</v>
      </c>
      <c r="C62" s="121" t="s">
        <v>183</v>
      </c>
      <c r="D62" s="120"/>
      <c r="E62" s="119"/>
    </row>
    <row r="63" spans="2:5" ht="12.75" customHeight="1">
      <c r="B63" s="122">
        <v>14</v>
      </c>
      <c r="C63" s="121" t="s">
        <v>182</v>
      </c>
      <c r="D63" s="120"/>
      <c r="E63" s="119"/>
    </row>
    <row r="64" spans="2:5" ht="12.75" customHeight="1">
      <c r="B64" s="122">
        <v>15</v>
      </c>
      <c r="C64" s="121" t="s">
        <v>181</v>
      </c>
      <c r="D64" s="120"/>
      <c r="E64" s="119"/>
    </row>
    <row r="65" spans="2:5" ht="12.75" customHeight="1">
      <c r="B65" s="122">
        <v>16</v>
      </c>
      <c r="C65" s="121" t="s">
        <v>180</v>
      </c>
      <c r="D65" s="120"/>
      <c r="E65" s="119"/>
    </row>
    <row r="66" spans="2:5" ht="12.75" customHeight="1">
      <c r="B66" s="122">
        <v>17</v>
      </c>
      <c r="C66" s="121" t="s">
        <v>179</v>
      </c>
      <c r="D66" s="120"/>
      <c r="E66" s="119"/>
    </row>
    <row r="67" spans="2:5" ht="12.75" customHeight="1">
      <c r="B67" s="122">
        <v>18</v>
      </c>
      <c r="C67" s="121" t="s">
        <v>296</v>
      </c>
      <c r="D67" s="120"/>
      <c r="E67" s="152"/>
    </row>
    <row r="68" spans="2:5" ht="12.75" customHeight="1">
      <c r="B68" s="122">
        <v>19</v>
      </c>
      <c r="C68" s="121" t="s">
        <v>295</v>
      </c>
      <c r="D68" s="120"/>
      <c r="E68" s="152" t="s">
        <v>297</v>
      </c>
    </row>
    <row r="69" spans="2:5" ht="12.75" customHeight="1">
      <c r="B69" s="122">
        <v>20</v>
      </c>
      <c r="C69" s="121" t="s">
        <v>178</v>
      </c>
      <c r="D69" s="120"/>
      <c r="E69" s="119"/>
    </row>
    <row r="70" spans="2:5" ht="12.75" customHeight="1">
      <c r="B70" s="122">
        <v>21</v>
      </c>
      <c r="C70" s="121" t="s">
        <v>177</v>
      </c>
      <c r="D70" s="120"/>
      <c r="E70" s="119"/>
    </row>
    <row r="71" spans="2:5" ht="12.75" customHeight="1">
      <c r="B71" s="122">
        <v>22</v>
      </c>
      <c r="C71" s="121" t="s">
        <v>176</v>
      </c>
      <c r="D71" s="120"/>
      <c r="E71" s="119"/>
    </row>
    <row r="72" spans="2:5" ht="12.75" customHeight="1">
      <c r="B72" s="122">
        <v>23</v>
      </c>
      <c r="C72" s="121" t="s">
        <v>175</v>
      </c>
      <c r="D72" s="120"/>
      <c r="E72" s="119"/>
    </row>
    <row r="73" spans="2:5" ht="12.75" customHeight="1">
      <c r="B73" s="122">
        <v>24</v>
      </c>
      <c r="C73" s="121" t="s">
        <v>174</v>
      </c>
      <c r="D73" s="120"/>
      <c r="E73" s="119"/>
    </row>
    <row r="74" spans="2:5" ht="12.75" customHeight="1">
      <c r="B74" s="122">
        <v>25</v>
      </c>
      <c r="C74" s="121" t="s">
        <v>173</v>
      </c>
      <c r="D74" s="120"/>
      <c r="E74" s="119"/>
    </row>
    <row r="75" spans="2:5" ht="7.5" customHeight="1">
      <c r="B75" s="118"/>
      <c r="C75" s="117"/>
      <c r="D75" s="116"/>
      <c r="E75" s="115"/>
    </row>
    <row r="76" spans="2:5" ht="12.75" customHeight="1">
      <c r="B76" s="112"/>
      <c r="C76" s="112"/>
    </row>
    <row r="77" spans="2:5" ht="15" customHeight="1"/>
  </sheetData>
  <mergeCells count="12">
    <mergeCell ref="B49:C49"/>
    <mergeCell ref="B1:E1"/>
    <mergeCell ref="E2:F2"/>
    <mergeCell ref="E3:F3"/>
    <mergeCell ref="B5:F6"/>
    <mergeCell ref="B8:F8"/>
    <mergeCell ref="C9:D9"/>
    <mergeCell ref="B10:C11"/>
    <mergeCell ref="D10:D11"/>
    <mergeCell ref="E10:E11"/>
    <mergeCell ref="B12:C12"/>
    <mergeCell ref="B21:C21"/>
  </mergeCells>
  <phoneticPr fontId="5"/>
  <dataValidations count="1">
    <dataValidation type="list" allowBlank="1" showInputMessage="1" showErrorMessage="1" sqref="D50:D75 IZ50:IZ75 SV50:SV75 ACR50:ACR75 AMN50:AMN75 AWJ50:AWJ75 BGF50:BGF75 BQB50:BQB75 BZX50:BZX75 CJT50:CJT75 CTP50:CTP75 DDL50:DDL75 DNH50:DNH75 DXD50:DXD75 EGZ50:EGZ75 EQV50:EQV75 FAR50:FAR75 FKN50:FKN75 FUJ50:FUJ75 GEF50:GEF75 GOB50:GOB75 GXX50:GXX75 HHT50:HHT75 HRP50:HRP75 IBL50:IBL75 ILH50:ILH75 IVD50:IVD75 JEZ50:JEZ75 JOV50:JOV75 JYR50:JYR75 KIN50:KIN75 KSJ50:KSJ75 LCF50:LCF75 LMB50:LMB75 LVX50:LVX75 MFT50:MFT75 MPP50:MPP75 MZL50:MZL75 NJH50:NJH75 NTD50:NTD75 OCZ50:OCZ75 OMV50:OMV75 OWR50:OWR75 PGN50:PGN75 PQJ50:PQJ75 QAF50:QAF75 QKB50:QKB75 QTX50:QTX75 RDT50:RDT75 RNP50:RNP75 RXL50:RXL75 SHH50:SHH75 SRD50:SRD75 TAZ50:TAZ75 TKV50:TKV75 TUR50:TUR75 UEN50:UEN75 UOJ50:UOJ75 UYF50:UYF75 VIB50:VIB75 VRX50:VRX75 WBT50:WBT75 WLP50:WLP75 WVL50:WVL75 D65588:D65611 IZ65588:IZ65611 SV65588:SV65611 ACR65588:ACR65611 AMN65588:AMN65611 AWJ65588:AWJ65611 BGF65588:BGF65611 BQB65588:BQB65611 BZX65588:BZX65611 CJT65588:CJT65611 CTP65588:CTP65611 DDL65588:DDL65611 DNH65588:DNH65611 DXD65588:DXD65611 EGZ65588:EGZ65611 EQV65588:EQV65611 FAR65588:FAR65611 FKN65588:FKN65611 FUJ65588:FUJ65611 GEF65588:GEF65611 GOB65588:GOB65611 GXX65588:GXX65611 HHT65588:HHT65611 HRP65588:HRP65611 IBL65588:IBL65611 ILH65588:ILH65611 IVD65588:IVD65611 JEZ65588:JEZ65611 JOV65588:JOV65611 JYR65588:JYR65611 KIN65588:KIN65611 KSJ65588:KSJ65611 LCF65588:LCF65611 LMB65588:LMB65611 LVX65588:LVX65611 MFT65588:MFT65611 MPP65588:MPP65611 MZL65588:MZL65611 NJH65588:NJH65611 NTD65588:NTD65611 OCZ65588:OCZ65611 OMV65588:OMV65611 OWR65588:OWR65611 PGN65588:PGN65611 PQJ65588:PQJ65611 QAF65588:QAF65611 QKB65588:QKB65611 QTX65588:QTX65611 RDT65588:RDT65611 RNP65588:RNP65611 RXL65588:RXL65611 SHH65588:SHH65611 SRD65588:SRD65611 TAZ65588:TAZ65611 TKV65588:TKV65611 TUR65588:TUR65611 UEN65588:UEN65611 UOJ65588:UOJ65611 UYF65588:UYF65611 VIB65588:VIB65611 VRX65588:VRX65611 WBT65588:WBT65611 WLP65588:WLP65611 WVL65588:WVL65611 D131124:D131147 IZ131124:IZ131147 SV131124:SV131147 ACR131124:ACR131147 AMN131124:AMN131147 AWJ131124:AWJ131147 BGF131124:BGF131147 BQB131124:BQB131147 BZX131124:BZX131147 CJT131124:CJT131147 CTP131124:CTP131147 DDL131124:DDL131147 DNH131124:DNH131147 DXD131124:DXD131147 EGZ131124:EGZ131147 EQV131124:EQV131147 FAR131124:FAR131147 FKN131124:FKN131147 FUJ131124:FUJ131147 GEF131124:GEF131147 GOB131124:GOB131147 GXX131124:GXX131147 HHT131124:HHT131147 HRP131124:HRP131147 IBL131124:IBL131147 ILH131124:ILH131147 IVD131124:IVD131147 JEZ131124:JEZ131147 JOV131124:JOV131147 JYR131124:JYR131147 KIN131124:KIN131147 KSJ131124:KSJ131147 LCF131124:LCF131147 LMB131124:LMB131147 LVX131124:LVX131147 MFT131124:MFT131147 MPP131124:MPP131147 MZL131124:MZL131147 NJH131124:NJH131147 NTD131124:NTD131147 OCZ131124:OCZ131147 OMV131124:OMV131147 OWR131124:OWR131147 PGN131124:PGN131147 PQJ131124:PQJ131147 QAF131124:QAF131147 QKB131124:QKB131147 QTX131124:QTX131147 RDT131124:RDT131147 RNP131124:RNP131147 RXL131124:RXL131147 SHH131124:SHH131147 SRD131124:SRD131147 TAZ131124:TAZ131147 TKV131124:TKV131147 TUR131124:TUR131147 UEN131124:UEN131147 UOJ131124:UOJ131147 UYF131124:UYF131147 VIB131124:VIB131147 VRX131124:VRX131147 WBT131124:WBT131147 WLP131124:WLP131147 WVL131124:WVL131147 D196660:D196683 IZ196660:IZ196683 SV196660:SV196683 ACR196660:ACR196683 AMN196660:AMN196683 AWJ196660:AWJ196683 BGF196660:BGF196683 BQB196660:BQB196683 BZX196660:BZX196683 CJT196660:CJT196683 CTP196660:CTP196683 DDL196660:DDL196683 DNH196660:DNH196683 DXD196660:DXD196683 EGZ196660:EGZ196683 EQV196660:EQV196683 FAR196660:FAR196683 FKN196660:FKN196683 FUJ196660:FUJ196683 GEF196660:GEF196683 GOB196660:GOB196683 GXX196660:GXX196683 HHT196660:HHT196683 HRP196660:HRP196683 IBL196660:IBL196683 ILH196660:ILH196683 IVD196660:IVD196683 JEZ196660:JEZ196683 JOV196660:JOV196683 JYR196660:JYR196683 KIN196660:KIN196683 KSJ196660:KSJ196683 LCF196660:LCF196683 LMB196660:LMB196683 LVX196660:LVX196683 MFT196660:MFT196683 MPP196660:MPP196683 MZL196660:MZL196683 NJH196660:NJH196683 NTD196660:NTD196683 OCZ196660:OCZ196683 OMV196660:OMV196683 OWR196660:OWR196683 PGN196660:PGN196683 PQJ196660:PQJ196683 QAF196660:QAF196683 QKB196660:QKB196683 QTX196660:QTX196683 RDT196660:RDT196683 RNP196660:RNP196683 RXL196660:RXL196683 SHH196660:SHH196683 SRD196660:SRD196683 TAZ196660:TAZ196683 TKV196660:TKV196683 TUR196660:TUR196683 UEN196660:UEN196683 UOJ196660:UOJ196683 UYF196660:UYF196683 VIB196660:VIB196683 VRX196660:VRX196683 WBT196660:WBT196683 WLP196660:WLP196683 WVL196660:WVL196683 D262196:D262219 IZ262196:IZ262219 SV262196:SV262219 ACR262196:ACR262219 AMN262196:AMN262219 AWJ262196:AWJ262219 BGF262196:BGF262219 BQB262196:BQB262219 BZX262196:BZX262219 CJT262196:CJT262219 CTP262196:CTP262219 DDL262196:DDL262219 DNH262196:DNH262219 DXD262196:DXD262219 EGZ262196:EGZ262219 EQV262196:EQV262219 FAR262196:FAR262219 FKN262196:FKN262219 FUJ262196:FUJ262219 GEF262196:GEF262219 GOB262196:GOB262219 GXX262196:GXX262219 HHT262196:HHT262219 HRP262196:HRP262219 IBL262196:IBL262219 ILH262196:ILH262219 IVD262196:IVD262219 JEZ262196:JEZ262219 JOV262196:JOV262219 JYR262196:JYR262219 KIN262196:KIN262219 KSJ262196:KSJ262219 LCF262196:LCF262219 LMB262196:LMB262219 LVX262196:LVX262219 MFT262196:MFT262219 MPP262196:MPP262219 MZL262196:MZL262219 NJH262196:NJH262219 NTD262196:NTD262219 OCZ262196:OCZ262219 OMV262196:OMV262219 OWR262196:OWR262219 PGN262196:PGN262219 PQJ262196:PQJ262219 QAF262196:QAF262219 QKB262196:QKB262219 QTX262196:QTX262219 RDT262196:RDT262219 RNP262196:RNP262219 RXL262196:RXL262219 SHH262196:SHH262219 SRD262196:SRD262219 TAZ262196:TAZ262219 TKV262196:TKV262219 TUR262196:TUR262219 UEN262196:UEN262219 UOJ262196:UOJ262219 UYF262196:UYF262219 VIB262196:VIB262219 VRX262196:VRX262219 WBT262196:WBT262219 WLP262196:WLP262219 WVL262196:WVL262219 D327732:D327755 IZ327732:IZ327755 SV327732:SV327755 ACR327732:ACR327755 AMN327732:AMN327755 AWJ327732:AWJ327755 BGF327732:BGF327755 BQB327732:BQB327755 BZX327732:BZX327755 CJT327732:CJT327755 CTP327732:CTP327755 DDL327732:DDL327755 DNH327732:DNH327755 DXD327732:DXD327755 EGZ327732:EGZ327755 EQV327732:EQV327755 FAR327732:FAR327755 FKN327732:FKN327755 FUJ327732:FUJ327755 GEF327732:GEF327755 GOB327732:GOB327755 GXX327732:GXX327755 HHT327732:HHT327755 HRP327732:HRP327755 IBL327732:IBL327755 ILH327732:ILH327755 IVD327732:IVD327755 JEZ327732:JEZ327755 JOV327732:JOV327755 JYR327732:JYR327755 KIN327732:KIN327755 KSJ327732:KSJ327755 LCF327732:LCF327755 LMB327732:LMB327755 LVX327732:LVX327755 MFT327732:MFT327755 MPP327732:MPP327755 MZL327732:MZL327755 NJH327732:NJH327755 NTD327732:NTD327755 OCZ327732:OCZ327755 OMV327732:OMV327755 OWR327732:OWR327755 PGN327732:PGN327755 PQJ327732:PQJ327755 QAF327732:QAF327755 QKB327732:QKB327755 QTX327732:QTX327755 RDT327732:RDT327755 RNP327732:RNP327755 RXL327732:RXL327755 SHH327732:SHH327755 SRD327732:SRD327755 TAZ327732:TAZ327755 TKV327732:TKV327755 TUR327732:TUR327755 UEN327732:UEN327755 UOJ327732:UOJ327755 UYF327732:UYF327755 VIB327732:VIB327755 VRX327732:VRX327755 WBT327732:WBT327755 WLP327732:WLP327755 WVL327732:WVL327755 D393268:D393291 IZ393268:IZ393291 SV393268:SV393291 ACR393268:ACR393291 AMN393268:AMN393291 AWJ393268:AWJ393291 BGF393268:BGF393291 BQB393268:BQB393291 BZX393268:BZX393291 CJT393268:CJT393291 CTP393268:CTP393291 DDL393268:DDL393291 DNH393268:DNH393291 DXD393268:DXD393291 EGZ393268:EGZ393291 EQV393268:EQV393291 FAR393268:FAR393291 FKN393268:FKN393291 FUJ393268:FUJ393291 GEF393268:GEF393291 GOB393268:GOB393291 GXX393268:GXX393291 HHT393268:HHT393291 HRP393268:HRP393291 IBL393268:IBL393291 ILH393268:ILH393291 IVD393268:IVD393291 JEZ393268:JEZ393291 JOV393268:JOV393291 JYR393268:JYR393291 KIN393268:KIN393291 KSJ393268:KSJ393291 LCF393268:LCF393291 LMB393268:LMB393291 LVX393268:LVX393291 MFT393268:MFT393291 MPP393268:MPP393291 MZL393268:MZL393291 NJH393268:NJH393291 NTD393268:NTD393291 OCZ393268:OCZ393291 OMV393268:OMV393291 OWR393268:OWR393291 PGN393268:PGN393291 PQJ393268:PQJ393291 QAF393268:QAF393291 QKB393268:QKB393291 QTX393268:QTX393291 RDT393268:RDT393291 RNP393268:RNP393291 RXL393268:RXL393291 SHH393268:SHH393291 SRD393268:SRD393291 TAZ393268:TAZ393291 TKV393268:TKV393291 TUR393268:TUR393291 UEN393268:UEN393291 UOJ393268:UOJ393291 UYF393268:UYF393291 VIB393268:VIB393291 VRX393268:VRX393291 WBT393268:WBT393291 WLP393268:WLP393291 WVL393268:WVL393291 D458804:D458827 IZ458804:IZ458827 SV458804:SV458827 ACR458804:ACR458827 AMN458804:AMN458827 AWJ458804:AWJ458827 BGF458804:BGF458827 BQB458804:BQB458827 BZX458804:BZX458827 CJT458804:CJT458827 CTP458804:CTP458827 DDL458804:DDL458827 DNH458804:DNH458827 DXD458804:DXD458827 EGZ458804:EGZ458827 EQV458804:EQV458827 FAR458804:FAR458827 FKN458804:FKN458827 FUJ458804:FUJ458827 GEF458804:GEF458827 GOB458804:GOB458827 GXX458804:GXX458827 HHT458804:HHT458827 HRP458804:HRP458827 IBL458804:IBL458827 ILH458804:ILH458827 IVD458804:IVD458827 JEZ458804:JEZ458827 JOV458804:JOV458827 JYR458804:JYR458827 KIN458804:KIN458827 KSJ458804:KSJ458827 LCF458804:LCF458827 LMB458804:LMB458827 LVX458804:LVX458827 MFT458804:MFT458827 MPP458804:MPP458827 MZL458804:MZL458827 NJH458804:NJH458827 NTD458804:NTD458827 OCZ458804:OCZ458827 OMV458804:OMV458827 OWR458804:OWR458827 PGN458804:PGN458827 PQJ458804:PQJ458827 QAF458804:QAF458827 QKB458804:QKB458827 QTX458804:QTX458827 RDT458804:RDT458827 RNP458804:RNP458827 RXL458804:RXL458827 SHH458804:SHH458827 SRD458804:SRD458827 TAZ458804:TAZ458827 TKV458804:TKV458827 TUR458804:TUR458827 UEN458804:UEN458827 UOJ458804:UOJ458827 UYF458804:UYF458827 VIB458804:VIB458827 VRX458804:VRX458827 WBT458804:WBT458827 WLP458804:WLP458827 WVL458804:WVL458827 D524340:D524363 IZ524340:IZ524363 SV524340:SV524363 ACR524340:ACR524363 AMN524340:AMN524363 AWJ524340:AWJ524363 BGF524340:BGF524363 BQB524340:BQB524363 BZX524340:BZX524363 CJT524340:CJT524363 CTP524340:CTP524363 DDL524340:DDL524363 DNH524340:DNH524363 DXD524340:DXD524363 EGZ524340:EGZ524363 EQV524340:EQV524363 FAR524340:FAR524363 FKN524340:FKN524363 FUJ524340:FUJ524363 GEF524340:GEF524363 GOB524340:GOB524363 GXX524340:GXX524363 HHT524340:HHT524363 HRP524340:HRP524363 IBL524340:IBL524363 ILH524340:ILH524363 IVD524340:IVD524363 JEZ524340:JEZ524363 JOV524340:JOV524363 JYR524340:JYR524363 KIN524340:KIN524363 KSJ524340:KSJ524363 LCF524340:LCF524363 LMB524340:LMB524363 LVX524340:LVX524363 MFT524340:MFT524363 MPP524340:MPP524363 MZL524340:MZL524363 NJH524340:NJH524363 NTD524340:NTD524363 OCZ524340:OCZ524363 OMV524340:OMV524363 OWR524340:OWR524363 PGN524340:PGN524363 PQJ524340:PQJ524363 QAF524340:QAF524363 QKB524340:QKB524363 QTX524340:QTX524363 RDT524340:RDT524363 RNP524340:RNP524363 RXL524340:RXL524363 SHH524340:SHH524363 SRD524340:SRD524363 TAZ524340:TAZ524363 TKV524340:TKV524363 TUR524340:TUR524363 UEN524340:UEN524363 UOJ524340:UOJ524363 UYF524340:UYF524363 VIB524340:VIB524363 VRX524340:VRX524363 WBT524340:WBT524363 WLP524340:WLP524363 WVL524340:WVL524363 D589876:D589899 IZ589876:IZ589899 SV589876:SV589899 ACR589876:ACR589899 AMN589876:AMN589899 AWJ589876:AWJ589899 BGF589876:BGF589899 BQB589876:BQB589899 BZX589876:BZX589899 CJT589876:CJT589899 CTP589876:CTP589899 DDL589876:DDL589899 DNH589876:DNH589899 DXD589876:DXD589899 EGZ589876:EGZ589899 EQV589876:EQV589899 FAR589876:FAR589899 FKN589876:FKN589899 FUJ589876:FUJ589899 GEF589876:GEF589899 GOB589876:GOB589899 GXX589876:GXX589899 HHT589876:HHT589899 HRP589876:HRP589899 IBL589876:IBL589899 ILH589876:ILH589899 IVD589876:IVD589899 JEZ589876:JEZ589899 JOV589876:JOV589899 JYR589876:JYR589899 KIN589876:KIN589899 KSJ589876:KSJ589899 LCF589876:LCF589899 LMB589876:LMB589899 LVX589876:LVX589899 MFT589876:MFT589899 MPP589876:MPP589899 MZL589876:MZL589899 NJH589876:NJH589899 NTD589876:NTD589899 OCZ589876:OCZ589899 OMV589876:OMV589899 OWR589876:OWR589899 PGN589876:PGN589899 PQJ589876:PQJ589899 QAF589876:QAF589899 QKB589876:QKB589899 QTX589876:QTX589899 RDT589876:RDT589899 RNP589876:RNP589899 RXL589876:RXL589899 SHH589876:SHH589899 SRD589876:SRD589899 TAZ589876:TAZ589899 TKV589876:TKV589899 TUR589876:TUR589899 UEN589876:UEN589899 UOJ589876:UOJ589899 UYF589876:UYF589899 VIB589876:VIB589899 VRX589876:VRX589899 WBT589876:WBT589899 WLP589876:WLP589899 WVL589876:WVL589899 D655412:D655435 IZ655412:IZ655435 SV655412:SV655435 ACR655412:ACR655435 AMN655412:AMN655435 AWJ655412:AWJ655435 BGF655412:BGF655435 BQB655412:BQB655435 BZX655412:BZX655435 CJT655412:CJT655435 CTP655412:CTP655435 DDL655412:DDL655435 DNH655412:DNH655435 DXD655412:DXD655435 EGZ655412:EGZ655435 EQV655412:EQV655435 FAR655412:FAR655435 FKN655412:FKN655435 FUJ655412:FUJ655435 GEF655412:GEF655435 GOB655412:GOB655435 GXX655412:GXX655435 HHT655412:HHT655435 HRP655412:HRP655435 IBL655412:IBL655435 ILH655412:ILH655435 IVD655412:IVD655435 JEZ655412:JEZ655435 JOV655412:JOV655435 JYR655412:JYR655435 KIN655412:KIN655435 KSJ655412:KSJ655435 LCF655412:LCF655435 LMB655412:LMB655435 LVX655412:LVX655435 MFT655412:MFT655435 MPP655412:MPP655435 MZL655412:MZL655435 NJH655412:NJH655435 NTD655412:NTD655435 OCZ655412:OCZ655435 OMV655412:OMV655435 OWR655412:OWR655435 PGN655412:PGN655435 PQJ655412:PQJ655435 QAF655412:QAF655435 QKB655412:QKB655435 QTX655412:QTX655435 RDT655412:RDT655435 RNP655412:RNP655435 RXL655412:RXL655435 SHH655412:SHH655435 SRD655412:SRD655435 TAZ655412:TAZ655435 TKV655412:TKV655435 TUR655412:TUR655435 UEN655412:UEN655435 UOJ655412:UOJ655435 UYF655412:UYF655435 VIB655412:VIB655435 VRX655412:VRX655435 WBT655412:WBT655435 WLP655412:WLP655435 WVL655412:WVL655435 D720948:D720971 IZ720948:IZ720971 SV720948:SV720971 ACR720948:ACR720971 AMN720948:AMN720971 AWJ720948:AWJ720971 BGF720948:BGF720971 BQB720948:BQB720971 BZX720948:BZX720971 CJT720948:CJT720971 CTP720948:CTP720971 DDL720948:DDL720971 DNH720948:DNH720971 DXD720948:DXD720971 EGZ720948:EGZ720971 EQV720948:EQV720971 FAR720948:FAR720971 FKN720948:FKN720971 FUJ720948:FUJ720971 GEF720948:GEF720971 GOB720948:GOB720971 GXX720948:GXX720971 HHT720948:HHT720971 HRP720948:HRP720971 IBL720948:IBL720971 ILH720948:ILH720971 IVD720948:IVD720971 JEZ720948:JEZ720971 JOV720948:JOV720971 JYR720948:JYR720971 KIN720948:KIN720971 KSJ720948:KSJ720971 LCF720948:LCF720971 LMB720948:LMB720971 LVX720948:LVX720971 MFT720948:MFT720971 MPP720948:MPP720971 MZL720948:MZL720971 NJH720948:NJH720971 NTD720948:NTD720971 OCZ720948:OCZ720971 OMV720948:OMV720971 OWR720948:OWR720971 PGN720948:PGN720971 PQJ720948:PQJ720971 QAF720948:QAF720971 QKB720948:QKB720971 QTX720948:QTX720971 RDT720948:RDT720971 RNP720948:RNP720971 RXL720948:RXL720971 SHH720948:SHH720971 SRD720948:SRD720971 TAZ720948:TAZ720971 TKV720948:TKV720971 TUR720948:TUR720971 UEN720948:UEN720971 UOJ720948:UOJ720971 UYF720948:UYF720971 VIB720948:VIB720971 VRX720948:VRX720971 WBT720948:WBT720971 WLP720948:WLP720971 WVL720948:WVL720971 D786484:D786507 IZ786484:IZ786507 SV786484:SV786507 ACR786484:ACR786507 AMN786484:AMN786507 AWJ786484:AWJ786507 BGF786484:BGF786507 BQB786484:BQB786507 BZX786484:BZX786507 CJT786484:CJT786507 CTP786484:CTP786507 DDL786484:DDL786507 DNH786484:DNH786507 DXD786484:DXD786507 EGZ786484:EGZ786507 EQV786484:EQV786507 FAR786484:FAR786507 FKN786484:FKN786507 FUJ786484:FUJ786507 GEF786484:GEF786507 GOB786484:GOB786507 GXX786484:GXX786507 HHT786484:HHT786507 HRP786484:HRP786507 IBL786484:IBL786507 ILH786484:ILH786507 IVD786484:IVD786507 JEZ786484:JEZ786507 JOV786484:JOV786507 JYR786484:JYR786507 KIN786484:KIN786507 KSJ786484:KSJ786507 LCF786484:LCF786507 LMB786484:LMB786507 LVX786484:LVX786507 MFT786484:MFT786507 MPP786484:MPP786507 MZL786484:MZL786507 NJH786484:NJH786507 NTD786484:NTD786507 OCZ786484:OCZ786507 OMV786484:OMV786507 OWR786484:OWR786507 PGN786484:PGN786507 PQJ786484:PQJ786507 QAF786484:QAF786507 QKB786484:QKB786507 QTX786484:QTX786507 RDT786484:RDT786507 RNP786484:RNP786507 RXL786484:RXL786507 SHH786484:SHH786507 SRD786484:SRD786507 TAZ786484:TAZ786507 TKV786484:TKV786507 TUR786484:TUR786507 UEN786484:UEN786507 UOJ786484:UOJ786507 UYF786484:UYF786507 VIB786484:VIB786507 VRX786484:VRX786507 WBT786484:WBT786507 WLP786484:WLP786507 WVL786484:WVL786507 D852020:D852043 IZ852020:IZ852043 SV852020:SV852043 ACR852020:ACR852043 AMN852020:AMN852043 AWJ852020:AWJ852043 BGF852020:BGF852043 BQB852020:BQB852043 BZX852020:BZX852043 CJT852020:CJT852043 CTP852020:CTP852043 DDL852020:DDL852043 DNH852020:DNH852043 DXD852020:DXD852043 EGZ852020:EGZ852043 EQV852020:EQV852043 FAR852020:FAR852043 FKN852020:FKN852043 FUJ852020:FUJ852043 GEF852020:GEF852043 GOB852020:GOB852043 GXX852020:GXX852043 HHT852020:HHT852043 HRP852020:HRP852043 IBL852020:IBL852043 ILH852020:ILH852043 IVD852020:IVD852043 JEZ852020:JEZ852043 JOV852020:JOV852043 JYR852020:JYR852043 KIN852020:KIN852043 KSJ852020:KSJ852043 LCF852020:LCF852043 LMB852020:LMB852043 LVX852020:LVX852043 MFT852020:MFT852043 MPP852020:MPP852043 MZL852020:MZL852043 NJH852020:NJH852043 NTD852020:NTD852043 OCZ852020:OCZ852043 OMV852020:OMV852043 OWR852020:OWR852043 PGN852020:PGN852043 PQJ852020:PQJ852043 QAF852020:QAF852043 QKB852020:QKB852043 QTX852020:QTX852043 RDT852020:RDT852043 RNP852020:RNP852043 RXL852020:RXL852043 SHH852020:SHH852043 SRD852020:SRD852043 TAZ852020:TAZ852043 TKV852020:TKV852043 TUR852020:TUR852043 UEN852020:UEN852043 UOJ852020:UOJ852043 UYF852020:UYF852043 VIB852020:VIB852043 VRX852020:VRX852043 WBT852020:WBT852043 WLP852020:WLP852043 WVL852020:WVL852043 D917556:D917579 IZ917556:IZ917579 SV917556:SV917579 ACR917556:ACR917579 AMN917556:AMN917579 AWJ917556:AWJ917579 BGF917556:BGF917579 BQB917556:BQB917579 BZX917556:BZX917579 CJT917556:CJT917579 CTP917556:CTP917579 DDL917556:DDL917579 DNH917556:DNH917579 DXD917556:DXD917579 EGZ917556:EGZ917579 EQV917556:EQV917579 FAR917556:FAR917579 FKN917556:FKN917579 FUJ917556:FUJ917579 GEF917556:GEF917579 GOB917556:GOB917579 GXX917556:GXX917579 HHT917556:HHT917579 HRP917556:HRP917579 IBL917556:IBL917579 ILH917556:ILH917579 IVD917556:IVD917579 JEZ917556:JEZ917579 JOV917556:JOV917579 JYR917556:JYR917579 KIN917556:KIN917579 KSJ917556:KSJ917579 LCF917556:LCF917579 LMB917556:LMB917579 LVX917556:LVX917579 MFT917556:MFT917579 MPP917556:MPP917579 MZL917556:MZL917579 NJH917556:NJH917579 NTD917556:NTD917579 OCZ917556:OCZ917579 OMV917556:OMV917579 OWR917556:OWR917579 PGN917556:PGN917579 PQJ917556:PQJ917579 QAF917556:QAF917579 QKB917556:QKB917579 QTX917556:QTX917579 RDT917556:RDT917579 RNP917556:RNP917579 RXL917556:RXL917579 SHH917556:SHH917579 SRD917556:SRD917579 TAZ917556:TAZ917579 TKV917556:TKV917579 TUR917556:TUR917579 UEN917556:UEN917579 UOJ917556:UOJ917579 UYF917556:UYF917579 VIB917556:VIB917579 VRX917556:VRX917579 WBT917556:WBT917579 WLP917556:WLP917579 WVL917556:WVL917579 D983092:D983115 IZ983092:IZ983115 SV983092:SV983115 ACR983092:ACR983115 AMN983092:AMN983115 AWJ983092:AWJ983115 BGF983092:BGF983115 BQB983092:BQB983115 BZX983092:BZX983115 CJT983092:CJT983115 CTP983092:CTP983115 DDL983092:DDL983115 DNH983092:DNH983115 DXD983092:DXD983115 EGZ983092:EGZ983115 EQV983092:EQV983115 FAR983092:FAR983115 FKN983092:FKN983115 FUJ983092:FUJ983115 GEF983092:GEF983115 GOB983092:GOB983115 GXX983092:GXX983115 HHT983092:HHT983115 HRP983092:HRP983115 IBL983092:IBL983115 ILH983092:ILH983115 IVD983092:IVD983115 JEZ983092:JEZ983115 JOV983092:JOV983115 JYR983092:JYR983115 KIN983092:KIN983115 KSJ983092:KSJ983115 LCF983092:LCF983115 LMB983092:LMB983115 LVX983092:LVX983115 MFT983092:MFT983115 MPP983092:MPP983115 MZL983092:MZL983115 NJH983092:NJH983115 NTD983092:NTD983115 OCZ983092:OCZ983115 OMV983092:OMV983115 OWR983092:OWR983115 PGN983092:PGN983115 PQJ983092:PQJ983115 QAF983092:QAF983115 QKB983092:QKB983115 QTX983092:QTX983115 RDT983092:RDT983115 RNP983092:RNP983115 RXL983092:RXL983115 SHH983092:SHH983115 SRD983092:SRD983115 TAZ983092:TAZ983115 TKV983092:TKV983115 TUR983092:TUR983115 UEN983092:UEN983115 UOJ983092:UOJ983115 UYF983092:UYF983115 VIB983092:VIB983115 VRX983092:VRX983115 WBT983092:WBT983115 WLP983092:WLP983115 WVL983092:WVL983115 D13:D19 IZ13:IZ19 SV13:SV19 ACR13:ACR19 AMN13:AMN19 AWJ13:AWJ19 BGF13:BGF19 BQB13:BQB19 BZX13:BZX19 CJT13:CJT19 CTP13:CTP19 DDL13:DDL19 DNH13:DNH19 DXD13:DXD19 EGZ13:EGZ19 EQV13:EQV19 FAR13:FAR19 FKN13:FKN19 FUJ13:FUJ19 GEF13:GEF19 GOB13:GOB19 GXX13:GXX19 HHT13:HHT19 HRP13:HRP19 IBL13:IBL19 ILH13:ILH19 IVD13:IVD19 JEZ13:JEZ19 JOV13:JOV19 JYR13:JYR19 KIN13:KIN19 KSJ13:KSJ19 LCF13:LCF19 LMB13:LMB19 LVX13:LVX19 MFT13:MFT19 MPP13:MPP19 MZL13:MZL19 NJH13:NJH19 NTD13:NTD19 OCZ13:OCZ19 OMV13:OMV19 OWR13:OWR19 PGN13:PGN19 PQJ13:PQJ19 QAF13:QAF19 QKB13:QKB19 QTX13:QTX19 RDT13:RDT19 RNP13:RNP19 RXL13:RXL19 SHH13:SHH19 SRD13:SRD19 TAZ13:TAZ19 TKV13:TKV19 TUR13:TUR19 UEN13:UEN19 UOJ13:UOJ19 UYF13:UYF19 VIB13:VIB19 VRX13:VRX19 WBT13:WBT19 WLP13:WLP19 WVL13:WVL19 D65552:D65558 IZ65552:IZ65558 SV65552:SV65558 ACR65552:ACR65558 AMN65552:AMN65558 AWJ65552:AWJ65558 BGF65552:BGF65558 BQB65552:BQB65558 BZX65552:BZX65558 CJT65552:CJT65558 CTP65552:CTP65558 DDL65552:DDL65558 DNH65552:DNH65558 DXD65552:DXD65558 EGZ65552:EGZ65558 EQV65552:EQV65558 FAR65552:FAR65558 FKN65552:FKN65558 FUJ65552:FUJ65558 GEF65552:GEF65558 GOB65552:GOB65558 GXX65552:GXX65558 HHT65552:HHT65558 HRP65552:HRP65558 IBL65552:IBL65558 ILH65552:ILH65558 IVD65552:IVD65558 JEZ65552:JEZ65558 JOV65552:JOV65558 JYR65552:JYR65558 KIN65552:KIN65558 KSJ65552:KSJ65558 LCF65552:LCF65558 LMB65552:LMB65558 LVX65552:LVX65558 MFT65552:MFT65558 MPP65552:MPP65558 MZL65552:MZL65558 NJH65552:NJH65558 NTD65552:NTD65558 OCZ65552:OCZ65558 OMV65552:OMV65558 OWR65552:OWR65558 PGN65552:PGN65558 PQJ65552:PQJ65558 QAF65552:QAF65558 QKB65552:QKB65558 QTX65552:QTX65558 RDT65552:RDT65558 RNP65552:RNP65558 RXL65552:RXL65558 SHH65552:SHH65558 SRD65552:SRD65558 TAZ65552:TAZ65558 TKV65552:TKV65558 TUR65552:TUR65558 UEN65552:UEN65558 UOJ65552:UOJ65558 UYF65552:UYF65558 VIB65552:VIB65558 VRX65552:VRX65558 WBT65552:WBT65558 WLP65552:WLP65558 WVL65552:WVL65558 D131088:D131094 IZ131088:IZ131094 SV131088:SV131094 ACR131088:ACR131094 AMN131088:AMN131094 AWJ131088:AWJ131094 BGF131088:BGF131094 BQB131088:BQB131094 BZX131088:BZX131094 CJT131088:CJT131094 CTP131088:CTP131094 DDL131088:DDL131094 DNH131088:DNH131094 DXD131088:DXD131094 EGZ131088:EGZ131094 EQV131088:EQV131094 FAR131088:FAR131094 FKN131088:FKN131094 FUJ131088:FUJ131094 GEF131088:GEF131094 GOB131088:GOB131094 GXX131088:GXX131094 HHT131088:HHT131094 HRP131088:HRP131094 IBL131088:IBL131094 ILH131088:ILH131094 IVD131088:IVD131094 JEZ131088:JEZ131094 JOV131088:JOV131094 JYR131088:JYR131094 KIN131088:KIN131094 KSJ131088:KSJ131094 LCF131088:LCF131094 LMB131088:LMB131094 LVX131088:LVX131094 MFT131088:MFT131094 MPP131088:MPP131094 MZL131088:MZL131094 NJH131088:NJH131094 NTD131088:NTD131094 OCZ131088:OCZ131094 OMV131088:OMV131094 OWR131088:OWR131094 PGN131088:PGN131094 PQJ131088:PQJ131094 QAF131088:QAF131094 QKB131088:QKB131094 QTX131088:QTX131094 RDT131088:RDT131094 RNP131088:RNP131094 RXL131088:RXL131094 SHH131088:SHH131094 SRD131088:SRD131094 TAZ131088:TAZ131094 TKV131088:TKV131094 TUR131088:TUR131094 UEN131088:UEN131094 UOJ131088:UOJ131094 UYF131088:UYF131094 VIB131088:VIB131094 VRX131088:VRX131094 WBT131088:WBT131094 WLP131088:WLP131094 WVL131088:WVL131094 D196624:D196630 IZ196624:IZ196630 SV196624:SV196630 ACR196624:ACR196630 AMN196624:AMN196630 AWJ196624:AWJ196630 BGF196624:BGF196630 BQB196624:BQB196630 BZX196624:BZX196630 CJT196624:CJT196630 CTP196624:CTP196630 DDL196624:DDL196630 DNH196624:DNH196630 DXD196624:DXD196630 EGZ196624:EGZ196630 EQV196624:EQV196630 FAR196624:FAR196630 FKN196624:FKN196630 FUJ196624:FUJ196630 GEF196624:GEF196630 GOB196624:GOB196630 GXX196624:GXX196630 HHT196624:HHT196630 HRP196624:HRP196630 IBL196624:IBL196630 ILH196624:ILH196630 IVD196624:IVD196630 JEZ196624:JEZ196630 JOV196624:JOV196630 JYR196624:JYR196630 KIN196624:KIN196630 KSJ196624:KSJ196630 LCF196624:LCF196630 LMB196624:LMB196630 LVX196624:LVX196630 MFT196624:MFT196630 MPP196624:MPP196630 MZL196624:MZL196630 NJH196624:NJH196630 NTD196624:NTD196630 OCZ196624:OCZ196630 OMV196624:OMV196630 OWR196624:OWR196630 PGN196624:PGN196630 PQJ196624:PQJ196630 QAF196624:QAF196630 QKB196624:QKB196630 QTX196624:QTX196630 RDT196624:RDT196630 RNP196624:RNP196630 RXL196624:RXL196630 SHH196624:SHH196630 SRD196624:SRD196630 TAZ196624:TAZ196630 TKV196624:TKV196630 TUR196624:TUR196630 UEN196624:UEN196630 UOJ196624:UOJ196630 UYF196624:UYF196630 VIB196624:VIB196630 VRX196624:VRX196630 WBT196624:WBT196630 WLP196624:WLP196630 WVL196624:WVL196630 D262160:D262166 IZ262160:IZ262166 SV262160:SV262166 ACR262160:ACR262166 AMN262160:AMN262166 AWJ262160:AWJ262166 BGF262160:BGF262166 BQB262160:BQB262166 BZX262160:BZX262166 CJT262160:CJT262166 CTP262160:CTP262166 DDL262160:DDL262166 DNH262160:DNH262166 DXD262160:DXD262166 EGZ262160:EGZ262166 EQV262160:EQV262166 FAR262160:FAR262166 FKN262160:FKN262166 FUJ262160:FUJ262166 GEF262160:GEF262166 GOB262160:GOB262166 GXX262160:GXX262166 HHT262160:HHT262166 HRP262160:HRP262166 IBL262160:IBL262166 ILH262160:ILH262166 IVD262160:IVD262166 JEZ262160:JEZ262166 JOV262160:JOV262166 JYR262160:JYR262166 KIN262160:KIN262166 KSJ262160:KSJ262166 LCF262160:LCF262166 LMB262160:LMB262166 LVX262160:LVX262166 MFT262160:MFT262166 MPP262160:MPP262166 MZL262160:MZL262166 NJH262160:NJH262166 NTD262160:NTD262166 OCZ262160:OCZ262166 OMV262160:OMV262166 OWR262160:OWR262166 PGN262160:PGN262166 PQJ262160:PQJ262166 QAF262160:QAF262166 QKB262160:QKB262166 QTX262160:QTX262166 RDT262160:RDT262166 RNP262160:RNP262166 RXL262160:RXL262166 SHH262160:SHH262166 SRD262160:SRD262166 TAZ262160:TAZ262166 TKV262160:TKV262166 TUR262160:TUR262166 UEN262160:UEN262166 UOJ262160:UOJ262166 UYF262160:UYF262166 VIB262160:VIB262166 VRX262160:VRX262166 WBT262160:WBT262166 WLP262160:WLP262166 WVL262160:WVL262166 D327696:D327702 IZ327696:IZ327702 SV327696:SV327702 ACR327696:ACR327702 AMN327696:AMN327702 AWJ327696:AWJ327702 BGF327696:BGF327702 BQB327696:BQB327702 BZX327696:BZX327702 CJT327696:CJT327702 CTP327696:CTP327702 DDL327696:DDL327702 DNH327696:DNH327702 DXD327696:DXD327702 EGZ327696:EGZ327702 EQV327696:EQV327702 FAR327696:FAR327702 FKN327696:FKN327702 FUJ327696:FUJ327702 GEF327696:GEF327702 GOB327696:GOB327702 GXX327696:GXX327702 HHT327696:HHT327702 HRP327696:HRP327702 IBL327696:IBL327702 ILH327696:ILH327702 IVD327696:IVD327702 JEZ327696:JEZ327702 JOV327696:JOV327702 JYR327696:JYR327702 KIN327696:KIN327702 KSJ327696:KSJ327702 LCF327696:LCF327702 LMB327696:LMB327702 LVX327696:LVX327702 MFT327696:MFT327702 MPP327696:MPP327702 MZL327696:MZL327702 NJH327696:NJH327702 NTD327696:NTD327702 OCZ327696:OCZ327702 OMV327696:OMV327702 OWR327696:OWR327702 PGN327696:PGN327702 PQJ327696:PQJ327702 QAF327696:QAF327702 QKB327696:QKB327702 QTX327696:QTX327702 RDT327696:RDT327702 RNP327696:RNP327702 RXL327696:RXL327702 SHH327696:SHH327702 SRD327696:SRD327702 TAZ327696:TAZ327702 TKV327696:TKV327702 TUR327696:TUR327702 UEN327696:UEN327702 UOJ327696:UOJ327702 UYF327696:UYF327702 VIB327696:VIB327702 VRX327696:VRX327702 WBT327696:WBT327702 WLP327696:WLP327702 WVL327696:WVL327702 D393232:D393238 IZ393232:IZ393238 SV393232:SV393238 ACR393232:ACR393238 AMN393232:AMN393238 AWJ393232:AWJ393238 BGF393232:BGF393238 BQB393232:BQB393238 BZX393232:BZX393238 CJT393232:CJT393238 CTP393232:CTP393238 DDL393232:DDL393238 DNH393232:DNH393238 DXD393232:DXD393238 EGZ393232:EGZ393238 EQV393232:EQV393238 FAR393232:FAR393238 FKN393232:FKN393238 FUJ393232:FUJ393238 GEF393232:GEF393238 GOB393232:GOB393238 GXX393232:GXX393238 HHT393232:HHT393238 HRP393232:HRP393238 IBL393232:IBL393238 ILH393232:ILH393238 IVD393232:IVD393238 JEZ393232:JEZ393238 JOV393232:JOV393238 JYR393232:JYR393238 KIN393232:KIN393238 KSJ393232:KSJ393238 LCF393232:LCF393238 LMB393232:LMB393238 LVX393232:LVX393238 MFT393232:MFT393238 MPP393232:MPP393238 MZL393232:MZL393238 NJH393232:NJH393238 NTD393232:NTD393238 OCZ393232:OCZ393238 OMV393232:OMV393238 OWR393232:OWR393238 PGN393232:PGN393238 PQJ393232:PQJ393238 QAF393232:QAF393238 QKB393232:QKB393238 QTX393232:QTX393238 RDT393232:RDT393238 RNP393232:RNP393238 RXL393232:RXL393238 SHH393232:SHH393238 SRD393232:SRD393238 TAZ393232:TAZ393238 TKV393232:TKV393238 TUR393232:TUR393238 UEN393232:UEN393238 UOJ393232:UOJ393238 UYF393232:UYF393238 VIB393232:VIB393238 VRX393232:VRX393238 WBT393232:WBT393238 WLP393232:WLP393238 WVL393232:WVL393238 D458768:D458774 IZ458768:IZ458774 SV458768:SV458774 ACR458768:ACR458774 AMN458768:AMN458774 AWJ458768:AWJ458774 BGF458768:BGF458774 BQB458768:BQB458774 BZX458768:BZX458774 CJT458768:CJT458774 CTP458768:CTP458774 DDL458768:DDL458774 DNH458768:DNH458774 DXD458768:DXD458774 EGZ458768:EGZ458774 EQV458768:EQV458774 FAR458768:FAR458774 FKN458768:FKN458774 FUJ458768:FUJ458774 GEF458768:GEF458774 GOB458768:GOB458774 GXX458768:GXX458774 HHT458768:HHT458774 HRP458768:HRP458774 IBL458768:IBL458774 ILH458768:ILH458774 IVD458768:IVD458774 JEZ458768:JEZ458774 JOV458768:JOV458774 JYR458768:JYR458774 KIN458768:KIN458774 KSJ458768:KSJ458774 LCF458768:LCF458774 LMB458768:LMB458774 LVX458768:LVX458774 MFT458768:MFT458774 MPP458768:MPP458774 MZL458768:MZL458774 NJH458768:NJH458774 NTD458768:NTD458774 OCZ458768:OCZ458774 OMV458768:OMV458774 OWR458768:OWR458774 PGN458768:PGN458774 PQJ458768:PQJ458774 QAF458768:QAF458774 QKB458768:QKB458774 QTX458768:QTX458774 RDT458768:RDT458774 RNP458768:RNP458774 RXL458768:RXL458774 SHH458768:SHH458774 SRD458768:SRD458774 TAZ458768:TAZ458774 TKV458768:TKV458774 TUR458768:TUR458774 UEN458768:UEN458774 UOJ458768:UOJ458774 UYF458768:UYF458774 VIB458768:VIB458774 VRX458768:VRX458774 WBT458768:WBT458774 WLP458768:WLP458774 WVL458768:WVL458774 D524304:D524310 IZ524304:IZ524310 SV524304:SV524310 ACR524304:ACR524310 AMN524304:AMN524310 AWJ524304:AWJ524310 BGF524304:BGF524310 BQB524304:BQB524310 BZX524304:BZX524310 CJT524304:CJT524310 CTP524304:CTP524310 DDL524304:DDL524310 DNH524304:DNH524310 DXD524304:DXD524310 EGZ524304:EGZ524310 EQV524304:EQV524310 FAR524304:FAR524310 FKN524304:FKN524310 FUJ524304:FUJ524310 GEF524304:GEF524310 GOB524304:GOB524310 GXX524304:GXX524310 HHT524304:HHT524310 HRP524304:HRP524310 IBL524304:IBL524310 ILH524304:ILH524310 IVD524304:IVD524310 JEZ524304:JEZ524310 JOV524304:JOV524310 JYR524304:JYR524310 KIN524304:KIN524310 KSJ524304:KSJ524310 LCF524304:LCF524310 LMB524304:LMB524310 LVX524304:LVX524310 MFT524304:MFT524310 MPP524304:MPP524310 MZL524304:MZL524310 NJH524304:NJH524310 NTD524304:NTD524310 OCZ524304:OCZ524310 OMV524304:OMV524310 OWR524304:OWR524310 PGN524304:PGN524310 PQJ524304:PQJ524310 QAF524304:QAF524310 QKB524304:QKB524310 QTX524304:QTX524310 RDT524304:RDT524310 RNP524304:RNP524310 RXL524304:RXL524310 SHH524304:SHH524310 SRD524304:SRD524310 TAZ524304:TAZ524310 TKV524304:TKV524310 TUR524304:TUR524310 UEN524304:UEN524310 UOJ524304:UOJ524310 UYF524304:UYF524310 VIB524304:VIB524310 VRX524304:VRX524310 WBT524304:WBT524310 WLP524304:WLP524310 WVL524304:WVL524310 D589840:D589846 IZ589840:IZ589846 SV589840:SV589846 ACR589840:ACR589846 AMN589840:AMN589846 AWJ589840:AWJ589846 BGF589840:BGF589846 BQB589840:BQB589846 BZX589840:BZX589846 CJT589840:CJT589846 CTP589840:CTP589846 DDL589840:DDL589846 DNH589840:DNH589846 DXD589840:DXD589846 EGZ589840:EGZ589846 EQV589840:EQV589846 FAR589840:FAR589846 FKN589840:FKN589846 FUJ589840:FUJ589846 GEF589840:GEF589846 GOB589840:GOB589846 GXX589840:GXX589846 HHT589840:HHT589846 HRP589840:HRP589846 IBL589840:IBL589846 ILH589840:ILH589846 IVD589840:IVD589846 JEZ589840:JEZ589846 JOV589840:JOV589846 JYR589840:JYR589846 KIN589840:KIN589846 KSJ589840:KSJ589846 LCF589840:LCF589846 LMB589840:LMB589846 LVX589840:LVX589846 MFT589840:MFT589846 MPP589840:MPP589846 MZL589840:MZL589846 NJH589840:NJH589846 NTD589840:NTD589846 OCZ589840:OCZ589846 OMV589840:OMV589846 OWR589840:OWR589846 PGN589840:PGN589846 PQJ589840:PQJ589846 QAF589840:QAF589846 QKB589840:QKB589846 QTX589840:QTX589846 RDT589840:RDT589846 RNP589840:RNP589846 RXL589840:RXL589846 SHH589840:SHH589846 SRD589840:SRD589846 TAZ589840:TAZ589846 TKV589840:TKV589846 TUR589840:TUR589846 UEN589840:UEN589846 UOJ589840:UOJ589846 UYF589840:UYF589846 VIB589840:VIB589846 VRX589840:VRX589846 WBT589840:WBT589846 WLP589840:WLP589846 WVL589840:WVL589846 D655376:D655382 IZ655376:IZ655382 SV655376:SV655382 ACR655376:ACR655382 AMN655376:AMN655382 AWJ655376:AWJ655382 BGF655376:BGF655382 BQB655376:BQB655382 BZX655376:BZX655382 CJT655376:CJT655382 CTP655376:CTP655382 DDL655376:DDL655382 DNH655376:DNH655382 DXD655376:DXD655382 EGZ655376:EGZ655382 EQV655376:EQV655382 FAR655376:FAR655382 FKN655376:FKN655382 FUJ655376:FUJ655382 GEF655376:GEF655382 GOB655376:GOB655382 GXX655376:GXX655382 HHT655376:HHT655382 HRP655376:HRP655382 IBL655376:IBL655382 ILH655376:ILH655382 IVD655376:IVD655382 JEZ655376:JEZ655382 JOV655376:JOV655382 JYR655376:JYR655382 KIN655376:KIN655382 KSJ655376:KSJ655382 LCF655376:LCF655382 LMB655376:LMB655382 LVX655376:LVX655382 MFT655376:MFT655382 MPP655376:MPP655382 MZL655376:MZL655382 NJH655376:NJH655382 NTD655376:NTD655382 OCZ655376:OCZ655382 OMV655376:OMV655382 OWR655376:OWR655382 PGN655376:PGN655382 PQJ655376:PQJ655382 QAF655376:QAF655382 QKB655376:QKB655382 QTX655376:QTX655382 RDT655376:RDT655382 RNP655376:RNP655382 RXL655376:RXL655382 SHH655376:SHH655382 SRD655376:SRD655382 TAZ655376:TAZ655382 TKV655376:TKV655382 TUR655376:TUR655382 UEN655376:UEN655382 UOJ655376:UOJ655382 UYF655376:UYF655382 VIB655376:VIB655382 VRX655376:VRX655382 WBT655376:WBT655382 WLP655376:WLP655382 WVL655376:WVL655382 D720912:D720918 IZ720912:IZ720918 SV720912:SV720918 ACR720912:ACR720918 AMN720912:AMN720918 AWJ720912:AWJ720918 BGF720912:BGF720918 BQB720912:BQB720918 BZX720912:BZX720918 CJT720912:CJT720918 CTP720912:CTP720918 DDL720912:DDL720918 DNH720912:DNH720918 DXD720912:DXD720918 EGZ720912:EGZ720918 EQV720912:EQV720918 FAR720912:FAR720918 FKN720912:FKN720918 FUJ720912:FUJ720918 GEF720912:GEF720918 GOB720912:GOB720918 GXX720912:GXX720918 HHT720912:HHT720918 HRP720912:HRP720918 IBL720912:IBL720918 ILH720912:ILH720918 IVD720912:IVD720918 JEZ720912:JEZ720918 JOV720912:JOV720918 JYR720912:JYR720918 KIN720912:KIN720918 KSJ720912:KSJ720918 LCF720912:LCF720918 LMB720912:LMB720918 LVX720912:LVX720918 MFT720912:MFT720918 MPP720912:MPP720918 MZL720912:MZL720918 NJH720912:NJH720918 NTD720912:NTD720918 OCZ720912:OCZ720918 OMV720912:OMV720918 OWR720912:OWR720918 PGN720912:PGN720918 PQJ720912:PQJ720918 QAF720912:QAF720918 QKB720912:QKB720918 QTX720912:QTX720918 RDT720912:RDT720918 RNP720912:RNP720918 RXL720912:RXL720918 SHH720912:SHH720918 SRD720912:SRD720918 TAZ720912:TAZ720918 TKV720912:TKV720918 TUR720912:TUR720918 UEN720912:UEN720918 UOJ720912:UOJ720918 UYF720912:UYF720918 VIB720912:VIB720918 VRX720912:VRX720918 WBT720912:WBT720918 WLP720912:WLP720918 WVL720912:WVL720918 D786448:D786454 IZ786448:IZ786454 SV786448:SV786454 ACR786448:ACR786454 AMN786448:AMN786454 AWJ786448:AWJ786454 BGF786448:BGF786454 BQB786448:BQB786454 BZX786448:BZX786454 CJT786448:CJT786454 CTP786448:CTP786454 DDL786448:DDL786454 DNH786448:DNH786454 DXD786448:DXD786454 EGZ786448:EGZ786454 EQV786448:EQV786454 FAR786448:FAR786454 FKN786448:FKN786454 FUJ786448:FUJ786454 GEF786448:GEF786454 GOB786448:GOB786454 GXX786448:GXX786454 HHT786448:HHT786454 HRP786448:HRP786454 IBL786448:IBL786454 ILH786448:ILH786454 IVD786448:IVD786454 JEZ786448:JEZ786454 JOV786448:JOV786454 JYR786448:JYR786454 KIN786448:KIN786454 KSJ786448:KSJ786454 LCF786448:LCF786454 LMB786448:LMB786454 LVX786448:LVX786454 MFT786448:MFT786454 MPP786448:MPP786454 MZL786448:MZL786454 NJH786448:NJH786454 NTD786448:NTD786454 OCZ786448:OCZ786454 OMV786448:OMV786454 OWR786448:OWR786454 PGN786448:PGN786454 PQJ786448:PQJ786454 QAF786448:QAF786454 QKB786448:QKB786454 QTX786448:QTX786454 RDT786448:RDT786454 RNP786448:RNP786454 RXL786448:RXL786454 SHH786448:SHH786454 SRD786448:SRD786454 TAZ786448:TAZ786454 TKV786448:TKV786454 TUR786448:TUR786454 UEN786448:UEN786454 UOJ786448:UOJ786454 UYF786448:UYF786454 VIB786448:VIB786454 VRX786448:VRX786454 WBT786448:WBT786454 WLP786448:WLP786454 WVL786448:WVL786454 D851984:D851990 IZ851984:IZ851990 SV851984:SV851990 ACR851984:ACR851990 AMN851984:AMN851990 AWJ851984:AWJ851990 BGF851984:BGF851990 BQB851984:BQB851990 BZX851984:BZX851990 CJT851984:CJT851990 CTP851984:CTP851990 DDL851984:DDL851990 DNH851984:DNH851990 DXD851984:DXD851990 EGZ851984:EGZ851990 EQV851984:EQV851990 FAR851984:FAR851990 FKN851984:FKN851990 FUJ851984:FUJ851990 GEF851984:GEF851990 GOB851984:GOB851990 GXX851984:GXX851990 HHT851984:HHT851990 HRP851984:HRP851990 IBL851984:IBL851990 ILH851984:ILH851990 IVD851984:IVD851990 JEZ851984:JEZ851990 JOV851984:JOV851990 JYR851984:JYR851990 KIN851984:KIN851990 KSJ851984:KSJ851990 LCF851984:LCF851990 LMB851984:LMB851990 LVX851984:LVX851990 MFT851984:MFT851990 MPP851984:MPP851990 MZL851984:MZL851990 NJH851984:NJH851990 NTD851984:NTD851990 OCZ851984:OCZ851990 OMV851984:OMV851990 OWR851984:OWR851990 PGN851984:PGN851990 PQJ851984:PQJ851990 QAF851984:QAF851990 QKB851984:QKB851990 QTX851984:QTX851990 RDT851984:RDT851990 RNP851984:RNP851990 RXL851984:RXL851990 SHH851984:SHH851990 SRD851984:SRD851990 TAZ851984:TAZ851990 TKV851984:TKV851990 TUR851984:TUR851990 UEN851984:UEN851990 UOJ851984:UOJ851990 UYF851984:UYF851990 VIB851984:VIB851990 VRX851984:VRX851990 WBT851984:WBT851990 WLP851984:WLP851990 WVL851984:WVL851990 D917520:D917526 IZ917520:IZ917526 SV917520:SV917526 ACR917520:ACR917526 AMN917520:AMN917526 AWJ917520:AWJ917526 BGF917520:BGF917526 BQB917520:BQB917526 BZX917520:BZX917526 CJT917520:CJT917526 CTP917520:CTP917526 DDL917520:DDL917526 DNH917520:DNH917526 DXD917520:DXD917526 EGZ917520:EGZ917526 EQV917520:EQV917526 FAR917520:FAR917526 FKN917520:FKN917526 FUJ917520:FUJ917526 GEF917520:GEF917526 GOB917520:GOB917526 GXX917520:GXX917526 HHT917520:HHT917526 HRP917520:HRP917526 IBL917520:IBL917526 ILH917520:ILH917526 IVD917520:IVD917526 JEZ917520:JEZ917526 JOV917520:JOV917526 JYR917520:JYR917526 KIN917520:KIN917526 KSJ917520:KSJ917526 LCF917520:LCF917526 LMB917520:LMB917526 LVX917520:LVX917526 MFT917520:MFT917526 MPP917520:MPP917526 MZL917520:MZL917526 NJH917520:NJH917526 NTD917520:NTD917526 OCZ917520:OCZ917526 OMV917520:OMV917526 OWR917520:OWR917526 PGN917520:PGN917526 PQJ917520:PQJ917526 QAF917520:QAF917526 QKB917520:QKB917526 QTX917520:QTX917526 RDT917520:RDT917526 RNP917520:RNP917526 RXL917520:RXL917526 SHH917520:SHH917526 SRD917520:SRD917526 TAZ917520:TAZ917526 TKV917520:TKV917526 TUR917520:TUR917526 UEN917520:UEN917526 UOJ917520:UOJ917526 UYF917520:UYF917526 VIB917520:VIB917526 VRX917520:VRX917526 WBT917520:WBT917526 WLP917520:WLP917526 WVL917520:WVL917526 D983056:D983062 IZ983056:IZ983062 SV983056:SV983062 ACR983056:ACR983062 AMN983056:AMN983062 AWJ983056:AWJ983062 BGF983056:BGF983062 BQB983056:BQB983062 BZX983056:BZX983062 CJT983056:CJT983062 CTP983056:CTP983062 DDL983056:DDL983062 DNH983056:DNH983062 DXD983056:DXD983062 EGZ983056:EGZ983062 EQV983056:EQV983062 FAR983056:FAR983062 FKN983056:FKN983062 FUJ983056:FUJ983062 GEF983056:GEF983062 GOB983056:GOB983062 GXX983056:GXX983062 HHT983056:HHT983062 HRP983056:HRP983062 IBL983056:IBL983062 ILH983056:ILH983062 IVD983056:IVD983062 JEZ983056:JEZ983062 JOV983056:JOV983062 JYR983056:JYR983062 KIN983056:KIN983062 KSJ983056:KSJ983062 LCF983056:LCF983062 LMB983056:LMB983062 LVX983056:LVX983062 MFT983056:MFT983062 MPP983056:MPP983062 MZL983056:MZL983062 NJH983056:NJH983062 NTD983056:NTD983062 OCZ983056:OCZ983062 OMV983056:OMV983062 OWR983056:OWR983062 PGN983056:PGN983062 PQJ983056:PQJ983062 QAF983056:QAF983062 QKB983056:QKB983062 QTX983056:QTX983062 RDT983056:RDT983062 RNP983056:RNP983062 RXL983056:RXL983062 SHH983056:SHH983062 SRD983056:SRD983062 TAZ983056:TAZ983062 TKV983056:TKV983062 TUR983056:TUR983062 UEN983056:UEN983062 UOJ983056:UOJ983062 UYF983056:UYF983062 VIB983056:VIB983062 VRX983056:VRX983062 WBT983056:WBT983062 WLP983056:WLP983062 WVL983056:WVL983062 D22:D47 IZ22:IZ47 SV22:SV47 ACR22:ACR47 AMN22:AMN47 AWJ22:AWJ47 BGF22:BGF47 BQB22:BQB47 BZX22:BZX47 CJT22:CJT47 CTP22:CTP47 DDL22:DDL47 DNH22:DNH47 DXD22:DXD47 EGZ22:EGZ47 EQV22:EQV47 FAR22:FAR47 FKN22:FKN47 FUJ22:FUJ47 GEF22:GEF47 GOB22:GOB47 GXX22:GXX47 HHT22:HHT47 HRP22:HRP47 IBL22:IBL47 ILH22:ILH47 IVD22:IVD47 JEZ22:JEZ47 JOV22:JOV47 JYR22:JYR47 KIN22:KIN47 KSJ22:KSJ47 LCF22:LCF47 LMB22:LMB47 LVX22:LVX47 MFT22:MFT47 MPP22:MPP47 MZL22:MZL47 NJH22:NJH47 NTD22:NTD47 OCZ22:OCZ47 OMV22:OMV47 OWR22:OWR47 PGN22:PGN47 PQJ22:PQJ47 QAF22:QAF47 QKB22:QKB47 QTX22:QTX47 RDT22:RDT47 RNP22:RNP47 RXL22:RXL47 SHH22:SHH47 SRD22:SRD47 TAZ22:TAZ47 TKV22:TKV47 TUR22:TUR47 UEN22:UEN47 UOJ22:UOJ47 UYF22:UYF47 VIB22:VIB47 VRX22:VRX47 WBT22:WBT47 WLP22:WLP47 WVL22:WVL47 D65561:D65585 IZ65561:IZ65585 SV65561:SV65585 ACR65561:ACR65585 AMN65561:AMN65585 AWJ65561:AWJ65585 BGF65561:BGF65585 BQB65561:BQB65585 BZX65561:BZX65585 CJT65561:CJT65585 CTP65561:CTP65585 DDL65561:DDL65585 DNH65561:DNH65585 DXD65561:DXD65585 EGZ65561:EGZ65585 EQV65561:EQV65585 FAR65561:FAR65585 FKN65561:FKN65585 FUJ65561:FUJ65585 GEF65561:GEF65585 GOB65561:GOB65585 GXX65561:GXX65585 HHT65561:HHT65585 HRP65561:HRP65585 IBL65561:IBL65585 ILH65561:ILH65585 IVD65561:IVD65585 JEZ65561:JEZ65585 JOV65561:JOV65585 JYR65561:JYR65585 KIN65561:KIN65585 KSJ65561:KSJ65585 LCF65561:LCF65585 LMB65561:LMB65585 LVX65561:LVX65585 MFT65561:MFT65585 MPP65561:MPP65585 MZL65561:MZL65585 NJH65561:NJH65585 NTD65561:NTD65585 OCZ65561:OCZ65585 OMV65561:OMV65585 OWR65561:OWR65585 PGN65561:PGN65585 PQJ65561:PQJ65585 QAF65561:QAF65585 QKB65561:QKB65585 QTX65561:QTX65585 RDT65561:RDT65585 RNP65561:RNP65585 RXL65561:RXL65585 SHH65561:SHH65585 SRD65561:SRD65585 TAZ65561:TAZ65585 TKV65561:TKV65585 TUR65561:TUR65585 UEN65561:UEN65585 UOJ65561:UOJ65585 UYF65561:UYF65585 VIB65561:VIB65585 VRX65561:VRX65585 WBT65561:WBT65585 WLP65561:WLP65585 WVL65561:WVL65585 D131097:D131121 IZ131097:IZ131121 SV131097:SV131121 ACR131097:ACR131121 AMN131097:AMN131121 AWJ131097:AWJ131121 BGF131097:BGF131121 BQB131097:BQB131121 BZX131097:BZX131121 CJT131097:CJT131121 CTP131097:CTP131121 DDL131097:DDL131121 DNH131097:DNH131121 DXD131097:DXD131121 EGZ131097:EGZ131121 EQV131097:EQV131121 FAR131097:FAR131121 FKN131097:FKN131121 FUJ131097:FUJ131121 GEF131097:GEF131121 GOB131097:GOB131121 GXX131097:GXX131121 HHT131097:HHT131121 HRP131097:HRP131121 IBL131097:IBL131121 ILH131097:ILH131121 IVD131097:IVD131121 JEZ131097:JEZ131121 JOV131097:JOV131121 JYR131097:JYR131121 KIN131097:KIN131121 KSJ131097:KSJ131121 LCF131097:LCF131121 LMB131097:LMB131121 LVX131097:LVX131121 MFT131097:MFT131121 MPP131097:MPP131121 MZL131097:MZL131121 NJH131097:NJH131121 NTD131097:NTD131121 OCZ131097:OCZ131121 OMV131097:OMV131121 OWR131097:OWR131121 PGN131097:PGN131121 PQJ131097:PQJ131121 QAF131097:QAF131121 QKB131097:QKB131121 QTX131097:QTX131121 RDT131097:RDT131121 RNP131097:RNP131121 RXL131097:RXL131121 SHH131097:SHH131121 SRD131097:SRD131121 TAZ131097:TAZ131121 TKV131097:TKV131121 TUR131097:TUR131121 UEN131097:UEN131121 UOJ131097:UOJ131121 UYF131097:UYF131121 VIB131097:VIB131121 VRX131097:VRX131121 WBT131097:WBT131121 WLP131097:WLP131121 WVL131097:WVL131121 D196633:D196657 IZ196633:IZ196657 SV196633:SV196657 ACR196633:ACR196657 AMN196633:AMN196657 AWJ196633:AWJ196657 BGF196633:BGF196657 BQB196633:BQB196657 BZX196633:BZX196657 CJT196633:CJT196657 CTP196633:CTP196657 DDL196633:DDL196657 DNH196633:DNH196657 DXD196633:DXD196657 EGZ196633:EGZ196657 EQV196633:EQV196657 FAR196633:FAR196657 FKN196633:FKN196657 FUJ196633:FUJ196657 GEF196633:GEF196657 GOB196633:GOB196657 GXX196633:GXX196657 HHT196633:HHT196657 HRP196633:HRP196657 IBL196633:IBL196657 ILH196633:ILH196657 IVD196633:IVD196657 JEZ196633:JEZ196657 JOV196633:JOV196657 JYR196633:JYR196657 KIN196633:KIN196657 KSJ196633:KSJ196657 LCF196633:LCF196657 LMB196633:LMB196657 LVX196633:LVX196657 MFT196633:MFT196657 MPP196633:MPP196657 MZL196633:MZL196657 NJH196633:NJH196657 NTD196633:NTD196657 OCZ196633:OCZ196657 OMV196633:OMV196657 OWR196633:OWR196657 PGN196633:PGN196657 PQJ196633:PQJ196657 QAF196633:QAF196657 QKB196633:QKB196657 QTX196633:QTX196657 RDT196633:RDT196657 RNP196633:RNP196657 RXL196633:RXL196657 SHH196633:SHH196657 SRD196633:SRD196657 TAZ196633:TAZ196657 TKV196633:TKV196657 TUR196633:TUR196657 UEN196633:UEN196657 UOJ196633:UOJ196657 UYF196633:UYF196657 VIB196633:VIB196657 VRX196633:VRX196657 WBT196633:WBT196657 WLP196633:WLP196657 WVL196633:WVL196657 D262169:D262193 IZ262169:IZ262193 SV262169:SV262193 ACR262169:ACR262193 AMN262169:AMN262193 AWJ262169:AWJ262193 BGF262169:BGF262193 BQB262169:BQB262193 BZX262169:BZX262193 CJT262169:CJT262193 CTP262169:CTP262193 DDL262169:DDL262193 DNH262169:DNH262193 DXD262169:DXD262193 EGZ262169:EGZ262193 EQV262169:EQV262193 FAR262169:FAR262193 FKN262169:FKN262193 FUJ262169:FUJ262193 GEF262169:GEF262193 GOB262169:GOB262193 GXX262169:GXX262193 HHT262169:HHT262193 HRP262169:HRP262193 IBL262169:IBL262193 ILH262169:ILH262193 IVD262169:IVD262193 JEZ262169:JEZ262193 JOV262169:JOV262193 JYR262169:JYR262193 KIN262169:KIN262193 KSJ262169:KSJ262193 LCF262169:LCF262193 LMB262169:LMB262193 LVX262169:LVX262193 MFT262169:MFT262193 MPP262169:MPP262193 MZL262169:MZL262193 NJH262169:NJH262193 NTD262169:NTD262193 OCZ262169:OCZ262193 OMV262169:OMV262193 OWR262169:OWR262193 PGN262169:PGN262193 PQJ262169:PQJ262193 QAF262169:QAF262193 QKB262169:QKB262193 QTX262169:QTX262193 RDT262169:RDT262193 RNP262169:RNP262193 RXL262169:RXL262193 SHH262169:SHH262193 SRD262169:SRD262193 TAZ262169:TAZ262193 TKV262169:TKV262193 TUR262169:TUR262193 UEN262169:UEN262193 UOJ262169:UOJ262193 UYF262169:UYF262193 VIB262169:VIB262193 VRX262169:VRX262193 WBT262169:WBT262193 WLP262169:WLP262193 WVL262169:WVL262193 D327705:D327729 IZ327705:IZ327729 SV327705:SV327729 ACR327705:ACR327729 AMN327705:AMN327729 AWJ327705:AWJ327729 BGF327705:BGF327729 BQB327705:BQB327729 BZX327705:BZX327729 CJT327705:CJT327729 CTP327705:CTP327729 DDL327705:DDL327729 DNH327705:DNH327729 DXD327705:DXD327729 EGZ327705:EGZ327729 EQV327705:EQV327729 FAR327705:FAR327729 FKN327705:FKN327729 FUJ327705:FUJ327729 GEF327705:GEF327729 GOB327705:GOB327729 GXX327705:GXX327729 HHT327705:HHT327729 HRP327705:HRP327729 IBL327705:IBL327729 ILH327705:ILH327729 IVD327705:IVD327729 JEZ327705:JEZ327729 JOV327705:JOV327729 JYR327705:JYR327729 KIN327705:KIN327729 KSJ327705:KSJ327729 LCF327705:LCF327729 LMB327705:LMB327729 LVX327705:LVX327729 MFT327705:MFT327729 MPP327705:MPP327729 MZL327705:MZL327729 NJH327705:NJH327729 NTD327705:NTD327729 OCZ327705:OCZ327729 OMV327705:OMV327729 OWR327705:OWR327729 PGN327705:PGN327729 PQJ327705:PQJ327729 QAF327705:QAF327729 QKB327705:QKB327729 QTX327705:QTX327729 RDT327705:RDT327729 RNP327705:RNP327729 RXL327705:RXL327729 SHH327705:SHH327729 SRD327705:SRD327729 TAZ327705:TAZ327729 TKV327705:TKV327729 TUR327705:TUR327729 UEN327705:UEN327729 UOJ327705:UOJ327729 UYF327705:UYF327729 VIB327705:VIB327729 VRX327705:VRX327729 WBT327705:WBT327729 WLP327705:WLP327729 WVL327705:WVL327729 D393241:D393265 IZ393241:IZ393265 SV393241:SV393265 ACR393241:ACR393265 AMN393241:AMN393265 AWJ393241:AWJ393265 BGF393241:BGF393265 BQB393241:BQB393265 BZX393241:BZX393265 CJT393241:CJT393265 CTP393241:CTP393265 DDL393241:DDL393265 DNH393241:DNH393265 DXD393241:DXD393265 EGZ393241:EGZ393265 EQV393241:EQV393265 FAR393241:FAR393265 FKN393241:FKN393265 FUJ393241:FUJ393265 GEF393241:GEF393265 GOB393241:GOB393265 GXX393241:GXX393265 HHT393241:HHT393265 HRP393241:HRP393265 IBL393241:IBL393265 ILH393241:ILH393265 IVD393241:IVD393265 JEZ393241:JEZ393265 JOV393241:JOV393265 JYR393241:JYR393265 KIN393241:KIN393265 KSJ393241:KSJ393265 LCF393241:LCF393265 LMB393241:LMB393265 LVX393241:LVX393265 MFT393241:MFT393265 MPP393241:MPP393265 MZL393241:MZL393265 NJH393241:NJH393265 NTD393241:NTD393265 OCZ393241:OCZ393265 OMV393241:OMV393265 OWR393241:OWR393265 PGN393241:PGN393265 PQJ393241:PQJ393265 QAF393241:QAF393265 QKB393241:QKB393265 QTX393241:QTX393265 RDT393241:RDT393265 RNP393241:RNP393265 RXL393241:RXL393265 SHH393241:SHH393265 SRD393241:SRD393265 TAZ393241:TAZ393265 TKV393241:TKV393265 TUR393241:TUR393265 UEN393241:UEN393265 UOJ393241:UOJ393265 UYF393241:UYF393265 VIB393241:VIB393265 VRX393241:VRX393265 WBT393241:WBT393265 WLP393241:WLP393265 WVL393241:WVL393265 D458777:D458801 IZ458777:IZ458801 SV458777:SV458801 ACR458777:ACR458801 AMN458777:AMN458801 AWJ458777:AWJ458801 BGF458777:BGF458801 BQB458777:BQB458801 BZX458777:BZX458801 CJT458777:CJT458801 CTP458777:CTP458801 DDL458777:DDL458801 DNH458777:DNH458801 DXD458777:DXD458801 EGZ458777:EGZ458801 EQV458777:EQV458801 FAR458777:FAR458801 FKN458777:FKN458801 FUJ458777:FUJ458801 GEF458777:GEF458801 GOB458777:GOB458801 GXX458777:GXX458801 HHT458777:HHT458801 HRP458777:HRP458801 IBL458777:IBL458801 ILH458777:ILH458801 IVD458777:IVD458801 JEZ458777:JEZ458801 JOV458777:JOV458801 JYR458777:JYR458801 KIN458777:KIN458801 KSJ458777:KSJ458801 LCF458777:LCF458801 LMB458777:LMB458801 LVX458777:LVX458801 MFT458777:MFT458801 MPP458777:MPP458801 MZL458777:MZL458801 NJH458777:NJH458801 NTD458777:NTD458801 OCZ458777:OCZ458801 OMV458777:OMV458801 OWR458777:OWR458801 PGN458777:PGN458801 PQJ458777:PQJ458801 QAF458777:QAF458801 QKB458777:QKB458801 QTX458777:QTX458801 RDT458777:RDT458801 RNP458777:RNP458801 RXL458777:RXL458801 SHH458777:SHH458801 SRD458777:SRD458801 TAZ458777:TAZ458801 TKV458777:TKV458801 TUR458777:TUR458801 UEN458777:UEN458801 UOJ458777:UOJ458801 UYF458777:UYF458801 VIB458777:VIB458801 VRX458777:VRX458801 WBT458777:WBT458801 WLP458777:WLP458801 WVL458777:WVL458801 D524313:D524337 IZ524313:IZ524337 SV524313:SV524337 ACR524313:ACR524337 AMN524313:AMN524337 AWJ524313:AWJ524337 BGF524313:BGF524337 BQB524313:BQB524337 BZX524313:BZX524337 CJT524313:CJT524337 CTP524313:CTP524337 DDL524313:DDL524337 DNH524313:DNH524337 DXD524313:DXD524337 EGZ524313:EGZ524337 EQV524313:EQV524337 FAR524313:FAR524337 FKN524313:FKN524337 FUJ524313:FUJ524337 GEF524313:GEF524337 GOB524313:GOB524337 GXX524313:GXX524337 HHT524313:HHT524337 HRP524313:HRP524337 IBL524313:IBL524337 ILH524313:ILH524337 IVD524313:IVD524337 JEZ524313:JEZ524337 JOV524313:JOV524337 JYR524313:JYR524337 KIN524313:KIN524337 KSJ524313:KSJ524337 LCF524313:LCF524337 LMB524313:LMB524337 LVX524313:LVX524337 MFT524313:MFT524337 MPP524313:MPP524337 MZL524313:MZL524337 NJH524313:NJH524337 NTD524313:NTD524337 OCZ524313:OCZ524337 OMV524313:OMV524337 OWR524313:OWR524337 PGN524313:PGN524337 PQJ524313:PQJ524337 QAF524313:QAF524337 QKB524313:QKB524337 QTX524313:QTX524337 RDT524313:RDT524337 RNP524313:RNP524337 RXL524313:RXL524337 SHH524313:SHH524337 SRD524313:SRD524337 TAZ524313:TAZ524337 TKV524313:TKV524337 TUR524313:TUR524337 UEN524313:UEN524337 UOJ524313:UOJ524337 UYF524313:UYF524337 VIB524313:VIB524337 VRX524313:VRX524337 WBT524313:WBT524337 WLP524313:WLP524337 WVL524313:WVL524337 D589849:D589873 IZ589849:IZ589873 SV589849:SV589873 ACR589849:ACR589873 AMN589849:AMN589873 AWJ589849:AWJ589873 BGF589849:BGF589873 BQB589849:BQB589873 BZX589849:BZX589873 CJT589849:CJT589873 CTP589849:CTP589873 DDL589849:DDL589873 DNH589849:DNH589873 DXD589849:DXD589873 EGZ589849:EGZ589873 EQV589849:EQV589873 FAR589849:FAR589873 FKN589849:FKN589873 FUJ589849:FUJ589873 GEF589849:GEF589873 GOB589849:GOB589873 GXX589849:GXX589873 HHT589849:HHT589873 HRP589849:HRP589873 IBL589849:IBL589873 ILH589849:ILH589873 IVD589849:IVD589873 JEZ589849:JEZ589873 JOV589849:JOV589873 JYR589849:JYR589873 KIN589849:KIN589873 KSJ589849:KSJ589873 LCF589849:LCF589873 LMB589849:LMB589873 LVX589849:LVX589873 MFT589849:MFT589873 MPP589849:MPP589873 MZL589849:MZL589873 NJH589849:NJH589873 NTD589849:NTD589873 OCZ589849:OCZ589873 OMV589849:OMV589873 OWR589849:OWR589873 PGN589849:PGN589873 PQJ589849:PQJ589873 QAF589849:QAF589873 QKB589849:QKB589873 QTX589849:QTX589873 RDT589849:RDT589873 RNP589849:RNP589873 RXL589849:RXL589873 SHH589849:SHH589873 SRD589849:SRD589873 TAZ589849:TAZ589873 TKV589849:TKV589873 TUR589849:TUR589873 UEN589849:UEN589873 UOJ589849:UOJ589873 UYF589849:UYF589873 VIB589849:VIB589873 VRX589849:VRX589873 WBT589849:WBT589873 WLP589849:WLP589873 WVL589849:WVL589873 D655385:D655409 IZ655385:IZ655409 SV655385:SV655409 ACR655385:ACR655409 AMN655385:AMN655409 AWJ655385:AWJ655409 BGF655385:BGF655409 BQB655385:BQB655409 BZX655385:BZX655409 CJT655385:CJT655409 CTP655385:CTP655409 DDL655385:DDL655409 DNH655385:DNH655409 DXD655385:DXD655409 EGZ655385:EGZ655409 EQV655385:EQV655409 FAR655385:FAR655409 FKN655385:FKN655409 FUJ655385:FUJ655409 GEF655385:GEF655409 GOB655385:GOB655409 GXX655385:GXX655409 HHT655385:HHT655409 HRP655385:HRP655409 IBL655385:IBL655409 ILH655385:ILH655409 IVD655385:IVD655409 JEZ655385:JEZ655409 JOV655385:JOV655409 JYR655385:JYR655409 KIN655385:KIN655409 KSJ655385:KSJ655409 LCF655385:LCF655409 LMB655385:LMB655409 LVX655385:LVX655409 MFT655385:MFT655409 MPP655385:MPP655409 MZL655385:MZL655409 NJH655385:NJH655409 NTD655385:NTD655409 OCZ655385:OCZ655409 OMV655385:OMV655409 OWR655385:OWR655409 PGN655385:PGN655409 PQJ655385:PQJ655409 QAF655385:QAF655409 QKB655385:QKB655409 QTX655385:QTX655409 RDT655385:RDT655409 RNP655385:RNP655409 RXL655385:RXL655409 SHH655385:SHH655409 SRD655385:SRD655409 TAZ655385:TAZ655409 TKV655385:TKV655409 TUR655385:TUR655409 UEN655385:UEN655409 UOJ655385:UOJ655409 UYF655385:UYF655409 VIB655385:VIB655409 VRX655385:VRX655409 WBT655385:WBT655409 WLP655385:WLP655409 WVL655385:WVL655409 D720921:D720945 IZ720921:IZ720945 SV720921:SV720945 ACR720921:ACR720945 AMN720921:AMN720945 AWJ720921:AWJ720945 BGF720921:BGF720945 BQB720921:BQB720945 BZX720921:BZX720945 CJT720921:CJT720945 CTP720921:CTP720945 DDL720921:DDL720945 DNH720921:DNH720945 DXD720921:DXD720945 EGZ720921:EGZ720945 EQV720921:EQV720945 FAR720921:FAR720945 FKN720921:FKN720945 FUJ720921:FUJ720945 GEF720921:GEF720945 GOB720921:GOB720945 GXX720921:GXX720945 HHT720921:HHT720945 HRP720921:HRP720945 IBL720921:IBL720945 ILH720921:ILH720945 IVD720921:IVD720945 JEZ720921:JEZ720945 JOV720921:JOV720945 JYR720921:JYR720945 KIN720921:KIN720945 KSJ720921:KSJ720945 LCF720921:LCF720945 LMB720921:LMB720945 LVX720921:LVX720945 MFT720921:MFT720945 MPP720921:MPP720945 MZL720921:MZL720945 NJH720921:NJH720945 NTD720921:NTD720945 OCZ720921:OCZ720945 OMV720921:OMV720945 OWR720921:OWR720945 PGN720921:PGN720945 PQJ720921:PQJ720945 QAF720921:QAF720945 QKB720921:QKB720945 QTX720921:QTX720945 RDT720921:RDT720945 RNP720921:RNP720945 RXL720921:RXL720945 SHH720921:SHH720945 SRD720921:SRD720945 TAZ720921:TAZ720945 TKV720921:TKV720945 TUR720921:TUR720945 UEN720921:UEN720945 UOJ720921:UOJ720945 UYF720921:UYF720945 VIB720921:VIB720945 VRX720921:VRX720945 WBT720921:WBT720945 WLP720921:WLP720945 WVL720921:WVL720945 D786457:D786481 IZ786457:IZ786481 SV786457:SV786481 ACR786457:ACR786481 AMN786457:AMN786481 AWJ786457:AWJ786481 BGF786457:BGF786481 BQB786457:BQB786481 BZX786457:BZX786481 CJT786457:CJT786481 CTP786457:CTP786481 DDL786457:DDL786481 DNH786457:DNH786481 DXD786457:DXD786481 EGZ786457:EGZ786481 EQV786457:EQV786481 FAR786457:FAR786481 FKN786457:FKN786481 FUJ786457:FUJ786481 GEF786457:GEF786481 GOB786457:GOB786481 GXX786457:GXX786481 HHT786457:HHT786481 HRP786457:HRP786481 IBL786457:IBL786481 ILH786457:ILH786481 IVD786457:IVD786481 JEZ786457:JEZ786481 JOV786457:JOV786481 JYR786457:JYR786481 KIN786457:KIN786481 KSJ786457:KSJ786481 LCF786457:LCF786481 LMB786457:LMB786481 LVX786457:LVX786481 MFT786457:MFT786481 MPP786457:MPP786481 MZL786457:MZL786481 NJH786457:NJH786481 NTD786457:NTD786481 OCZ786457:OCZ786481 OMV786457:OMV786481 OWR786457:OWR786481 PGN786457:PGN786481 PQJ786457:PQJ786481 QAF786457:QAF786481 QKB786457:QKB786481 QTX786457:QTX786481 RDT786457:RDT786481 RNP786457:RNP786481 RXL786457:RXL786481 SHH786457:SHH786481 SRD786457:SRD786481 TAZ786457:TAZ786481 TKV786457:TKV786481 TUR786457:TUR786481 UEN786457:UEN786481 UOJ786457:UOJ786481 UYF786457:UYF786481 VIB786457:VIB786481 VRX786457:VRX786481 WBT786457:WBT786481 WLP786457:WLP786481 WVL786457:WVL786481 D851993:D852017 IZ851993:IZ852017 SV851993:SV852017 ACR851993:ACR852017 AMN851993:AMN852017 AWJ851993:AWJ852017 BGF851993:BGF852017 BQB851993:BQB852017 BZX851993:BZX852017 CJT851993:CJT852017 CTP851993:CTP852017 DDL851993:DDL852017 DNH851993:DNH852017 DXD851993:DXD852017 EGZ851993:EGZ852017 EQV851993:EQV852017 FAR851993:FAR852017 FKN851993:FKN852017 FUJ851993:FUJ852017 GEF851993:GEF852017 GOB851993:GOB852017 GXX851993:GXX852017 HHT851993:HHT852017 HRP851993:HRP852017 IBL851993:IBL852017 ILH851993:ILH852017 IVD851993:IVD852017 JEZ851993:JEZ852017 JOV851993:JOV852017 JYR851993:JYR852017 KIN851993:KIN852017 KSJ851993:KSJ852017 LCF851993:LCF852017 LMB851993:LMB852017 LVX851993:LVX852017 MFT851993:MFT852017 MPP851993:MPP852017 MZL851993:MZL852017 NJH851993:NJH852017 NTD851993:NTD852017 OCZ851993:OCZ852017 OMV851993:OMV852017 OWR851993:OWR852017 PGN851993:PGN852017 PQJ851993:PQJ852017 QAF851993:QAF852017 QKB851993:QKB852017 QTX851993:QTX852017 RDT851993:RDT852017 RNP851993:RNP852017 RXL851993:RXL852017 SHH851993:SHH852017 SRD851993:SRD852017 TAZ851993:TAZ852017 TKV851993:TKV852017 TUR851993:TUR852017 UEN851993:UEN852017 UOJ851993:UOJ852017 UYF851993:UYF852017 VIB851993:VIB852017 VRX851993:VRX852017 WBT851993:WBT852017 WLP851993:WLP852017 WVL851993:WVL852017 D917529:D917553 IZ917529:IZ917553 SV917529:SV917553 ACR917529:ACR917553 AMN917529:AMN917553 AWJ917529:AWJ917553 BGF917529:BGF917553 BQB917529:BQB917553 BZX917529:BZX917553 CJT917529:CJT917553 CTP917529:CTP917553 DDL917529:DDL917553 DNH917529:DNH917553 DXD917529:DXD917553 EGZ917529:EGZ917553 EQV917529:EQV917553 FAR917529:FAR917553 FKN917529:FKN917553 FUJ917529:FUJ917553 GEF917529:GEF917553 GOB917529:GOB917553 GXX917529:GXX917553 HHT917529:HHT917553 HRP917529:HRP917553 IBL917529:IBL917553 ILH917529:ILH917553 IVD917529:IVD917553 JEZ917529:JEZ917553 JOV917529:JOV917553 JYR917529:JYR917553 KIN917529:KIN917553 KSJ917529:KSJ917553 LCF917529:LCF917553 LMB917529:LMB917553 LVX917529:LVX917553 MFT917529:MFT917553 MPP917529:MPP917553 MZL917529:MZL917553 NJH917529:NJH917553 NTD917529:NTD917553 OCZ917529:OCZ917553 OMV917529:OMV917553 OWR917529:OWR917553 PGN917529:PGN917553 PQJ917529:PQJ917553 QAF917529:QAF917553 QKB917529:QKB917553 QTX917529:QTX917553 RDT917529:RDT917553 RNP917529:RNP917553 RXL917529:RXL917553 SHH917529:SHH917553 SRD917529:SRD917553 TAZ917529:TAZ917553 TKV917529:TKV917553 TUR917529:TUR917553 UEN917529:UEN917553 UOJ917529:UOJ917553 UYF917529:UYF917553 VIB917529:VIB917553 VRX917529:VRX917553 WBT917529:WBT917553 WLP917529:WLP917553 WVL917529:WVL917553 D983065:D983089 IZ983065:IZ983089 SV983065:SV983089 ACR983065:ACR983089 AMN983065:AMN983089 AWJ983065:AWJ983089 BGF983065:BGF983089 BQB983065:BQB983089 BZX983065:BZX983089 CJT983065:CJT983089 CTP983065:CTP983089 DDL983065:DDL983089 DNH983065:DNH983089 DXD983065:DXD983089 EGZ983065:EGZ983089 EQV983065:EQV983089 FAR983065:FAR983089 FKN983065:FKN983089 FUJ983065:FUJ983089 GEF983065:GEF983089 GOB983065:GOB983089 GXX983065:GXX983089 HHT983065:HHT983089 HRP983065:HRP983089 IBL983065:IBL983089 ILH983065:ILH983089 IVD983065:IVD983089 JEZ983065:JEZ983089 JOV983065:JOV983089 JYR983065:JYR983089 KIN983065:KIN983089 KSJ983065:KSJ983089 LCF983065:LCF983089 LMB983065:LMB983089 LVX983065:LVX983089 MFT983065:MFT983089 MPP983065:MPP983089 MZL983065:MZL983089 NJH983065:NJH983089 NTD983065:NTD983089 OCZ983065:OCZ983089 OMV983065:OMV983089 OWR983065:OWR983089 PGN983065:PGN983089 PQJ983065:PQJ983089 QAF983065:QAF983089 QKB983065:QKB983089 QTX983065:QTX983089 RDT983065:RDT983089 RNP983065:RNP983089 RXL983065:RXL983089 SHH983065:SHH983089 SRD983065:SRD983089 TAZ983065:TAZ983089 TKV983065:TKV983089 TUR983065:TUR983089 UEN983065:UEN983089 UOJ983065:UOJ983089 UYF983065:UYF983089 VIB983065:VIB983089 VRX983065:VRX983089 WBT983065:WBT983089 WLP983065:WLP983089 WVL983065:WVL983089">
      <formula1>"有　　　,　　　無"</formula1>
    </dataValidation>
  </dataValidations>
  <printOptions horizontalCentered="1" verticalCentered="1"/>
  <pageMargins left="0" right="0" top="0.35433070866141736" bottom="0.55118110236220474" header="0.31496062992125984" footer="0.31496062992125984"/>
  <pageSetup paperSize="9" scale="90" orientation="portrait" r:id="rId1"/>
  <headerFooter>
    <oddHeader>&amp;R(公営保育所）</oddHeader>
    <oddFooter>&amp;C&amp;12－９－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0"/>
  <sheetViews>
    <sheetView view="pageBreakPreview" zoomScaleNormal="100" zoomScaleSheetLayoutView="100" workbookViewId="0">
      <selection activeCell="A2" sqref="A2"/>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14" customFormat="1" ht="22.5" customHeight="1">
      <c r="B1" s="22" t="s">
        <v>0</v>
      </c>
      <c r="C1" s="22"/>
      <c r="D1" s="74"/>
      <c r="E1" s="74"/>
      <c r="F1" s="74"/>
      <c r="G1" s="74"/>
      <c r="H1" s="74"/>
      <c r="I1" s="74"/>
      <c r="J1" s="74"/>
      <c r="K1" s="74"/>
      <c r="L1" s="74"/>
    </row>
    <row r="2" spans="2:12" s="14" customFormat="1" ht="22.5" customHeight="1">
      <c r="B2" s="78" t="s">
        <v>288</v>
      </c>
      <c r="C2" s="80">
        <v>5</v>
      </c>
      <c r="D2" s="79" t="s">
        <v>144</v>
      </c>
      <c r="F2" s="75"/>
    </row>
    <row r="3" spans="2:12" s="14" customFormat="1" ht="22.5" customHeight="1">
      <c r="B3" s="209" t="s">
        <v>1</v>
      </c>
      <c r="C3" s="211" t="s">
        <v>2</v>
      </c>
      <c r="D3" s="212"/>
      <c r="E3" s="209" t="s">
        <v>3</v>
      </c>
      <c r="F3" s="209" t="s">
        <v>4</v>
      </c>
      <c r="G3" s="209" t="s">
        <v>5</v>
      </c>
      <c r="H3" s="209" t="s">
        <v>54</v>
      </c>
      <c r="I3" s="210" t="s">
        <v>6</v>
      </c>
      <c r="J3" s="209" t="s">
        <v>7</v>
      </c>
      <c r="K3" s="209"/>
      <c r="L3" s="208" t="s">
        <v>8</v>
      </c>
    </row>
    <row r="4" spans="2:12" s="14" customFormat="1" ht="22.5" customHeight="1">
      <c r="B4" s="209"/>
      <c r="C4" s="213"/>
      <c r="D4" s="214"/>
      <c r="E4" s="209"/>
      <c r="F4" s="209"/>
      <c r="G4" s="209"/>
      <c r="H4" s="209"/>
      <c r="I4" s="210"/>
      <c r="J4" s="15" t="s">
        <v>9</v>
      </c>
      <c r="K4" s="15" t="s">
        <v>10</v>
      </c>
      <c r="L4" s="209"/>
    </row>
    <row r="5" spans="2:12" s="14" customFormat="1" ht="25.5" customHeight="1">
      <c r="B5" s="15"/>
      <c r="C5" s="215"/>
      <c r="D5" s="216"/>
      <c r="E5" s="15"/>
      <c r="F5" s="15"/>
      <c r="G5" s="15"/>
      <c r="H5" s="15"/>
      <c r="I5" s="19"/>
      <c r="J5" s="15"/>
      <c r="K5" s="15"/>
      <c r="L5" s="15"/>
    </row>
    <row r="6" spans="2:12" s="14" customFormat="1" ht="25.5" customHeight="1">
      <c r="B6" s="16"/>
      <c r="C6" s="215"/>
      <c r="D6" s="216"/>
      <c r="E6" s="15"/>
      <c r="F6" s="15"/>
      <c r="G6" s="17"/>
      <c r="H6" s="17"/>
      <c r="I6" s="15"/>
      <c r="J6" s="16"/>
      <c r="K6" s="17"/>
      <c r="L6" s="15"/>
    </row>
    <row r="7" spans="2:12" s="14" customFormat="1" ht="25.5" customHeight="1">
      <c r="B7" s="16"/>
      <c r="C7" s="215"/>
      <c r="D7" s="216"/>
      <c r="E7" s="15"/>
      <c r="F7" s="15"/>
      <c r="G7" s="17"/>
      <c r="H7" s="17"/>
      <c r="I7" s="15"/>
      <c r="J7" s="16"/>
      <c r="K7" s="17"/>
      <c r="L7" s="15"/>
    </row>
    <row r="8" spans="2:12" s="14" customFormat="1" ht="25.5" customHeight="1">
      <c r="B8" s="16"/>
      <c r="C8" s="215"/>
      <c r="D8" s="216"/>
      <c r="E8" s="15"/>
      <c r="F8" s="15"/>
      <c r="G8" s="17"/>
      <c r="H8" s="17"/>
      <c r="I8" s="15"/>
      <c r="J8" s="16"/>
      <c r="K8" s="17"/>
      <c r="L8" s="15"/>
    </row>
    <row r="9" spans="2:12" s="14" customFormat="1" ht="25.5" customHeight="1">
      <c r="B9" s="16"/>
      <c r="C9" s="215"/>
      <c r="D9" s="216"/>
      <c r="E9" s="15"/>
      <c r="F9" s="15"/>
      <c r="G9" s="17"/>
      <c r="H9" s="17"/>
      <c r="I9" s="15"/>
      <c r="J9" s="16"/>
      <c r="K9" s="17"/>
      <c r="L9" s="15"/>
    </row>
    <row r="10" spans="2:12" s="14" customFormat="1" ht="25.5" customHeight="1">
      <c r="B10" s="16"/>
      <c r="C10" s="215"/>
      <c r="D10" s="216"/>
      <c r="E10" s="15"/>
      <c r="F10" s="15"/>
      <c r="G10" s="17"/>
      <c r="H10" s="17"/>
      <c r="I10" s="15"/>
      <c r="J10" s="16"/>
      <c r="K10" s="17"/>
      <c r="L10" s="15"/>
    </row>
    <row r="11" spans="2:12" s="14" customFormat="1" ht="25.5" customHeight="1">
      <c r="B11" s="16"/>
      <c r="C11" s="215"/>
      <c r="D11" s="216"/>
      <c r="E11" s="15"/>
      <c r="F11" s="15"/>
      <c r="G11" s="17"/>
      <c r="H11" s="17"/>
      <c r="I11" s="15"/>
      <c r="J11" s="16"/>
      <c r="K11" s="17"/>
      <c r="L11" s="15"/>
    </row>
    <row r="12" spans="2:12" s="14" customFormat="1" ht="25.5" customHeight="1">
      <c r="B12" s="16"/>
      <c r="C12" s="215"/>
      <c r="D12" s="216"/>
      <c r="E12" s="15"/>
      <c r="F12" s="15"/>
      <c r="G12" s="17"/>
      <c r="H12" s="17"/>
      <c r="I12" s="15"/>
      <c r="J12" s="16"/>
      <c r="K12" s="17"/>
      <c r="L12" s="15"/>
    </row>
    <row r="13" spans="2:12" s="14" customFormat="1" ht="25.5" customHeight="1">
      <c r="B13" s="16"/>
      <c r="C13" s="215"/>
      <c r="D13" s="216"/>
      <c r="E13" s="15"/>
      <c r="F13" s="15"/>
      <c r="G13" s="17"/>
      <c r="H13" s="17"/>
      <c r="I13" s="15"/>
      <c r="J13" s="16"/>
      <c r="K13" s="17"/>
      <c r="L13" s="15"/>
    </row>
    <row r="14" spans="2:12" s="14" customFormat="1" ht="25.5" customHeight="1">
      <c r="B14" s="16"/>
      <c r="C14" s="215"/>
      <c r="D14" s="216"/>
      <c r="E14" s="15"/>
      <c r="F14" s="15"/>
      <c r="G14" s="17"/>
      <c r="H14" s="17"/>
      <c r="I14" s="15"/>
      <c r="J14" s="16"/>
      <c r="K14" s="17"/>
      <c r="L14" s="15"/>
    </row>
    <row r="15" spans="2:12" s="14" customFormat="1" ht="25.5" customHeight="1">
      <c r="B15" s="16"/>
      <c r="C15" s="215"/>
      <c r="D15" s="216"/>
      <c r="E15" s="15"/>
      <c r="F15" s="15"/>
      <c r="G15" s="17"/>
      <c r="H15" s="17"/>
      <c r="I15" s="15"/>
      <c r="J15" s="16"/>
      <c r="K15" s="17"/>
      <c r="L15" s="15"/>
    </row>
    <row r="16" spans="2:12" s="14" customFormat="1" ht="25.5" customHeight="1">
      <c r="B16" s="16"/>
      <c r="C16" s="215"/>
      <c r="D16" s="216"/>
      <c r="E16" s="15"/>
      <c r="F16" s="15"/>
      <c r="G16" s="17"/>
      <c r="H16" s="17"/>
      <c r="I16" s="15"/>
      <c r="J16" s="16"/>
      <c r="K16" s="17"/>
      <c r="L16" s="15"/>
    </row>
    <row r="17" spans="2:12" s="14" customFormat="1" ht="25.5" customHeight="1">
      <c r="B17" s="16"/>
      <c r="C17" s="215"/>
      <c r="D17" s="216"/>
      <c r="E17" s="15"/>
      <c r="F17" s="15"/>
      <c r="G17" s="17"/>
      <c r="H17" s="17"/>
      <c r="I17" s="15"/>
      <c r="J17" s="16"/>
      <c r="K17" s="17"/>
      <c r="L17" s="15"/>
    </row>
    <row r="18" spans="2:12" s="14" customFormat="1" ht="25.5" customHeight="1">
      <c r="B18" s="16"/>
      <c r="C18" s="215"/>
      <c r="D18" s="216"/>
      <c r="E18" s="15"/>
      <c r="F18" s="15"/>
      <c r="G18" s="17"/>
      <c r="H18" s="17"/>
      <c r="I18" s="15"/>
      <c r="J18" s="16"/>
      <c r="K18" s="17"/>
      <c r="L18" s="15"/>
    </row>
    <row r="19" spans="2:12" s="14" customFormat="1" ht="25.5" customHeight="1">
      <c r="B19" s="16"/>
      <c r="C19" s="215"/>
      <c r="D19" s="216"/>
      <c r="E19" s="15"/>
      <c r="F19" s="15"/>
      <c r="G19" s="17"/>
      <c r="H19" s="17"/>
      <c r="I19" s="15"/>
      <c r="J19" s="16"/>
      <c r="K19" s="17"/>
      <c r="L19" s="15"/>
    </row>
    <row r="20" spans="2:12" s="14" customFormat="1" ht="25.5" customHeight="1">
      <c r="B20" s="16"/>
      <c r="C20" s="215"/>
      <c r="D20" s="216"/>
      <c r="E20" s="15"/>
      <c r="F20" s="15"/>
      <c r="G20" s="17"/>
      <c r="H20" s="17"/>
      <c r="I20" s="15"/>
      <c r="J20" s="16"/>
      <c r="K20" s="17"/>
      <c r="L20" s="15"/>
    </row>
    <row r="21" spans="2:12" s="14" customFormat="1" ht="25.5" customHeight="1">
      <c r="B21" s="16"/>
      <c r="C21" s="215"/>
      <c r="D21" s="216"/>
      <c r="E21" s="15"/>
      <c r="F21" s="15"/>
      <c r="G21" s="17"/>
      <c r="H21" s="17"/>
      <c r="I21" s="15"/>
      <c r="J21" s="16"/>
      <c r="K21" s="17"/>
      <c r="L21" s="15"/>
    </row>
    <row r="22" spans="2:12" s="14" customFormat="1" ht="25.5" customHeight="1">
      <c r="B22" s="16"/>
      <c r="C22" s="215"/>
      <c r="D22" s="216"/>
      <c r="E22" s="15"/>
      <c r="F22" s="15"/>
      <c r="G22" s="17"/>
      <c r="H22" s="17"/>
      <c r="I22" s="15"/>
      <c r="J22" s="16"/>
      <c r="K22" s="17"/>
      <c r="L22" s="15"/>
    </row>
    <row r="23" spans="2:12" s="14" customFormat="1" ht="25.5" customHeight="1">
      <c r="B23" s="16"/>
      <c r="C23" s="215"/>
      <c r="D23" s="216"/>
      <c r="E23" s="15"/>
      <c r="F23" s="15"/>
      <c r="G23" s="17"/>
      <c r="H23" s="17"/>
      <c r="I23" s="15"/>
      <c r="J23" s="16"/>
      <c r="K23" s="17"/>
      <c r="L23" s="15"/>
    </row>
    <row r="24" spans="2:12" s="14" customFormat="1" ht="25.5" customHeight="1">
      <c r="B24" s="16"/>
      <c r="C24" s="215"/>
      <c r="D24" s="216"/>
      <c r="E24" s="15"/>
      <c r="F24" s="15"/>
      <c r="G24" s="17"/>
      <c r="H24" s="17"/>
      <c r="I24" s="15"/>
      <c r="J24" s="16"/>
      <c r="K24" s="17"/>
      <c r="L24" s="15"/>
    </row>
    <row r="25" spans="2:12" s="14" customFormat="1" ht="25.5" customHeight="1">
      <c r="B25" s="16"/>
      <c r="C25" s="215"/>
      <c r="D25" s="216"/>
      <c r="E25" s="15"/>
      <c r="F25" s="15"/>
      <c r="G25" s="17"/>
      <c r="H25" s="17"/>
      <c r="I25" s="15"/>
      <c r="J25" s="16"/>
      <c r="K25" s="17"/>
      <c r="L25" s="15"/>
    </row>
    <row r="26" spans="2:12" s="14" customFormat="1" ht="25.5" customHeight="1">
      <c r="B26" s="16"/>
      <c r="C26" s="215"/>
      <c r="D26" s="216"/>
      <c r="E26" s="15"/>
      <c r="F26" s="15"/>
      <c r="G26" s="17"/>
      <c r="H26" s="17"/>
      <c r="I26" s="15"/>
      <c r="J26" s="16"/>
      <c r="K26" s="17"/>
      <c r="L26" s="15"/>
    </row>
    <row r="27" spans="2:12" s="14" customFormat="1" ht="25.5" customHeight="1">
      <c r="B27" s="16"/>
      <c r="C27" s="215"/>
      <c r="D27" s="216"/>
      <c r="E27" s="15"/>
      <c r="F27" s="15"/>
      <c r="G27" s="17"/>
      <c r="H27" s="17"/>
      <c r="I27" s="15"/>
      <c r="J27" s="16"/>
      <c r="K27" s="17"/>
      <c r="L27" s="15"/>
    </row>
    <row r="28" spans="2:12" s="14" customFormat="1" ht="25.5" customHeight="1">
      <c r="B28" s="16"/>
      <c r="C28" s="215"/>
      <c r="D28" s="216"/>
      <c r="E28" s="15"/>
      <c r="F28" s="15"/>
      <c r="G28" s="17"/>
      <c r="H28" s="17"/>
      <c r="I28" s="15"/>
      <c r="J28" s="16"/>
      <c r="K28" s="17"/>
      <c r="L28" s="15"/>
    </row>
    <row r="29" spans="2:12" s="14" customFormat="1" ht="25.5" customHeight="1">
      <c r="B29" s="16"/>
      <c r="C29" s="215"/>
      <c r="D29" s="216"/>
      <c r="E29" s="15"/>
      <c r="F29" s="15"/>
      <c r="G29" s="17"/>
      <c r="H29" s="17"/>
      <c r="I29" s="15"/>
      <c r="J29" s="16"/>
      <c r="K29" s="17"/>
      <c r="L29" s="15"/>
    </row>
    <row r="30" spans="2:12" s="14" customFormat="1" ht="25.5" customHeight="1">
      <c r="B30" s="16"/>
      <c r="C30" s="215"/>
      <c r="D30" s="216"/>
      <c r="E30" s="15"/>
      <c r="F30" s="15"/>
      <c r="G30" s="17"/>
      <c r="H30" s="17"/>
      <c r="I30" s="15"/>
      <c r="J30" s="16"/>
      <c r="K30" s="17"/>
      <c r="L30" s="15"/>
    </row>
    <row r="31" spans="2:12" s="14" customFormat="1" ht="25.5" customHeight="1">
      <c r="B31" s="16"/>
      <c r="C31" s="215"/>
      <c r="D31" s="216"/>
      <c r="E31" s="15"/>
      <c r="F31" s="15"/>
      <c r="G31" s="17"/>
      <c r="H31" s="17"/>
      <c r="I31" s="15"/>
      <c r="J31" s="16"/>
      <c r="K31" s="17"/>
      <c r="L31" s="15"/>
    </row>
    <row r="32" spans="2:12" s="14" customFormat="1" ht="25.5" customHeight="1">
      <c r="B32" s="16"/>
      <c r="C32" s="215"/>
      <c r="D32" s="216"/>
      <c r="E32" s="15"/>
      <c r="F32" s="15"/>
      <c r="G32" s="17"/>
      <c r="H32" s="17"/>
      <c r="I32" s="15"/>
      <c r="J32" s="16"/>
      <c r="K32" s="17"/>
      <c r="L32" s="15"/>
    </row>
    <row r="33" spans="2:12" s="14" customFormat="1" ht="25.5" customHeight="1">
      <c r="B33" s="16"/>
      <c r="C33" s="215"/>
      <c r="D33" s="216"/>
      <c r="E33" s="15"/>
      <c r="F33" s="15"/>
      <c r="G33" s="17"/>
      <c r="H33" s="17"/>
      <c r="I33" s="15"/>
      <c r="J33" s="16"/>
      <c r="K33" s="17"/>
      <c r="L33" s="15"/>
    </row>
    <row r="34" spans="2:12" s="14" customFormat="1" ht="25.5" customHeight="1">
      <c r="B34" s="16"/>
      <c r="C34" s="215"/>
      <c r="D34" s="216"/>
      <c r="E34" s="15"/>
      <c r="F34" s="15"/>
      <c r="G34" s="17"/>
      <c r="H34" s="17"/>
      <c r="I34" s="15"/>
      <c r="J34" s="16"/>
      <c r="K34" s="17"/>
      <c r="L34" s="15"/>
    </row>
    <row r="35" spans="2:12" s="14" customFormat="1" ht="25.5" customHeight="1">
      <c r="B35" s="16"/>
      <c r="C35" s="215"/>
      <c r="D35" s="216"/>
      <c r="E35" s="15"/>
      <c r="F35" s="15"/>
      <c r="G35" s="17"/>
      <c r="H35" s="17"/>
      <c r="I35" s="15"/>
      <c r="J35" s="16"/>
      <c r="K35" s="17"/>
      <c r="L35" s="15"/>
    </row>
    <row r="36" spans="2:12" s="14" customFormat="1" ht="15" customHeight="1">
      <c r="B36" s="18" t="s">
        <v>52</v>
      </c>
      <c r="C36" s="18"/>
    </row>
    <row r="37" spans="2:12" s="14" customFormat="1" ht="15" customHeight="1">
      <c r="B37" s="18" t="s">
        <v>53</v>
      </c>
      <c r="C37" s="18"/>
    </row>
    <row r="38" spans="2:12" s="14" customFormat="1" ht="15" customHeight="1">
      <c r="B38" s="18" t="s">
        <v>56</v>
      </c>
      <c r="C38" s="18"/>
    </row>
    <row r="39" spans="2:12" s="14" customFormat="1" ht="15" customHeight="1">
      <c r="B39" s="18" t="s">
        <v>55</v>
      </c>
      <c r="C39" s="18"/>
    </row>
    <row r="40" spans="2:12" ht="15" customHeight="1">
      <c r="B40" s="5"/>
      <c r="C40" s="5"/>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5"/>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&amp;R（公営保育所)</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0"/>
  <sheetViews>
    <sheetView zoomScaleNormal="100" zoomScaleSheetLayoutView="90" workbookViewId="0">
      <selection activeCell="E10" sqref="E10"/>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14" customFormat="1" ht="22.5" customHeight="1">
      <c r="B1" s="22" t="s">
        <v>0</v>
      </c>
      <c r="C1" s="22"/>
      <c r="D1" s="158" t="s">
        <v>311</v>
      </c>
      <c r="E1" s="74"/>
      <c r="F1" s="74"/>
      <c r="G1" s="74"/>
      <c r="H1" s="74"/>
      <c r="I1" s="74"/>
      <c r="J1" s="74"/>
      <c r="K1" s="74"/>
      <c r="L1" s="74"/>
    </row>
    <row r="2" spans="2:12" s="14" customFormat="1" ht="22.5" customHeight="1">
      <c r="B2" s="78" t="s">
        <v>289</v>
      </c>
      <c r="C2" s="150">
        <f>+表紙!C4</f>
        <v>6</v>
      </c>
      <c r="D2" s="217" t="s">
        <v>145</v>
      </c>
      <c r="E2" s="217"/>
      <c r="F2" s="217"/>
      <c r="G2" s="217"/>
      <c r="H2" s="217"/>
      <c r="I2" s="217"/>
      <c r="J2" s="217"/>
      <c r="K2" s="217"/>
      <c r="L2" s="217"/>
    </row>
    <row r="3" spans="2:12" s="14" customFormat="1" ht="22.5" customHeight="1">
      <c r="B3" s="209" t="s">
        <v>1</v>
      </c>
      <c r="C3" s="211" t="s">
        <v>2</v>
      </c>
      <c r="D3" s="212"/>
      <c r="E3" s="209" t="s">
        <v>3</v>
      </c>
      <c r="F3" s="209" t="s">
        <v>4</v>
      </c>
      <c r="G3" s="209" t="s">
        <v>5</v>
      </c>
      <c r="H3" s="209" t="s">
        <v>54</v>
      </c>
      <c r="I3" s="210" t="s">
        <v>6</v>
      </c>
      <c r="J3" s="209" t="s">
        <v>7</v>
      </c>
      <c r="K3" s="209"/>
      <c r="L3" s="208" t="s">
        <v>8</v>
      </c>
    </row>
    <row r="4" spans="2:12" s="14" customFormat="1" ht="22.5" customHeight="1">
      <c r="B4" s="209"/>
      <c r="C4" s="213"/>
      <c r="D4" s="214"/>
      <c r="E4" s="209"/>
      <c r="F4" s="209"/>
      <c r="G4" s="209"/>
      <c r="H4" s="209"/>
      <c r="I4" s="210"/>
      <c r="J4" s="15" t="s">
        <v>9</v>
      </c>
      <c r="K4" s="15" t="s">
        <v>10</v>
      </c>
      <c r="L4" s="209"/>
    </row>
    <row r="5" spans="2:12" s="14" customFormat="1" ht="22.5" customHeight="1">
      <c r="B5" s="15"/>
      <c r="C5" s="215"/>
      <c r="D5" s="216"/>
      <c r="E5" s="15"/>
      <c r="F5" s="15"/>
      <c r="G5" s="15"/>
      <c r="H5" s="15"/>
      <c r="I5" s="19"/>
      <c r="J5" s="15"/>
      <c r="K5" s="15"/>
      <c r="L5" s="15"/>
    </row>
    <row r="6" spans="2:12" s="14" customFormat="1" ht="22.5" customHeight="1">
      <c r="B6" s="16"/>
      <c r="C6" s="215"/>
      <c r="D6" s="216"/>
      <c r="E6" s="15"/>
      <c r="F6" s="15"/>
      <c r="G6" s="17"/>
      <c r="H6" s="17"/>
      <c r="I6" s="15"/>
      <c r="J6" s="16"/>
      <c r="K6" s="17"/>
      <c r="L6" s="15"/>
    </row>
    <row r="7" spans="2:12" s="14" customFormat="1" ht="22.5" customHeight="1">
      <c r="B7" s="16"/>
      <c r="C7" s="215"/>
      <c r="D7" s="216"/>
      <c r="E7" s="15"/>
      <c r="F7" s="15"/>
      <c r="G7" s="17"/>
      <c r="H7" s="17"/>
      <c r="I7" s="15"/>
      <c r="J7" s="16"/>
      <c r="K7" s="17"/>
      <c r="L7" s="15"/>
    </row>
    <row r="8" spans="2:12" s="14" customFormat="1" ht="22.5" customHeight="1">
      <c r="B8" s="16"/>
      <c r="C8" s="215"/>
      <c r="D8" s="216"/>
      <c r="E8" s="15"/>
      <c r="F8" s="15"/>
      <c r="G8" s="17"/>
      <c r="H8" s="17"/>
      <c r="I8" s="15"/>
      <c r="J8" s="16"/>
      <c r="K8" s="17"/>
      <c r="L8" s="15"/>
    </row>
    <row r="9" spans="2:12" s="14" customFormat="1" ht="22.5" customHeight="1">
      <c r="B9" s="16"/>
      <c r="C9" s="215"/>
      <c r="D9" s="216"/>
      <c r="E9" s="15"/>
      <c r="F9" s="15"/>
      <c r="G9" s="17"/>
      <c r="H9" s="17"/>
      <c r="I9" s="15"/>
      <c r="J9" s="16"/>
      <c r="K9" s="17"/>
      <c r="L9" s="15"/>
    </row>
    <row r="10" spans="2:12" s="14" customFormat="1" ht="22.5" customHeight="1">
      <c r="B10" s="16"/>
      <c r="C10" s="215"/>
      <c r="D10" s="216"/>
      <c r="E10" s="15"/>
      <c r="F10" s="15"/>
      <c r="G10" s="17"/>
      <c r="H10" s="17"/>
      <c r="I10" s="15"/>
      <c r="J10" s="16"/>
      <c r="K10" s="17"/>
      <c r="L10" s="15"/>
    </row>
    <row r="11" spans="2:12" s="14" customFormat="1" ht="22.5" customHeight="1">
      <c r="B11" s="16"/>
      <c r="C11" s="215"/>
      <c r="D11" s="216"/>
      <c r="E11" s="15"/>
      <c r="F11" s="15"/>
      <c r="G11" s="17"/>
      <c r="H11" s="17"/>
      <c r="I11" s="15"/>
      <c r="J11" s="16"/>
      <c r="K11" s="17"/>
      <c r="L11" s="15"/>
    </row>
    <row r="12" spans="2:12" s="14" customFormat="1" ht="22.5" customHeight="1">
      <c r="B12" s="16"/>
      <c r="C12" s="215"/>
      <c r="D12" s="216"/>
      <c r="E12" s="15"/>
      <c r="F12" s="15"/>
      <c r="G12" s="17"/>
      <c r="H12" s="17"/>
      <c r="I12" s="15"/>
      <c r="J12" s="16"/>
      <c r="K12" s="17"/>
      <c r="L12" s="15"/>
    </row>
    <row r="13" spans="2:12" s="14" customFormat="1" ht="22.5" customHeight="1">
      <c r="B13" s="16"/>
      <c r="C13" s="215"/>
      <c r="D13" s="216"/>
      <c r="E13" s="15"/>
      <c r="F13" s="15"/>
      <c r="G13" s="17"/>
      <c r="H13" s="17"/>
      <c r="I13" s="15"/>
      <c r="J13" s="16"/>
      <c r="K13" s="17"/>
      <c r="L13" s="15"/>
    </row>
    <row r="14" spans="2:12" s="14" customFormat="1" ht="22.5" customHeight="1">
      <c r="B14" s="16"/>
      <c r="C14" s="215"/>
      <c r="D14" s="216"/>
      <c r="E14" s="15"/>
      <c r="F14" s="15"/>
      <c r="G14" s="17"/>
      <c r="H14" s="17"/>
      <c r="I14" s="15"/>
      <c r="J14" s="16"/>
      <c r="K14" s="17"/>
      <c r="L14" s="15"/>
    </row>
    <row r="15" spans="2:12" s="14" customFormat="1" ht="22.5" customHeight="1">
      <c r="B15" s="16"/>
      <c r="C15" s="215"/>
      <c r="D15" s="216"/>
      <c r="E15" s="15"/>
      <c r="F15" s="15"/>
      <c r="G15" s="17"/>
      <c r="H15" s="17"/>
      <c r="I15" s="15"/>
      <c r="J15" s="16"/>
      <c r="K15" s="17"/>
      <c r="L15" s="15"/>
    </row>
    <row r="16" spans="2:12" s="14" customFormat="1" ht="22.5" customHeight="1">
      <c r="B16" s="16"/>
      <c r="C16" s="215"/>
      <c r="D16" s="216"/>
      <c r="E16" s="15"/>
      <c r="F16" s="15"/>
      <c r="G16" s="17"/>
      <c r="H16" s="17"/>
      <c r="I16" s="15"/>
      <c r="J16" s="16"/>
      <c r="K16" s="17"/>
      <c r="L16" s="15"/>
    </row>
    <row r="17" spans="2:12" s="14" customFormat="1" ht="22.5" customHeight="1">
      <c r="B17" s="16"/>
      <c r="C17" s="215"/>
      <c r="D17" s="216"/>
      <c r="E17" s="15"/>
      <c r="F17" s="15"/>
      <c r="G17" s="17"/>
      <c r="H17" s="17"/>
      <c r="I17" s="15"/>
      <c r="J17" s="16"/>
      <c r="K17" s="17"/>
      <c r="L17" s="15"/>
    </row>
    <row r="18" spans="2:12" s="14" customFormat="1" ht="22.5" customHeight="1">
      <c r="B18" s="16"/>
      <c r="C18" s="215"/>
      <c r="D18" s="216"/>
      <c r="E18" s="15"/>
      <c r="F18" s="15"/>
      <c r="G18" s="17"/>
      <c r="H18" s="17"/>
      <c r="I18" s="15"/>
      <c r="J18" s="16"/>
      <c r="K18" s="17"/>
      <c r="L18" s="15"/>
    </row>
    <row r="19" spans="2:12" s="14" customFormat="1" ht="22.5" customHeight="1">
      <c r="B19" s="16"/>
      <c r="C19" s="215"/>
      <c r="D19" s="216"/>
      <c r="E19" s="15"/>
      <c r="F19" s="15"/>
      <c r="G19" s="17"/>
      <c r="H19" s="17"/>
      <c r="I19" s="15"/>
      <c r="J19" s="16"/>
      <c r="K19" s="17"/>
      <c r="L19" s="15"/>
    </row>
    <row r="20" spans="2:12" s="14" customFormat="1" ht="22.5" customHeight="1">
      <c r="B20" s="16"/>
      <c r="C20" s="215"/>
      <c r="D20" s="216"/>
      <c r="E20" s="15"/>
      <c r="F20" s="15"/>
      <c r="G20" s="17"/>
      <c r="H20" s="17"/>
      <c r="I20" s="15"/>
      <c r="J20" s="16"/>
      <c r="K20" s="17"/>
      <c r="L20" s="15"/>
    </row>
    <row r="21" spans="2:12" s="14" customFormat="1" ht="22.5" customHeight="1">
      <c r="B21" s="16"/>
      <c r="C21" s="215"/>
      <c r="D21" s="216"/>
      <c r="E21" s="15"/>
      <c r="F21" s="15"/>
      <c r="G21" s="17"/>
      <c r="H21" s="17"/>
      <c r="I21" s="15"/>
      <c r="J21" s="16"/>
      <c r="K21" s="17"/>
      <c r="L21" s="15"/>
    </row>
    <row r="22" spans="2:12" s="14" customFormat="1" ht="22.5" customHeight="1">
      <c r="B22" s="16"/>
      <c r="C22" s="215"/>
      <c r="D22" s="216"/>
      <c r="E22" s="15"/>
      <c r="F22" s="15"/>
      <c r="G22" s="17"/>
      <c r="H22" s="17"/>
      <c r="I22" s="15"/>
      <c r="J22" s="16"/>
      <c r="K22" s="17"/>
      <c r="L22" s="15"/>
    </row>
    <row r="23" spans="2:12" s="14" customFormat="1" ht="22.5" customHeight="1">
      <c r="B23" s="16"/>
      <c r="C23" s="215"/>
      <c r="D23" s="216"/>
      <c r="E23" s="15"/>
      <c r="F23" s="15"/>
      <c r="G23" s="17"/>
      <c r="H23" s="17"/>
      <c r="I23" s="15"/>
      <c r="J23" s="16"/>
      <c r="K23" s="17"/>
      <c r="L23" s="15"/>
    </row>
    <row r="24" spans="2:12" s="14" customFormat="1" ht="22.5" customHeight="1">
      <c r="B24" s="16"/>
      <c r="C24" s="215"/>
      <c r="D24" s="216"/>
      <c r="E24" s="15"/>
      <c r="F24" s="15"/>
      <c r="G24" s="17"/>
      <c r="H24" s="17"/>
      <c r="I24" s="15"/>
      <c r="J24" s="16"/>
      <c r="K24" s="17"/>
      <c r="L24" s="15"/>
    </row>
    <row r="25" spans="2:12" s="14" customFormat="1" ht="22.5" customHeight="1">
      <c r="B25" s="16"/>
      <c r="C25" s="215"/>
      <c r="D25" s="216"/>
      <c r="E25" s="15"/>
      <c r="F25" s="15"/>
      <c r="G25" s="17"/>
      <c r="H25" s="17"/>
      <c r="I25" s="15"/>
      <c r="J25" s="16"/>
      <c r="K25" s="17"/>
      <c r="L25" s="15"/>
    </row>
    <row r="26" spans="2:12" s="14" customFormat="1" ht="22.5" customHeight="1">
      <c r="B26" s="16"/>
      <c r="C26" s="215"/>
      <c r="D26" s="216"/>
      <c r="E26" s="15"/>
      <c r="F26" s="15"/>
      <c r="G26" s="17"/>
      <c r="H26" s="17"/>
      <c r="I26" s="15"/>
      <c r="J26" s="16"/>
      <c r="K26" s="17"/>
      <c r="L26" s="15"/>
    </row>
    <row r="27" spans="2:12" s="14" customFormat="1" ht="22.5" customHeight="1">
      <c r="B27" s="16"/>
      <c r="C27" s="215"/>
      <c r="D27" s="216"/>
      <c r="E27" s="15"/>
      <c r="F27" s="15"/>
      <c r="G27" s="17"/>
      <c r="H27" s="17"/>
      <c r="I27" s="15"/>
      <c r="J27" s="16"/>
      <c r="K27" s="17"/>
      <c r="L27" s="15"/>
    </row>
    <row r="28" spans="2:12" s="14" customFormat="1" ht="22.5" customHeight="1">
      <c r="B28" s="16"/>
      <c r="C28" s="215"/>
      <c r="D28" s="216"/>
      <c r="E28" s="15"/>
      <c r="F28" s="15"/>
      <c r="G28" s="17"/>
      <c r="H28" s="17"/>
      <c r="I28" s="15"/>
      <c r="J28" s="16"/>
      <c r="K28" s="17"/>
      <c r="L28" s="15"/>
    </row>
    <row r="29" spans="2:12" s="14" customFormat="1" ht="22.5" customHeight="1">
      <c r="B29" s="16"/>
      <c r="C29" s="215"/>
      <c r="D29" s="216"/>
      <c r="E29" s="15"/>
      <c r="F29" s="15"/>
      <c r="G29" s="17"/>
      <c r="H29" s="17"/>
      <c r="I29" s="15"/>
      <c r="J29" s="16"/>
      <c r="K29" s="17"/>
      <c r="L29" s="15"/>
    </row>
    <row r="30" spans="2:12" s="14" customFormat="1" ht="22.5" customHeight="1">
      <c r="B30" s="16"/>
      <c r="C30" s="215"/>
      <c r="D30" s="216"/>
      <c r="E30" s="15"/>
      <c r="F30" s="15"/>
      <c r="G30" s="17"/>
      <c r="H30" s="17"/>
      <c r="I30" s="15"/>
      <c r="J30" s="16"/>
      <c r="K30" s="17"/>
      <c r="L30" s="15"/>
    </row>
    <row r="31" spans="2:12" s="14" customFormat="1" ht="22.5" customHeight="1">
      <c r="B31" s="16"/>
      <c r="C31" s="215"/>
      <c r="D31" s="216"/>
      <c r="E31" s="15"/>
      <c r="F31" s="15"/>
      <c r="G31" s="17"/>
      <c r="H31" s="17"/>
      <c r="I31" s="15"/>
      <c r="J31" s="16"/>
      <c r="K31" s="17"/>
      <c r="L31" s="15"/>
    </row>
    <row r="32" spans="2:12" s="14" customFormat="1" ht="22.5" customHeight="1">
      <c r="B32" s="16"/>
      <c r="C32" s="215"/>
      <c r="D32" s="216"/>
      <c r="E32" s="15"/>
      <c r="F32" s="15"/>
      <c r="G32" s="17"/>
      <c r="H32" s="17"/>
      <c r="I32" s="15"/>
      <c r="J32" s="16"/>
      <c r="K32" s="17"/>
      <c r="L32" s="15"/>
    </row>
    <row r="33" spans="2:12" s="14" customFormat="1" ht="22.5" customHeight="1">
      <c r="B33" s="16"/>
      <c r="C33" s="215"/>
      <c r="D33" s="216"/>
      <c r="E33" s="15"/>
      <c r="F33" s="15"/>
      <c r="G33" s="17"/>
      <c r="H33" s="17"/>
      <c r="I33" s="15"/>
      <c r="J33" s="16"/>
      <c r="K33" s="17"/>
      <c r="L33" s="15"/>
    </row>
    <row r="34" spans="2:12" s="14" customFormat="1" ht="22.5" customHeight="1">
      <c r="B34" s="16"/>
      <c r="C34" s="215"/>
      <c r="D34" s="216"/>
      <c r="E34" s="15"/>
      <c r="F34" s="15"/>
      <c r="G34" s="17"/>
      <c r="H34" s="17"/>
      <c r="I34" s="15"/>
      <c r="J34" s="16"/>
      <c r="K34" s="17"/>
      <c r="L34" s="15"/>
    </row>
    <row r="35" spans="2:12" s="14" customFormat="1" ht="22.5" customHeight="1">
      <c r="B35" s="16"/>
      <c r="C35" s="215"/>
      <c r="D35" s="216"/>
      <c r="E35" s="15"/>
      <c r="F35" s="15"/>
      <c r="G35" s="17"/>
      <c r="H35" s="17"/>
      <c r="I35" s="15"/>
      <c r="J35" s="16"/>
      <c r="K35" s="17"/>
      <c r="L35" s="15"/>
    </row>
    <row r="36" spans="2:12" s="14" customFormat="1" ht="15" customHeight="1">
      <c r="B36" s="18" t="s">
        <v>308</v>
      </c>
      <c r="C36" s="18"/>
    </row>
    <row r="37" spans="2:12" s="14" customFormat="1" ht="15" customHeight="1">
      <c r="B37" s="18" t="s">
        <v>53</v>
      </c>
      <c r="C37" s="18"/>
    </row>
    <row r="38" spans="2:12" s="14" customFormat="1" ht="15" customHeight="1">
      <c r="B38" s="18" t="s">
        <v>56</v>
      </c>
      <c r="C38" s="18"/>
    </row>
    <row r="39" spans="2:12" s="14" customFormat="1" ht="15" customHeight="1">
      <c r="B39" s="18" t="s">
        <v>55</v>
      </c>
      <c r="C39" s="18"/>
    </row>
    <row r="40" spans="2:12" ht="15" customHeight="1">
      <c r="B40" s="5"/>
      <c r="C40" s="5"/>
    </row>
  </sheetData>
  <mergeCells count="41">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13:D13"/>
    <mergeCell ref="I3:I4"/>
    <mergeCell ref="J3:K3"/>
    <mergeCell ref="L3:L4"/>
    <mergeCell ref="C5:D5"/>
    <mergeCell ref="C6:D6"/>
    <mergeCell ref="C7:D7"/>
    <mergeCell ref="H3:H4"/>
    <mergeCell ref="C8:D8"/>
    <mergeCell ref="C9:D9"/>
    <mergeCell ref="C10:D10"/>
    <mergeCell ref="C11:D11"/>
    <mergeCell ref="C12:D12"/>
    <mergeCell ref="B3:B4"/>
    <mergeCell ref="C3:D4"/>
    <mergeCell ref="E3:E4"/>
    <mergeCell ref="F3:F4"/>
    <mergeCell ref="G3:G4"/>
  </mergeCells>
  <phoneticPr fontId="5"/>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&amp;R（公営保育所)</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24"/>
  <sheetViews>
    <sheetView view="pageBreakPreview" zoomScaleNormal="100" zoomScaleSheetLayoutView="100" workbookViewId="0">
      <selection activeCell="E2" sqref="E2"/>
    </sheetView>
  </sheetViews>
  <sheetFormatPr defaultColWidth="10.6640625" defaultRowHeight="12.75"/>
  <cols>
    <col min="1" max="1" width="3.1640625" style="4" customWidth="1"/>
    <col min="2" max="2" width="16.5" style="4" customWidth="1"/>
    <col min="3" max="3" width="5.33203125" style="4" customWidth="1"/>
    <col min="4" max="4" width="12.83203125" style="4" customWidth="1"/>
    <col min="5" max="5" width="4" style="4" customWidth="1"/>
    <col min="6" max="6" width="16.33203125" style="4" customWidth="1"/>
    <col min="7" max="7" width="10.1640625" style="4" customWidth="1"/>
    <col min="8" max="8" width="13.5" style="4" customWidth="1"/>
    <col min="9" max="9" width="12.5" style="4" customWidth="1"/>
    <col min="10" max="10" width="9" style="4" customWidth="1"/>
    <col min="11" max="11" width="13.6640625" style="4" customWidth="1"/>
    <col min="12" max="12" width="9" style="4" customWidth="1"/>
    <col min="13" max="16384" width="10.6640625" style="4"/>
  </cols>
  <sheetData>
    <row r="1" spans="2:16" s="14" customFormat="1" ht="22.5" customHeight="1"/>
    <row r="2" spans="2:16" s="14" customFormat="1" ht="22.5" customHeight="1">
      <c r="B2" s="227" t="s">
        <v>304</v>
      </c>
      <c r="C2" s="227"/>
      <c r="D2" s="227"/>
      <c r="E2" s="14" t="e">
        <f>+#REF!</f>
        <v>#REF!</v>
      </c>
      <c r="F2" s="14" t="s">
        <v>146</v>
      </c>
      <c r="G2" s="75"/>
      <c r="H2" s="75"/>
    </row>
    <row r="3" spans="2:16" s="14" customFormat="1" ht="22.5" customHeight="1">
      <c r="B3" s="211" t="s">
        <v>2</v>
      </c>
      <c r="C3" s="212"/>
      <c r="D3" s="218" t="s">
        <v>143</v>
      </c>
      <c r="E3" s="211" t="s">
        <v>11</v>
      </c>
      <c r="F3" s="225"/>
      <c r="G3" s="225"/>
      <c r="H3" s="225"/>
      <c r="I3" s="225"/>
      <c r="J3" s="212"/>
      <c r="K3" s="228" t="s">
        <v>301</v>
      </c>
      <c r="L3" s="229"/>
      <c r="O3"/>
      <c r="P3"/>
    </row>
    <row r="4" spans="2:16" s="14" customFormat="1" ht="22.5" customHeight="1">
      <c r="B4" s="213"/>
      <c r="C4" s="214"/>
      <c r="D4" s="219"/>
      <c r="E4" s="213"/>
      <c r="F4" s="226"/>
      <c r="G4" s="226"/>
      <c r="H4" s="226"/>
      <c r="I4" s="226"/>
      <c r="J4" s="214"/>
      <c r="K4" s="230"/>
      <c r="L4" s="231"/>
      <c r="O4"/>
      <c r="P4"/>
    </row>
    <row r="5" spans="2:16" s="14" customFormat="1" ht="22.5" customHeight="1">
      <c r="B5" s="221"/>
      <c r="C5" s="222"/>
      <c r="D5" s="218"/>
      <c r="E5" s="211"/>
      <c r="F5" s="225"/>
      <c r="G5" s="225"/>
      <c r="H5" s="225"/>
      <c r="I5" s="225"/>
      <c r="J5" s="212"/>
      <c r="K5" s="220"/>
      <c r="L5" s="218"/>
    </row>
    <row r="6" spans="2:16" s="14" customFormat="1" ht="22.5" customHeight="1">
      <c r="B6" s="223"/>
      <c r="C6" s="224"/>
      <c r="D6" s="219"/>
      <c r="E6" s="213"/>
      <c r="F6" s="226"/>
      <c r="G6" s="226"/>
      <c r="H6" s="226"/>
      <c r="I6" s="226"/>
      <c r="J6" s="214"/>
      <c r="K6" s="219"/>
      <c r="L6" s="219"/>
    </row>
    <row r="7" spans="2:16" s="14" customFormat="1" ht="22.5" customHeight="1">
      <c r="B7" s="221"/>
      <c r="C7" s="222"/>
      <c r="D7" s="218"/>
      <c r="E7" s="211"/>
      <c r="F7" s="225"/>
      <c r="G7" s="225"/>
      <c r="H7" s="225"/>
      <c r="I7" s="225"/>
      <c r="J7" s="212"/>
      <c r="K7" s="220"/>
      <c r="L7" s="218"/>
    </row>
    <row r="8" spans="2:16" s="14" customFormat="1" ht="22.5" customHeight="1">
      <c r="B8" s="223"/>
      <c r="C8" s="224"/>
      <c r="D8" s="219"/>
      <c r="E8" s="213"/>
      <c r="F8" s="226"/>
      <c r="G8" s="226"/>
      <c r="H8" s="226"/>
      <c r="I8" s="226"/>
      <c r="J8" s="214"/>
      <c r="K8" s="219"/>
      <c r="L8" s="219"/>
    </row>
    <row r="9" spans="2:16" s="14" customFormat="1" ht="22.5" customHeight="1">
      <c r="B9" s="221"/>
      <c r="C9" s="222"/>
      <c r="D9" s="218"/>
      <c r="E9" s="211"/>
      <c r="F9" s="225"/>
      <c r="G9" s="225"/>
      <c r="H9" s="225"/>
      <c r="I9" s="225"/>
      <c r="J9" s="212"/>
      <c r="K9" s="220"/>
      <c r="L9" s="218"/>
    </row>
    <row r="10" spans="2:16" s="14" customFormat="1" ht="22.5" customHeight="1">
      <c r="B10" s="223"/>
      <c r="C10" s="224"/>
      <c r="D10" s="219"/>
      <c r="E10" s="213"/>
      <c r="F10" s="226"/>
      <c r="G10" s="226"/>
      <c r="H10" s="226"/>
      <c r="I10" s="226"/>
      <c r="J10" s="214"/>
      <c r="K10" s="219"/>
      <c r="L10" s="219"/>
    </row>
    <row r="11" spans="2:16" s="14" customFormat="1" ht="22.5" customHeight="1">
      <c r="B11" s="221"/>
      <c r="C11" s="222"/>
      <c r="D11" s="218"/>
      <c r="E11" s="211"/>
      <c r="F11" s="225"/>
      <c r="G11" s="225"/>
      <c r="H11" s="225"/>
      <c r="I11" s="225"/>
      <c r="J11" s="212"/>
      <c r="K11" s="220"/>
      <c r="L11" s="218"/>
    </row>
    <row r="12" spans="2:16" s="14" customFormat="1" ht="22.5" customHeight="1">
      <c r="B12" s="223"/>
      <c r="C12" s="224"/>
      <c r="D12" s="219"/>
      <c r="E12" s="213"/>
      <c r="F12" s="226"/>
      <c r="G12" s="226"/>
      <c r="H12" s="226"/>
      <c r="I12" s="226"/>
      <c r="J12" s="214"/>
      <c r="K12" s="219"/>
      <c r="L12" s="219"/>
    </row>
    <row r="13" spans="2:16" s="14" customFormat="1" ht="22.5" customHeight="1">
      <c r="B13" s="221"/>
      <c r="C13" s="222"/>
      <c r="D13" s="218"/>
      <c r="E13" s="211"/>
      <c r="F13" s="225"/>
      <c r="G13" s="225"/>
      <c r="H13" s="225"/>
      <c r="I13" s="225"/>
      <c r="J13" s="212"/>
      <c r="K13" s="220"/>
      <c r="L13" s="218"/>
    </row>
    <row r="14" spans="2:16" s="14" customFormat="1" ht="22.5" customHeight="1">
      <c r="B14" s="223"/>
      <c r="C14" s="224"/>
      <c r="D14" s="219"/>
      <c r="E14" s="213"/>
      <c r="F14" s="226"/>
      <c r="G14" s="226"/>
      <c r="H14" s="226"/>
      <c r="I14" s="226"/>
      <c r="J14" s="214"/>
      <c r="K14" s="219"/>
      <c r="L14" s="219"/>
    </row>
    <row r="15" spans="2:16" s="14" customFormat="1" ht="22.5" customHeight="1">
      <c r="B15" s="221"/>
      <c r="C15" s="222"/>
      <c r="D15" s="218"/>
      <c r="E15" s="211"/>
      <c r="F15" s="225"/>
      <c r="G15" s="225"/>
      <c r="H15" s="225"/>
      <c r="I15" s="225"/>
      <c r="J15" s="212"/>
      <c r="K15" s="220"/>
      <c r="L15" s="218"/>
    </row>
    <row r="16" spans="2:16" s="14" customFormat="1" ht="22.5" customHeight="1">
      <c r="B16" s="223"/>
      <c r="C16" s="224"/>
      <c r="D16" s="219"/>
      <c r="E16" s="213"/>
      <c r="F16" s="226"/>
      <c r="G16" s="226"/>
      <c r="H16" s="226"/>
      <c r="I16" s="226"/>
      <c r="J16" s="214"/>
      <c r="K16" s="219"/>
      <c r="L16" s="219"/>
    </row>
    <row r="17" spans="2:12" s="14" customFormat="1" ht="22.5" customHeight="1">
      <c r="B17" s="221"/>
      <c r="C17" s="222"/>
      <c r="D17" s="218"/>
      <c r="E17" s="211"/>
      <c r="F17" s="225"/>
      <c r="G17" s="225"/>
      <c r="H17" s="225"/>
      <c r="I17" s="225"/>
      <c r="J17" s="212"/>
      <c r="K17" s="220"/>
      <c r="L17" s="218"/>
    </row>
    <row r="18" spans="2:12" s="14" customFormat="1" ht="22.5" customHeight="1">
      <c r="B18" s="223"/>
      <c r="C18" s="224"/>
      <c r="D18" s="219"/>
      <c r="E18" s="213"/>
      <c r="F18" s="226"/>
      <c r="G18" s="226"/>
      <c r="H18" s="226"/>
      <c r="I18" s="226"/>
      <c r="J18" s="214"/>
      <c r="K18" s="219"/>
      <c r="L18" s="219"/>
    </row>
    <row r="19" spans="2:12" s="14" customFormat="1" ht="22.5" customHeight="1">
      <c r="B19" s="221"/>
      <c r="C19" s="222"/>
      <c r="D19" s="218"/>
      <c r="E19" s="211"/>
      <c r="F19" s="225"/>
      <c r="G19" s="225"/>
      <c r="H19" s="225"/>
      <c r="I19" s="225"/>
      <c r="J19" s="212"/>
      <c r="K19" s="220"/>
      <c r="L19" s="218"/>
    </row>
    <row r="20" spans="2:12" s="14" customFormat="1" ht="22.5" customHeight="1">
      <c r="B20" s="223"/>
      <c r="C20" s="224"/>
      <c r="D20" s="219"/>
      <c r="E20" s="213"/>
      <c r="F20" s="226"/>
      <c r="G20" s="226"/>
      <c r="H20" s="226"/>
      <c r="I20" s="226"/>
      <c r="J20" s="214"/>
      <c r="K20" s="219"/>
      <c r="L20" s="219"/>
    </row>
    <row r="21" spans="2:12" s="14" customFormat="1" ht="27" customHeight="1">
      <c r="B21" s="142" t="s">
        <v>302</v>
      </c>
      <c r="C21" s="111"/>
      <c r="D21" s="111"/>
      <c r="E21" s="111"/>
      <c r="F21" s="111"/>
      <c r="G21" s="111"/>
      <c r="H21" s="111"/>
      <c r="I21" s="111"/>
      <c r="J21" s="111"/>
      <c r="K21" s="111"/>
      <c r="L21" s="111"/>
    </row>
    <row r="22" spans="2:12" ht="17.25" customHeight="1">
      <c r="B22" s="111" t="s">
        <v>172</v>
      </c>
      <c r="C22" s="111"/>
      <c r="D22" s="111"/>
      <c r="E22" s="111"/>
      <c r="F22" s="111"/>
      <c r="G22" s="111"/>
      <c r="H22" s="111"/>
      <c r="I22" s="111"/>
      <c r="J22" s="111"/>
      <c r="K22" s="111"/>
      <c r="L22" s="111"/>
    </row>
    <row r="23" spans="2:12" ht="17.25" customHeight="1">
      <c r="B23" s="111" t="s">
        <v>303</v>
      </c>
      <c r="C23" s="111"/>
      <c r="D23" s="111"/>
      <c r="E23" s="111"/>
      <c r="F23" s="111"/>
      <c r="G23" s="111"/>
      <c r="H23" s="111"/>
      <c r="I23" s="111"/>
      <c r="J23" s="111"/>
      <c r="K23" s="111"/>
      <c r="L23" s="111"/>
    </row>
    <row r="24" spans="2:12" ht="17.25" customHeight="1">
      <c r="B24" s="111"/>
      <c r="C24" s="111"/>
      <c r="D24" s="111"/>
      <c r="E24" s="111"/>
      <c r="F24" s="111"/>
      <c r="G24" s="111"/>
      <c r="H24" s="111"/>
      <c r="I24" s="111"/>
      <c r="J24" s="111"/>
      <c r="K24" s="111"/>
      <c r="L24" s="111"/>
    </row>
  </sheetData>
  <mergeCells count="37">
    <mergeCell ref="B2:D2"/>
    <mergeCell ref="B3:C4"/>
    <mergeCell ref="E3:J4"/>
    <mergeCell ref="K3:L4"/>
    <mergeCell ref="B5:C6"/>
    <mergeCell ref="E5:J6"/>
    <mergeCell ref="K5:L6"/>
    <mergeCell ref="D3:D4"/>
    <mergeCell ref="D5:D6"/>
    <mergeCell ref="B7:C8"/>
    <mergeCell ref="E7:J8"/>
    <mergeCell ref="K7:L8"/>
    <mergeCell ref="B9:C10"/>
    <mergeCell ref="E9:J10"/>
    <mergeCell ref="K9:L10"/>
    <mergeCell ref="D7:D8"/>
    <mergeCell ref="D9:D10"/>
    <mergeCell ref="B13:C14"/>
    <mergeCell ref="E13:J14"/>
    <mergeCell ref="K13:L14"/>
    <mergeCell ref="D11:D12"/>
    <mergeCell ref="D13:D14"/>
    <mergeCell ref="B11:C12"/>
    <mergeCell ref="E11:J12"/>
    <mergeCell ref="K11:L12"/>
    <mergeCell ref="D17:D18"/>
    <mergeCell ref="D19:D20"/>
    <mergeCell ref="K15:L16"/>
    <mergeCell ref="B17:C18"/>
    <mergeCell ref="E17:J18"/>
    <mergeCell ref="K17:L18"/>
    <mergeCell ref="B19:C20"/>
    <mergeCell ref="E19:J20"/>
    <mergeCell ref="K19:L20"/>
    <mergeCell ref="B15:C16"/>
    <mergeCell ref="E15:J16"/>
    <mergeCell ref="D15:D16"/>
  </mergeCells>
  <phoneticPr fontId="5"/>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&amp;R（公営保育所)</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2"/>
  <sheetViews>
    <sheetView view="pageBreakPreview" topLeftCell="A25" zoomScaleNormal="100" zoomScaleSheetLayoutView="100" workbookViewId="0">
      <selection activeCell="C51" sqref="C51"/>
    </sheetView>
  </sheetViews>
  <sheetFormatPr defaultColWidth="12" defaultRowHeight="13.5"/>
  <cols>
    <col min="1" max="1" width="3.6640625" style="23" customWidth="1"/>
    <col min="2" max="2" width="9.33203125" style="23" customWidth="1"/>
    <col min="3" max="3" width="16.33203125" style="23" customWidth="1"/>
    <col min="4" max="9" width="6.6640625" style="23" customWidth="1"/>
    <col min="10" max="10" width="8.5" style="23" customWidth="1"/>
    <col min="11" max="15" width="6.6640625" style="23" customWidth="1"/>
    <col min="16" max="16" width="8.6640625" style="23" customWidth="1"/>
    <col min="17" max="17" width="1" style="23" customWidth="1"/>
    <col min="18" max="16384" width="12" style="23"/>
  </cols>
  <sheetData>
    <row r="1" spans="1:17" s="41" customFormat="1" ht="16.5" customHeight="1">
      <c r="A1" s="44" t="s">
        <v>107</v>
      </c>
      <c r="B1" s="42"/>
      <c r="C1" s="43"/>
      <c r="D1" s="43"/>
      <c r="E1" s="43"/>
      <c r="F1" s="43"/>
      <c r="G1" s="43"/>
      <c r="H1" s="43"/>
      <c r="I1" s="43"/>
      <c r="J1" s="43"/>
      <c r="K1" s="43"/>
      <c r="L1" s="43"/>
      <c r="M1" s="43"/>
      <c r="N1" s="43"/>
      <c r="O1" s="43"/>
      <c r="P1" s="43"/>
      <c r="Q1" s="42"/>
    </row>
    <row r="2" spans="1:17" ht="16.5" customHeight="1">
      <c r="A2" s="24"/>
      <c r="B2" s="25" t="s">
        <v>106</v>
      </c>
      <c r="C2" s="24"/>
      <c r="D2" s="24"/>
      <c r="E2" s="24"/>
      <c r="F2" s="24"/>
      <c r="G2" s="24"/>
      <c r="H2" s="24"/>
      <c r="I2" s="24"/>
      <c r="J2" s="24"/>
      <c r="K2" s="24"/>
      <c r="L2" s="24"/>
      <c r="M2" s="24"/>
      <c r="N2" s="24"/>
      <c r="O2" s="24"/>
      <c r="P2" s="24"/>
      <c r="Q2" s="24"/>
    </row>
    <row r="3" spans="1:17" ht="16.5" customHeight="1">
      <c r="A3" s="24"/>
      <c r="B3" s="25"/>
      <c r="C3" s="233" t="s">
        <v>105</v>
      </c>
      <c r="D3" s="234"/>
      <c r="E3" s="235"/>
      <c r="F3" s="56" t="s">
        <v>104</v>
      </c>
      <c r="G3" s="54"/>
      <c r="H3" s="30" t="s">
        <v>87</v>
      </c>
      <c r="I3" s="54" t="s">
        <v>103</v>
      </c>
      <c r="J3" s="55" t="s">
        <v>86</v>
      </c>
      <c r="K3" s="55" t="s">
        <v>102</v>
      </c>
      <c r="L3" s="55" t="s">
        <v>101</v>
      </c>
      <c r="M3" s="54"/>
      <c r="N3" s="55" t="s">
        <v>87</v>
      </c>
      <c r="O3" s="54"/>
      <c r="P3" s="53" t="s">
        <v>100</v>
      </c>
      <c r="Q3" s="24"/>
    </row>
    <row r="4" spans="1:17" ht="16.5" customHeight="1">
      <c r="A4" s="24"/>
      <c r="B4" s="25"/>
      <c r="C4" s="236" t="s">
        <v>99</v>
      </c>
      <c r="D4" s="237"/>
      <c r="E4" s="238"/>
      <c r="F4" s="33"/>
      <c r="G4" s="36"/>
      <c r="H4" s="28"/>
      <c r="I4" s="52" t="s">
        <v>69</v>
      </c>
      <c r="J4" s="30" t="s">
        <v>68</v>
      </c>
      <c r="K4" s="30" t="s">
        <v>67</v>
      </c>
      <c r="L4" s="36"/>
      <c r="M4" s="36"/>
      <c r="N4" s="36"/>
      <c r="O4" s="36"/>
      <c r="P4" s="35"/>
      <c r="Q4" s="24"/>
    </row>
    <row r="5" spans="1:17" ht="16.5" customHeight="1">
      <c r="A5" s="24"/>
      <c r="B5" s="25"/>
      <c r="C5" s="236" t="s">
        <v>98</v>
      </c>
      <c r="D5" s="237"/>
      <c r="E5" s="238"/>
      <c r="F5" s="239"/>
      <c r="G5" s="232"/>
      <c r="H5" s="232"/>
      <c r="I5" s="51" t="s">
        <v>97</v>
      </c>
      <c r="J5" s="51"/>
      <c r="K5" s="51"/>
      <c r="L5" s="232" t="s">
        <v>96</v>
      </c>
      <c r="M5" s="232"/>
      <c r="N5" s="232"/>
      <c r="O5" s="232"/>
      <c r="P5" s="50" t="s">
        <v>18</v>
      </c>
      <c r="Q5" s="24"/>
    </row>
    <row r="6" spans="1:17" ht="16.5" customHeight="1">
      <c r="A6" s="24"/>
      <c r="B6" s="25"/>
      <c r="C6" s="24"/>
      <c r="D6" s="24"/>
      <c r="E6" s="24"/>
      <c r="F6" s="24"/>
      <c r="G6" s="24"/>
      <c r="H6" s="24"/>
      <c r="I6" s="24"/>
      <c r="J6" s="24"/>
      <c r="K6" s="24"/>
      <c r="L6" s="24"/>
      <c r="M6" s="24"/>
      <c r="N6" s="24"/>
      <c r="O6" s="24"/>
      <c r="P6" s="24"/>
      <c r="Q6" s="24"/>
    </row>
    <row r="7" spans="1:17" ht="16.5" customHeight="1">
      <c r="A7" s="24"/>
      <c r="B7" s="25" t="s">
        <v>12</v>
      </c>
      <c r="C7" s="24"/>
      <c r="D7" s="24"/>
      <c r="E7" s="24"/>
      <c r="F7" s="24"/>
      <c r="G7" s="24"/>
      <c r="H7" s="24"/>
      <c r="I7" s="24"/>
      <c r="J7" s="24"/>
      <c r="K7" s="24"/>
      <c r="L7" s="24"/>
      <c r="M7" s="24"/>
      <c r="N7" s="24"/>
      <c r="O7" s="24"/>
      <c r="P7" s="24"/>
      <c r="Q7" s="24"/>
    </row>
    <row r="8" spans="1:17" ht="16.5" customHeight="1">
      <c r="A8" s="24"/>
      <c r="B8" s="25"/>
      <c r="C8" s="49"/>
      <c r="D8" s="239" t="s">
        <v>95</v>
      </c>
      <c r="E8" s="232"/>
      <c r="F8" s="232"/>
      <c r="G8" s="243"/>
      <c r="H8" s="244" t="s">
        <v>94</v>
      </c>
      <c r="I8" s="244"/>
      <c r="J8" s="244"/>
      <c r="K8" s="244"/>
      <c r="L8" s="244"/>
      <c r="M8" s="244"/>
      <c r="N8" s="244"/>
      <c r="O8" s="244"/>
      <c r="P8" s="245"/>
      <c r="Q8" s="24"/>
    </row>
    <row r="9" spans="1:17" ht="16.5" customHeight="1">
      <c r="A9" s="24"/>
      <c r="B9" s="25"/>
      <c r="C9" s="82" t="s">
        <v>148</v>
      </c>
      <c r="D9" s="239"/>
      <c r="E9" s="232"/>
      <c r="F9" s="232"/>
      <c r="G9" s="243"/>
      <c r="H9" s="244"/>
      <c r="I9" s="244"/>
      <c r="J9" s="244"/>
      <c r="K9" s="244"/>
      <c r="L9" s="244"/>
      <c r="M9" s="244"/>
      <c r="N9" s="244"/>
      <c r="O9" s="244"/>
      <c r="P9" s="245"/>
      <c r="Q9" s="24"/>
    </row>
    <row r="10" spans="1:17" ht="16.5" customHeight="1">
      <c r="A10" s="24"/>
      <c r="B10" s="25"/>
      <c r="C10" s="83" t="s">
        <v>147</v>
      </c>
      <c r="D10" s="239"/>
      <c r="E10" s="232"/>
      <c r="F10" s="232"/>
      <c r="G10" s="243"/>
      <c r="H10" s="245"/>
      <c r="I10" s="245"/>
      <c r="J10" s="245"/>
      <c r="K10" s="245"/>
      <c r="L10" s="245"/>
      <c r="M10" s="245"/>
      <c r="N10" s="245"/>
      <c r="O10" s="245"/>
      <c r="P10" s="245"/>
      <c r="Q10" s="24"/>
    </row>
    <row r="11" spans="1:17" ht="16.5" customHeight="1">
      <c r="A11" s="24"/>
      <c r="B11" s="25"/>
      <c r="C11" s="24"/>
      <c r="D11" s="24"/>
      <c r="E11" s="24"/>
      <c r="F11" s="24"/>
      <c r="G11" s="24"/>
      <c r="H11" s="24"/>
      <c r="I11" s="24"/>
      <c r="J11" s="24"/>
      <c r="K11" s="24"/>
      <c r="L11" s="24"/>
      <c r="M11" s="24"/>
      <c r="N11" s="24"/>
      <c r="O11" s="24"/>
      <c r="P11" s="24"/>
      <c r="Q11" s="24"/>
    </row>
    <row r="12" spans="1:17" ht="16.5" customHeight="1">
      <c r="A12" s="24"/>
      <c r="B12" s="25" t="s">
        <v>13</v>
      </c>
      <c r="C12" s="24"/>
      <c r="D12" s="24"/>
      <c r="E12" s="24"/>
      <c r="F12" s="24"/>
      <c r="G12" s="24"/>
      <c r="H12" s="24"/>
      <c r="I12" s="24"/>
      <c r="J12" s="24"/>
      <c r="K12" s="24"/>
      <c r="L12" s="24"/>
      <c r="M12" s="24"/>
      <c r="N12" s="24"/>
      <c r="O12" s="24"/>
      <c r="P12" s="24"/>
      <c r="Q12" s="24"/>
    </row>
    <row r="13" spans="1:17" ht="16.5" customHeight="1">
      <c r="A13" s="24"/>
      <c r="B13" s="25"/>
      <c r="C13" s="34" t="s">
        <v>74</v>
      </c>
      <c r="D13" s="239" t="s">
        <v>93</v>
      </c>
      <c r="E13" s="232"/>
      <c r="F13" s="232"/>
      <c r="G13" s="232"/>
      <c r="H13" s="232"/>
      <c r="I13" s="232"/>
      <c r="J13" s="232"/>
      <c r="K13" s="232"/>
      <c r="L13" s="243"/>
      <c r="M13" s="239" t="s">
        <v>92</v>
      </c>
      <c r="N13" s="232"/>
      <c r="O13" s="243"/>
      <c r="P13" s="24"/>
      <c r="Q13" s="24"/>
    </row>
    <row r="14" spans="1:17" ht="16.5" customHeight="1">
      <c r="A14" s="24"/>
      <c r="B14" s="25"/>
      <c r="C14" s="48" t="s">
        <v>91</v>
      </c>
      <c r="D14" s="33"/>
      <c r="E14" s="30" t="s">
        <v>87</v>
      </c>
      <c r="F14" s="36"/>
      <c r="G14" s="30" t="s">
        <v>86</v>
      </c>
      <c r="H14" s="27" t="s">
        <v>88</v>
      </c>
      <c r="I14" s="36"/>
      <c r="J14" s="30" t="s">
        <v>87</v>
      </c>
      <c r="K14" s="36"/>
      <c r="L14" s="30" t="s">
        <v>86</v>
      </c>
      <c r="M14" s="239"/>
      <c r="N14" s="232"/>
      <c r="O14" s="47" t="s">
        <v>18</v>
      </c>
      <c r="P14" s="24"/>
      <c r="Q14" s="24"/>
    </row>
    <row r="15" spans="1:17" ht="16.5" customHeight="1">
      <c r="A15" s="24"/>
      <c r="B15" s="25"/>
      <c r="C15" s="34" t="s">
        <v>90</v>
      </c>
      <c r="D15" s="33"/>
      <c r="E15" s="30" t="s">
        <v>87</v>
      </c>
      <c r="F15" s="36"/>
      <c r="G15" s="30" t="s">
        <v>86</v>
      </c>
      <c r="H15" s="30" t="s">
        <v>88</v>
      </c>
      <c r="I15" s="36"/>
      <c r="J15" s="30" t="s">
        <v>87</v>
      </c>
      <c r="K15" s="36"/>
      <c r="L15" s="30" t="s">
        <v>86</v>
      </c>
      <c r="M15" s="239"/>
      <c r="N15" s="232"/>
      <c r="O15" s="29" t="s">
        <v>18</v>
      </c>
      <c r="P15" s="24"/>
      <c r="Q15" s="24"/>
    </row>
    <row r="16" spans="1:17" ht="16.5" customHeight="1">
      <c r="A16" s="24"/>
      <c r="B16" s="25"/>
      <c r="C16" s="46" t="s">
        <v>89</v>
      </c>
      <c r="D16" s="33"/>
      <c r="E16" s="30" t="s">
        <v>87</v>
      </c>
      <c r="F16" s="36"/>
      <c r="G16" s="30" t="s">
        <v>86</v>
      </c>
      <c r="H16" s="30" t="s">
        <v>88</v>
      </c>
      <c r="I16" s="36"/>
      <c r="J16" s="30" t="s">
        <v>87</v>
      </c>
      <c r="K16" s="36"/>
      <c r="L16" s="30" t="s">
        <v>86</v>
      </c>
      <c r="M16" s="239"/>
      <c r="N16" s="232"/>
      <c r="O16" s="45" t="s">
        <v>18</v>
      </c>
      <c r="P16" s="24"/>
      <c r="Q16" s="24"/>
    </row>
    <row r="17" spans="1:17" ht="16.5" customHeight="1">
      <c r="A17" s="24"/>
      <c r="B17" s="25"/>
      <c r="C17" s="24"/>
      <c r="D17" s="24"/>
      <c r="E17" s="24"/>
      <c r="F17" s="24"/>
      <c r="G17" s="24"/>
      <c r="H17" s="24"/>
      <c r="I17" s="24"/>
      <c r="J17" s="24"/>
      <c r="K17" s="24"/>
      <c r="L17" s="24"/>
      <c r="M17" s="24"/>
      <c r="N17" s="24"/>
      <c r="O17" s="24"/>
      <c r="P17" s="24"/>
      <c r="Q17" s="24"/>
    </row>
    <row r="18" spans="1:17" s="41" customFormat="1" ht="16.5" customHeight="1">
      <c r="A18" s="44" t="s">
        <v>14</v>
      </c>
      <c r="B18" s="42"/>
      <c r="C18" s="43"/>
      <c r="D18" s="43"/>
      <c r="E18" s="43"/>
      <c r="F18" s="43"/>
      <c r="G18" s="43"/>
      <c r="H18" s="43"/>
      <c r="I18" s="43"/>
      <c r="J18" s="43"/>
      <c r="K18" s="43"/>
      <c r="L18" s="43"/>
      <c r="M18" s="43"/>
      <c r="N18" s="43"/>
      <c r="O18" s="43"/>
      <c r="P18" s="43"/>
      <c r="Q18" s="42"/>
    </row>
    <row r="19" spans="1:17" ht="16.5" customHeight="1">
      <c r="A19" s="24"/>
      <c r="B19" s="25" t="s">
        <v>85</v>
      </c>
      <c r="C19" s="25"/>
      <c r="D19" s="24"/>
      <c r="E19" s="24"/>
      <c r="F19" s="24"/>
      <c r="G19" s="24"/>
      <c r="H19" s="24"/>
      <c r="I19" s="24"/>
      <c r="J19" s="26" t="s">
        <v>290</v>
      </c>
      <c r="K19" s="26"/>
      <c r="L19" s="26" t="s">
        <v>60</v>
      </c>
      <c r="M19" s="26"/>
      <c r="N19" s="26" t="s">
        <v>65</v>
      </c>
      <c r="O19" s="26"/>
      <c r="P19" s="26" t="s">
        <v>19</v>
      </c>
      <c r="Q19" s="24"/>
    </row>
    <row r="20" spans="1:17" ht="16.5" customHeight="1">
      <c r="A20" s="24"/>
      <c r="B20" s="25" t="s">
        <v>84</v>
      </c>
      <c r="C20" s="25"/>
      <c r="D20" s="24"/>
      <c r="E20" s="24"/>
      <c r="F20" s="24"/>
      <c r="G20" s="24"/>
      <c r="H20" s="24"/>
      <c r="I20" s="24"/>
      <c r="J20" s="26" t="s">
        <v>83</v>
      </c>
      <c r="K20" s="240"/>
      <c r="L20" s="240"/>
      <c r="M20" s="240"/>
      <c r="N20" s="240"/>
      <c r="O20" s="240"/>
      <c r="P20" s="26" t="s">
        <v>82</v>
      </c>
      <c r="Q20" s="24"/>
    </row>
    <row r="21" spans="1:17" ht="16.5" customHeight="1">
      <c r="A21" s="24"/>
      <c r="B21" s="25" t="s">
        <v>81</v>
      </c>
      <c r="C21" s="25"/>
      <c r="D21" s="24"/>
      <c r="E21" s="24"/>
      <c r="F21" s="24"/>
      <c r="G21" s="24"/>
      <c r="H21" s="24"/>
      <c r="I21" s="24"/>
      <c r="J21" s="26" t="s">
        <v>290</v>
      </c>
      <c r="K21" s="26"/>
      <c r="L21" s="26" t="s">
        <v>60</v>
      </c>
      <c r="M21" s="26"/>
      <c r="N21" s="26" t="s">
        <v>65</v>
      </c>
      <c r="O21" s="26"/>
      <c r="P21" s="26" t="s">
        <v>19</v>
      </c>
      <c r="Q21" s="24"/>
    </row>
    <row r="22" spans="1:17" ht="16.5" customHeight="1">
      <c r="A22" s="24"/>
      <c r="B22" s="25" t="s">
        <v>80</v>
      </c>
      <c r="C22" s="25"/>
      <c r="D22" s="24"/>
      <c r="E22" s="24"/>
      <c r="F22" s="24"/>
      <c r="G22" s="24"/>
      <c r="H22" s="24"/>
      <c r="I22" s="24"/>
      <c r="J22" s="26" t="s">
        <v>290</v>
      </c>
      <c r="K22" s="26"/>
      <c r="L22" s="26" t="s">
        <v>60</v>
      </c>
      <c r="M22" s="26"/>
      <c r="N22" s="26" t="s">
        <v>65</v>
      </c>
      <c r="O22" s="26"/>
      <c r="P22" s="26" t="s">
        <v>19</v>
      </c>
      <c r="Q22" s="24"/>
    </row>
    <row r="23" spans="1:17" ht="16.5" customHeight="1">
      <c r="A23" s="24"/>
      <c r="B23" s="25" t="s">
        <v>79</v>
      </c>
      <c r="C23" s="25"/>
      <c r="D23" s="24"/>
      <c r="E23" s="24"/>
      <c r="F23" s="24"/>
      <c r="G23" s="24"/>
      <c r="H23" s="24"/>
      <c r="I23" s="24"/>
      <c r="J23" s="26" t="s">
        <v>290</v>
      </c>
      <c r="K23" s="26"/>
      <c r="L23" s="26" t="s">
        <v>60</v>
      </c>
      <c r="M23" s="26"/>
      <c r="N23" s="26" t="s">
        <v>65</v>
      </c>
      <c r="O23" s="26"/>
      <c r="P23" s="26" t="s">
        <v>19</v>
      </c>
      <c r="Q23" s="24"/>
    </row>
    <row r="24" spans="1:17" ht="16.5" customHeight="1">
      <c r="A24" s="24"/>
      <c r="B24" s="25" t="s">
        <v>282</v>
      </c>
      <c r="C24" s="25"/>
      <c r="D24" s="24"/>
      <c r="E24" s="24"/>
      <c r="F24" s="24"/>
      <c r="G24" s="24"/>
      <c r="H24" s="24"/>
      <c r="I24" s="24"/>
      <c r="J24" s="26" t="s">
        <v>290</v>
      </c>
      <c r="K24" s="26"/>
      <c r="L24" s="26" t="s">
        <v>60</v>
      </c>
      <c r="M24" s="26"/>
      <c r="N24" s="26" t="s">
        <v>65</v>
      </c>
      <c r="O24" s="26"/>
      <c r="P24" s="26" t="s">
        <v>19</v>
      </c>
      <c r="Q24" s="24"/>
    </row>
    <row r="25" spans="1:17" ht="16.5" customHeight="1">
      <c r="A25" s="24"/>
      <c r="B25" s="25"/>
      <c r="C25" s="25"/>
      <c r="D25" s="24"/>
      <c r="E25" s="24"/>
      <c r="F25" s="24"/>
      <c r="G25" s="24"/>
      <c r="H25" s="24"/>
      <c r="I25" s="24"/>
      <c r="J25" s="147" t="s">
        <v>290</v>
      </c>
      <c r="K25" s="147"/>
      <c r="L25" s="147" t="s">
        <v>60</v>
      </c>
      <c r="M25" s="147"/>
      <c r="N25" s="147" t="s">
        <v>65</v>
      </c>
      <c r="O25" s="147"/>
      <c r="P25" s="147" t="s">
        <v>19</v>
      </c>
      <c r="Q25" s="24"/>
    </row>
    <row r="26" spans="1:17" ht="16.5" customHeight="1">
      <c r="A26" s="24"/>
      <c r="B26" s="25" t="s">
        <v>78</v>
      </c>
      <c r="C26" s="25"/>
      <c r="D26" s="24"/>
      <c r="E26" s="24"/>
      <c r="F26" s="24"/>
      <c r="G26" s="24"/>
      <c r="H26" s="24"/>
      <c r="I26" s="24"/>
      <c r="J26" s="26" t="s">
        <v>290</v>
      </c>
      <c r="K26" s="26"/>
      <c r="L26" s="26" t="s">
        <v>60</v>
      </c>
      <c r="M26" s="26"/>
      <c r="N26" s="26" t="s">
        <v>65</v>
      </c>
      <c r="O26" s="26"/>
      <c r="P26" s="26" t="s">
        <v>19</v>
      </c>
      <c r="Q26" s="24"/>
    </row>
    <row r="27" spans="1:17" ht="16.5" customHeight="1">
      <c r="A27" s="24"/>
      <c r="B27" s="25" t="s">
        <v>298</v>
      </c>
      <c r="C27" s="25"/>
      <c r="D27" s="24"/>
      <c r="E27" s="24"/>
      <c r="F27" s="24"/>
      <c r="G27" s="24"/>
      <c r="H27" s="24"/>
      <c r="I27" s="24"/>
      <c r="J27" s="26"/>
      <c r="K27" s="26"/>
      <c r="L27" s="26"/>
      <c r="M27" s="26"/>
      <c r="N27" s="26" t="s">
        <v>65</v>
      </c>
      <c r="O27" s="26"/>
      <c r="P27" s="26" t="s">
        <v>51</v>
      </c>
      <c r="Q27" s="24"/>
    </row>
    <row r="28" spans="1:17" ht="16.5" customHeight="1">
      <c r="A28" s="24"/>
      <c r="B28" s="25" t="s">
        <v>15</v>
      </c>
      <c r="C28" s="24"/>
      <c r="D28" s="24"/>
      <c r="E28" s="24"/>
      <c r="F28" s="24"/>
      <c r="G28" s="24"/>
      <c r="H28" s="24"/>
      <c r="I28" s="24"/>
      <c r="J28" s="24"/>
      <c r="K28" s="24"/>
      <c r="L28" s="24"/>
      <c r="M28" s="24"/>
      <c r="N28" s="24"/>
      <c r="O28" s="24"/>
      <c r="P28" s="24"/>
      <c r="Q28" s="24"/>
    </row>
    <row r="29" spans="1:17" ht="16.5" customHeight="1">
      <c r="A29" s="24"/>
      <c r="B29" s="25"/>
      <c r="C29" s="24"/>
      <c r="D29" s="24"/>
      <c r="E29" s="24"/>
      <c r="F29" s="24"/>
      <c r="G29" s="24"/>
      <c r="H29" s="24"/>
      <c r="I29" s="24"/>
      <c r="J29" s="24"/>
      <c r="K29" s="24"/>
      <c r="L29" s="24"/>
      <c r="M29" s="24"/>
      <c r="N29" s="24"/>
      <c r="O29" s="24"/>
      <c r="P29" s="26" t="s">
        <v>77</v>
      </c>
      <c r="Q29" s="24"/>
    </row>
    <row r="30" spans="1:17" ht="16.5" customHeight="1">
      <c r="A30" s="24"/>
      <c r="B30" s="24"/>
      <c r="C30" s="38" t="s">
        <v>16</v>
      </c>
      <c r="D30" s="38">
        <v>4</v>
      </c>
      <c r="E30" s="38">
        <v>5</v>
      </c>
      <c r="F30" s="38">
        <v>6</v>
      </c>
      <c r="G30" s="38">
        <v>7</v>
      </c>
      <c r="H30" s="38">
        <v>8</v>
      </c>
      <c r="I30" s="38">
        <v>9</v>
      </c>
      <c r="J30" s="38">
        <v>10</v>
      </c>
      <c r="K30" s="38">
        <v>11</v>
      </c>
      <c r="L30" s="38">
        <v>12</v>
      </c>
      <c r="M30" s="38">
        <v>1</v>
      </c>
      <c r="N30" s="38">
        <v>2</v>
      </c>
      <c r="O30" s="38">
        <v>3</v>
      </c>
      <c r="P30" s="38" t="s">
        <v>17</v>
      </c>
      <c r="Q30" s="24"/>
    </row>
    <row r="31" spans="1:17" ht="16.5" customHeight="1">
      <c r="A31" s="24"/>
      <c r="B31" s="24"/>
      <c r="C31" s="148" t="e">
        <f>+#REF!-1</f>
        <v>#REF!</v>
      </c>
      <c r="D31" s="40"/>
      <c r="E31" s="40"/>
      <c r="F31" s="40"/>
      <c r="G31" s="40"/>
      <c r="H31" s="40"/>
      <c r="I31" s="40"/>
      <c r="J31" s="40"/>
      <c r="K31" s="40"/>
      <c r="L31" s="40"/>
      <c r="M31" s="40"/>
      <c r="N31" s="40"/>
      <c r="O31" s="40"/>
      <c r="P31" s="38">
        <f>SUM(D31:O31)</f>
        <v>0</v>
      </c>
      <c r="Q31" s="24"/>
    </row>
    <row r="32" spans="1:17" ht="16.5" customHeight="1">
      <c r="A32" s="24"/>
      <c r="B32" s="24"/>
      <c r="C32" s="149" t="e">
        <f>+#REF!</f>
        <v>#REF!</v>
      </c>
      <c r="D32" s="40"/>
      <c r="E32" s="40"/>
      <c r="F32" s="40"/>
      <c r="G32" s="40"/>
      <c r="H32" s="40"/>
      <c r="I32" s="40"/>
      <c r="J32" s="40"/>
      <c r="K32" s="40"/>
      <c r="L32" s="40"/>
      <c r="M32" s="40"/>
      <c r="N32" s="40"/>
      <c r="O32" s="40"/>
      <c r="P32" s="38">
        <f>SUM(D32:O32)</f>
        <v>0</v>
      </c>
      <c r="Q32" s="24"/>
    </row>
    <row r="33" spans="1:17" ht="16.5" customHeight="1">
      <c r="A33" s="24"/>
      <c r="B33" s="25"/>
      <c r="C33" s="24"/>
      <c r="D33" s="24"/>
      <c r="E33" s="24"/>
      <c r="F33" s="24"/>
      <c r="G33" s="24"/>
      <c r="H33" s="24"/>
      <c r="I33" s="24"/>
      <c r="J33" s="24"/>
      <c r="K33" s="24"/>
      <c r="L33" s="24"/>
      <c r="M33" s="24"/>
      <c r="N33" s="24"/>
      <c r="O33" s="24"/>
      <c r="P33" s="24"/>
      <c r="Q33" s="24"/>
    </row>
    <row r="34" spans="1:17" ht="16.5" customHeight="1">
      <c r="A34" s="24"/>
      <c r="B34" s="25" t="s">
        <v>49</v>
      </c>
      <c r="C34" s="24"/>
      <c r="D34" s="24"/>
      <c r="E34" s="24"/>
      <c r="F34" s="24"/>
      <c r="G34" s="24"/>
      <c r="H34" s="24"/>
      <c r="I34" s="24"/>
      <c r="J34" s="24"/>
      <c r="K34" s="24"/>
      <c r="L34" s="24"/>
      <c r="M34" s="24"/>
      <c r="N34" s="24"/>
      <c r="O34" s="24"/>
      <c r="P34" s="26" t="s">
        <v>76</v>
      </c>
      <c r="Q34" s="24"/>
    </row>
    <row r="35" spans="1:17" ht="16.5" customHeight="1">
      <c r="A35" s="24"/>
      <c r="B35" s="24"/>
      <c r="C35" s="38" t="s">
        <v>16</v>
      </c>
      <c r="D35" s="38">
        <v>4</v>
      </c>
      <c r="E35" s="38">
        <v>5</v>
      </c>
      <c r="F35" s="38">
        <v>6</v>
      </c>
      <c r="G35" s="38">
        <v>7</v>
      </c>
      <c r="H35" s="38">
        <v>8</v>
      </c>
      <c r="I35" s="38">
        <v>9</v>
      </c>
      <c r="J35" s="38">
        <v>10</v>
      </c>
      <c r="K35" s="38">
        <v>11</v>
      </c>
      <c r="L35" s="38">
        <v>12</v>
      </c>
      <c r="M35" s="38">
        <v>1</v>
      </c>
      <c r="N35" s="38">
        <v>2</v>
      </c>
      <c r="O35" s="38">
        <v>3</v>
      </c>
      <c r="P35" s="38" t="s">
        <v>17</v>
      </c>
      <c r="Q35" s="24"/>
    </row>
    <row r="36" spans="1:17" ht="16.5" customHeight="1">
      <c r="A36" s="24"/>
      <c r="B36" s="24"/>
      <c r="C36" s="148" t="e">
        <f>+#REF!-1</f>
        <v>#REF!</v>
      </c>
      <c r="D36" s="39"/>
      <c r="E36" s="39"/>
      <c r="F36" s="39"/>
      <c r="G36" s="39"/>
      <c r="H36" s="39"/>
      <c r="I36" s="39"/>
      <c r="J36" s="39"/>
      <c r="K36" s="39"/>
      <c r="L36" s="39"/>
      <c r="M36" s="39"/>
      <c r="N36" s="39"/>
      <c r="O36" s="39"/>
      <c r="P36" s="38">
        <f>SUM(D36:O36)</f>
        <v>0</v>
      </c>
      <c r="Q36" s="24"/>
    </row>
    <row r="37" spans="1:17" ht="16.5" customHeight="1">
      <c r="A37" s="24"/>
      <c r="B37" s="24"/>
      <c r="C37" s="149" t="e">
        <f>+#REF!</f>
        <v>#REF!</v>
      </c>
      <c r="D37" s="39"/>
      <c r="E37" s="39"/>
      <c r="F37" s="39"/>
      <c r="G37" s="39"/>
      <c r="H37" s="39"/>
      <c r="I37" s="39"/>
      <c r="J37" s="39"/>
      <c r="K37" s="39"/>
      <c r="L37" s="39"/>
      <c r="M37" s="39"/>
      <c r="N37" s="39"/>
      <c r="O37" s="39"/>
      <c r="P37" s="38">
        <f>SUM(D37:O37)</f>
        <v>0</v>
      </c>
      <c r="Q37" s="24"/>
    </row>
    <row r="38" spans="1:17" ht="16.5" customHeight="1">
      <c r="A38" s="24"/>
      <c r="B38" s="25" t="s">
        <v>285</v>
      </c>
      <c r="C38" s="24"/>
      <c r="D38" s="24"/>
      <c r="E38" s="24"/>
      <c r="F38" s="24"/>
      <c r="G38" s="24"/>
      <c r="H38" s="24"/>
      <c r="I38" s="24"/>
      <c r="J38" s="24"/>
      <c r="K38" s="24"/>
      <c r="L38" s="24"/>
      <c r="M38" s="24"/>
      <c r="N38" s="24"/>
      <c r="O38" s="86"/>
      <c r="P38" s="24"/>
      <c r="Q38" s="24"/>
    </row>
    <row r="39" spans="1:17" ht="16.5" customHeight="1">
      <c r="A39" s="24"/>
      <c r="B39" s="25" t="s">
        <v>75</v>
      </c>
      <c r="C39" s="24"/>
      <c r="D39" s="24"/>
      <c r="E39" s="24"/>
      <c r="F39" s="24"/>
      <c r="G39" s="24"/>
      <c r="H39" s="32" t="s">
        <v>69</v>
      </c>
      <c r="I39" s="26" t="s">
        <v>68</v>
      </c>
      <c r="J39" s="26" t="s">
        <v>67</v>
      </c>
      <c r="K39" s="24"/>
      <c r="L39" s="24"/>
      <c r="M39" s="24"/>
      <c r="N39" s="24"/>
      <c r="O39" s="24"/>
      <c r="P39" s="24"/>
      <c r="Q39" s="24"/>
    </row>
    <row r="40" spans="1:17" ht="16.5" customHeight="1">
      <c r="A40" s="24"/>
      <c r="B40" s="25" t="s">
        <v>50</v>
      </c>
      <c r="C40" s="24"/>
      <c r="D40" s="24"/>
      <c r="E40" s="24"/>
      <c r="F40" s="24"/>
      <c r="G40" s="24"/>
      <c r="H40" s="24"/>
      <c r="I40" s="24"/>
      <c r="J40" s="24"/>
      <c r="K40" s="24"/>
      <c r="L40" s="24"/>
      <c r="M40" s="24"/>
      <c r="N40" s="24"/>
      <c r="O40" s="24"/>
      <c r="P40" s="24"/>
      <c r="Q40" s="24"/>
    </row>
    <row r="41" spans="1:17" ht="16.5" customHeight="1">
      <c r="A41" s="24"/>
      <c r="B41" s="25"/>
      <c r="C41" s="34" t="s">
        <v>74</v>
      </c>
      <c r="D41" s="37" t="s">
        <v>291</v>
      </c>
      <c r="E41" s="36"/>
      <c r="F41" s="36" t="s">
        <v>73</v>
      </c>
      <c r="G41" s="36"/>
      <c r="H41" s="36"/>
      <c r="I41" s="36"/>
      <c r="J41" s="36"/>
      <c r="K41" s="36"/>
      <c r="L41" s="36"/>
      <c r="M41" s="36"/>
      <c r="N41" s="36"/>
      <c r="O41" s="35"/>
      <c r="P41" s="24"/>
      <c r="Q41" s="24"/>
    </row>
    <row r="42" spans="1:17" ht="16.5" customHeight="1">
      <c r="A42" s="24"/>
      <c r="B42" s="25"/>
      <c r="C42" s="34" t="s">
        <v>72</v>
      </c>
      <c r="D42" s="33"/>
      <c r="E42" s="30" t="s">
        <v>60</v>
      </c>
      <c r="F42" s="30"/>
      <c r="G42" s="30" t="s">
        <v>59</v>
      </c>
      <c r="H42" s="30"/>
      <c r="I42" s="29" t="s">
        <v>46</v>
      </c>
      <c r="J42" s="33"/>
      <c r="K42" s="30" t="s">
        <v>60</v>
      </c>
      <c r="L42" s="30"/>
      <c r="M42" s="30" t="s">
        <v>59</v>
      </c>
      <c r="N42" s="30"/>
      <c r="O42" s="29" t="s">
        <v>46</v>
      </c>
      <c r="P42" s="24"/>
      <c r="Q42" s="24"/>
    </row>
    <row r="43" spans="1:17" ht="16.5" customHeight="1">
      <c r="A43" s="24"/>
      <c r="B43" s="25"/>
      <c r="C43" s="34" t="s">
        <v>71</v>
      </c>
      <c r="D43" s="33"/>
      <c r="E43" s="30" t="s">
        <v>60</v>
      </c>
      <c r="F43" s="30"/>
      <c r="G43" s="30" t="s">
        <v>59</v>
      </c>
      <c r="H43" s="30"/>
      <c r="I43" s="29" t="s">
        <v>46</v>
      </c>
      <c r="J43" s="33"/>
      <c r="K43" s="30" t="s">
        <v>60</v>
      </c>
      <c r="L43" s="30"/>
      <c r="M43" s="30" t="s">
        <v>59</v>
      </c>
      <c r="N43" s="30"/>
      <c r="O43" s="29" t="s">
        <v>46</v>
      </c>
      <c r="P43" s="24"/>
      <c r="Q43" s="24"/>
    </row>
    <row r="44" spans="1:17" ht="16.5" customHeight="1">
      <c r="A44" s="24"/>
      <c r="B44" s="25" t="s">
        <v>70</v>
      </c>
      <c r="C44" s="24"/>
      <c r="D44" s="24"/>
      <c r="E44" s="24"/>
      <c r="F44" s="24"/>
      <c r="G44" s="24"/>
      <c r="H44" s="32" t="s">
        <v>69</v>
      </c>
      <c r="I44" s="26" t="s">
        <v>68</v>
      </c>
      <c r="J44" s="26" t="s">
        <v>67</v>
      </c>
      <c r="K44" s="24"/>
      <c r="L44" s="24"/>
      <c r="M44" s="24"/>
      <c r="N44" s="24"/>
      <c r="O44" s="24"/>
      <c r="P44" s="24"/>
      <c r="Q44" s="24"/>
    </row>
    <row r="45" spans="1:17" ht="16.5" customHeight="1">
      <c r="A45" s="24"/>
      <c r="B45" s="25" t="s">
        <v>66</v>
      </c>
      <c r="C45" s="24"/>
      <c r="D45" s="24"/>
      <c r="E45" s="24"/>
      <c r="F45" s="24"/>
      <c r="G45" s="28" t="s">
        <v>292</v>
      </c>
      <c r="H45" s="27"/>
      <c r="I45" s="27" t="s">
        <v>60</v>
      </c>
      <c r="J45" s="27"/>
      <c r="K45" s="27" t="s">
        <v>65</v>
      </c>
      <c r="L45" s="27" t="s">
        <v>64</v>
      </c>
      <c r="M45" s="27"/>
      <c r="N45" s="26" t="s">
        <v>59</v>
      </c>
      <c r="O45" s="26"/>
      <c r="P45" s="26"/>
      <c r="Q45" s="24"/>
    </row>
    <row r="46" spans="1:17" ht="16.5" customHeight="1">
      <c r="A46" s="24"/>
      <c r="B46" s="25" t="s">
        <v>63</v>
      </c>
      <c r="C46" s="24"/>
      <c r="D46" s="24"/>
      <c r="E46" s="24"/>
      <c r="F46" s="24"/>
      <c r="G46" s="24"/>
      <c r="H46" s="24"/>
      <c r="I46" s="24"/>
      <c r="J46" s="24"/>
      <c r="K46" s="24"/>
      <c r="L46" s="24"/>
      <c r="M46" s="24"/>
      <c r="N46" s="24"/>
      <c r="O46" s="24"/>
      <c r="P46" s="24"/>
      <c r="Q46" s="24"/>
    </row>
    <row r="47" spans="1:17" ht="16.5" customHeight="1">
      <c r="A47" s="24"/>
      <c r="B47" s="25"/>
      <c r="C47" s="241" t="s">
        <v>293</v>
      </c>
      <c r="D47" s="31"/>
      <c r="E47" s="30" t="s">
        <v>60</v>
      </c>
      <c r="F47" s="30"/>
      <c r="G47" s="30" t="s">
        <v>59</v>
      </c>
      <c r="H47" s="30"/>
      <c r="I47" s="29" t="s">
        <v>46</v>
      </c>
      <c r="J47" s="31"/>
      <c r="K47" s="30" t="s">
        <v>60</v>
      </c>
      <c r="L47" s="30"/>
      <c r="M47" s="30" t="s">
        <v>59</v>
      </c>
      <c r="N47" s="30"/>
      <c r="O47" s="29" t="s">
        <v>46</v>
      </c>
      <c r="P47" s="24"/>
      <c r="Q47" s="24"/>
    </row>
    <row r="48" spans="1:17" ht="16.5" customHeight="1">
      <c r="A48" s="24"/>
      <c r="B48" s="25"/>
      <c r="C48" s="242"/>
      <c r="D48" s="31"/>
      <c r="E48" s="30" t="s">
        <v>60</v>
      </c>
      <c r="F48" s="30"/>
      <c r="G48" s="30" t="s">
        <v>59</v>
      </c>
      <c r="H48" s="30"/>
      <c r="I48" s="29" t="s">
        <v>46</v>
      </c>
      <c r="J48" s="31"/>
      <c r="K48" s="30" t="s">
        <v>60</v>
      </c>
      <c r="L48" s="30"/>
      <c r="M48" s="30" t="s">
        <v>59</v>
      </c>
      <c r="N48" s="30"/>
      <c r="O48" s="29" t="s">
        <v>46</v>
      </c>
      <c r="P48" s="24"/>
      <c r="Q48" s="24"/>
    </row>
    <row r="49" spans="1:17" ht="16.5" customHeight="1">
      <c r="A49" s="24"/>
      <c r="B49" s="25" t="s">
        <v>62</v>
      </c>
      <c r="C49" s="24"/>
      <c r="D49" s="24"/>
      <c r="E49" s="24"/>
      <c r="F49" s="24"/>
      <c r="G49" s="24"/>
      <c r="H49" s="24"/>
      <c r="I49" s="24"/>
      <c r="J49" s="24"/>
      <c r="K49" s="24"/>
      <c r="L49" s="24"/>
      <c r="M49" s="24"/>
      <c r="N49" s="24"/>
      <c r="O49" s="24"/>
      <c r="P49" s="24"/>
      <c r="Q49" s="24"/>
    </row>
    <row r="50" spans="1:17" ht="16.5" customHeight="1">
      <c r="A50" s="24"/>
      <c r="B50" s="25" t="s">
        <v>61</v>
      </c>
      <c r="C50" s="24"/>
      <c r="D50" s="24"/>
      <c r="E50" s="24"/>
      <c r="F50" s="24"/>
      <c r="G50" s="24"/>
      <c r="H50" s="24" t="s">
        <v>294</v>
      </c>
      <c r="I50" s="24"/>
      <c r="J50" s="28"/>
      <c r="K50" s="27"/>
      <c r="L50" s="27" t="s">
        <v>60</v>
      </c>
      <c r="M50" s="27"/>
      <c r="N50" s="27" t="s">
        <v>59</v>
      </c>
      <c r="O50" s="27"/>
      <c r="P50" s="24" t="s">
        <v>46</v>
      </c>
      <c r="Q50" s="24"/>
    </row>
    <row r="51" spans="1:17" ht="16.5" customHeight="1">
      <c r="A51" s="24"/>
      <c r="B51" s="25" t="s">
        <v>58</v>
      </c>
      <c r="C51" s="24"/>
      <c r="D51" s="24"/>
      <c r="E51" s="240"/>
      <c r="F51" s="240"/>
      <c r="G51" s="25" t="s">
        <v>57</v>
      </c>
      <c r="H51" s="24"/>
      <c r="I51" s="24"/>
      <c r="J51" s="25"/>
      <c r="K51" s="24"/>
      <c r="L51" s="24"/>
      <c r="M51" s="24"/>
      <c r="N51" s="24"/>
      <c r="O51" s="24"/>
      <c r="P51" s="24"/>
      <c r="Q51" s="24"/>
    </row>
    <row r="52" spans="1:17">
      <c r="A52" s="24"/>
      <c r="B52" s="24"/>
      <c r="C52" s="24"/>
      <c r="D52" s="24"/>
      <c r="E52" s="24"/>
      <c r="F52" s="24"/>
      <c r="G52" s="24"/>
      <c r="H52" s="24"/>
      <c r="I52" s="24"/>
      <c r="J52" s="24"/>
      <c r="K52" s="24"/>
      <c r="L52" s="24"/>
      <c r="M52" s="24"/>
      <c r="N52" s="24"/>
      <c r="O52" s="24"/>
      <c r="P52" s="24"/>
      <c r="Q52" s="24"/>
    </row>
  </sheetData>
  <mergeCells count="20">
    <mergeCell ref="M15:N15"/>
    <mergeCell ref="M16:N16"/>
    <mergeCell ref="E51:F51"/>
    <mergeCell ref="C47:C48"/>
    <mergeCell ref="D8:G8"/>
    <mergeCell ref="D9:G9"/>
    <mergeCell ref="D10:G10"/>
    <mergeCell ref="M13:O13"/>
    <mergeCell ref="K20:O20"/>
    <mergeCell ref="H8:P8"/>
    <mergeCell ref="D13:L13"/>
    <mergeCell ref="H9:P9"/>
    <mergeCell ref="H10:P10"/>
    <mergeCell ref="M14:N14"/>
    <mergeCell ref="N5:O5"/>
    <mergeCell ref="C3:E3"/>
    <mergeCell ref="C4:E4"/>
    <mergeCell ref="C5:E5"/>
    <mergeCell ref="F5:H5"/>
    <mergeCell ref="L5:M5"/>
  </mergeCells>
  <phoneticPr fontId="5"/>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&amp;R（公営保育所)</oddHeader>
    <oddFooter>&amp;C&amp;12－４－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41"/>
  <sheetViews>
    <sheetView view="pageBreakPreview" topLeftCell="A7" zoomScaleNormal="100" zoomScaleSheetLayoutView="100" workbookViewId="0">
      <selection activeCell="B1" sqref="B1"/>
    </sheetView>
  </sheetViews>
  <sheetFormatPr defaultRowHeight="11.25"/>
  <cols>
    <col min="1" max="1" width="2.83203125" customWidth="1"/>
    <col min="2" max="2" width="5.6640625" customWidth="1"/>
    <col min="3" max="3" width="4.83203125" customWidth="1"/>
    <col min="4" max="7" width="6.33203125" customWidth="1"/>
    <col min="8" max="8" width="7.5" customWidth="1"/>
    <col min="9" max="9" width="6.33203125" customWidth="1"/>
    <col min="10" max="10" width="8.83203125" customWidth="1"/>
    <col min="11" max="13" width="6.33203125" customWidth="1"/>
    <col min="14" max="14" width="8.83203125" customWidth="1"/>
    <col min="15" max="20" width="6.33203125" customWidth="1"/>
    <col min="21" max="22" width="7.33203125" customWidth="1"/>
    <col min="23" max="23" width="8.6640625" customWidth="1"/>
    <col min="24" max="24" width="9.1640625" customWidth="1"/>
    <col min="25" max="26" width="8.5" customWidth="1"/>
    <col min="27" max="27" width="9.6640625" customWidth="1"/>
  </cols>
  <sheetData>
    <row r="1" spans="1:27" s="76" customFormat="1" ht="17.25" customHeight="1">
      <c r="A1" s="246" t="s">
        <v>237</v>
      </c>
      <c r="B1" s="84">
        <v>4</v>
      </c>
      <c r="D1" s="85"/>
      <c r="E1" s="85"/>
      <c r="F1" s="85"/>
      <c r="G1" s="85"/>
      <c r="H1" s="85"/>
      <c r="I1" s="288" t="e">
        <f>+#REF!-1</f>
        <v>#REF!</v>
      </c>
      <c r="J1" s="288"/>
      <c r="K1" s="288"/>
      <c r="L1" s="288"/>
      <c r="M1" s="289" t="e">
        <f>+#REF!</f>
        <v>#REF!</v>
      </c>
      <c r="N1" s="289"/>
      <c r="O1" s="289"/>
      <c r="P1" s="289"/>
      <c r="Q1" s="85"/>
      <c r="R1" s="85"/>
      <c r="S1" s="85"/>
      <c r="T1" s="85"/>
      <c r="U1" s="85"/>
      <c r="V1" s="85"/>
      <c r="W1" s="85"/>
      <c r="X1" s="85"/>
      <c r="Y1" s="85"/>
      <c r="Z1" s="85"/>
      <c r="AA1" s="85"/>
    </row>
    <row r="2" spans="1:27" ht="17.25" customHeight="1">
      <c r="A2" s="246"/>
      <c r="C2" s="290" t="s">
        <v>149</v>
      </c>
      <c r="D2" s="290"/>
      <c r="E2" s="291" t="e">
        <f>+#REF!-1</f>
        <v>#REF!</v>
      </c>
      <c r="F2" s="291"/>
      <c r="G2" s="291"/>
      <c r="H2" s="291"/>
      <c r="I2" s="75"/>
      <c r="J2" s="6"/>
    </row>
    <row r="3" spans="1:27" ht="36.75" customHeight="1">
      <c r="A3" s="246"/>
      <c r="C3" s="266" t="s">
        <v>21</v>
      </c>
      <c r="D3" s="268" t="s">
        <v>152</v>
      </c>
      <c r="E3" s="269"/>
      <c r="F3" s="269"/>
      <c r="G3" s="269"/>
      <c r="H3" s="269"/>
      <c r="I3" s="269"/>
      <c r="J3" s="270"/>
      <c r="K3" s="258" t="s">
        <v>22</v>
      </c>
      <c r="L3" s="258"/>
      <c r="M3" s="258"/>
      <c r="N3" s="258"/>
      <c r="O3" s="271" t="s">
        <v>23</v>
      </c>
      <c r="P3" s="272"/>
      <c r="Q3" s="265" t="s">
        <v>24</v>
      </c>
      <c r="R3" s="258"/>
      <c r="S3" s="292" t="s">
        <v>305</v>
      </c>
      <c r="T3" s="254" t="s">
        <v>25</v>
      </c>
      <c r="U3" s="9" t="s">
        <v>26</v>
      </c>
      <c r="V3" s="256" t="s">
        <v>27</v>
      </c>
      <c r="W3" s="257"/>
      <c r="X3" s="259" t="s">
        <v>28</v>
      </c>
      <c r="Y3" s="258" t="s">
        <v>29</v>
      </c>
      <c r="Z3" s="258"/>
      <c r="AA3" s="258"/>
    </row>
    <row r="4" spans="1:27" ht="58.5" customHeight="1">
      <c r="A4" s="246"/>
      <c r="C4" s="267"/>
      <c r="D4" s="64" t="s">
        <v>30</v>
      </c>
      <c r="E4" s="63" t="s">
        <v>133</v>
      </c>
      <c r="F4" s="64" t="s">
        <v>31</v>
      </c>
      <c r="G4" s="63" t="s">
        <v>32</v>
      </c>
      <c r="H4" s="102" t="s">
        <v>33</v>
      </c>
      <c r="I4" s="63" t="s">
        <v>34</v>
      </c>
      <c r="J4" s="104" t="s">
        <v>35</v>
      </c>
      <c r="K4" s="11" t="s">
        <v>36</v>
      </c>
      <c r="L4" s="13" t="s">
        <v>132</v>
      </c>
      <c r="M4" s="12" t="s">
        <v>38</v>
      </c>
      <c r="N4" s="105" t="s">
        <v>39</v>
      </c>
      <c r="O4" s="13" t="s">
        <v>132</v>
      </c>
      <c r="P4" s="12" t="s">
        <v>38</v>
      </c>
      <c r="Q4" s="13" t="s">
        <v>132</v>
      </c>
      <c r="R4" s="12" t="s">
        <v>38</v>
      </c>
      <c r="S4" s="293"/>
      <c r="T4" s="255"/>
      <c r="U4" s="106" t="s">
        <v>41</v>
      </c>
      <c r="V4" s="10" t="s">
        <v>42</v>
      </c>
      <c r="W4" s="106" t="s">
        <v>43</v>
      </c>
      <c r="X4" s="260"/>
      <c r="Y4" s="10" t="s">
        <v>44</v>
      </c>
      <c r="Z4" s="10" t="s">
        <v>45</v>
      </c>
      <c r="AA4" s="105" t="s">
        <v>39</v>
      </c>
    </row>
    <row r="5" spans="1:27" ht="12" customHeight="1">
      <c r="A5" s="246"/>
      <c r="C5" s="20" t="s">
        <v>131</v>
      </c>
      <c r="D5" s="9" t="s">
        <v>18</v>
      </c>
      <c r="E5" s="9" t="s">
        <v>18</v>
      </c>
      <c r="F5" s="9" t="s">
        <v>18</v>
      </c>
      <c r="G5" s="9" t="s">
        <v>18</v>
      </c>
      <c r="H5" s="103" t="s">
        <v>18</v>
      </c>
      <c r="I5" s="9" t="s">
        <v>18</v>
      </c>
      <c r="J5" s="103" t="s">
        <v>18</v>
      </c>
      <c r="K5" s="9" t="s">
        <v>18</v>
      </c>
      <c r="L5" s="9" t="s">
        <v>18</v>
      </c>
      <c r="M5" s="9" t="s">
        <v>18</v>
      </c>
      <c r="N5" s="103" t="s">
        <v>18</v>
      </c>
      <c r="O5" s="9" t="s">
        <v>18</v>
      </c>
      <c r="P5" s="9" t="s">
        <v>18</v>
      </c>
      <c r="Q5" s="9" t="s">
        <v>18</v>
      </c>
      <c r="R5" s="9" t="s">
        <v>18</v>
      </c>
      <c r="S5" s="9" t="s">
        <v>18</v>
      </c>
      <c r="T5" s="9" t="s">
        <v>19</v>
      </c>
      <c r="U5" s="103" t="s">
        <v>18</v>
      </c>
      <c r="V5" s="9" t="s">
        <v>18</v>
      </c>
      <c r="W5" s="103" t="s">
        <v>130</v>
      </c>
      <c r="X5" s="62" t="s">
        <v>46</v>
      </c>
      <c r="Y5" s="9" t="s">
        <v>18</v>
      </c>
      <c r="Z5" s="9" t="s">
        <v>18</v>
      </c>
      <c r="AA5" s="103" t="s">
        <v>18</v>
      </c>
    </row>
    <row r="6" spans="1:27" ht="14.25" customHeight="1">
      <c r="A6" s="246"/>
      <c r="C6" s="263" t="s">
        <v>129</v>
      </c>
      <c r="D6" s="144"/>
      <c r="E6" s="145"/>
      <c r="F6" s="144"/>
      <c r="G6" s="144"/>
      <c r="H6" s="146">
        <f t="shared" ref="H6:H29" si="0">SUM(D6:G6)</f>
        <v>0</v>
      </c>
      <c r="I6" s="144"/>
      <c r="J6" s="146">
        <f t="shared" ref="J6:J29" si="1">H6+I6</f>
        <v>0</v>
      </c>
      <c r="K6" s="57" t="s">
        <v>117</v>
      </c>
      <c r="L6" s="57" t="s">
        <v>117</v>
      </c>
      <c r="M6" s="57" t="s">
        <v>117</v>
      </c>
      <c r="N6" s="89" t="s">
        <v>117</v>
      </c>
      <c r="O6" s="57" t="s">
        <v>117</v>
      </c>
      <c r="P6" s="57" t="s">
        <v>117</v>
      </c>
      <c r="Q6" s="57" t="s">
        <v>117</v>
      </c>
      <c r="R6" s="57" t="s">
        <v>117</v>
      </c>
      <c r="S6" s="57" t="s">
        <v>117</v>
      </c>
      <c r="T6" s="57" t="s">
        <v>117</v>
      </c>
      <c r="U6" s="89" t="s">
        <v>117</v>
      </c>
      <c r="V6" s="57" t="s">
        <v>117</v>
      </c>
      <c r="W6" s="89" t="s">
        <v>117</v>
      </c>
      <c r="X6" s="261"/>
      <c r="Y6" s="57" t="s">
        <v>117</v>
      </c>
      <c r="Z6" s="57" t="s">
        <v>117</v>
      </c>
      <c r="AA6" s="89" t="s">
        <v>117</v>
      </c>
    </row>
    <row r="7" spans="1:27" ht="14.25" customHeight="1">
      <c r="A7" s="246"/>
      <c r="C7" s="264"/>
      <c r="D7" s="60"/>
      <c r="E7" s="60"/>
      <c r="F7" s="60"/>
      <c r="G7" s="60"/>
      <c r="H7" s="87">
        <f t="shared" si="0"/>
        <v>0</v>
      </c>
      <c r="I7" s="60"/>
      <c r="J7" s="87">
        <f t="shared" si="1"/>
        <v>0</v>
      </c>
      <c r="K7" s="60"/>
      <c r="L7" s="60"/>
      <c r="M7" s="60"/>
      <c r="N7" s="87">
        <f>SUM(K7:M7)</f>
        <v>0</v>
      </c>
      <c r="O7" s="60"/>
      <c r="P7" s="60"/>
      <c r="Q7" s="59"/>
      <c r="R7" s="59"/>
      <c r="S7" s="58"/>
      <c r="T7" s="58"/>
      <c r="U7" s="96">
        <f>H7*T7</f>
        <v>0</v>
      </c>
      <c r="V7" s="61"/>
      <c r="W7" s="101" t="e">
        <f>ROUND(V7/U7,1)</f>
        <v>#DIV/0!</v>
      </c>
      <c r="X7" s="262"/>
      <c r="Y7" s="61"/>
      <c r="Z7" s="61"/>
      <c r="AA7" s="98">
        <f>Y7+Z7</f>
        <v>0</v>
      </c>
    </row>
    <row r="8" spans="1:27" ht="14.25" customHeight="1">
      <c r="A8" s="246"/>
      <c r="C8" s="279" t="s">
        <v>128</v>
      </c>
      <c r="D8" s="144"/>
      <c r="E8" s="144"/>
      <c r="F8" s="144"/>
      <c r="G8" s="144"/>
      <c r="H8" s="146">
        <f t="shared" si="0"/>
        <v>0</v>
      </c>
      <c r="I8" s="144"/>
      <c r="J8" s="146">
        <f t="shared" si="1"/>
        <v>0</v>
      </c>
      <c r="K8" s="57" t="s">
        <v>117</v>
      </c>
      <c r="L8" s="57" t="s">
        <v>117</v>
      </c>
      <c r="M8" s="57" t="s">
        <v>117</v>
      </c>
      <c r="N8" s="89" t="s">
        <v>117</v>
      </c>
      <c r="O8" s="57" t="s">
        <v>117</v>
      </c>
      <c r="P8" s="57" t="s">
        <v>117</v>
      </c>
      <c r="Q8" s="57" t="s">
        <v>117</v>
      </c>
      <c r="R8" s="57" t="s">
        <v>117</v>
      </c>
      <c r="S8" s="57" t="s">
        <v>117</v>
      </c>
      <c r="T8" s="57" t="s">
        <v>117</v>
      </c>
      <c r="U8" s="89" t="s">
        <v>117</v>
      </c>
      <c r="V8" s="57" t="s">
        <v>117</v>
      </c>
      <c r="W8" s="89" t="s">
        <v>117</v>
      </c>
      <c r="X8" s="252"/>
      <c r="Y8" s="57" t="s">
        <v>117</v>
      </c>
      <c r="Z8" s="57" t="s">
        <v>117</v>
      </c>
      <c r="AA8" s="89" t="s">
        <v>117</v>
      </c>
    </row>
    <row r="9" spans="1:27" ht="14.25" customHeight="1">
      <c r="A9" s="246"/>
      <c r="B9" s="7"/>
      <c r="C9" s="264"/>
      <c r="D9" s="60"/>
      <c r="E9" s="60"/>
      <c r="F9" s="60"/>
      <c r="G9" s="60"/>
      <c r="H9" s="87">
        <f t="shared" si="0"/>
        <v>0</v>
      </c>
      <c r="I9" s="60"/>
      <c r="J9" s="87">
        <f t="shared" si="1"/>
        <v>0</v>
      </c>
      <c r="K9" s="60"/>
      <c r="L9" s="60"/>
      <c r="M9" s="60"/>
      <c r="N9" s="87">
        <f>SUM(K9:M9)</f>
        <v>0</v>
      </c>
      <c r="O9" s="60"/>
      <c r="P9" s="60"/>
      <c r="Q9" s="59"/>
      <c r="R9" s="59"/>
      <c r="S9" s="58"/>
      <c r="T9" s="58"/>
      <c r="U9" s="96">
        <f>H9*T9</f>
        <v>0</v>
      </c>
      <c r="V9" s="61"/>
      <c r="W9" s="101" t="e">
        <f>ROUND(V9/U9,1)</f>
        <v>#DIV/0!</v>
      </c>
      <c r="X9" s="253"/>
      <c r="Y9" s="61"/>
      <c r="Z9" s="61"/>
      <c r="AA9" s="98">
        <f>Y9+Z9</f>
        <v>0</v>
      </c>
    </row>
    <row r="10" spans="1:27" ht="14.25" customHeight="1">
      <c r="A10" s="246"/>
      <c r="B10" s="7"/>
      <c r="C10" s="279" t="s">
        <v>127</v>
      </c>
      <c r="D10" s="144"/>
      <c r="E10" s="144"/>
      <c r="F10" s="144"/>
      <c r="G10" s="144"/>
      <c r="H10" s="146">
        <f t="shared" si="0"/>
        <v>0</v>
      </c>
      <c r="I10" s="144"/>
      <c r="J10" s="146">
        <f t="shared" si="1"/>
        <v>0</v>
      </c>
      <c r="K10" s="57" t="s">
        <v>117</v>
      </c>
      <c r="L10" s="57" t="s">
        <v>117</v>
      </c>
      <c r="M10" s="57" t="s">
        <v>117</v>
      </c>
      <c r="N10" s="89" t="s">
        <v>117</v>
      </c>
      <c r="O10" s="57" t="s">
        <v>117</v>
      </c>
      <c r="P10" s="57" t="s">
        <v>117</v>
      </c>
      <c r="Q10" s="57" t="s">
        <v>117</v>
      </c>
      <c r="R10" s="57" t="s">
        <v>117</v>
      </c>
      <c r="S10" s="57" t="s">
        <v>117</v>
      </c>
      <c r="T10" s="57" t="s">
        <v>117</v>
      </c>
      <c r="U10" s="89" t="s">
        <v>117</v>
      </c>
      <c r="V10" s="57" t="s">
        <v>117</v>
      </c>
      <c r="W10" s="89" t="s">
        <v>117</v>
      </c>
      <c r="X10" s="252"/>
      <c r="Y10" s="57" t="s">
        <v>117</v>
      </c>
      <c r="Z10" s="57" t="s">
        <v>117</v>
      </c>
      <c r="AA10" s="89" t="s">
        <v>117</v>
      </c>
    </row>
    <row r="11" spans="1:27" ht="14.25" customHeight="1">
      <c r="A11" s="246"/>
      <c r="B11" s="8"/>
      <c r="C11" s="264"/>
      <c r="D11" s="60"/>
      <c r="E11" s="60"/>
      <c r="F11" s="60"/>
      <c r="G11" s="60"/>
      <c r="H11" s="87">
        <f t="shared" si="0"/>
        <v>0</v>
      </c>
      <c r="I11" s="60"/>
      <c r="J11" s="87">
        <f t="shared" si="1"/>
        <v>0</v>
      </c>
      <c r="K11" s="60"/>
      <c r="L11" s="60"/>
      <c r="M11" s="60"/>
      <c r="N11" s="87">
        <f>SUM(K11:M11)</f>
        <v>0</v>
      </c>
      <c r="O11" s="60"/>
      <c r="P11" s="60"/>
      <c r="Q11" s="59"/>
      <c r="R11" s="59"/>
      <c r="S11" s="58"/>
      <c r="T11" s="58"/>
      <c r="U11" s="96">
        <f>H11*T11</f>
        <v>0</v>
      </c>
      <c r="V11" s="61"/>
      <c r="W11" s="101" t="e">
        <f>ROUND(V11/U11,1)</f>
        <v>#DIV/0!</v>
      </c>
      <c r="X11" s="253"/>
      <c r="Y11" s="61"/>
      <c r="Z11" s="61"/>
      <c r="AA11" s="98">
        <f>Y11+Z11</f>
        <v>0</v>
      </c>
    </row>
    <row r="12" spans="1:27" ht="14.25" customHeight="1">
      <c r="A12" s="246"/>
      <c r="B12" s="8"/>
      <c r="C12" s="279" t="s">
        <v>126</v>
      </c>
      <c r="D12" s="144"/>
      <c r="E12" s="144"/>
      <c r="F12" s="144"/>
      <c r="G12" s="144"/>
      <c r="H12" s="146">
        <f t="shared" si="0"/>
        <v>0</v>
      </c>
      <c r="I12" s="144"/>
      <c r="J12" s="146">
        <f t="shared" si="1"/>
        <v>0</v>
      </c>
      <c r="K12" s="57" t="s">
        <v>117</v>
      </c>
      <c r="L12" s="57" t="s">
        <v>117</v>
      </c>
      <c r="M12" s="57" t="s">
        <v>117</v>
      </c>
      <c r="N12" s="89" t="s">
        <v>117</v>
      </c>
      <c r="O12" s="57" t="s">
        <v>117</v>
      </c>
      <c r="P12" s="57" t="s">
        <v>117</v>
      </c>
      <c r="Q12" s="57" t="s">
        <v>117</v>
      </c>
      <c r="R12" s="57" t="s">
        <v>117</v>
      </c>
      <c r="S12" s="57" t="s">
        <v>117</v>
      </c>
      <c r="T12" s="57" t="s">
        <v>117</v>
      </c>
      <c r="U12" s="89" t="s">
        <v>117</v>
      </c>
      <c r="V12" s="57" t="s">
        <v>117</v>
      </c>
      <c r="W12" s="89" t="s">
        <v>117</v>
      </c>
      <c r="X12" s="252"/>
      <c r="Y12" s="57" t="s">
        <v>117</v>
      </c>
      <c r="Z12" s="57" t="s">
        <v>117</v>
      </c>
      <c r="AA12" s="89" t="s">
        <v>117</v>
      </c>
    </row>
    <row r="13" spans="1:27" ht="14.25" customHeight="1">
      <c r="A13" s="246"/>
      <c r="C13" s="264"/>
      <c r="D13" s="60"/>
      <c r="E13" s="60"/>
      <c r="F13" s="60"/>
      <c r="G13" s="60"/>
      <c r="H13" s="87">
        <f t="shared" si="0"/>
        <v>0</v>
      </c>
      <c r="I13" s="60"/>
      <c r="J13" s="87">
        <f t="shared" si="1"/>
        <v>0</v>
      </c>
      <c r="K13" s="60"/>
      <c r="L13" s="60"/>
      <c r="M13" s="60"/>
      <c r="N13" s="87">
        <f>SUM(K13:M13)</f>
        <v>0</v>
      </c>
      <c r="O13" s="60"/>
      <c r="P13" s="60"/>
      <c r="Q13" s="59"/>
      <c r="R13" s="59"/>
      <c r="S13" s="58"/>
      <c r="T13" s="58"/>
      <c r="U13" s="96">
        <f>H13*T13</f>
        <v>0</v>
      </c>
      <c r="V13" s="61"/>
      <c r="W13" s="101" t="e">
        <f>ROUND(V13/U13,1)</f>
        <v>#DIV/0!</v>
      </c>
      <c r="X13" s="253"/>
      <c r="Y13" s="61"/>
      <c r="Z13" s="61"/>
      <c r="AA13" s="98">
        <f>Y13+Z13</f>
        <v>0</v>
      </c>
    </row>
    <row r="14" spans="1:27" ht="14.25" customHeight="1">
      <c r="A14" s="246"/>
      <c r="C14" s="279" t="s">
        <v>125</v>
      </c>
      <c r="D14" s="144"/>
      <c r="E14" s="144"/>
      <c r="F14" s="144"/>
      <c r="G14" s="144"/>
      <c r="H14" s="146">
        <f t="shared" si="0"/>
        <v>0</v>
      </c>
      <c r="I14" s="144"/>
      <c r="J14" s="146">
        <f t="shared" si="1"/>
        <v>0</v>
      </c>
      <c r="K14" s="57" t="s">
        <v>117</v>
      </c>
      <c r="L14" s="57" t="s">
        <v>117</v>
      </c>
      <c r="M14" s="57" t="s">
        <v>117</v>
      </c>
      <c r="N14" s="89" t="s">
        <v>117</v>
      </c>
      <c r="O14" s="57" t="s">
        <v>117</v>
      </c>
      <c r="P14" s="57" t="s">
        <v>117</v>
      </c>
      <c r="Q14" s="57" t="s">
        <v>117</v>
      </c>
      <c r="R14" s="57" t="s">
        <v>117</v>
      </c>
      <c r="S14" s="57" t="s">
        <v>117</v>
      </c>
      <c r="T14" s="57" t="s">
        <v>117</v>
      </c>
      <c r="U14" s="89" t="s">
        <v>117</v>
      </c>
      <c r="V14" s="57" t="s">
        <v>117</v>
      </c>
      <c r="W14" s="89" t="s">
        <v>117</v>
      </c>
      <c r="X14" s="252"/>
      <c r="Y14" s="57" t="s">
        <v>117</v>
      </c>
      <c r="Z14" s="57" t="s">
        <v>117</v>
      </c>
      <c r="AA14" s="89" t="s">
        <v>117</v>
      </c>
    </row>
    <row r="15" spans="1:27" ht="14.25" customHeight="1">
      <c r="A15" s="246"/>
      <c r="C15" s="264"/>
      <c r="D15" s="60"/>
      <c r="E15" s="60"/>
      <c r="F15" s="60"/>
      <c r="G15" s="60"/>
      <c r="H15" s="87">
        <f t="shared" si="0"/>
        <v>0</v>
      </c>
      <c r="I15" s="60"/>
      <c r="J15" s="87">
        <f t="shared" si="1"/>
        <v>0</v>
      </c>
      <c r="K15" s="60"/>
      <c r="L15" s="60"/>
      <c r="M15" s="60"/>
      <c r="N15" s="87">
        <f>SUM(K15:M15)</f>
        <v>0</v>
      </c>
      <c r="O15" s="60"/>
      <c r="P15" s="60"/>
      <c r="Q15" s="59"/>
      <c r="R15" s="59"/>
      <c r="S15" s="58"/>
      <c r="T15" s="58"/>
      <c r="U15" s="96">
        <f>H15*T15</f>
        <v>0</v>
      </c>
      <c r="V15" s="61"/>
      <c r="W15" s="101" t="e">
        <f>ROUND(V15/U15,1)</f>
        <v>#DIV/0!</v>
      </c>
      <c r="X15" s="253"/>
      <c r="Y15" s="61"/>
      <c r="Z15" s="61"/>
      <c r="AA15" s="98">
        <f>Y15+Z15</f>
        <v>0</v>
      </c>
    </row>
    <row r="16" spans="1:27" ht="14.25" customHeight="1">
      <c r="A16" s="246"/>
      <c r="B16" s="286"/>
      <c r="C16" s="279" t="s">
        <v>124</v>
      </c>
      <c r="D16" s="144"/>
      <c r="E16" s="144"/>
      <c r="F16" s="144"/>
      <c r="G16" s="144"/>
      <c r="H16" s="146">
        <f t="shared" si="0"/>
        <v>0</v>
      </c>
      <c r="I16" s="144"/>
      <c r="J16" s="146">
        <f t="shared" si="1"/>
        <v>0</v>
      </c>
      <c r="K16" s="57" t="s">
        <v>117</v>
      </c>
      <c r="L16" s="57" t="s">
        <v>117</v>
      </c>
      <c r="M16" s="57" t="s">
        <v>117</v>
      </c>
      <c r="N16" s="89" t="s">
        <v>117</v>
      </c>
      <c r="O16" s="57" t="s">
        <v>117</v>
      </c>
      <c r="P16" s="57" t="s">
        <v>117</v>
      </c>
      <c r="Q16" s="57" t="s">
        <v>117</v>
      </c>
      <c r="R16" s="57" t="s">
        <v>117</v>
      </c>
      <c r="S16" s="57" t="s">
        <v>117</v>
      </c>
      <c r="T16" s="57" t="s">
        <v>117</v>
      </c>
      <c r="U16" s="89" t="s">
        <v>117</v>
      </c>
      <c r="V16" s="57" t="s">
        <v>117</v>
      </c>
      <c r="W16" s="89" t="s">
        <v>117</v>
      </c>
      <c r="X16" s="252"/>
      <c r="Y16" s="57" t="s">
        <v>117</v>
      </c>
      <c r="Z16" s="57" t="s">
        <v>117</v>
      </c>
      <c r="AA16" s="89" t="s">
        <v>117</v>
      </c>
    </row>
    <row r="17" spans="1:27" ht="14.25" customHeight="1">
      <c r="A17" s="246"/>
      <c r="B17" s="287"/>
      <c r="C17" s="264"/>
      <c r="D17" s="60"/>
      <c r="E17" s="60"/>
      <c r="F17" s="60"/>
      <c r="G17" s="60"/>
      <c r="H17" s="87">
        <f t="shared" si="0"/>
        <v>0</v>
      </c>
      <c r="I17" s="60"/>
      <c r="J17" s="87">
        <f t="shared" si="1"/>
        <v>0</v>
      </c>
      <c r="K17" s="60"/>
      <c r="L17" s="60"/>
      <c r="M17" s="60"/>
      <c r="N17" s="87">
        <f>SUM(K17:M17)</f>
        <v>0</v>
      </c>
      <c r="O17" s="60"/>
      <c r="P17" s="60"/>
      <c r="Q17" s="59"/>
      <c r="R17" s="59"/>
      <c r="S17" s="58"/>
      <c r="T17" s="58"/>
      <c r="U17" s="96">
        <f>H17*T17</f>
        <v>0</v>
      </c>
      <c r="V17" s="61"/>
      <c r="W17" s="101" t="e">
        <f>ROUND(V17/U17,1)</f>
        <v>#DIV/0!</v>
      </c>
      <c r="X17" s="253"/>
      <c r="Y17" s="61"/>
      <c r="Z17" s="61"/>
      <c r="AA17" s="98">
        <f>Y17+Z17</f>
        <v>0</v>
      </c>
    </row>
    <row r="18" spans="1:27" ht="14.25" customHeight="1">
      <c r="A18" s="246"/>
      <c r="B18" s="287"/>
      <c r="C18" s="279" t="s">
        <v>123</v>
      </c>
      <c r="D18" s="144"/>
      <c r="E18" s="144"/>
      <c r="F18" s="144"/>
      <c r="G18" s="144"/>
      <c r="H18" s="146">
        <f t="shared" si="0"/>
        <v>0</v>
      </c>
      <c r="I18" s="144"/>
      <c r="J18" s="146">
        <f t="shared" si="1"/>
        <v>0</v>
      </c>
      <c r="K18" s="57" t="s">
        <v>117</v>
      </c>
      <c r="L18" s="57" t="s">
        <v>117</v>
      </c>
      <c r="M18" s="57" t="s">
        <v>117</v>
      </c>
      <c r="N18" s="89" t="s">
        <v>117</v>
      </c>
      <c r="O18" s="57" t="s">
        <v>117</v>
      </c>
      <c r="P18" s="57" t="s">
        <v>117</v>
      </c>
      <c r="Q18" s="57" t="s">
        <v>117</v>
      </c>
      <c r="R18" s="57" t="s">
        <v>117</v>
      </c>
      <c r="S18" s="57" t="s">
        <v>117</v>
      </c>
      <c r="T18" s="57" t="s">
        <v>117</v>
      </c>
      <c r="U18" s="89" t="s">
        <v>117</v>
      </c>
      <c r="V18" s="57" t="s">
        <v>117</v>
      </c>
      <c r="W18" s="89" t="s">
        <v>117</v>
      </c>
      <c r="X18" s="252"/>
      <c r="Y18" s="57" t="s">
        <v>117</v>
      </c>
      <c r="Z18" s="57" t="s">
        <v>117</v>
      </c>
      <c r="AA18" s="89" t="s">
        <v>117</v>
      </c>
    </row>
    <row r="19" spans="1:27" ht="14.25" customHeight="1">
      <c r="A19" s="246"/>
      <c r="B19" s="287"/>
      <c r="C19" s="264"/>
      <c r="D19" s="60"/>
      <c r="E19" s="60"/>
      <c r="F19" s="60"/>
      <c r="G19" s="60"/>
      <c r="H19" s="87">
        <f t="shared" si="0"/>
        <v>0</v>
      </c>
      <c r="I19" s="60"/>
      <c r="J19" s="87">
        <f t="shared" si="1"/>
        <v>0</v>
      </c>
      <c r="K19" s="60"/>
      <c r="L19" s="60"/>
      <c r="M19" s="60"/>
      <c r="N19" s="87">
        <f>SUM(K19:M19)</f>
        <v>0</v>
      </c>
      <c r="O19" s="60"/>
      <c r="P19" s="60"/>
      <c r="Q19" s="59"/>
      <c r="R19" s="59"/>
      <c r="S19" s="58"/>
      <c r="T19" s="58"/>
      <c r="U19" s="96">
        <f>H19*T19</f>
        <v>0</v>
      </c>
      <c r="V19" s="61"/>
      <c r="W19" s="101" t="e">
        <f>ROUND(V19/U19,1)</f>
        <v>#DIV/0!</v>
      </c>
      <c r="X19" s="253"/>
      <c r="Y19" s="61"/>
      <c r="Z19" s="61"/>
      <c r="AA19" s="98">
        <f>Y19+Z19</f>
        <v>0</v>
      </c>
    </row>
    <row r="20" spans="1:27" ht="14.25" customHeight="1">
      <c r="A20" s="246"/>
      <c r="B20" s="8"/>
      <c r="C20" s="279" t="s">
        <v>122</v>
      </c>
      <c r="D20" s="144"/>
      <c r="E20" s="144"/>
      <c r="F20" s="144"/>
      <c r="G20" s="144"/>
      <c r="H20" s="146">
        <f t="shared" si="0"/>
        <v>0</v>
      </c>
      <c r="I20" s="144"/>
      <c r="J20" s="146">
        <f t="shared" si="1"/>
        <v>0</v>
      </c>
      <c r="K20" s="57" t="s">
        <v>117</v>
      </c>
      <c r="L20" s="57" t="s">
        <v>117</v>
      </c>
      <c r="M20" s="57" t="s">
        <v>117</v>
      </c>
      <c r="N20" s="89" t="s">
        <v>117</v>
      </c>
      <c r="O20" s="57" t="s">
        <v>117</v>
      </c>
      <c r="P20" s="57" t="s">
        <v>117</v>
      </c>
      <c r="Q20" s="57" t="s">
        <v>117</v>
      </c>
      <c r="R20" s="57" t="s">
        <v>117</v>
      </c>
      <c r="S20" s="57" t="s">
        <v>117</v>
      </c>
      <c r="T20" s="57" t="s">
        <v>117</v>
      </c>
      <c r="U20" s="89" t="s">
        <v>117</v>
      </c>
      <c r="V20" s="57" t="s">
        <v>117</v>
      </c>
      <c r="W20" s="89" t="s">
        <v>117</v>
      </c>
      <c r="X20" s="252"/>
      <c r="Y20" s="57" t="s">
        <v>117</v>
      </c>
      <c r="Z20" s="57" t="s">
        <v>117</v>
      </c>
      <c r="AA20" s="89" t="s">
        <v>117</v>
      </c>
    </row>
    <row r="21" spans="1:27" ht="14.25" customHeight="1">
      <c r="A21" s="246"/>
      <c r="B21" s="2"/>
      <c r="C21" s="264"/>
      <c r="D21" s="60"/>
      <c r="E21" s="60"/>
      <c r="F21" s="60"/>
      <c r="G21" s="60"/>
      <c r="H21" s="87">
        <f t="shared" si="0"/>
        <v>0</v>
      </c>
      <c r="I21" s="60"/>
      <c r="J21" s="87">
        <f t="shared" si="1"/>
        <v>0</v>
      </c>
      <c r="K21" s="60"/>
      <c r="L21" s="60"/>
      <c r="M21" s="60"/>
      <c r="N21" s="87">
        <f>SUM(K21:M21)</f>
        <v>0</v>
      </c>
      <c r="O21" s="60"/>
      <c r="P21" s="60"/>
      <c r="Q21" s="59"/>
      <c r="R21" s="59"/>
      <c r="S21" s="58"/>
      <c r="T21" s="58"/>
      <c r="U21" s="96">
        <f>H21*T21</f>
        <v>0</v>
      </c>
      <c r="V21" s="61"/>
      <c r="W21" s="101" t="e">
        <f>ROUND(V21/U21,1)</f>
        <v>#DIV/0!</v>
      </c>
      <c r="X21" s="253"/>
      <c r="Y21" s="61"/>
      <c r="Z21" s="61"/>
      <c r="AA21" s="98">
        <f>Y21+Z21</f>
        <v>0</v>
      </c>
    </row>
    <row r="22" spans="1:27" ht="14.25" customHeight="1">
      <c r="A22" s="246"/>
      <c r="B22" s="2"/>
      <c r="C22" s="279" t="s">
        <v>121</v>
      </c>
      <c r="D22" s="144"/>
      <c r="E22" s="144"/>
      <c r="F22" s="144"/>
      <c r="G22" s="144"/>
      <c r="H22" s="146">
        <f t="shared" si="0"/>
        <v>0</v>
      </c>
      <c r="I22" s="144"/>
      <c r="J22" s="146">
        <f t="shared" si="1"/>
        <v>0</v>
      </c>
      <c r="K22" s="57" t="s">
        <v>117</v>
      </c>
      <c r="L22" s="57" t="s">
        <v>117</v>
      </c>
      <c r="M22" s="57" t="s">
        <v>117</v>
      </c>
      <c r="N22" s="89" t="s">
        <v>117</v>
      </c>
      <c r="O22" s="57" t="s">
        <v>117</v>
      </c>
      <c r="P22" s="57" t="s">
        <v>117</v>
      </c>
      <c r="Q22" s="57" t="s">
        <v>117</v>
      </c>
      <c r="R22" s="57" t="s">
        <v>117</v>
      </c>
      <c r="S22" s="57" t="s">
        <v>117</v>
      </c>
      <c r="T22" s="57" t="s">
        <v>117</v>
      </c>
      <c r="U22" s="89" t="s">
        <v>117</v>
      </c>
      <c r="V22" s="57" t="s">
        <v>117</v>
      </c>
      <c r="W22" s="89" t="s">
        <v>117</v>
      </c>
      <c r="X22" s="252"/>
      <c r="Y22" s="57" t="s">
        <v>117</v>
      </c>
      <c r="Z22" s="57" t="s">
        <v>117</v>
      </c>
      <c r="AA22" s="89" t="s">
        <v>117</v>
      </c>
    </row>
    <row r="23" spans="1:27" ht="14.25" customHeight="1">
      <c r="A23" s="246"/>
      <c r="C23" s="264"/>
      <c r="D23" s="60"/>
      <c r="E23" s="60"/>
      <c r="F23" s="60"/>
      <c r="G23" s="60"/>
      <c r="H23" s="87">
        <f t="shared" si="0"/>
        <v>0</v>
      </c>
      <c r="I23" s="60"/>
      <c r="J23" s="87">
        <f t="shared" si="1"/>
        <v>0</v>
      </c>
      <c r="K23" s="60"/>
      <c r="L23" s="60"/>
      <c r="M23" s="60"/>
      <c r="N23" s="87">
        <f>SUM(K23:M23)</f>
        <v>0</v>
      </c>
      <c r="O23" s="60"/>
      <c r="P23" s="60"/>
      <c r="Q23" s="59"/>
      <c r="R23" s="59"/>
      <c r="S23" s="58"/>
      <c r="T23" s="58"/>
      <c r="U23" s="96">
        <f>H23*T23</f>
        <v>0</v>
      </c>
      <c r="V23" s="61"/>
      <c r="W23" s="101" t="e">
        <f>ROUND(V23/U23,1)</f>
        <v>#DIV/0!</v>
      </c>
      <c r="X23" s="253"/>
      <c r="Y23" s="61"/>
      <c r="Z23" s="61"/>
      <c r="AA23" s="98">
        <f>Y23+Z23</f>
        <v>0</v>
      </c>
    </row>
    <row r="24" spans="1:27" ht="14.25" customHeight="1">
      <c r="A24" s="246"/>
      <c r="C24" s="279" t="s">
        <v>120</v>
      </c>
      <c r="D24" s="144"/>
      <c r="E24" s="144"/>
      <c r="F24" s="144"/>
      <c r="G24" s="144"/>
      <c r="H24" s="146">
        <f t="shared" si="0"/>
        <v>0</v>
      </c>
      <c r="I24" s="144"/>
      <c r="J24" s="146">
        <f t="shared" si="1"/>
        <v>0</v>
      </c>
      <c r="K24" s="57" t="s">
        <v>117</v>
      </c>
      <c r="L24" s="57" t="s">
        <v>117</v>
      </c>
      <c r="M24" s="57" t="s">
        <v>117</v>
      </c>
      <c r="N24" s="89" t="s">
        <v>117</v>
      </c>
      <c r="O24" s="57" t="s">
        <v>117</v>
      </c>
      <c r="P24" s="57" t="s">
        <v>117</v>
      </c>
      <c r="Q24" s="57" t="s">
        <v>117</v>
      </c>
      <c r="R24" s="57" t="s">
        <v>117</v>
      </c>
      <c r="S24" s="57" t="s">
        <v>117</v>
      </c>
      <c r="T24" s="57" t="s">
        <v>117</v>
      </c>
      <c r="U24" s="89" t="s">
        <v>117</v>
      </c>
      <c r="V24" s="57" t="s">
        <v>117</v>
      </c>
      <c r="W24" s="89" t="s">
        <v>117</v>
      </c>
      <c r="X24" s="252"/>
      <c r="Y24" s="57" t="s">
        <v>117</v>
      </c>
      <c r="Z24" s="57" t="s">
        <v>117</v>
      </c>
      <c r="AA24" s="89" t="s">
        <v>117</v>
      </c>
    </row>
    <row r="25" spans="1:27" ht="14.25" customHeight="1">
      <c r="A25" s="246"/>
      <c r="C25" s="264"/>
      <c r="D25" s="60"/>
      <c r="E25" s="60"/>
      <c r="F25" s="60"/>
      <c r="G25" s="60"/>
      <c r="H25" s="87">
        <f t="shared" si="0"/>
        <v>0</v>
      </c>
      <c r="I25" s="60"/>
      <c r="J25" s="87">
        <f t="shared" si="1"/>
        <v>0</v>
      </c>
      <c r="K25" s="60"/>
      <c r="L25" s="60"/>
      <c r="M25" s="60"/>
      <c r="N25" s="87">
        <f>SUM(K25:M25)</f>
        <v>0</v>
      </c>
      <c r="O25" s="60"/>
      <c r="P25" s="60"/>
      <c r="Q25" s="59"/>
      <c r="R25" s="59"/>
      <c r="S25" s="58"/>
      <c r="T25" s="58"/>
      <c r="U25" s="96">
        <f>H25*T25</f>
        <v>0</v>
      </c>
      <c r="V25" s="61"/>
      <c r="W25" s="101" t="e">
        <f>ROUND(V25/U25,1)</f>
        <v>#DIV/0!</v>
      </c>
      <c r="X25" s="253"/>
      <c r="Y25" s="61"/>
      <c r="Z25" s="61"/>
      <c r="AA25" s="98">
        <f>Y25+Z25</f>
        <v>0</v>
      </c>
    </row>
    <row r="26" spans="1:27" ht="14.25" customHeight="1">
      <c r="A26" s="246"/>
      <c r="C26" s="279" t="s">
        <v>119</v>
      </c>
      <c r="D26" s="144"/>
      <c r="E26" s="144"/>
      <c r="F26" s="144"/>
      <c r="G26" s="144"/>
      <c r="H26" s="146">
        <f t="shared" si="0"/>
        <v>0</v>
      </c>
      <c r="I26" s="144"/>
      <c r="J26" s="146">
        <f t="shared" si="1"/>
        <v>0</v>
      </c>
      <c r="K26" s="57" t="s">
        <v>117</v>
      </c>
      <c r="L26" s="57" t="s">
        <v>117</v>
      </c>
      <c r="M26" s="57" t="s">
        <v>117</v>
      </c>
      <c r="N26" s="89" t="s">
        <v>117</v>
      </c>
      <c r="O26" s="57" t="s">
        <v>117</v>
      </c>
      <c r="P26" s="57" t="s">
        <v>117</v>
      </c>
      <c r="Q26" s="57" t="s">
        <v>117</v>
      </c>
      <c r="R26" s="57" t="s">
        <v>117</v>
      </c>
      <c r="S26" s="57" t="s">
        <v>117</v>
      </c>
      <c r="T26" s="57" t="s">
        <v>117</v>
      </c>
      <c r="U26" s="89" t="s">
        <v>117</v>
      </c>
      <c r="V26" s="57" t="s">
        <v>117</v>
      </c>
      <c r="W26" s="89" t="s">
        <v>117</v>
      </c>
      <c r="X26" s="252"/>
      <c r="Y26" s="57" t="s">
        <v>117</v>
      </c>
      <c r="Z26" s="57" t="s">
        <v>117</v>
      </c>
      <c r="AA26" s="89" t="s">
        <v>117</v>
      </c>
    </row>
    <row r="27" spans="1:27" ht="14.25" customHeight="1">
      <c r="A27" s="246"/>
      <c r="C27" s="264"/>
      <c r="D27" s="60"/>
      <c r="E27" s="60"/>
      <c r="F27" s="60"/>
      <c r="G27" s="60"/>
      <c r="H27" s="87">
        <f t="shared" si="0"/>
        <v>0</v>
      </c>
      <c r="I27" s="60"/>
      <c r="J27" s="87">
        <f t="shared" si="1"/>
        <v>0</v>
      </c>
      <c r="K27" s="60"/>
      <c r="L27" s="60"/>
      <c r="M27" s="60"/>
      <c r="N27" s="87">
        <f>SUM(K27:M27)</f>
        <v>0</v>
      </c>
      <c r="O27" s="60"/>
      <c r="P27" s="60"/>
      <c r="Q27" s="59"/>
      <c r="R27" s="59"/>
      <c r="S27" s="58"/>
      <c r="T27" s="58"/>
      <c r="U27" s="96">
        <f>H27*T27</f>
        <v>0</v>
      </c>
      <c r="V27" s="61"/>
      <c r="W27" s="101" t="e">
        <f>ROUND(V27/U27,1)</f>
        <v>#DIV/0!</v>
      </c>
      <c r="X27" s="253"/>
      <c r="Y27" s="61"/>
      <c r="Z27" s="61"/>
      <c r="AA27" s="98">
        <f>Y27+Z27</f>
        <v>0</v>
      </c>
    </row>
    <row r="28" spans="1:27" ht="14.25" customHeight="1">
      <c r="A28" s="246"/>
      <c r="C28" s="279" t="s">
        <v>118</v>
      </c>
      <c r="D28" s="144"/>
      <c r="E28" s="144"/>
      <c r="F28" s="144"/>
      <c r="G28" s="144"/>
      <c r="H28" s="146">
        <f t="shared" si="0"/>
        <v>0</v>
      </c>
      <c r="I28" s="144"/>
      <c r="J28" s="146">
        <f t="shared" si="1"/>
        <v>0</v>
      </c>
      <c r="K28" s="57" t="s">
        <v>117</v>
      </c>
      <c r="L28" s="57" t="s">
        <v>117</v>
      </c>
      <c r="M28" s="57" t="s">
        <v>117</v>
      </c>
      <c r="N28" s="89" t="s">
        <v>117</v>
      </c>
      <c r="O28" s="57" t="s">
        <v>117</v>
      </c>
      <c r="P28" s="57" t="s">
        <v>117</v>
      </c>
      <c r="Q28" s="57" t="s">
        <v>117</v>
      </c>
      <c r="R28" s="57" t="s">
        <v>117</v>
      </c>
      <c r="S28" s="57" t="s">
        <v>117</v>
      </c>
      <c r="T28" s="57" t="s">
        <v>117</v>
      </c>
      <c r="U28" s="89" t="s">
        <v>117</v>
      </c>
      <c r="V28" s="57" t="s">
        <v>117</v>
      </c>
      <c r="W28" s="89" t="s">
        <v>117</v>
      </c>
      <c r="X28" s="252"/>
      <c r="Y28" s="57" t="s">
        <v>117</v>
      </c>
      <c r="Z28" s="57" t="s">
        <v>117</v>
      </c>
      <c r="AA28" s="89" t="s">
        <v>117</v>
      </c>
    </row>
    <row r="29" spans="1:27" ht="14.25" customHeight="1">
      <c r="A29" s="246"/>
      <c r="C29" s="264"/>
      <c r="D29" s="60"/>
      <c r="E29" s="60"/>
      <c r="F29" s="60"/>
      <c r="G29" s="60"/>
      <c r="H29" s="87">
        <f t="shared" si="0"/>
        <v>0</v>
      </c>
      <c r="I29" s="60"/>
      <c r="J29" s="87">
        <f t="shared" si="1"/>
        <v>0</v>
      </c>
      <c r="K29" s="60"/>
      <c r="L29" s="60"/>
      <c r="M29" s="60"/>
      <c r="N29" s="87">
        <f>SUM(K29:M29)</f>
        <v>0</v>
      </c>
      <c r="O29" s="60"/>
      <c r="P29" s="60"/>
      <c r="Q29" s="59"/>
      <c r="R29" s="59"/>
      <c r="S29" s="58"/>
      <c r="T29" s="58"/>
      <c r="U29" s="96">
        <f>H29*T29</f>
        <v>0</v>
      </c>
      <c r="V29" s="61"/>
      <c r="W29" s="101" t="e">
        <f>ROUND(V29/U29,1)</f>
        <v>#DIV/0!</v>
      </c>
      <c r="X29" s="253"/>
      <c r="Y29" s="61"/>
      <c r="Z29" s="61"/>
      <c r="AA29" s="98">
        <f>Y29+Z29</f>
        <v>0</v>
      </c>
    </row>
    <row r="30" spans="1:27" ht="12" customHeight="1">
      <c r="A30" s="246"/>
      <c r="C30" s="283" t="s">
        <v>39</v>
      </c>
      <c r="D30" s="91" t="s">
        <v>115</v>
      </c>
      <c r="E30" s="91" t="s">
        <v>115</v>
      </c>
      <c r="F30" s="91" t="s">
        <v>115</v>
      </c>
      <c r="G30" s="91" t="s">
        <v>115</v>
      </c>
      <c r="H30" s="88" t="s">
        <v>116</v>
      </c>
      <c r="I30" s="91" t="s">
        <v>115</v>
      </c>
      <c r="J30" s="91" t="s">
        <v>115</v>
      </c>
      <c r="K30" s="89" t="s">
        <v>110</v>
      </c>
      <c r="L30" s="89" t="s">
        <v>110</v>
      </c>
      <c r="M30" s="89" t="s">
        <v>110</v>
      </c>
      <c r="N30" s="89" t="s">
        <v>110</v>
      </c>
      <c r="O30" s="89" t="s">
        <v>110</v>
      </c>
      <c r="P30" s="89" t="s">
        <v>110</v>
      </c>
      <c r="Q30" s="89" t="s">
        <v>110</v>
      </c>
      <c r="R30" s="89" t="s">
        <v>110</v>
      </c>
      <c r="S30" s="89" t="s">
        <v>110</v>
      </c>
      <c r="T30" s="89" t="s">
        <v>110</v>
      </c>
      <c r="U30" s="89" t="s">
        <v>110</v>
      </c>
      <c r="V30" s="89" t="s">
        <v>110</v>
      </c>
      <c r="W30" s="273"/>
      <c r="X30" s="273"/>
      <c r="Y30" s="89" t="s">
        <v>110</v>
      </c>
      <c r="Z30" s="89" t="s">
        <v>110</v>
      </c>
      <c r="AA30" s="89" t="s">
        <v>110</v>
      </c>
    </row>
    <row r="31" spans="1:27" ht="12" customHeight="1">
      <c r="A31" s="246"/>
      <c r="C31" s="284"/>
      <c r="D31" s="89" t="s">
        <v>110</v>
      </c>
      <c r="E31" s="89" t="s">
        <v>110</v>
      </c>
      <c r="F31" s="89" t="s">
        <v>110</v>
      </c>
      <c r="G31" s="89" t="s">
        <v>110</v>
      </c>
      <c r="H31" s="89" t="s">
        <v>110</v>
      </c>
      <c r="I31" s="89" t="s">
        <v>110</v>
      </c>
      <c r="J31" s="89" t="s">
        <v>110</v>
      </c>
      <c r="K31" s="89" t="s">
        <v>110</v>
      </c>
      <c r="L31" s="89" t="s">
        <v>110</v>
      </c>
      <c r="M31" s="89" t="s">
        <v>110</v>
      </c>
      <c r="N31" s="89" t="s">
        <v>110</v>
      </c>
      <c r="O31" s="89" t="s">
        <v>110</v>
      </c>
      <c r="P31" s="89" t="s">
        <v>110</v>
      </c>
      <c r="Q31" s="89" t="s">
        <v>110</v>
      </c>
      <c r="R31" s="89" t="s">
        <v>110</v>
      </c>
      <c r="S31" s="89" t="s">
        <v>110</v>
      </c>
      <c r="T31" s="89" t="s">
        <v>110</v>
      </c>
      <c r="U31" s="92" t="s">
        <v>114</v>
      </c>
      <c r="V31" s="93" t="s">
        <v>113</v>
      </c>
      <c r="W31" s="274"/>
      <c r="X31" s="274"/>
      <c r="Y31" s="89" t="s">
        <v>110</v>
      </c>
      <c r="Z31" s="89" t="s">
        <v>110</v>
      </c>
      <c r="AA31" s="89" t="s">
        <v>110</v>
      </c>
    </row>
    <row r="32" spans="1:27" ht="12" customHeight="1">
      <c r="A32" s="246"/>
      <c r="C32" s="285"/>
      <c r="D32" s="87">
        <f t="shared" ref="D32:V32" si="2">D7+D9+D11+D13+D15+D17+D19+D21+D23+D25+D27+D29</f>
        <v>0</v>
      </c>
      <c r="E32" s="87">
        <f t="shared" si="2"/>
        <v>0</v>
      </c>
      <c r="F32" s="87">
        <f t="shared" si="2"/>
        <v>0</v>
      </c>
      <c r="G32" s="87">
        <f t="shared" si="2"/>
        <v>0</v>
      </c>
      <c r="H32" s="87">
        <f t="shared" si="2"/>
        <v>0</v>
      </c>
      <c r="I32" s="87">
        <f t="shared" si="2"/>
        <v>0</v>
      </c>
      <c r="J32" s="87">
        <f t="shared" si="2"/>
        <v>0</v>
      </c>
      <c r="K32" s="87">
        <f t="shared" si="2"/>
        <v>0</v>
      </c>
      <c r="L32" s="87">
        <f t="shared" si="2"/>
        <v>0</v>
      </c>
      <c r="M32" s="87">
        <f t="shared" si="2"/>
        <v>0</v>
      </c>
      <c r="N32" s="87">
        <f t="shared" si="2"/>
        <v>0</v>
      </c>
      <c r="O32" s="87">
        <f t="shared" si="2"/>
        <v>0</v>
      </c>
      <c r="P32" s="87">
        <f t="shared" si="2"/>
        <v>0</v>
      </c>
      <c r="Q32" s="94">
        <f t="shared" si="2"/>
        <v>0</v>
      </c>
      <c r="R32" s="94">
        <f t="shared" si="2"/>
        <v>0</v>
      </c>
      <c r="S32" s="95">
        <f t="shared" si="2"/>
        <v>0</v>
      </c>
      <c r="T32" s="95">
        <f t="shared" si="2"/>
        <v>0</v>
      </c>
      <c r="U32" s="96">
        <f t="shared" si="2"/>
        <v>0</v>
      </c>
      <c r="V32" s="97">
        <f t="shared" si="2"/>
        <v>0</v>
      </c>
      <c r="W32" s="275"/>
      <c r="X32" s="275"/>
      <c r="Y32" s="98">
        <f>Y7+Y9+Y11+Y13+Y15+Y17+Y19+Y21+Y23+Y25+Y27+Y29</f>
        <v>0</v>
      </c>
      <c r="Z32" s="98">
        <f>Z7+Z9+Z11+Z13+Z15+Z17+Z19+Z21+Z23+Z25+Z27+Z29</f>
        <v>0</v>
      </c>
      <c r="AA32" s="98">
        <f>AA7+AA9+AA11+AA13+AA15+AA17+AA19+AA21+AA23+AA25+AA27+AA29</f>
        <v>0</v>
      </c>
    </row>
    <row r="33" spans="1:27" ht="12" customHeight="1">
      <c r="A33" s="246"/>
      <c r="C33" s="276" t="s">
        <v>47</v>
      </c>
      <c r="D33" s="89" t="s">
        <v>110</v>
      </c>
      <c r="E33" s="89" t="s">
        <v>110</v>
      </c>
      <c r="F33" s="89" t="s">
        <v>110</v>
      </c>
      <c r="G33" s="89" t="s">
        <v>110</v>
      </c>
      <c r="H33" s="89" t="s">
        <v>110</v>
      </c>
      <c r="I33" s="89" t="s">
        <v>110</v>
      </c>
      <c r="J33" s="89" t="s">
        <v>110</v>
      </c>
      <c r="K33" s="89" t="s">
        <v>110</v>
      </c>
      <c r="L33" s="89" t="s">
        <v>110</v>
      </c>
      <c r="M33" s="89" t="s">
        <v>110</v>
      </c>
      <c r="N33" s="89" t="s">
        <v>110</v>
      </c>
      <c r="O33" s="89" t="s">
        <v>110</v>
      </c>
      <c r="P33" s="89" t="s">
        <v>110</v>
      </c>
      <c r="Q33" s="89" t="s">
        <v>110</v>
      </c>
      <c r="R33" s="89" t="s">
        <v>110</v>
      </c>
      <c r="S33" s="89" t="s">
        <v>110</v>
      </c>
      <c r="T33" s="89" t="s">
        <v>110</v>
      </c>
      <c r="U33" s="280"/>
      <c r="V33" s="282"/>
      <c r="W33" s="89" t="s">
        <v>110</v>
      </c>
      <c r="X33" s="89" t="s">
        <v>110</v>
      </c>
      <c r="Y33" s="89" t="s">
        <v>110</v>
      </c>
      <c r="Z33" s="89" t="s">
        <v>110</v>
      </c>
      <c r="AA33" s="89" t="s">
        <v>110</v>
      </c>
    </row>
    <row r="34" spans="1:27" ht="12" customHeight="1">
      <c r="A34" s="246"/>
      <c r="C34" s="277"/>
      <c r="D34" s="89" t="s">
        <v>110</v>
      </c>
      <c r="E34" s="89" t="s">
        <v>110</v>
      </c>
      <c r="F34" s="89" t="s">
        <v>110</v>
      </c>
      <c r="G34" s="89" t="s">
        <v>110</v>
      </c>
      <c r="H34" s="89" t="s">
        <v>110</v>
      </c>
      <c r="I34" s="89" t="s">
        <v>110</v>
      </c>
      <c r="J34" s="89" t="s">
        <v>110</v>
      </c>
      <c r="K34" s="89" t="s">
        <v>110</v>
      </c>
      <c r="L34" s="89" t="s">
        <v>110</v>
      </c>
      <c r="M34" s="89" t="s">
        <v>110</v>
      </c>
      <c r="N34" s="89" t="s">
        <v>110</v>
      </c>
      <c r="O34" s="89" t="s">
        <v>110</v>
      </c>
      <c r="P34" s="89" t="s">
        <v>110</v>
      </c>
      <c r="Q34" s="89" t="s">
        <v>110</v>
      </c>
      <c r="R34" s="89" t="s">
        <v>110</v>
      </c>
      <c r="S34" s="89" t="s">
        <v>110</v>
      </c>
      <c r="T34" s="89" t="s">
        <v>110</v>
      </c>
      <c r="U34" s="280"/>
      <c r="V34" s="280"/>
      <c r="W34" s="99" t="s">
        <v>112</v>
      </c>
      <c r="X34" s="99" t="s">
        <v>111</v>
      </c>
      <c r="Y34" s="89" t="s">
        <v>110</v>
      </c>
      <c r="Z34" s="89" t="s">
        <v>110</v>
      </c>
      <c r="AA34" s="89" t="s">
        <v>110</v>
      </c>
    </row>
    <row r="35" spans="1:27" ht="12" customHeight="1">
      <c r="A35" s="246"/>
      <c r="C35" s="278"/>
      <c r="D35" s="90">
        <f t="shared" ref="D35:T35" si="3">ROUND(D32/12,1)</f>
        <v>0</v>
      </c>
      <c r="E35" s="90">
        <f t="shared" si="3"/>
        <v>0</v>
      </c>
      <c r="F35" s="90">
        <f t="shared" si="3"/>
        <v>0</v>
      </c>
      <c r="G35" s="90">
        <f t="shared" si="3"/>
        <v>0</v>
      </c>
      <c r="H35" s="90">
        <f t="shared" si="3"/>
        <v>0</v>
      </c>
      <c r="I35" s="90">
        <f t="shared" si="3"/>
        <v>0</v>
      </c>
      <c r="J35" s="90">
        <f t="shared" si="3"/>
        <v>0</v>
      </c>
      <c r="K35" s="90">
        <f t="shared" si="3"/>
        <v>0</v>
      </c>
      <c r="L35" s="90">
        <f t="shared" si="3"/>
        <v>0</v>
      </c>
      <c r="M35" s="90">
        <f t="shared" si="3"/>
        <v>0</v>
      </c>
      <c r="N35" s="90">
        <f t="shared" si="3"/>
        <v>0</v>
      </c>
      <c r="O35" s="90">
        <f t="shared" si="3"/>
        <v>0</v>
      </c>
      <c r="P35" s="90">
        <f t="shared" si="3"/>
        <v>0</v>
      </c>
      <c r="Q35" s="90">
        <f t="shared" si="3"/>
        <v>0</v>
      </c>
      <c r="R35" s="90">
        <f t="shared" si="3"/>
        <v>0</v>
      </c>
      <c r="S35" s="90">
        <f t="shared" si="3"/>
        <v>0</v>
      </c>
      <c r="T35" s="100">
        <f t="shared" si="3"/>
        <v>0</v>
      </c>
      <c r="U35" s="281"/>
      <c r="V35" s="281"/>
      <c r="W35" s="100" t="e">
        <f>V32/U32</f>
        <v>#DIV/0!</v>
      </c>
      <c r="X35" s="100" t="e">
        <f>V32/H32</f>
        <v>#DIV/0!</v>
      </c>
      <c r="Y35" s="90">
        <f>ROUND(Y32/12,1)</f>
        <v>0</v>
      </c>
      <c r="Z35" s="90">
        <f>ROUND(Z32/12,1)</f>
        <v>0</v>
      </c>
      <c r="AA35" s="90">
        <f>ROUND(AA32/12,1)</f>
        <v>0</v>
      </c>
    </row>
    <row r="36" spans="1:27" ht="13.5" customHeight="1">
      <c r="A36" s="246"/>
      <c r="C36" s="251" t="s">
        <v>300</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row>
    <row r="37" spans="1:27" ht="13.5" customHeight="1">
      <c r="A37" s="246"/>
      <c r="C37" s="247" t="s">
        <v>109</v>
      </c>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row>
    <row r="38" spans="1:27" ht="13.5" customHeight="1">
      <c r="A38" s="246"/>
      <c r="C38" s="247" t="s">
        <v>108</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row>
    <row r="39" spans="1:27" ht="13.5" customHeight="1">
      <c r="A39" s="246"/>
      <c r="C39" s="249" t="s">
        <v>299</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row>
    <row r="40" spans="1:27" ht="13.5" customHeight="1">
      <c r="C40" s="250" t="s">
        <v>243</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row>
    <row r="41" spans="1:27" ht="13.5" customHeight="1">
      <c r="C41" s="248" t="s">
        <v>48</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row>
  </sheetData>
  <mergeCells count="52">
    <mergeCell ref="B16:B19"/>
    <mergeCell ref="C22:C23"/>
    <mergeCell ref="X22:X23"/>
    <mergeCell ref="I1:L1"/>
    <mergeCell ref="M1:P1"/>
    <mergeCell ref="C2:D2"/>
    <mergeCell ref="E2:H2"/>
    <mergeCell ref="C12:C13"/>
    <mergeCell ref="C10:C11"/>
    <mergeCell ref="X12:X13"/>
    <mergeCell ref="C14:C15"/>
    <mergeCell ref="X14:X15"/>
    <mergeCell ref="C20:C21"/>
    <mergeCell ref="X20:X21"/>
    <mergeCell ref="S3:S4"/>
    <mergeCell ref="C8:C9"/>
    <mergeCell ref="C33:C35"/>
    <mergeCell ref="C28:C29"/>
    <mergeCell ref="X28:X29"/>
    <mergeCell ref="C16:C17"/>
    <mergeCell ref="X16:X17"/>
    <mergeCell ref="C18:C19"/>
    <mergeCell ref="X18:X19"/>
    <mergeCell ref="U33:U35"/>
    <mergeCell ref="V33:V35"/>
    <mergeCell ref="W30:W32"/>
    <mergeCell ref="X24:X25"/>
    <mergeCell ref="C26:C27"/>
    <mergeCell ref="X26:X27"/>
    <mergeCell ref="C30:C32"/>
    <mergeCell ref="C24:C25"/>
    <mergeCell ref="C3:C4"/>
    <mergeCell ref="D3:J3"/>
    <mergeCell ref="K3:N3"/>
    <mergeCell ref="O3:P3"/>
    <mergeCell ref="X30:X32"/>
    <mergeCell ref="A1:A39"/>
    <mergeCell ref="C38:AA38"/>
    <mergeCell ref="C39:AA39"/>
    <mergeCell ref="C40:AA40"/>
    <mergeCell ref="C41:AA41"/>
    <mergeCell ref="C36:AA36"/>
    <mergeCell ref="C37:AA37"/>
    <mergeCell ref="X10:X11"/>
    <mergeCell ref="T3:T4"/>
    <mergeCell ref="V3:W3"/>
    <mergeCell ref="Y3:AA3"/>
    <mergeCell ref="X3:X4"/>
    <mergeCell ref="X8:X9"/>
    <mergeCell ref="X6:X7"/>
    <mergeCell ref="C6:C7"/>
    <mergeCell ref="Q3:R3"/>
  </mergeCells>
  <phoneticPr fontId="5"/>
  <printOptions horizontalCentered="1" verticalCentered="1"/>
  <pageMargins left="0" right="3.937007874015748E-2" top="0.55118110236220474" bottom="0.19685039370078741" header="0.39370078740157483" footer="0.31496062992125984"/>
  <pageSetup paperSize="9" scale="93" orientation="landscape" r:id="rId1"/>
  <headerFooter alignWithMargins="0">
    <oddHeader>&amp;R(公営保育所）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42"/>
  <sheetViews>
    <sheetView view="pageBreakPreview" topLeftCell="A4" zoomScaleNormal="100" zoomScaleSheetLayoutView="100" workbookViewId="0">
      <selection activeCell="AH29" sqref="AH29"/>
    </sheetView>
  </sheetViews>
  <sheetFormatPr defaultRowHeight="11.25"/>
  <cols>
    <col min="1" max="1" width="3.6640625" customWidth="1"/>
    <col min="2" max="2" width="1.5" customWidth="1"/>
    <col min="3" max="3" width="4.83203125" customWidth="1"/>
    <col min="4" max="22" width="7.6640625" customWidth="1"/>
    <col min="23" max="23" width="8.6640625" customWidth="1"/>
    <col min="24" max="24" width="9.1640625" customWidth="1"/>
    <col min="25" max="26" width="8.5" customWidth="1"/>
    <col min="27" max="27" width="9.6640625" customWidth="1"/>
  </cols>
  <sheetData>
    <row r="1" spans="1:27" ht="17.25" customHeight="1">
      <c r="A1" s="294" t="s">
        <v>238</v>
      </c>
      <c r="B1" s="296"/>
      <c r="C1" s="296"/>
      <c r="H1" s="107" t="s">
        <v>137</v>
      </c>
      <c r="I1" s="107"/>
      <c r="J1" s="107"/>
      <c r="K1" s="107"/>
      <c r="L1" s="107"/>
      <c r="M1" s="107"/>
      <c r="N1" s="107"/>
      <c r="O1" s="107"/>
      <c r="P1" s="107"/>
      <c r="Q1" s="107"/>
      <c r="R1" s="107"/>
      <c r="S1" s="107"/>
    </row>
    <row r="2" spans="1:27" ht="17.25" customHeight="1">
      <c r="A2" s="294"/>
      <c r="C2" s="6"/>
      <c r="D2" s="75"/>
      <c r="E2" s="6"/>
      <c r="H2" s="107" t="s">
        <v>136</v>
      </c>
      <c r="I2" s="107"/>
      <c r="J2" s="107"/>
      <c r="K2" s="107"/>
      <c r="L2" s="107"/>
      <c r="M2" s="107"/>
      <c r="N2" s="107"/>
      <c r="O2" s="107"/>
      <c r="P2" s="107"/>
      <c r="Q2" s="107"/>
      <c r="R2" s="107"/>
      <c r="S2" s="151"/>
      <c r="T2" s="2"/>
      <c r="U2" s="65"/>
    </row>
    <row r="3" spans="1:27" ht="17.25" customHeight="1">
      <c r="A3" s="294"/>
      <c r="B3" s="296" t="s">
        <v>150</v>
      </c>
      <c r="C3" s="296"/>
      <c r="D3" s="291" t="e">
        <f>+#REF!</f>
        <v>#REF!</v>
      </c>
      <c r="E3" s="291"/>
      <c r="F3" s="291"/>
      <c r="G3" s="291"/>
      <c r="H3" s="295" t="s">
        <v>135</v>
      </c>
      <c r="I3" s="295"/>
      <c r="J3" s="68"/>
      <c r="K3" s="67" t="s">
        <v>134</v>
      </c>
      <c r="L3" t="s">
        <v>151</v>
      </c>
      <c r="S3" s="66"/>
      <c r="T3" s="21"/>
      <c r="U3" s="65"/>
    </row>
    <row r="4" spans="1:27" ht="36.75" customHeight="1">
      <c r="A4" s="294"/>
      <c r="C4" s="266" t="s">
        <v>21</v>
      </c>
      <c r="D4" s="268" t="s">
        <v>153</v>
      </c>
      <c r="E4" s="269"/>
      <c r="F4" s="269"/>
      <c r="G4" s="269"/>
      <c r="H4" s="269"/>
      <c r="I4" s="269"/>
      <c r="J4" s="270"/>
      <c r="K4" s="258" t="s">
        <v>22</v>
      </c>
      <c r="L4" s="258"/>
      <c r="M4" s="258"/>
      <c r="N4" s="258"/>
      <c r="O4" s="271" t="s">
        <v>23</v>
      </c>
      <c r="P4" s="272"/>
      <c r="Q4" s="265" t="s">
        <v>24</v>
      </c>
      <c r="R4" s="258"/>
      <c r="S4" s="292" t="s">
        <v>305</v>
      </c>
      <c r="T4" s="254" t="s">
        <v>25</v>
      </c>
      <c r="U4" s="9" t="s">
        <v>26</v>
      </c>
      <c r="V4" s="256" t="s">
        <v>27</v>
      </c>
      <c r="W4" s="257"/>
      <c r="X4" s="259" t="s">
        <v>28</v>
      </c>
      <c r="Y4" s="258" t="s">
        <v>29</v>
      </c>
      <c r="Z4" s="258"/>
      <c r="AA4" s="258"/>
    </row>
    <row r="5" spans="1:27" ht="58.5" customHeight="1">
      <c r="A5" s="294"/>
      <c r="C5" s="267"/>
      <c r="D5" s="64" t="s">
        <v>30</v>
      </c>
      <c r="E5" s="63" t="s">
        <v>133</v>
      </c>
      <c r="F5" s="64" t="s">
        <v>31</v>
      </c>
      <c r="G5" s="63" t="s">
        <v>32</v>
      </c>
      <c r="H5" s="102" t="s">
        <v>33</v>
      </c>
      <c r="I5" s="63" t="s">
        <v>34</v>
      </c>
      <c r="J5" s="104" t="s">
        <v>35</v>
      </c>
      <c r="K5" s="11" t="s">
        <v>36</v>
      </c>
      <c r="L5" s="13" t="s">
        <v>37</v>
      </c>
      <c r="M5" s="12" t="s">
        <v>38</v>
      </c>
      <c r="N5" s="105" t="s">
        <v>39</v>
      </c>
      <c r="O5" s="11" t="s">
        <v>20</v>
      </c>
      <c r="P5" s="12" t="s">
        <v>38</v>
      </c>
      <c r="Q5" s="11" t="s">
        <v>40</v>
      </c>
      <c r="R5" s="12" t="s">
        <v>38</v>
      </c>
      <c r="S5" s="293"/>
      <c r="T5" s="255"/>
      <c r="U5" s="106" t="s">
        <v>41</v>
      </c>
      <c r="V5" s="10" t="s">
        <v>42</v>
      </c>
      <c r="W5" s="106" t="s">
        <v>43</v>
      </c>
      <c r="X5" s="260"/>
      <c r="Y5" s="10" t="s">
        <v>44</v>
      </c>
      <c r="Z5" s="10" t="s">
        <v>45</v>
      </c>
      <c r="AA5" s="105" t="s">
        <v>39</v>
      </c>
    </row>
    <row r="6" spans="1:27" ht="12" customHeight="1">
      <c r="A6" s="294"/>
      <c r="C6" s="20" t="s">
        <v>131</v>
      </c>
      <c r="D6" s="9" t="s">
        <v>18</v>
      </c>
      <c r="E6" s="9" t="s">
        <v>18</v>
      </c>
      <c r="F6" s="9" t="s">
        <v>18</v>
      </c>
      <c r="G6" s="9" t="s">
        <v>18</v>
      </c>
      <c r="H6" s="103" t="s">
        <v>18</v>
      </c>
      <c r="I6" s="9" t="s">
        <v>18</v>
      </c>
      <c r="J6" s="103" t="s">
        <v>18</v>
      </c>
      <c r="K6" s="9" t="s">
        <v>18</v>
      </c>
      <c r="L6" s="9" t="s">
        <v>18</v>
      </c>
      <c r="M6" s="9" t="s">
        <v>18</v>
      </c>
      <c r="N6" s="103" t="s">
        <v>18</v>
      </c>
      <c r="O6" s="9" t="s">
        <v>18</v>
      </c>
      <c r="P6" s="9" t="s">
        <v>18</v>
      </c>
      <c r="Q6" s="9" t="s">
        <v>18</v>
      </c>
      <c r="R6" s="9" t="s">
        <v>18</v>
      </c>
      <c r="S6" s="9" t="s">
        <v>18</v>
      </c>
      <c r="T6" s="9" t="s">
        <v>19</v>
      </c>
      <c r="U6" s="103" t="s">
        <v>18</v>
      </c>
      <c r="V6" s="9" t="s">
        <v>18</v>
      </c>
      <c r="W6" s="103" t="s">
        <v>130</v>
      </c>
      <c r="X6" s="62" t="s">
        <v>46</v>
      </c>
      <c r="Y6" s="9" t="s">
        <v>18</v>
      </c>
      <c r="Z6" s="9" t="s">
        <v>18</v>
      </c>
      <c r="AA6" s="103" t="s">
        <v>18</v>
      </c>
    </row>
    <row r="7" spans="1:27" ht="14.25" customHeight="1">
      <c r="A7" s="294"/>
      <c r="C7" s="263" t="s">
        <v>129</v>
      </c>
      <c r="D7" s="144"/>
      <c r="E7" s="145"/>
      <c r="F7" s="144"/>
      <c r="G7" s="144"/>
      <c r="H7" s="146">
        <f t="shared" ref="H7:H30" si="0">SUM(D7:G7)</f>
        <v>0</v>
      </c>
      <c r="I7" s="144"/>
      <c r="J7" s="146">
        <f t="shared" ref="J7:J30" si="1">H7+I7</f>
        <v>0</v>
      </c>
      <c r="K7" s="57" t="s">
        <v>117</v>
      </c>
      <c r="L7" s="57" t="s">
        <v>117</v>
      </c>
      <c r="M7" s="57" t="s">
        <v>117</v>
      </c>
      <c r="N7" s="89" t="s">
        <v>117</v>
      </c>
      <c r="O7" s="57" t="s">
        <v>117</v>
      </c>
      <c r="P7" s="57" t="s">
        <v>117</v>
      </c>
      <c r="Q7" s="57" t="s">
        <v>117</v>
      </c>
      <c r="R7" s="57" t="s">
        <v>117</v>
      </c>
      <c r="S7" s="57" t="s">
        <v>117</v>
      </c>
      <c r="T7" s="57" t="s">
        <v>117</v>
      </c>
      <c r="U7" s="89" t="s">
        <v>117</v>
      </c>
      <c r="V7" s="57" t="s">
        <v>117</v>
      </c>
      <c r="W7" s="89" t="s">
        <v>117</v>
      </c>
      <c r="X7" s="261"/>
      <c r="Y7" s="57" t="s">
        <v>117</v>
      </c>
      <c r="Z7" s="57" t="s">
        <v>117</v>
      </c>
      <c r="AA7" s="89" t="s">
        <v>117</v>
      </c>
    </row>
    <row r="8" spans="1:27" ht="14.25" customHeight="1">
      <c r="A8" s="294"/>
      <c r="C8" s="264"/>
      <c r="D8" s="60"/>
      <c r="E8" s="60"/>
      <c r="F8" s="60"/>
      <c r="G8" s="60"/>
      <c r="H8" s="87">
        <f t="shared" si="0"/>
        <v>0</v>
      </c>
      <c r="I8" s="60"/>
      <c r="J8" s="87">
        <f t="shared" si="1"/>
        <v>0</v>
      </c>
      <c r="K8" s="60"/>
      <c r="L8" s="60"/>
      <c r="M8" s="60"/>
      <c r="N8" s="87">
        <f>SUM(K8:M8)</f>
        <v>0</v>
      </c>
      <c r="O8" s="60"/>
      <c r="P8" s="60"/>
      <c r="Q8" s="59"/>
      <c r="R8" s="59"/>
      <c r="S8" s="58"/>
      <c r="T8" s="58"/>
      <c r="U8" s="96">
        <f>H8*T8</f>
        <v>0</v>
      </c>
      <c r="V8" s="61"/>
      <c r="W8" s="101" t="e">
        <f>ROUND(V8/U8,1)</f>
        <v>#DIV/0!</v>
      </c>
      <c r="X8" s="262"/>
      <c r="Y8" s="61"/>
      <c r="Z8" s="61"/>
      <c r="AA8" s="98">
        <f>Y8+Z8</f>
        <v>0</v>
      </c>
    </row>
    <row r="9" spans="1:27" ht="14.25" customHeight="1">
      <c r="A9" s="294"/>
      <c r="C9" s="279" t="s">
        <v>128</v>
      </c>
      <c r="D9" s="144"/>
      <c r="E9" s="144"/>
      <c r="F9" s="144"/>
      <c r="G9" s="144"/>
      <c r="H9" s="146">
        <f t="shared" si="0"/>
        <v>0</v>
      </c>
      <c r="I9" s="144"/>
      <c r="J9" s="146">
        <f t="shared" si="1"/>
        <v>0</v>
      </c>
      <c r="K9" s="57" t="s">
        <v>117</v>
      </c>
      <c r="L9" s="57" t="s">
        <v>117</v>
      </c>
      <c r="M9" s="57" t="s">
        <v>117</v>
      </c>
      <c r="N9" s="89" t="s">
        <v>117</v>
      </c>
      <c r="O9" s="57" t="s">
        <v>117</v>
      </c>
      <c r="P9" s="57" t="s">
        <v>117</v>
      </c>
      <c r="Q9" s="57" t="s">
        <v>117</v>
      </c>
      <c r="R9" s="57" t="s">
        <v>117</v>
      </c>
      <c r="S9" s="57" t="s">
        <v>117</v>
      </c>
      <c r="T9" s="57" t="s">
        <v>117</v>
      </c>
      <c r="U9" s="89" t="s">
        <v>117</v>
      </c>
      <c r="V9" s="57" t="s">
        <v>117</v>
      </c>
      <c r="W9" s="89" t="s">
        <v>117</v>
      </c>
      <c r="X9" s="252"/>
      <c r="Y9" s="57" t="s">
        <v>117</v>
      </c>
      <c r="Z9" s="57" t="s">
        <v>117</v>
      </c>
      <c r="AA9" s="89" t="s">
        <v>117</v>
      </c>
    </row>
    <row r="10" spans="1:27" ht="14.25" customHeight="1">
      <c r="A10" s="294"/>
      <c r="B10" s="7"/>
      <c r="C10" s="264"/>
      <c r="D10" s="60"/>
      <c r="E10" s="60"/>
      <c r="F10" s="60"/>
      <c r="G10" s="60"/>
      <c r="H10" s="87">
        <f t="shared" si="0"/>
        <v>0</v>
      </c>
      <c r="I10" s="60"/>
      <c r="J10" s="87">
        <f t="shared" si="1"/>
        <v>0</v>
      </c>
      <c r="K10" s="60"/>
      <c r="L10" s="60"/>
      <c r="M10" s="60"/>
      <c r="N10" s="87">
        <f>SUM(K10:M10)</f>
        <v>0</v>
      </c>
      <c r="O10" s="60"/>
      <c r="P10" s="60"/>
      <c r="Q10" s="59"/>
      <c r="R10" s="59"/>
      <c r="S10" s="58"/>
      <c r="T10" s="58"/>
      <c r="U10" s="96">
        <f>H10*T10</f>
        <v>0</v>
      </c>
      <c r="V10" s="61"/>
      <c r="W10" s="101" t="e">
        <f>ROUND(V10/U10,1)</f>
        <v>#DIV/0!</v>
      </c>
      <c r="X10" s="253"/>
      <c r="Y10" s="61"/>
      <c r="Z10" s="61"/>
      <c r="AA10" s="98">
        <f>Y10+Z10</f>
        <v>0</v>
      </c>
    </row>
    <row r="11" spans="1:27" ht="14.25" customHeight="1">
      <c r="A11" s="294"/>
      <c r="B11" s="7"/>
      <c r="C11" s="279" t="s">
        <v>127</v>
      </c>
      <c r="D11" s="144"/>
      <c r="E11" s="144"/>
      <c r="F11" s="144"/>
      <c r="G11" s="144"/>
      <c r="H11" s="146">
        <f t="shared" si="0"/>
        <v>0</v>
      </c>
      <c r="I11" s="144"/>
      <c r="J11" s="146">
        <f t="shared" si="1"/>
        <v>0</v>
      </c>
      <c r="K11" s="57" t="s">
        <v>117</v>
      </c>
      <c r="L11" s="57" t="s">
        <v>117</v>
      </c>
      <c r="M11" s="57" t="s">
        <v>117</v>
      </c>
      <c r="N11" s="89" t="s">
        <v>117</v>
      </c>
      <c r="O11" s="57" t="s">
        <v>117</v>
      </c>
      <c r="P11" s="57" t="s">
        <v>117</v>
      </c>
      <c r="Q11" s="57" t="s">
        <v>117</v>
      </c>
      <c r="R11" s="57" t="s">
        <v>117</v>
      </c>
      <c r="S11" s="57" t="s">
        <v>117</v>
      </c>
      <c r="T11" s="57" t="s">
        <v>117</v>
      </c>
      <c r="U11" s="89" t="s">
        <v>117</v>
      </c>
      <c r="V11" s="57" t="s">
        <v>117</v>
      </c>
      <c r="W11" s="89" t="s">
        <v>117</v>
      </c>
      <c r="X11" s="252"/>
      <c r="Y11" s="57" t="s">
        <v>117</v>
      </c>
      <c r="Z11" s="57" t="s">
        <v>117</v>
      </c>
      <c r="AA11" s="89" t="s">
        <v>117</v>
      </c>
    </row>
    <row r="12" spans="1:27" ht="14.25" customHeight="1">
      <c r="A12" s="294"/>
      <c r="B12" s="8"/>
      <c r="C12" s="264"/>
      <c r="D12" s="60"/>
      <c r="E12" s="60"/>
      <c r="F12" s="60"/>
      <c r="G12" s="60"/>
      <c r="H12" s="87">
        <f t="shared" si="0"/>
        <v>0</v>
      </c>
      <c r="I12" s="60"/>
      <c r="J12" s="87">
        <f t="shared" si="1"/>
        <v>0</v>
      </c>
      <c r="K12" s="60"/>
      <c r="L12" s="60"/>
      <c r="M12" s="60"/>
      <c r="N12" s="87">
        <f>SUM(K12:M12)</f>
        <v>0</v>
      </c>
      <c r="O12" s="60"/>
      <c r="P12" s="60"/>
      <c r="Q12" s="59"/>
      <c r="R12" s="59"/>
      <c r="S12" s="58"/>
      <c r="T12" s="58"/>
      <c r="U12" s="96">
        <f>H12*T12</f>
        <v>0</v>
      </c>
      <c r="V12" s="61"/>
      <c r="W12" s="101" t="e">
        <f>ROUND(V12/U12,1)</f>
        <v>#DIV/0!</v>
      </c>
      <c r="X12" s="253"/>
      <c r="Y12" s="61"/>
      <c r="Z12" s="61"/>
      <c r="AA12" s="98">
        <f>Y12+Z12</f>
        <v>0</v>
      </c>
    </row>
    <row r="13" spans="1:27" ht="14.25" customHeight="1">
      <c r="A13" s="294"/>
      <c r="B13" s="8"/>
      <c r="C13" s="279" t="s">
        <v>126</v>
      </c>
      <c r="D13" s="144"/>
      <c r="E13" s="144"/>
      <c r="F13" s="144"/>
      <c r="G13" s="144"/>
      <c r="H13" s="146">
        <f t="shared" si="0"/>
        <v>0</v>
      </c>
      <c r="I13" s="144"/>
      <c r="J13" s="146">
        <f t="shared" si="1"/>
        <v>0</v>
      </c>
      <c r="K13" s="57" t="s">
        <v>117</v>
      </c>
      <c r="L13" s="57" t="s">
        <v>117</v>
      </c>
      <c r="M13" s="57" t="s">
        <v>117</v>
      </c>
      <c r="N13" s="89" t="s">
        <v>117</v>
      </c>
      <c r="O13" s="57" t="s">
        <v>117</v>
      </c>
      <c r="P13" s="57" t="s">
        <v>117</v>
      </c>
      <c r="Q13" s="57" t="s">
        <v>117</v>
      </c>
      <c r="R13" s="57" t="s">
        <v>117</v>
      </c>
      <c r="S13" s="57" t="s">
        <v>117</v>
      </c>
      <c r="T13" s="57" t="s">
        <v>117</v>
      </c>
      <c r="U13" s="89" t="s">
        <v>117</v>
      </c>
      <c r="V13" s="57" t="s">
        <v>117</v>
      </c>
      <c r="W13" s="89" t="s">
        <v>117</v>
      </c>
      <c r="X13" s="252"/>
      <c r="Y13" s="57" t="s">
        <v>117</v>
      </c>
      <c r="Z13" s="57" t="s">
        <v>117</v>
      </c>
      <c r="AA13" s="89" t="s">
        <v>117</v>
      </c>
    </row>
    <row r="14" spans="1:27" ht="14.25" customHeight="1">
      <c r="A14" s="294"/>
      <c r="C14" s="264"/>
      <c r="D14" s="60"/>
      <c r="E14" s="60"/>
      <c r="F14" s="60"/>
      <c r="G14" s="60"/>
      <c r="H14" s="87">
        <f t="shared" si="0"/>
        <v>0</v>
      </c>
      <c r="I14" s="60"/>
      <c r="J14" s="87">
        <f t="shared" si="1"/>
        <v>0</v>
      </c>
      <c r="K14" s="60"/>
      <c r="L14" s="60"/>
      <c r="M14" s="60"/>
      <c r="N14" s="87">
        <f>SUM(K14:M14)</f>
        <v>0</v>
      </c>
      <c r="O14" s="60"/>
      <c r="P14" s="60"/>
      <c r="Q14" s="59"/>
      <c r="R14" s="59"/>
      <c r="S14" s="58"/>
      <c r="T14" s="58"/>
      <c r="U14" s="96">
        <f>H14*T14</f>
        <v>0</v>
      </c>
      <c r="V14" s="61"/>
      <c r="W14" s="101" t="e">
        <f>ROUND(V14/U14,1)</f>
        <v>#DIV/0!</v>
      </c>
      <c r="X14" s="253"/>
      <c r="Y14" s="61"/>
      <c r="Z14" s="61"/>
      <c r="AA14" s="98">
        <f>Y14+Z14</f>
        <v>0</v>
      </c>
    </row>
    <row r="15" spans="1:27" ht="14.25" customHeight="1">
      <c r="A15" s="294"/>
      <c r="C15" s="279" t="s">
        <v>125</v>
      </c>
      <c r="D15" s="144"/>
      <c r="E15" s="144"/>
      <c r="F15" s="144"/>
      <c r="G15" s="144"/>
      <c r="H15" s="146">
        <f t="shared" si="0"/>
        <v>0</v>
      </c>
      <c r="I15" s="144"/>
      <c r="J15" s="146">
        <f t="shared" si="1"/>
        <v>0</v>
      </c>
      <c r="K15" s="57" t="s">
        <v>117</v>
      </c>
      <c r="L15" s="57" t="s">
        <v>117</v>
      </c>
      <c r="M15" s="57" t="s">
        <v>117</v>
      </c>
      <c r="N15" s="89" t="s">
        <v>117</v>
      </c>
      <c r="O15" s="57" t="s">
        <v>117</v>
      </c>
      <c r="P15" s="57" t="s">
        <v>117</v>
      </c>
      <c r="Q15" s="57" t="s">
        <v>117</v>
      </c>
      <c r="R15" s="57" t="s">
        <v>117</v>
      </c>
      <c r="S15" s="57" t="s">
        <v>117</v>
      </c>
      <c r="T15" s="57" t="s">
        <v>117</v>
      </c>
      <c r="U15" s="89" t="s">
        <v>117</v>
      </c>
      <c r="V15" s="57" t="s">
        <v>117</v>
      </c>
      <c r="W15" s="89" t="s">
        <v>117</v>
      </c>
      <c r="X15" s="252"/>
      <c r="Y15" s="57" t="s">
        <v>117</v>
      </c>
      <c r="Z15" s="57" t="s">
        <v>117</v>
      </c>
      <c r="AA15" s="89" t="s">
        <v>117</v>
      </c>
    </row>
    <row r="16" spans="1:27" ht="14.25" customHeight="1">
      <c r="A16" s="294"/>
      <c r="C16" s="264"/>
      <c r="D16" s="60"/>
      <c r="E16" s="60"/>
      <c r="F16" s="60"/>
      <c r="G16" s="60"/>
      <c r="H16" s="87">
        <f t="shared" si="0"/>
        <v>0</v>
      </c>
      <c r="I16" s="60"/>
      <c r="J16" s="87">
        <f t="shared" si="1"/>
        <v>0</v>
      </c>
      <c r="K16" s="60"/>
      <c r="L16" s="60"/>
      <c r="M16" s="60"/>
      <c r="N16" s="87">
        <f>SUM(K16:M16)</f>
        <v>0</v>
      </c>
      <c r="O16" s="60"/>
      <c r="P16" s="60"/>
      <c r="Q16" s="59"/>
      <c r="R16" s="59"/>
      <c r="S16" s="58"/>
      <c r="T16" s="58"/>
      <c r="U16" s="96">
        <f>H16*T16</f>
        <v>0</v>
      </c>
      <c r="V16" s="61"/>
      <c r="W16" s="101" t="e">
        <f>ROUND(V16/U16,1)</f>
        <v>#DIV/0!</v>
      </c>
      <c r="X16" s="253"/>
      <c r="Y16" s="61"/>
      <c r="Z16" s="61"/>
      <c r="AA16" s="98">
        <f>Y16+Z16</f>
        <v>0</v>
      </c>
    </row>
    <row r="17" spans="1:27" ht="14.25" customHeight="1">
      <c r="A17" s="294"/>
      <c r="B17" s="286"/>
      <c r="C17" s="279" t="s">
        <v>124</v>
      </c>
      <c r="D17" s="144"/>
      <c r="E17" s="144"/>
      <c r="F17" s="144"/>
      <c r="G17" s="144"/>
      <c r="H17" s="146">
        <f t="shared" si="0"/>
        <v>0</v>
      </c>
      <c r="I17" s="144"/>
      <c r="J17" s="146">
        <f t="shared" si="1"/>
        <v>0</v>
      </c>
      <c r="K17" s="57" t="s">
        <v>117</v>
      </c>
      <c r="L17" s="57" t="s">
        <v>117</v>
      </c>
      <c r="M17" s="57" t="s">
        <v>117</v>
      </c>
      <c r="N17" s="89" t="s">
        <v>117</v>
      </c>
      <c r="O17" s="57" t="s">
        <v>117</v>
      </c>
      <c r="P17" s="57" t="s">
        <v>117</v>
      </c>
      <c r="Q17" s="57" t="s">
        <v>117</v>
      </c>
      <c r="R17" s="57" t="s">
        <v>117</v>
      </c>
      <c r="S17" s="57" t="s">
        <v>117</v>
      </c>
      <c r="T17" s="57" t="s">
        <v>117</v>
      </c>
      <c r="U17" s="89" t="s">
        <v>117</v>
      </c>
      <c r="V17" s="57" t="s">
        <v>117</v>
      </c>
      <c r="W17" s="89" t="s">
        <v>117</v>
      </c>
      <c r="X17" s="252"/>
      <c r="Y17" s="57" t="s">
        <v>117</v>
      </c>
      <c r="Z17" s="57" t="s">
        <v>117</v>
      </c>
      <c r="AA17" s="89" t="s">
        <v>117</v>
      </c>
    </row>
    <row r="18" spans="1:27" ht="14.25" customHeight="1">
      <c r="A18" s="294"/>
      <c r="B18" s="287"/>
      <c r="C18" s="264"/>
      <c r="D18" s="60"/>
      <c r="E18" s="60"/>
      <c r="F18" s="60"/>
      <c r="G18" s="60"/>
      <c r="H18" s="87">
        <f t="shared" si="0"/>
        <v>0</v>
      </c>
      <c r="I18" s="60"/>
      <c r="J18" s="87">
        <f t="shared" si="1"/>
        <v>0</v>
      </c>
      <c r="K18" s="60"/>
      <c r="L18" s="60"/>
      <c r="M18" s="60"/>
      <c r="N18" s="87">
        <f>SUM(K18:M18)</f>
        <v>0</v>
      </c>
      <c r="O18" s="60"/>
      <c r="P18" s="60"/>
      <c r="Q18" s="59"/>
      <c r="R18" s="59"/>
      <c r="S18" s="58"/>
      <c r="T18" s="58"/>
      <c r="U18" s="96">
        <f>H18*T18</f>
        <v>0</v>
      </c>
      <c r="V18" s="61"/>
      <c r="W18" s="101" t="e">
        <f>ROUND(V18/U18,1)</f>
        <v>#DIV/0!</v>
      </c>
      <c r="X18" s="253"/>
      <c r="Y18" s="61"/>
      <c r="Z18" s="61"/>
      <c r="AA18" s="98">
        <f>Y18+Z18</f>
        <v>0</v>
      </c>
    </row>
    <row r="19" spans="1:27" ht="14.25" customHeight="1">
      <c r="A19" s="294"/>
      <c r="B19" s="287"/>
      <c r="C19" s="279" t="s">
        <v>123</v>
      </c>
      <c r="D19" s="144"/>
      <c r="E19" s="144"/>
      <c r="F19" s="144"/>
      <c r="G19" s="144"/>
      <c r="H19" s="146">
        <f t="shared" si="0"/>
        <v>0</v>
      </c>
      <c r="I19" s="144"/>
      <c r="J19" s="146">
        <f t="shared" si="1"/>
        <v>0</v>
      </c>
      <c r="K19" s="57" t="s">
        <v>117</v>
      </c>
      <c r="L19" s="57" t="s">
        <v>117</v>
      </c>
      <c r="M19" s="57" t="s">
        <v>117</v>
      </c>
      <c r="N19" s="89" t="s">
        <v>117</v>
      </c>
      <c r="O19" s="57" t="s">
        <v>117</v>
      </c>
      <c r="P19" s="57" t="s">
        <v>117</v>
      </c>
      <c r="Q19" s="57" t="s">
        <v>117</v>
      </c>
      <c r="R19" s="57" t="s">
        <v>117</v>
      </c>
      <c r="S19" s="57" t="s">
        <v>117</v>
      </c>
      <c r="T19" s="57" t="s">
        <v>117</v>
      </c>
      <c r="U19" s="89" t="s">
        <v>117</v>
      </c>
      <c r="V19" s="57" t="s">
        <v>117</v>
      </c>
      <c r="W19" s="89" t="s">
        <v>117</v>
      </c>
      <c r="X19" s="252"/>
      <c r="Y19" s="57" t="s">
        <v>117</v>
      </c>
      <c r="Z19" s="57" t="s">
        <v>117</v>
      </c>
      <c r="AA19" s="89" t="s">
        <v>117</v>
      </c>
    </row>
    <row r="20" spans="1:27" ht="14.25" customHeight="1">
      <c r="A20" s="294"/>
      <c r="B20" s="287"/>
      <c r="C20" s="264"/>
      <c r="D20" s="60"/>
      <c r="E20" s="60"/>
      <c r="F20" s="60"/>
      <c r="G20" s="60"/>
      <c r="H20" s="87">
        <f t="shared" si="0"/>
        <v>0</v>
      </c>
      <c r="I20" s="60"/>
      <c r="J20" s="87">
        <f t="shared" si="1"/>
        <v>0</v>
      </c>
      <c r="K20" s="60"/>
      <c r="L20" s="60"/>
      <c r="M20" s="60"/>
      <c r="N20" s="87">
        <f>SUM(K20:M20)</f>
        <v>0</v>
      </c>
      <c r="O20" s="60"/>
      <c r="P20" s="60"/>
      <c r="Q20" s="59"/>
      <c r="R20" s="59"/>
      <c r="S20" s="58"/>
      <c r="T20" s="58"/>
      <c r="U20" s="96">
        <f>H20*T20</f>
        <v>0</v>
      </c>
      <c r="V20" s="61"/>
      <c r="W20" s="101" t="e">
        <f>ROUND(V20/U20,1)</f>
        <v>#DIV/0!</v>
      </c>
      <c r="X20" s="253"/>
      <c r="Y20" s="61"/>
      <c r="Z20" s="61"/>
      <c r="AA20" s="98">
        <f>Y20+Z20</f>
        <v>0</v>
      </c>
    </row>
    <row r="21" spans="1:27" ht="14.25" customHeight="1">
      <c r="A21" s="294"/>
      <c r="B21" s="8"/>
      <c r="C21" s="279" t="s">
        <v>122</v>
      </c>
      <c r="D21" s="144"/>
      <c r="E21" s="144"/>
      <c r="F21" s="144"/>
      <c r="G21" s="144"/>
      <c r="H21" s="146">
        <f t="shared" si="0"/>
        <v>0</v>
      </c>
      <c r="I21" s="144"/>
      <c r="J21" s="146">
        <f t="shared" si="1"/>
        <v>0</v>
      </c>
      <c r="K21" s="57" t="s">
        <v>117</v>
      </c>
      <c r="L21" s="57" t="s">
        <v>117</v>
      </c>
      <c r="M21" s="57" t="s">
        <v>117</v>
      </c>
      <c r="N21" s="89" t="s">
        <v>117</v>
      </c>
      <c r="O21" s="57" t="s">
        <v>117</v>
      </c>
      <c r="P21" s="57" t="s">
        <v>117</v>
      </c>
      <c r="Q21" s="57" t="s">
        <v>117</v>
      </c>
      <c r="R21" s="57" t="s">
        <v>117</v>
      </c>
      <c r="S21" s="57" t="s">
        <v>117</v>
      </c>
      <c r="T21" s="57" t="s">
        <v>117</v>
      </c>
      <c r="U21" s="89" t="s">
        <v>117</v>
      </c>
      <c r="V21" s="57" t="s">
        <v>117</v>
      </c>
      <c r="W21" s="89" t="s">
        <v>117</v>
      </c>
      <c r="X21" s="252"/>
      <c r="Y21" s="57" t="s">
        <v>117</v>
      </c>
      <c r="Z21" s="57" t="s">
        <v>117</v>
      </c>
      <c r="AA21" s="89" t="s">
        <v>117</v>
      </c>
    </row>
    <row r="22" spans="1:27" ht="14.25" customHeight="1">
      <c r="A22" s="294"/>
      <c r="B22" s="2"/>
      <c r="C22" s="264"/>
      <c r="D22" s="60"/>
      <c r="E22" s="60"/>
      <c r="F22" s="60"/>
      <c r="G22" s="60"/>
      <c r="H22" s="87">
        <f t="shared" si="0"/>
        <v>0</v>
      </c>
      <c r="I22" s="60"/>
      <c r="J22" s="87">
        <f t="shared" si="1"/>
        <v>0</v>
      </c>
      <c r="K22" s="60"/>
      <c r="L22" s="60"/>
      <c r="M22" s="60"/>
      <c r="N22" s="87">
        <f>SUM(K22:M22)</f>
        <v>0</v>
      </c>
      <c r="O22" s="60"/>
      <c r="P22" s="60"/>
      <c r="Q22" s="59"/>
      <c r="R22" s="59"/>
      <c r="S22" s="58"/>
      <c r="T22" s="58"/>
      <c r="U22" s="96">
        <f>H22*T22</f>
        <v>0</v>
      </c>
      <c r="V22" s="61"/>
      <c r="W22" s="101" t="e">
        <f>ROUND(V22/U22,1)</f>
        <v>#DIV/0!</v>
      </c>
      <c r="X22" s="253"/>
      <c r="Y22" s="61"/>
      <c r="Z22" s="61"/>
      <c r="AA22" s="98">
        <f>Y22+Z22</f>
        <v>0</v>
      </c>
    </row>
    <row r="23" spans="1:27" ht="14.25" customHeight="1">
      <c r="A23" s="294"/>
      <c r="B23" s="2"/>
      <c r="C23" s="279" t="s">
        <v>121</v>
      </c>
      <c r="D23" s="144"/>
      <c r="E23" s="144"/>
      <c r="F23" s="144"/>
      <c r="G23" s="144"/>
      <c r="H23" s="146">
        <f t="shared" si="0"/>
        <v>0</v>
      </c>
      <c r="I23" s="144"/>
      <c r="J23" s="146">
        <f t="shared" si="1"/>
        <v>0</v>
      </c>
      <c r="K23" s="57" t="s">
        <v>117</v>
      </c>
      <c r="L23" s="57" t="s">
        <v>117</v>
      </c>
      <c r="M23" s="57" t="s">
        <v>117</v>
      </c>
      <c r="N23" s="89" t="s">
        <v>117</v>
      </c>
      <c r="O23" s="57" t="s">
        <v>117</v>
      </c>
      <c r="P23" s="57" t="s">
        <v>117</v>
      </c>
      <c r="Q23" s="57" t="s">
        <v>117</v>
      </c>
      <c r="R23" s="57" t="s">
        <v>117</v>
      </c>
      <c r="S23" s="57" t="s">
        <v>117</v>
      </c>
      <c r="T23" s="57" t="s">
        <v>117</v>
      </c>
      <c r="U23" s="89" t="s">
        <v>117</v>
      </c>
      <c r="V23" s="57" t="s">
        <v>117</v>
      </c>
      <c r="W23" s="89" t="s">
        <v>117</v>
      </c>
      <c r="X23" s="252"/>
      <c r="Y23" s="57" t="s">
        <v>117</v>
      </c>
      <c r="Z23" s="57" t="s">
        <v>117</v>
      </c>
      <c r="AA23" s="89" t="s">
        <v>117</v>
      </c>
    </row>
    <row r="24" spans="1:27" ht="14.25" customHeight="1">
      <c r="A24" s="294"/>
      <c r="C24" s="264"/>
      <c r="D24" s="60"/>
      <c r="E24" s="60"/>
      <c r="F24" s="60"/>
      <c r="G24" s="60"/>
      <c r="H24" s="87">
        <f t="shared" si="0"/>
        <v>0</v>
      </c>
      <c r="I24" s="60"/>
      <c r="J24" s="87">
        <f t="shared" si="1"/>
        <v>0</v>
      </c>
      <c r="K24" s="60"/>
      <c r="L24" s="60"/>
      <c r="M24" s="60"/>
      <c r="N24" s="87">
        <f>SUM(K24:M24)</f>
        <v>0</v>
      </c>
      <c r="O24" s="60"/>
      <c r="P24" s="60"/>
      <c r="Q24" s="59"/>
      <c r="R24" s="59"/>
      <c r="S24" s="58"/>
      <c r="T24" s="58"/>
      <c r="U24" s="96">
        <f>H24*T24</f>
        <v>0</v>
      </c>
      <c r="V24" s="61"/>
      <c r="W24" s="101" t="e">
        <f>ROUND(V24/U24,1)</f>
        <v>#DIV/0!</v>
      </c>
      <c r="X24" s="253"/>
      <c r="Y24" s="61"/>
      <c r="Z24" s="61"/>
      <c r="AA24" s="98">
        <f>Y24+Z24</f>
        <v>0</v>
      </c>
    </row>
    <row r="25" spans="1:27" ht="14.25" customHeight="1">
      <c r="A25" s="294"/>
      <c r="C25" s="279" t="s">
        <v>120</v>
      </c>
      <c r="D25" s="144"/>
      <c r="E25" s="144"/>
      <c r="F25" s="144"/>
      <c r="G25" s="144"/>
      <c r="H25" s="146">
        <f t="shared" si="0"/>
        <v>0</v>
      </c>
      <c r="I25" s="144"/>
      <c r="J25" s="146">
        <f t="shared" si="1"/>
        <v>0</v>
      </c>
      <c r="K25" s="57" t="s">
        <v>117</v>
      </c>
      <c r="L25" s="57" t="s">
        <v>117</v>
      </c>
      <c r="M25" s="57" t="s">
        <v>117</v>
      </c>
      <c r="N25" s="89" t="s">
        <v>117</v>
      </c>
      <c r="O25" s="57" t="s">
        <v>117</v>
      </c>
      <c r="P25" s="57" t="s">
        <v>117</v>
      </c>
      <c r="Q25" s="57" t="s">
        <v>117</v>
      </c>
      <c r="R25" s="57" t="s">
        <v>117</v>
      </c>
      <c r="S25" s="57" t="s">
        <v>117</v>
      </c>
      <c r="T25" s="57" t="s">
        <v>117</v>
      </c>
      <c r="U25" s="89" t="s">
        <v>117</v>
      </c>
      <c r="V25" s="57" t="s">
        <v>117</v>
      </c>
      <c r="W25" s="89" t="s">
        <v>117</v>
      </c>
      <c r="X25" s="252"/>
      <c r="Y25" s="57" t="s">
        <v>117</v>
      </c>
      <c r="Z25" s="57" t="s">
        <v>117</v>
      </c>
      <c r="AA25" s="89" t="s">
        <v>117</v>
      </c>
    </row>
    <row r="26" spans="1:27" ht="14.25" customHeight="1">
      <c r="A26" s="294"/>
      <c r="C26" s="264"/>
      <c r="D26" s="60"/>
      <c r="E26" s="60"/>
      <c r="F26" s="60"/>
      <c r="G26" s="60"/>
      <c r="H26" s="87">
        <f t="shared" si="0"/>
        <v>0</v>
      </c>
      <c r="I26" s="60"/>
      <c r="J26" s="87">
        <f t="shared" si="1"/>
        <v>0</v>
      </c>
      <c r="K26" s="60"/>
      <c r="L26" s="60"/>
      <c r="M26" s="60"/>
      <c r="N26" s="87">
        <f>SUM(K26:M26)</f>
        <v>0</v>
      </c>
      <c r="O26" s="60"/>
      <c r="P26" s="60"/>
      <c r="Q26" s="59"/>
      <c r="R26" s="59"/>
      <c r="S26" s="58"/>
      <c r="T26" s="58"/>
      <c r="U26" s="96">
        <f>H26*T26</f>
        <v>0</v>
      </c>
      <c r="V26" s="61"/>
      <c r="W26" s="101" t="e">
        <f>ROUND(V26/U26,1)</f>
        <v>#DIV/0!</v>
      </c>
      <c r="X26" s="253"/>
      <c r="Y26" s="61"/>
      <c r="Z26" s="61"/>
      <c r="AA26" s="98">
        <f>Y26+Z26</f>
        <v>0</v>
      </c>
    </row>
    <row r="27" spans="1:27" ht="14.25" customHeight="1">
      <c r="A27" s="294"/>
      <c r="C27" s="279" t="s">
        <v>119</v>
      </c>
      <c r="D27" s="144"/>
      <c r="E27" s="144"/>
      <c r="F27" s="144"/>
      <c r="G27" s="144"/>
      <c r="H27" s="146">
        <f t="shared" si="0"/>
        <v>0</v>
      </c>
      <c r="I27" s="144"/>
      <c r="J27" s="146">
        <f t="shared" si="1"/>
        <v>0</v>
      </c>
      <c r="K27" s="57" t="s">
        <v>117</v>
      </c>
      <c r="L27" s="57" t="s">
        <v>117</v>
      </c>
      <c r="M27" s="57" t="s">
        <v>117</v>
      </c>
      <c r="N27" s="89" t="s">
        <v>117</v>
      </c>
      <c r="O27" s="57" t="s">
        <v>117</v>
      </c>
      <c r="P27" s="57" t="s">
        <v>117</v>
      </c>
      <c r="Q27" s="57" t="s">
        <v>117</v>
      </c>
      <c r="R27" s="57" t="s">
        <v>117</v>
      </c>
      <c r="S27" s="57" t="s">
        <v>117</v>
      </c>
      <c r="T27" s="57" t="s">
        <v>117</v>
      </c>
      <c r="U27" s="89" t="s">
        <v>117</v>
      </c>
      <c r="V27" s="57" t="s">
        <v>117</v>
      </c>
      <c r="W27" s="89" t="s">
        <v>117</v>
      </c>
      <c r="X27" s="252"/>
      <c r="Y27" s="57" t="s">
        <v>117</v>
      </c>
      <c r="Z27" s="57" t="s">
        <v>117</v>
      </c>
      <c r="AA27" s="89" t="s">
        <v>117</v>
      </c>
    </row>
    <row r="28" spans="1:27" ht="14.25" customHeight="1">
      <c r="A28" s="294"/>
      <c r="C28" s="264"/>
      <c r="D28" s="60"/>
      <c r="E28" s="60"/>
      <c r="F28" s="60"/>
      <c r="G28" s="60"/>
      <c r="H28" s="87">
        <f t="shared" si="0"/>
        <v>0</v>
      </c>
      <c r="I28" s="60"/>
      <c r="J28" s="87">
        <f t="shared" si="1"/>
        <v>0</v>
      </c>
      <c r="K28" s="60"/>
      <c r="L28" s="60"/>
      <c r="M28" s="60"/>
      <c r="N28" s="87">
        <f>SUM(K28:M28)</f>
        <v>0</v>
      </c>
      <c r="O28" s="60"/>
      <c r="P28" s="60"/>
      <c r="Q28" s="59"/>
      <c r="R28" s="59"/>
      <c r="S28" s="58"/>
      <c r="T28" s="58"/>
      <c r="U28" s="96">
        <f>H28*T28</f>
        <v>0</v>
      </c>
      <c r="V28" s="61"/>
      <c r="W28" s="101" t="e">
        <f>ROUND(V28/U28,1)</f>
        <v>#DIV/0!</v>
      </c>
      <c r="X28" s="253"/>
      <c r="Y28" s="61"/>
      <c r="Z28" s="61"/>
      <c r="AA28" s="98">
        <f>Y28+Z28</f>
        <v>0</v>
      </c>
    </row>
    <row r="29" spans="1:27" ht="14.25" customHeight="1">
      <c r="A29" s="294"/>
      <c r="C29" s="279" t="s">
        <v>118</v>
      </c>
      <c r="D29" s="144"/>
      <c r="E29" s="144"/>
      <c r="F29" s="144"/>
      <c r="G29" s="144"/>
      <c r="H29" s="146">
        <f t="shared" si="0"/>
        <v>0</v>
      </c>
      <c r="I29" s="144"/>
      <c r="J29" s="146">
        <f t="shared" si="1"/>
        <v>0</v>
      </c>
      <c r="K29" s="57" t="s">
        <v>117</v>
      </c>
      <c r="L29" s="57" t="s">
        <v>117</v>
      </c>
      <c r="M29" s="57" t="s">
        <v>117</v>
      </c>
      <c r="N29" s="89" t="s">
        <v>117</v>
      </c>
      <c r="O29" s="57" t="s">
        <v>117</v>
      </c>
      <c r="P29" s="57" t="s">
        <v>117</v>
      </c>
      <c r="Q29" s="57" t="s">
        <v>117</v>
      </c>
      <c r="R29" s="57" t="s">
        <v>117</v>
      </c>
      <c r="S29" s="57" t="s">
        <v>117</v>
      </c>
      <c r="T29" s="57" t="s">
        <v>117</v>
      </c>
      <c r="U29" s="89" t="s">
        <v>117</v>
      </c>
      <c r="V29" s="57" t="s">
        <v>117</v>
      </c>
      <c r="W29" s="89" t="s">
        <v>117</v>
      </c>
      <c r="X29" s="252"/>
      <c r="Y29" s="57" t="s">
        <v>117</v>
      </c>
      <c r="Z29" s="57" t="s">
        <v>117</v>
      </c>
      <c r="AA29" s="89" t="s">
        <v>117</v>
      </c>
    </row>
    <row r="30" spans="1:27" ht="14.25" customHeight="1">
      <c r="A30" s="294"/>
      <c r="C30" s="264"/>
      <c r="D30" s="60"/>
      <c r="E30" s="60"/>
      <c r="F30" s="60"/>
      <c r="G30" s="60"/>
      <c r="H30" s="87">
        <f t="shared" si="0"/>
        <v>0</v>
      </c>
      <c r="I30" s="60"/>
      <c r="J30" s="87">
        <f t="shared" si="1"/>
        <v>0</v>
      </c>
      <c r="K30" s="60"/>
      <c r="L30" s="60"/>
      <c r="M30" s="60"/>
      <c r="N30" s="87">
        <f>SUM(K30:M30)</f>
        <v>0</v>
      </c>
      <c r="O30" s="60"/>
      <c r="P30" s="60"/>
      <c r="Q30" s="59"/>
      <c r="R30" s="59"/>
      <c r="S30" s="58"/>
      <c r="T30" s="58"/>
      <c r="U30" s="96">
        <f>H30*T30</f>
        <v>0</v>
      </c>
      <c r="V30" s="61"/>
      <c r="W30" s="101" t="e">
        <f>ROUND(V30/U30,1)</f>
        <v>#DIV/0!</v>
      </c>
      <c r="X30" s="253"/>
      <c r="Y30" s="61"/>
      <c r="Z30" s="61"/>
      <c r="AA30" s="98">
        <f>Y30+Z30</f>
        <v>0</v>
      </c>
    </row>
    <row r="31" spans="1:27" ht="12" customHeight="1">
      <c r="A31" s="294"/>
      <c r="C31" s="283" t="s">
        <v>39</v>
      </c>
      <c r="D31" s="91" t="s">
        <v>115</v>
      </c>
      <c r="E31" s="91" t="s">
        <v>115</v>
      </c>
      <c r="F31" s="91" t="s">
        <v>115</v>
      </c>
      <c r="G31" s="91" t="s">
        <v>115</v>
      </c>
      <c r="H31" s="88" t="s">
        <v>116</v>
      </c>
      <c r="I31" s="91" t="s">
        <v>115</v>
      </c>
      <c r="J31" s="91" t="s">
        <v>115</v>
      </c>
      <c r="K31" s="89" t="s">
        <v>110</v>
      </c>
      <c r="L31" s="89" t="s">
        <v>110</v>
      </c>
      <c r="M31" s="89" t="s">
        <v>110</v>
      </c>
      <c r="N31" s="89" t="s">
        <v>110</v>
      </c>
      <c r="O31" s="89" t="s">
        <v>110</v>
      </c>
      <c r="P31" s="89" t="s">
        <v>110</v>
      </c>
      <c r="Q31" s="89" t="s">
        <v>110</v>
      </c>
      <c r="R31" s="89" t="s">
        <v>110</v>
      </c>
      <c r="S31" s="89" t="s">
        <v>110</v>
      </c>
      <c r="T31" s="89" t="s">
        <v>110</v>
      </c>
      <c r="U31" s="89" t="s">
        <v>110</v>
      </c>
      <c r="V31" s="89" t="s">
        <v>110</v>
      </c>
      <c r="W31" s="273"/>
      <c r="X31" s="273"/>
      <c r="Y31" s="89" t="s">
        <v>110</v>
      </c>
      <c r="Z31" s="89" t="s">
        <v>110</v>
      </c>
      <c r="AA31" s="89" t="s">
        <v>110</v>
      </c>
    </row>
    <row r="32" spans="1:27" ht="12" customHeight="1">
      <c r="A32" s="294"/>
      <c r="C32" s="284"/>
      <c r="D32" s="89" t="s">
        <v>110</v>
      </c>
      <c r="E32" s="89" t="s">
        <v>110</v>
      </c>
      <c r="F32" s="89" t="s">
        <v>110</v>
      </c>
      <c r="G32" s="89" t="s">
        <v>110</v>
      </c>
      <c r="H32" s="89" t="s">
        <v>110</v>
      </c>
      <c r="I32" s="89" t="s">
        <v>110</v>
      </c>
      <c r="J32" s="89" t="s">
        <v>110</v>
      </c>
      <c r="K32" s="89" t="s">
        <v>110</v>
      </c>
      <c r="L32" s="89" t="s">
        <v>110</v>
      </c>
      <c r="M32" s="89" t="s">
        <v>110</v>
      </c>
      <c r="N32" s="89" t="s">
        <v>110</v>
      </c>
      <c r="O32" s="89" t="s">
        <v>110</v>
      </c>
      <c r="P32" s="89" t="s">
        <v>110</v>
      </c>
      <c r="Q32" s="89" t="s">
        <v>110</v>
      </c>
      <c r="R32" s="89" t="s">
        <v>110</v>
      </c>
      <c r="S32" s="89" t="s">
        <v>110</v>
      </c>
      <c r="T32" s="89" t="s">
        <v>110</v>
      </c>
      <c r="U32" s="92" t="s">
        <v>114</v>
      </c>
      <c r="V32" s="93" t="s">
        <v>113</v>
      </c>
      <c r="W32" s="274"/>
      <c r="X32" s="274"/>
      <c r="Y32" s="89" t="s">
        <v>110</v>
      </c>
      <c r="Z32" s="89" t="s">
        <v>110</v>
      </c>
      <c r="AA32" s="89" t="s">
        <v>110</v>
      </c>
    </row>
    <row r="33" spans="1:27" ht="12" customHeight="1">
      <c r="A33" s="294"/>
      <c r="C33" s="285"/>
      <c r="D33" s="87">
        <f t="shared" ref="D33:V33" si="2">D8+D10+D12+D14+D16+D18+D20+D22+D24+D26+D28+D30</f>
        <v>0</v>
      </c>
      <c r="E33" s="87">
        <f t="shared" si="2"/>
        <v>0</v>
      </c>
      <c r="F33" s="87">
        <f t="shared" si="2"/>
        <v>0</v>
      </c>
      <c r="G33" s="87">
        <f t="shared" si="2"/>
        <v>0</v>
      </c>
      <c r="H33" s="87">
        <f t="shared" si="2"/>
        <v>0</v>
      </c>
      <c r="I33" s="87">
        <f t="shared" si="2"/>
        <v>0</v>
      </c>
      <c r="J33" s="87">
        <f t="shared" si="2"/>
        <v>0</v>
      </c>
      <c r="K33" s="87">
        <f t="shared" si="2"/>
        <v>0</v>
      </c>
      <c r="L33" s="87">
        <f t="shared" si="2"/>
        <v>0</v>
      </c>
      <c r="M33" s="87">
        <f t="shared" si="2"/>
        <v>0</v>
      </c>
      <c r="N33" s="87">
        <f t="shared" si="2"/>
        <v>0</v>
      </c>
      <c r="O33" s="87">
        <f t="shared" si="2"/>
        <v>0</v>
      </c>
      <c r="P33" s="87">
        <f t="shared" si="2"/>
        <v>0</v>
      </c>
      <c r="Q33" s="94">
        <f t="shared" si="2"/>
        <v>0</v>
      </c>
      <c r="R33" s="94">
        <f t="shared" si="2"/>
        <v>0</v>
      </c>
      <c r="S33" s="95">
        <f t="shared" si="2"/>
        <v>0</v>
      </c>
      <c r="T33" s="95">
        <f t="shared" si="2"/>
        <v>0</v>
      </c>
      <c r="U33" s="96">
        <f t="shared" si="2"/>
        <v>0</v>
      </c>
      <c r="V33" s="97">
        <f t="shared" si="2"/>
        <v>0</v>
      </c>
      <c r="W33" s="275"/>
      <c r="X33" s="275"/>
      <c r="Y33" s="98">
        <f>Y8+Y10+Y12+Y14+Y16+Y18+Y20+Y22+Y24+Y26+Y28+Y30</f>
        <v>0</v>
      </c>
      <c r="Z33" s="98">
        <f>Z8+Z10+Z12+Z14+Z16+Z18+Z20+Z22+Z24+Z26+Z28+Z30</f>
        <v>0</v>
      </c>
      <c r="AA33" s="98">
        <f>AA8+AA10+AA12+AA14+AA16+AA18+AA20+AA22+AA24+AA26+AA28+AA30</f>
        <v>0</v>
      </c>
    </row>
    <row r="34" spans="1:27" ht="12" customHeight="1">
      <c r="A34" s="294"/>
      <c r="C34" s="276" t="s">
        <v>47</v>
      </c>
      <c r="D34" s="89" t="s">
        <v>110</v>
      </c>
      <c r="E34" s="89" t="s">
        <v>110</v>
      </c>
      <c r="F34" s="89" t="s">
        <v>110</v>
      </c>
      <c r="G34" s="89" t="s">
        <v>110</v>
      </c>
      <c r="H34" s="89" t="s">
        <v>110</v>
      </c>
      <c r="I34" s="89" t="s">
        <v>110</v>
      </c>
      <c r="J34" s="89" t="s">
        <v>110</v>
      </c>
      <c r="K34" s="89" t="s">
        <v>110</v>
      </c>
      <c r="L34" s="89" t="s">
        <v>110</v>
      </c>
      <c r="M34" s="89" t="s">
        <v>110</v>
      </c>
      <c r="N34" s="89" t="s">
        <v>110</v>
      </c>
      <c r="O34" s="89" t="s">
        <v>110</v>
      </c>
      <c r="P34" s="89" t="s">
        <v>110</v>
      </c>
      <c r="Q34" s="89" t="s">
        <v>110</v>
      </c>
      <c r="R34" s="89" t="s">
        <v>110</v>
      </c>
      <c r="S34" s="89" t="s">
        <v>110</v>
      </c>
      <c r="T34" s="89" t="s">
        <v>110</v>
      </c>
      <c r="U34" s="280"/>
      <c r="V34" s="282"/>
      <c r="W34" s="89" t="s">
        <v>110</v>
      </c>
      <c r="X34" s="89" t="s">
        <v>110</v>
      </c>
      <c r="Y34" s="89" t="s">
        <v>110</v>
      </c>
      <c r="Z34" s="89" t="s">
        <v>110</v>
      </c>
      <c r="AA34" s="89" t="s">
        <v>110</v>
      </c>
    </row>
    <row r="35" spans="1:27" ht="12" customHeight="1">
      <c r="A35" s="294"/>
      <c r="C35" s="277"/>
      <c r="D35" s="89" t="s">
        <v>110</v>
      </c>
      <c r="E35" s="89" t="s">
        <v>110</v>
      </c>
      <c r="F35" s="89" t="s">
        <v>110</v>
      </c>
      <c r="G35" s="89" t="s">
        <v>110</v>
      </c>
      <c r="H35" s="89" t="s">
        <v>110</v>
      </c>
      <c r="I35" s="89" t="s">
        <v>110</v>
      </c>
      <c r="J35" s="89" t="s">
        <v>110</v>
      </c>
      <c r="K35" s="89" t="s">
        <v>110</v>
      </c>
      <c r="L35" s="89" t="s">
        <v>110</v>
      </c>
      <c r="M35" s="89" t="s">
        <v>110</v>
      </c>
      <c r="N35" s="89" t="s">
        <v>110</v>
      </c>
      <c r="O35" s="89" t="s">
        <v>110</v>
      </c>
      <c r="P35" s="89" t="s">
        <v>110</v>
      </c>
      <c r="Q35" s="89" t="s">
        <v>110</v>
      </c>
      <c r="R35" s="89" t="s">
        <v>110</v>
      </c>
      <c r="S35" s="89" t="s">
        <v>110</v>
      </c>
      <c r="T35" s="89" t="s">
        <v>110</v>
      </c>
      <c r="U35" s="280"/>
      <c r="V35" s="280"/>
      <c r="W35" s="99" t="s">
        <v>112</v>
      </c>
      <c r="X35" s="99" t="s">
        <v>111</v>
      </c>
      <c r="Y35" s="89" t="s">
        <v>110</v>
      </c>
      <c r="Z35" s="89" t="s">
        <v>110</v>
      </c>
      <c r="AA35" s="89" t="s">
        <v>110</v>
      </c>
    </row>
    <row r="36" spans="1:27" ht="12" customHeight="1">
      <c r="A36" s="294"/>
      <c r="C36" s="278"/>
      <c r="D36" s="90" t="e">
        <f>ROUND(D33/J3,1)</f>
        <v>#DIV/0!</v>
      </c>
      <c r="E36" s="90" t="e">
        <f>ROUND(E33/J3,1)</f>
        <v>#DIV/0!</v>
      </c>
      <c r="F36" s="90" t="e">
        <f>ROUND(F33/J3,1)</f>
        <v>#DIV/0!</v>
      </c>
      <c r="G36" s="90" t="e">
        <f t="shared" ref="G36:T36" si="3">ROUND(G33/$J$3,1)</f>
        <v>#DIV/0!</v>
      </c>
      <c r="H36" s="90" t="e">
        <f t="shared" si="3"/>
        <v>#DIV/0!</v>
      </c>
      <c r="I36" s="90" t="e">
        <f t="shared" si="3"/>
        <v>#DIV/0!</v>
      </c>
      <c r="J36" s="90" t="e">
        <f t="shared" si="3"/>
        <v>#DIV/0!</v>
      </c>
      <c r="K36" s="90" t="e">
        <f t="shared" si="3"/>
        <v>#DIV/0!</v>
      </c>
      <c r="L36" s="90" t="e">
        <f t="shared" si="3"/>
        <v>#DIV/0!</v>
      </c>
      <c r="M36" s="90" t="e">
        <f t="shared" si="3"/>
        <v>#DIV/0!</v>
      </c>
      <c r="N36" s="90" t="e">
        <f t="shared" si="3"/>
        <v>#DIV/0!</v>
      </c>
      <c r="O36" s="90" t="e">
        <f t="shared" si="3"/>
        <v>#DIV/0!</v>
      </c>
      <c r="P36" s="90" t="e">
        <f t="shared" si="3"/>
        <v>#DIV/0!</v>
      </c>
      <c r="Q36" s="90" t="e">
        <f t="shared" si="3"/>
        <v>#DIV/0!</v>
      </c>
      <c r="R36" s="90" t="e">
        <f t="shared" si="3"/>
        <v>#DIV/0!</v>
      </c>
      <c r="S36" s="90" t="e">
        <f t="shared" si="3"/>
        <v>#DIV/0!</v>
      </c>
      <c r="T36" s="100" t="e">
        <f t="shared" si="3"/>
        <v>#DIV/0!</v>
      </c>
      <c r="U36" s="281"/>
      <c r="V36" s="281"/>
      <c r="W36" s="100" t="e">
        <f>V33/U33</f>
        <v>#DIV/0!</v>
      </c>
      <c r="X36" s="100" t="e">
        <f>V33/H33</f>
        <v>#DIV/0!</v>
      </c>
      <c r="Y36" s="90" t="e">
        <f>ROUND(Y33/$J$3,1)</f>
        <v>#DIV/0!</v>
      </c>
      <c r="Z36" s="90" t="e">
        <f>ROUND(Z33/$J$3,1)</f>
        <v>#DIV/0!</v>
      </c>
      <c r="AA36" s="90" t="e">
        <f>ROUND(AA33/$J$3,1)</f>
        <v>#DIV/0!</v>
      </c>
    </row>
    <row r="37" spans="1:27" ht="15" customHeight="1">
      <c r="A37" s="294"/>
      <c r="C37" s="251" t="s">
        <v>300</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row>
    <row r="38" spans="1:27" ht="15" customHeight="1">
      <c r="A38" s="294"/>
      <c r="C38" s="247" t="s">
        <v>109</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row>
    <row r="39" spans="1:27" ht="15" customHeight="1">
      <c r="A39" s="294"/>
      <c r="C39" s="247" t="s">
        <v>108</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row>
    <row r="40" spans="1:27" ht="15" customHeight="1">
      <c r="C40" s="249" t="s">
        <v>299</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row>
    <row r="41" spans="1:27" ht="15" customHeight="1">
      <c r="C41" s="250" t="s">
        <v>243</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row>
    <row r="42" spans="1:27" ht="15" customHeight="1">
      <c r="C42" s="248" t="s">
        <v>48</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row>
  </sheetData>
  <mergeCells count="52">
    <mergeCell ref="B1:C1"/>
    <mergeCell ref="B3:C3"/>
    <mergeCell ref="D3:G3"/>
    <mergeCell ref="Y4:AA4"/>
    <mergeCell ref="C7:C8"/>
    <mergeCell ref="X7:X8"/>
    <mergeCell ref="C4:C5"/>
    <mergeCell ref="D4:J4"/>
    <mergeCell ref="K4:N4"/>
    <mergeCell ref="O4:P4"/>
    <mergeCell ref="Q4:R4"/>
    <mergeCell ref="S4:S5"/>
    <mergeCell ref="T4:T5"/>
    <mergeCell ref="V4:W4"/>
    <mergeCell ref="C9:C10"/>
    <mergeCell ref="X9:X10"/>
    <mergeCell ref="C11:C12"/>
    <mergeCell ref="X11:X12"/>
    <mergeCell ref="X4:X5"/>
    <mergeCell ref="C13:C14"/>
    <mergeCell ref="X13:X14"/>
    <mergeCell ref="C15:C16"/>
    <mergeCell ref="X15:X16"/>
    <mergeCell ref="B17:B20"/>
    <mergeCell ref="C17:C18"/>
    <mergeCell ref="X17:X18"/>
    <mergeCell ref="C19:C20"/>
    <mergeCell ref="X19:X20"/>
    <mergeCell ref="W31:W33"/>
    <mergeCell ref="X31:X33"/>
    <mergeCell ref="C21:C22"/>
    <mergeCell ref="X21:X22"/>
    <mergeCell ref="C23:C24"/>
    <mergeCell ref="X23:X24"/>
    <mergeCell ref="C25:C26"/>
    <mergeCell ref="X25:X26"/>
    <mergeCell ref="A1:A39"/>
    <mergeCell ref="C39:AA39"/>
    <mergeCell ref="C40:AA40"/>
    <mergeCell ref="C41:AA41"/>
    <mergeCell ref="C42:AA42"/>
    <mergeCell ref="H3:I3"/>
    <mergeCell ref="C34:C36"/>
    <mergeCell ref="U34:U36"/>
    <mergeCell ref="V34:V36"/>
    <mergeCell ref="C37:AA37"/>
    <mergeCell ref="C38:AA38"/>
    <mergeCell ref="C27:C28"/>
    <mergeCell ref="X27:X28"/>
    <mergeCell ref="C29:C30"/>
    <mergeCell ref="X29:X30"/>
    <mergeCell ref="C31:C33"/>
  </mergeCells>
  <phoneticPr fontId="5"/>
  <printOptions horizontalCentered="1" verticalCentered="1"/>
  <pageMargins left="0" right="0" top="0.55118110236220474" bottom="0.19685039370078741" header="0.39370078740157483" footer="0.31496062992125984"/>
  <pageSetup paperSize="9" scale="88" orientation="landscape" r:id="rId1"/>
  <headerFooter alignWithMargins="0">
    <oddHeader>&amp;R（公営保育所)</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37"/>
  <sheetViews>
    <sheetView view="pageBreakPreview" zoomScale="90" zoomScaleNormal="100" zoomScaleSheetLayoutView="90" workbookViewId="0">
      <selection activeCell="D1" sqref="D1:E1"/>
    </sheetView>
  </sheetViews>
  <sheetFormatPr defaultColWidth="10.6640625" defaultRowHeight="12.75"/>
  <cols>
    <col min="1" max="1" width="3.1640625" style="69" customWidth="1"/>
    <col min="2" max="2" width="13.6640625" style="69" customWidth="1"/>
    <col min="3" max="3" width="18.33203125" style="69" customWidth="1"/>
    <col min="4" max="4" width="19.5" style="69" customWidth="1"/>
    <col min="5" max="9" width="14.5" style="69" customWidth="1"/>
    <col min="10" max="10" width="1" style="69" customWidth="1"/>
    <col min="11" max="16384" width="10.6640625" style="69"/>
  </cols>
  <sheetData>
    <row r="1" spans="2:9" ht="22.5" customHeight="1">
      <c r="B1" s="298" t="s">
        <v>309</v>
      </c>
      <c r="C1" s="298"/>
      <c r="D1" s="299" t="e">
        <f>+#REF!-1</f>
        <v>#REF!</v>
      </c>
      <c r="E1" s="299"/>
      <c r="F1" s="77"/>
      <c r="G1" s="6"/>
    </row>
    <row r="2" spans="2:9" ht="22.5" customHeight="1">
      <c r="B2" s="69" t="s">
        <v>142</v>
      </c>
    </row>
    <row r="3" spans="2:9" ht="22.5" customHeight="1">
      <c r="B3" s="71" t="s">
        <v>1</v>
      </c>
      <c r="C3" s="71" t="s">
        <v>2</v>
      </c>
      <c r="D3" s="71" t="s">
        <v>141</v>
      </c>
      <c r="E3" s="300" t="s">
        <v>140</v>
      </c>
      <c r="F3" s="300"/>
      <c r="G3" s="300"/>
      <c r="H3" s="300"/>
      <c r="I3" s="300"/>
    </row>
    <row r="4" spans="2:9" ht="22.5" customHeight="1">
      <c r="B4" s="73"/>
      <c r="C4" s="73"/>
      <c r="D4" s="72"/>
      <c r="E4" s="297"/>
      <c r="F4" s="297"/>
      <c r="G4" s="297"/>
      <c r="H4" s="297"/>
      <c r="I4" s="297"/>
    </row>
    <row r="5" spans="2:9" ht="22.5" customHeight="1">
      <c r="B5" s="73"/>
      <c r="C5" s="73"/>
      <c r="D5" s="72"/>
      <c r="E5" s="297"/>
      <c r="F5" s="297"/>
      <c r="G5" s="297"/>
      <c r="H5" s="297"/>
      <c r="I5" s="297"/>
    </row>
    <row r="6" spans="2:9" ht="22.5" customHeight="1">
      <c r="B6" s="73"/>
      <c r="C6" s="73"/>
      <c r="D6" s="72"/>
      <c r="E6" s="297"/>
      <c r="F6" s="297"/>
      <c r="G6" s="297"/>
      <c r="H6" s="297"/>
      <c r="I6" s="297"/>
    </row>
    <row r="7" spans="2:9" ht="22.5" customHeight="1">
      <c r="B7" s="73"/>
      <c r="C7" s="73"/>
      <c r="D7" s="72"/>
      <c r="E7" s="297"/>
      <c r="F7" s="297"/>
      <c r="G7" s="297"/>
      <c r="H7" s="297"/>
      <c r="I7" s="297"/>
    </row>
    <row r="8" spans="2:9" ht="22.5" customHeight="1">
      <c r="B8" s="73"/>
      <c r="C8" s="73"/>
      <c r="D8" s="72"/>
      <c r="E8" s="297"/>
      <c r="F8" s="297"/>
      <c r="G8" s="297"/>
      <c r="H8" s="297"/>
      <c r="I8" s="297"/>
    </row>
    <row r="9" spans="2:9" ht="22.5" customHeight="1">
      <c r="B9" s="73"/>
      <c r="C9" s="73"/>
      <c r="D9" s="72"/>
      <c r="E9" s="297"/>
      <c r="F9" s="297"/>
      <c r="G9" s="297"/>
      <c r="H9" s="297"/>
      <c r="I9" s="297"/>
    </row>
    <row r="10" spans="2:9" ht="22.5" customHeight="1">
      <c r="B10" s="73"/>
      <c r="C10" s="73"/>
      <c r="D10" s="72"/>
      <c r="E10" s="297"/>
      <c r="F10" s="297"/>
      <c r="G10" s="297"/>
      <c r="H10" s="297"/>
      <c r="I10" s="297"/>
    </row>
    <row r="11" spans="2:9" ht="22.5" customHeight="1">
      <c r="B11" s="73"/>
      <c r="C11" s="73"/>
      <c r="D11" s="72"/>
      <c r="E11" s="297"/>
      <c r="F11" s="297"/>
      <c r="G11" s="297"/>
      <c r="H11" s="297"/>
      <c r="I11" s="297"/>
    </row>
    <row r="12" spans="2:9" ht="22.5" customHeight="1">
      <c r="B12" s="73"/>
      <c r="C12" s="73"/>
      <c r="D12" s="72"/>
      <c r="E12" s="297"/>
      <c r="F12" s="297"/>
      <c r="G12" s="297"/>
      <c r="H12" s="297"/>
      <c r="I12" s="297"/>
    </row>
    <row r="13" spans="2:9" ht="22.5" customHeight="1">
      <c r="B13" s="73"/>
      <c r="C13" s="73"/>
      <c r="D13" s="72"/>
      <c r="E13" s="297"/>
      <c r="F13" s="297"/>
      <c r="G13" s="297"/>
      <c r="H13" s="297"/>
      <c r="I13" s="297"/>
    </row>
    <row r="14" spans="2:9" ht="22.5" customHeight="1">
      <c r="B14" s="73"/>
      <c r="C14" s="73"/>
      <c r="D14" s="72"/>
      <c r="E14" s="297"/>
      <c r="F14" s="297"/>
      <c r="G14" s="297"/>
      <c r="H14" s="297"/>
      <c r="I14" s="297"/>
    </row>
    <row r="15" spans="2:9" ht="22.5" customHeight="1">
      <c r="B15" s="73"/>
      <c r="C15" s="73"/>
      <c r="D15" s="72"/>
      <c r="E15" s="297"/>
      <c r="F15" s="297"/>
      <c r="G15" s="297"/>
      <c r="H15" s="297"/>
      <c r="I15" s="297"/>
    </row>
    <row r="16" spans="2:9" ht="22.5" customHeight="1">
      <c r="B16" s="73"/>
      <c r="C16" s="73"/>
      <c r="D16" s="72"/>
      <c r="E16" s="297"/>
      <c r="F16" s="297"/>
      <c r="G16" s="297"/>
      <c r="H16" s="297"/>
      <c r="I16" s="297"/>
    </row>
    <row r="17" spans="2:9" ht="22.5" customHeight="1">
      <c r="B17" s="73"/>
      <c r="C17" s="73"/>
      <c r="D17" s="72"/>
      <c r="E17" s="297"/>
      <c r="F17" s="297"/>
      <c r="G17" s="297"/>
      <c r="H17" s="297"/>
      <c r="I17" s="297"/>
    </row>
    <row r="18" spans="2:9" ht="22.5" customHeight="1">
      <c r="B18" s="73"/>
      <c r="C18" s="73"/>
      <c r="D18" s="72"/>
      <c r="E18" s="297"/>
      <c r="F18" s="297"/>
      <c r="G18" s="297"/>
      <c r="H18" s="297"/>
      <c r="I18" s="297"/>
    </row>
    <row r="19" spans="2:9" ht="22.5" customHeight="1">
      <c r="B19" s="73"/>
      <c r="C19" s="73"/>
      <c r="D19" s="72"/>
      <c r="E19" s="297"/>
      <c r="F19" s="297"/>
      <c r="G19" s="297"/>
      <c r="H19" s="297"/>
      <c r="I19" s="297"/>
    </row>
    <row r="20" spans="2:9" ht="22.5" customHeight="1">
      <c r="B20" s="73"/>
      <c r="C20" s="73"/>
      <c r="D20" s="72"/>
      <c r="E20" s="297"/>
      <c r="F20" s="297"/>
      <c r="G20" s="297"/>
      <c r="H20" s="297"/>
      <c r="I20" s="297"/>
    </row>
    <row r="21" spans="2:9" ht="22.5" customHeight="1">
      <c r="B21" s="73"/>
      <c r="C21" s="73"/>
      <c r="D21" s="72"/>
      <c r="E21" s="297"/>
      <c r="F21" s="297"/>
      <c r="G21" s="297"/>
      <c r="H21" s="297"/>
      <c r="I21" s="297"/>
    </row>
    <row r="22" spans="2:9" ht="22.5" customHeight="1">
      <c r="B22" s="73"/>
      <c r="C22" s="73"/>
      <c r="D22" s="72"/>
      <c r="E22" s="297"/>
      <c r="F22" s="297"/>
      <c r="G22" s="297"/>
      <c r="H22" s="297"/>
      <c r="I22" s="297"/>
    </row>
    <row r="23" spans="2:9" ht="22.5" customHeight="1">
      <c r="B23" s="73"/>
      <c r="C23" s="73"/>
      <c r="D23" s="72"/>
      <c r="E23" s="297"/>
      <c r="F23" s="297"/>
      <c r="G23" s="297"/>
      <c r="H23" s="297"/>
      <c r="I23" s="297"/>
    </row>
    <row r="24" spans="2:9" ht="22.5" customHeight="1">
      <c r="B24" s="73"/>
      <c r="C24" s="73"/>
      <c r="D24" s="72"/>
      <c r="E24" s="297"/>
      <c r="F24" s="297"/>
      <c r="G24" s="297"/>
      <c r="H24" s="297"/>
      <c r="I24" s="297"/>
    </row>
    <row r="25" spans="2:9" ht="22.5" customHeight="1">
      <c r="B25" s="73"/>
      <c r="C25" s="73"/>
      <c r="D25" s="72"/>
      <c r="E25" s="297"/>
      <c r="F25" s="297"/>
      <c r="G25" s="297"/>
      <c r="H25" s="297"/>
      <c r="I25" s="297"/>
    </row>
    <row r="26" spans="2:9" ht="22.5" customHeight="1">
      <c r="B26" s="73"/>
      <c r="C26" s="73"/>
      <c r="D26" s="72"/>
      <c r="E26" s="297"/>
      <c r="F26" s="297"/>
      <c r="G26" s="297"/>
      <c r="H26" s="297"/>
      <c r="I26" s="297"/>
    </row>
    <row r="27" spans="2:9" ht="22.5" customHeight="1">
      <c r="B27" s="73"/>
      <c r="C27" s="73"/>
      <c r="D27" s="72"/>
      <c r="E27" s="297"/>
      <c r="F27" s="297"/>
      <c r="G27" s="297"/>
      <c r="H27" s="297"/>
      <c r="I27" s="297"/>
    </row>
    <row r="28" spans="2:9" ht="22.5" customHeight="1">
      <c r="B28" s="73"/>
      <c r="C28" s="73"/>
      <c r="D28" s="72"/>
      <c r="E28" s="297"/>
      <c r="F28" s="297"/>
      <c r="G28" s="297"/>
      <c r="H28" s="297"/>
      <c r="I28" s="297"/>
    </row>
    <row r="29" spans="2:9" ht="22.5" customHeight="1">
      <c r="B29" s="73"/>
      <c r="C29" s="73"/>
      <c r="D29" s="72"/>
      <c r="E29" s="297"/>
      <c r="F29" s="297"/>
      <c r="G29" s="297"/>
      <c r="H29" s="297"/>
      <c r="I29" s="297"/>
    </row>
    <row r="30" spans="2:9" ht="22.5" customHeight="1">
      <c r="B30" s="73"/>
      <c r="C30" s="73"/>
      <c r="D30" s="72"/>
      <c r="E30" s="297"/>
      <c r="F30" s="297"/>
      <c r="G30" s="297"/>
      <c r="H30" s="297"/>
      <c r="I30" s="297"/>
    </row>
    <row r="31" spans="2:9" ht="22.5" customHeight="1">
      <c r="B31" s="73"/>
      <c r="C31" s="73"/>
      <c r="D31" s="72"/>
      <c r="E31" s="297"/>
      <c r="F31" s="297"/>
      <c r="G31" s="297"/>
      <c r="H31" s="297"/>
      <c r="I31" s="297"/>
    </row>
    <row r="32" spans="2:9" ht="22.5" customHeight="1">
      <c r="B32" s="73"/>
      <c r="C32" s="73"/>
      <c r="D32" s="72"/>
      <c r="E32" s="297"/>
      <c r="F32" s="297"/>
      <c r="G32" s="297"/>
      <c r="H32" s="297"/>
      <c r="I32" s="297"/>
    </row>
    <row r="33" spans="2:9" ht="22.5" customHeight="1">
      <c r="B33" s="73"/>
      <c r="C33" s="73"/>
      <c r="D33" s="72"/>
      <c r="E33" s="297"/>
      <c r="F33" s="297"/>
      <c r="G33" s="297"/>
      <c r="H33" s="297"/>
      <c r="I33" s="297"/>
    </row>
    <row r="34" spans="2:9" ht="22.5" customHeight="1">
      <c r="B34" s="73"/>
      <c r="C34" s="73"/>
      <c r="D34" s="72"/>
      <c r="E34" s="297"/>
      <c r="F34" s="297"/>
      <c r="G34" s="297"/>
      <c r="H34" s="297"/>
      <c r="I34" s="297"/>
    </row>
    <row r="35" spans="2:9" ht="22.5" customHeight="1">
      <c r="B35" s="73"/>
      <c r="C35" s="73"/>
      <c r="D35" s="72"/>
      <c r="E35" s="297"/>
      <c r="F35" s="297"/>
      <c r="G35" s="297"/>
      <c r="H35" s="297"/>
      <c r="I35" s="297"/>
    </row>
    <row r="36" spans="2:9" ht="22.5" customHeight="1">
      <c r="B36" s="69" t="s">
        <v>139</v>
      </c>
      <c r="C36" s="70"/>
      <c r="D36" s="70"/>
      <c r="E36" s="70"/>
    </row>
    <row r="37" spans="2:9" ht="22.5" customHeight="1">
      <c r="B37" s="69" t="s">
        <v>138</v>
      </c>
      <c r="C37" s="70"/>
      <c r="D37" s="70"/>
      <c r="E37" s="70"/>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5"/>
  <printOptions horizontalCentered="1"/>
  <pageMargins left="0.55118110236220474" right="0.43307086614173229" top="0.55118110236220474" bottom="0.39370078740157483" header="0.39370078740157483" footer="0.31496062992125984"/>
  <pageSetup paperSize="9" scale="91" firstPageNumber="6" orientation="portrait" r:id="rId1"/>
  <headerFooter alignWithMargins="0">
    <oddHeader>&amp;R（公営保育所)</oddHeader>
    <oddFooter>&amp;C&amp;12－７－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30" activePane="bottomRight" state="frozen"/>
      <selection pane="topRight" activeCell="C1" sqref="C1"/>
      <selection pane="bottomLeft" activeCell="A6" sqref="A6"/>
      <selection pane="bottomRight" activeCell="A43" sqref="A43:N45"/>
    </sheetView>
  </sheetViews>
  <sheetFormatPr defaultRowHeight="13.5"/>
  <cols>
    <col min="1" max="1" width="6" style="161" customWidth="1"/>
    <col min="2" max="2" width="21" style="161" customWidth="1"/>
    <col min="3" max="5" width="10.33203125" style="161" bestFit="1" customWidth="1"/>
    <col min="6" max="14" width="10.83203125" style="161" customWidth="1"/>
    <col min="15" max="16384" width="9.33203125" style="161"/>
  </cols>
  <sheetData>
    <row r="1" spans="1:14" s="168" customFormat="1" ht="21.75" customHeight="1">
      <c r="A1" s="326" t="s">
        <v>310</v>
      </c>
      <c r="B1" s="326"/>
      <c r="C1" s="163"/>
      <c r="D1" s="164" t="s">
        <v>312</v>
      </c>
      <c r="E1" s="165"/>
      <c r="F1" s="166">
        <f>COUNTA(C7:C10,C12:C15,C17:C20)</f>
        <v>0</v>
      </c>
      <c r="G1" s="167" t="s">
        <v>313</v>
      </c>
    </row>
    <row r="2" spans="1:14" s="168" customFormat="1" ht="15" customHeight="1">
      <c r="B2" s="168" t="s">
        <v>314</v>
      </c>
      <c r="F2" s="169"/>
      <c r="G2" s="169"/>
      <c r="H2" s="169"/>
      <c r="I2" s="169"/>
      <c r="J2" s="169"/>
      <c r="K2" s="169"/>
      <c r="L2" s="169"/>
      <c r="M2" s="169"/>
      <c r="N2" s="169"/>
    </row>
    <row r="3" spans="1:14" s="168" customFormat="1" ht="81" customHeight="1">
      <c r="A3" s="327" t="s">
        <v>265</v>
      </c>
      <c r="B3" s="327"/>
      <c r="C3" s="329" t="s">
        <v>277</v>
      </c>
      <c r="D3" s="329" t="s">
        <v>264</v>
      </c>
      <c r="E3" s="316" t="s">
        <v>266</v>
      </c>
      <c r="F3" s="316" t="s">
        <v>276</v>
      </c>
      <c r="G3" s="316" t="s">
        <v>275</v>
      </c>
      <c r="H3" s="316" t="s">
        <v>274</v>
      </c>
      <c r="I3" s="318" t="s">
        <v>273</v>
      </c>
      <c r="J3" s="319"/>
      <c r="K3" s="319"/>
      <c r="L3" s="320"/>
      <c r="M3" s="321" t="s">
        <v>315</v>
      </c>
      <c r="N3" s="321" t="s">
        <v>263</v>
      </c>
    </row>
    <row r="4" spans="1:14" s="168" customFormat="1" ht="23.25" customHeight="1">
      <c r="A4" s="327"/>
      <c r="B4" s="327"/>
      <c r="C4" s="329"/>
      <c r="D4" s="329"/>
      <c r="E4" s="317"/>
      <c r="F4" s="317"/>
      <c r="G4" s="317"/>
      <c r="H4" s="317"/>
      <c r="I4" s="170" t="s">
        <v>262</v>
      </c>
      <c r="J4" s="171" t="s">
        <v>326</v>
      </c>
      <c r="K4" s="172" t="s">
        <v>327</v>
      </c>
      <c r="L4" s="170" t="s">
        <v>272</v>
      </c>
      <c r="M4" s="322"/>
      <c r="N4" s="322"/>
    </row>
    <row r="5" spans="1:14" s="168" customFormat="1" ht="16.5" customHeight="1" thickBot="1">
      <c r="A5" s="327"/>
      <c r="B5" s="328"/>
      <c r="C5" s="173" t="s">
        <v>271</v>
      </c>
      <c r="D5" s="173" t="s">
        <v>269</v>
      </c>
      <c r="E5" s="173" t="s">
        <v>269</v>
      </c>
      <c r="F5" s="173" t="s">
        <v>270</v>
      </c>
      <c r="G5" s="173" t="s">
        <v>270</v>
      </c>
      <c r="H5" s="173" t="s">
        <v>270</v>
      </c>
      <c r="I5" s="173" t="s">
        <v>316</v>
      </c>
      <c r="J5" s="173" t="s">
        <v>270</v>
      </c>
      <c r="K5" s="173" t="s">
        <v>270</v>
      </c>
      <c r="L5" s="173" t="s">
        <v>270</v>
      </c>
      <c r="M5" s="173" t="s">
        <v>269</v>
      </c>
      <c r="N5" s="173" t="s">
        <v>269</v>
      </c>
    </row>
    <row r="6" spans="1:14" s="178" customFormat="1" ht="32.25" customHeight="1" thickBot="1">
      <c r="A6" s="323" t="s">
        <v>261</v>
      </c>
      <c r="B6" s="174" t="s">
        <v>259</v>
      </c>
      <c r="C6" s="175"/>
      <c r="D6" s="175"/>
      <c r="E6" s="175"/>
      <c r="F6" s="175"/>
      <c r="G6" s="175"/>
      <c r="H6" s="175"/>
      <c r="I6" s="175"/>
      <c r="J6" s="175"/>
      <c r="K6" s="175"/>
      <c r="L6" s="175"/>
      <c r="M6" s="176"/>
      <c r="N6" s="177"/>
    </row>
    <row r="7" spans="1:14" s="178" customFormat="1" ht="20.100000000000001" customHeight="1">
      <c r="A7" s="324"/>
      <c r="B7" s="179" t="s">
        <v>258</v>
      </c>
      <c r="C7" s="179"/>
      <c r="D7" s="179"/>
      <c r="E7" s="179"/>
      <c r="F7" s="179"/>
      <c r="G7" s="179"/>
      <c r="H7" s="179"/>
      <c r="I7" s="179"/>
      <c r="J7" s="179"/>
      <c r="K7" s="179"/>
      <c r="L7" s="179"/>
      <c r="M7" s="179"/>
      <c r="N7" s="179"/>
    </row>
    <row r="8" spans="1:14" s="178" customFormat="1" ht="20.100000000000001" customHeight="1">
      <c r="A8" s="324"/>
      <c r="B8" s="180" t="s">
        <v>257</v>
      </c>
      <c r="C8" s="181"/>
      <c r="D8" s="181"/>
      <c r="E8" s="181"/>
      <c r="F8" s="181"/>
      <c r="G8" s="181"/>
      <c r="H8" s="181"/>
      <c r="I8" s="181"/>
      <c r="J8" s="181"/>
      <c r="K8" s="181"/>
      <c r="L8" s="181"/>
      <c r="M8" s="181"/>
      <c r="N8" s="181"/>
    </row>
    <row r="9" spans="1:14" s="178" customFormat="1" ht="20.100000000000001" customHeight="1">
      <c r="A9" s="324"/>
      <c r="B9" s="180" t="s">
        <v>256</v>
      </c>
      <c r="C9" s="180"/>
      <c r="D9" s="180"/>
      <c r="E9" s="180"/>
      <c r="F9" s="180"/>
      <c r="G9" s="180"/>
      <c r="H9" s="180"/>
      <c r="I9" s="180"/>
      <c r="J9" s="180"/>
      <c r="K9" s="180"/>
      <c r="L9" s="180"/>
      <c r="M9" s="180"/>
      <c r="N9" s="180"/>
    </row>
    <row r="10" spans="1:14" s="178" customFormat="1" ht="20.100000000000001" customHeight="1" thickBot="1">
      <c r="A10" s="324"/>
      <c r="B10" s="182" t="s">
        <v>255</v>
      </c>
      <c r="C10" s="182"/>
      <c r="D10" s="182"/>
      <c r="E10" s="182"/>
      <c r="F10" s="182"/>
      <c r="G10" s="182"/>
      <c r="H10" s="182"/>
      <c r="I10" s="182"/>
      <c r="J10" s="182"/>
      <c r="K10" s="182"/>
      <c r="L10" s="182"/>
      <c r="M10" s="182"/>
      <c r="N10" s="182"/>
    </row>
    <row r="11" spans="1:14" s="178" customFormat="1" ht="32.25" customHeight="1" thickBot="1">
      <c r="A11" s="325"/>
      <c r="B11" s="174" t="s">
        <v>254</v>
      </c>
      <c r="C11" s="175"/>
      <c r="D11" s="175"/>
      <c r="E11" s="175"/>
      <c r="F11" s="175"/>
      <c r="G11" s="175"/>
      <c r="H11" s="175"/>
      <c r="I11" s="175"/>
      <c r="J11" s="175"/>
      <c r="K11" s="175"/>
      <c r="L11" s="175"/>
      <c r="M11" s="176"/>
      <c r="N11" s="177"/>
    </row>
    <row r="12" spans="1:14" s="178" customFormat="1" ht="20.100000000000001" customHeight="1">
      <c r="A12" s="324"/>
      <c r="B12" s="179" t="s">
        <v>253</v>
      </c>
      <c r="C12" s="179"/>
      <c r="D12" s="179"/>
      <c r="E12" s="179"/>
      <c r="F12" s="179"/>
      <c r="G12" s="179"/>
      <c r="H12" s="179"/>
      <c r="I12" s="179"/>
      <c r="J12" s="179"/>
      <c r="K12" s="179"/>
      <c r="L12" s="179"/>
      <c r="M12" s="179"/>
      <c r="N12" s="179"/>
    </row>
    <row r="13" spans="1:14" s="178" customFormat="1" ht="20.100000000000001" customHeight="1">
      <c r="A13" s="324"/>
      <c r="B13" s="180" t="s">
        <v>252</v>
      </c>
      <c r="C13" s="180"/>
      <c r="D13" s="180"/>
      <c r="E13" s="180"/>
      <c r="F13" s="180"/>
      <c r="G13" s="180"/>
      <c r="H13" s="180"/>
      <c r="I13" s="180"/>
      <c r="J13" s="180"/>
      <c r="K13" s="180"/>
      <c r="L13" s="180"/>
      <c r="M13" s="180"/>
      <c r="N13" s="180"/>
    </row>
    <row r="14" spans="1:14" s="178" customFormat="1" ht="20.100000000000001" customHeight="1">
      <c r="A14" s="324"/>
      <c r="B14" s="180" t="s">
        <v>251</v>
      </c>
      <c r="C14" s="180"/>
      <c r="D14" s="180"/>
      <c r="E14" s="180"/>
      <c r="F14" s="180"/>
      <c r="G14" s="180"/>
      <c r="H14" s="180"/>
      <c r="I14" s="180"/>
      <c r="J14" s="180"/>
      <c r="K14" s="180"/>
      <c r="L14" s="180"/>
      <c r="M14" s="180"/>
      <c r="N14" s="180"/>
    </row>
    <row r="15" spans="1:14" s="178" customFormat="1" ht="20.100000000000001" customHeight="1" thickBot="1">
      <c r="A15" s="324"/>
      <c r="B15" s="182" t="s">
        <v>250</v>
      </c>
      <c r="C15" s="182"/>
      <c r="D15" s="182"/>
      <c r="E15" s="182"/>
      <c r="F15" s="182"/>
      <c r="G15" s="182"/>
      <c r="H15" s="182"/>
      <c r="I15" s="182"/>
      <c r="J15" s="182"/>
      <c r="K15" s="182"/>
      <c r="L15" s="182"/>
      <c r="M15" s="182"/>
      <c r="N15" s="182"/>
    </row>
    <row r="16" spans="1:14" s="178" customFormat="1" ht="32.25" customHeight="1" thickBot="1">
      <c r="A16" s="325"/>
      <c r="B16" s="174" t="s">
        <v>249</v>
      </c>
      <c r="C16" s="175"/>
      <c r="D16" s="175"/>
      <c r="E16" s="175"/>
      <c r="F16" s="175"/>
      <c r="G16" s="175"/>
      <c r="H16" s="175"/>
      <c r="I16" s="175"/>
      <c r="J16" s="175"/>
      <c r="K16" s="175"/>
      <c r="L16" s="175"/>
      <c r="M16" s="176"/>
      <c r="N16" s="177"/>
    </row>
    <row r="17" spans="1:14" s="178" customFormat="1" ht="20.100000000000001" customHeight="1">
      <c r="A17" s="324"/>
      <c r="B17" s="183" t="s">
        <v>248</v>
      </c>
      <c r="C17" s="179"/>
      <c r="D17" s="179"/>
      <c r="E17" s="179"/>
      <c r="F17" s="179"/>
      <c r="G17" s="179"/>
      <c r="H17" s="179"/>
      <c r="I17" s="179"/>
      <c r="J17" s="179"/>
      <c r="K17" s="179"/>
      <c r="L17" s="179"/>
      <c r="M17" s="179"/>
      <c r="N17" s="179"/>
    </row>
    <row r="18" spans="1:14" s="178" customFormat="1" ht="20.100000000000001" customHeight="1">
      <c r="A18" s="324"/>
      <c r="B18" s="180" t="s">
        <v>247</v>
      </c>
      <c r="C18" s="180"/>
      <c r="D18" s="180"/>
      <c r="E18" s="180"/>
      <c r="F18" s="180"/>
      <c r="G18" s="180"/>
      <c r="H18" s="180"/>
      <c r="I18" s="180"/>
      <c r="J18" s="180"/>
      <c r="K18" s="180"/>
      <c r="L18" s="180"/>
      <c r="M18" s="180"/>
      <c r="N18" s="180"/>
    </row>
    <row r="19" spans="1:14" s="178" customFormat="1" ht="20.100000000000001" customHeight="1">
      <c r="A19" s="324"/>
      <c r="B19" s="180" t="s">
        <v>246</v>
      </c>
      <c r="C19" s="180"/>
      <c r="D19" s="180"/>
      <c r="E19" s="180"/>
      <c r="F19" s="180"/>
      <c r="G19" s="180"/>
      <c r="H19" s="180"/>
      <c r="I19" s="180"/>
      <c r="J19" s="180"/>
      <c r="K19" s="180"/>
      <c r="L19" s="180"/>
      <c r="M19" s="180"/>
      <c r="N19" s="180"/>
    </row>
    <row r="20" spans="1:14" s="178" customFormat="1" ht="20.100000000000001" customHeight="1" thickBot="1">
      <c r="A20" s="324"/>
      <c r="B20" s="182" t="s">
        <v>245</v>
      </c>
      <c r="C20" s="182"/>
      <c r="D20" s="182"/>
      <c r="E20" s="182"/>
      <c r="F20" s="182"/>
      <c r="G20" s="182"/>
      <c r="H20" s="182"/>
      <c r="I20" s="182"/>
      <c r="J20" s="182"/>
      <c r="K20" s="182"/>
      <c r="L20" s="182"/>
      <c r="M20" s="182"/>
      <c r="N20" s="182"/>
    </row>
    <row r="21" spans="1:14" s="178" customFormat="1" ht="23.25" customHeight="1">
      <c r="A21" s="325"/>
      <c r="B21" s="184" t="s">
        <v>244</v>
      </c>
      <c r="C21" s="304" t="e">
        <f>SUM(C7:C10,C12:C15,C17:C20)/F1</f>
        <v>#DIV/0!</v>
      </c>
      <c r="D21" s="185" t="e">
        <f>SUM(D7:D10,D12:D15,D17:D20)/F1</f>
        <v>#DIV/0!</v>
      </c>
      <c r="E21" s="185" t="e">
        <f>SUM(E7:E10,E12:E15,E17:E20)/F1</f>
        <v>#DIV/0!</v>
      </c>
      <c r="F21" s="304" t="e">
        <f>SUM(F7:F10,F12:F15,F17:F20)/F1</f>
        <v>#DIV/0!</v>
      </c>
      <c r="G21" s="304" t="e">
        <f>SUM(G7:G10,G12:G15,G17:G20)/F1</f>
        <v>#DIV/0!</v>
      </c>
      <c r="H21" s="306" t="e">
        <f>SUM(H7:H10,H12:H15,H17:H20)/F1</f>
        <v>#DIV/0!</v>
      </c>
      <c r="I21" s="304" t="e">
        <f>SUM(I7:I10,I12:I15,I17:I20)/F1</f>
        <v>#DIV/0!</v>
      </c>
      <c r="J21" s="302" t="e">
        <f>SUM(J7:J10,J12:J15,J17:J20)/F1</f>
        <v>#DIV/0!</v>
      </c>
      <c r="K21" s="302" t="e">
        <f>SUM(K7:K10,K12:K15,K17:K20)/F1</f>
        <v>#DIV/0!</v>
      </c>
      <c r="L21" s="304" t="e">
        <f>SUM(L7:L10,L12:L15,L17:L20)/F1</f>
        <v>#DIV/0!</v>
      </c>
      <c r="M21" s="306" t="e">
        <f>SUM(M7:M10,M12:M15,M17:M20)/F1</f>
        <v>#DIV/0!</v>
      </c>
      <c r="N21" s="308" t="e">
        <f>SUM(N7:N10,N12:N15,N17:N20)/F1</f>
        <v>#DIV/0!</v>
      </c>
    </row>
    <row r="22" spans="1:14" s="178" customFormat="1" ht="20.25" customHeight="1" thickBot="1">
      <c r="A22" s="325"/>
      <c r="B22" s="186" t="s">
        <v>317</v>
      </c>
      <c r="C22" s="305"/>
      <c r="D22" s="187" t="e">
        <f>D21*4/C21</f>
        <v>#DIV/0!</v>
      </c>
      <c r="E22" s="187" t="e">
        <f>E21*9/C21</f>
        <v>#DIV/0!</v>
      </c>
      <c r="F22" s="305"/>
      <c r="G22" s="305"/>
      <c r="H22" s="307"/>
      <c r="I22" s="305"/>
      <c r="J22" s="303"/>
      <c r="K22" s="303"/>
      <c r="L22" s="305"/>
      <c r="M22" s="307"/>
      <c r="N22" s="309"/>
    </row>
    <row r="23" spans="1:14" s="178" customFormat="1" ht="13.5" customHeight="1" thickBot="1">
      <c r="A23" s="188"/>
      <c r="B23" s="189"/>
    </row>
    <row r="24" spans="1:14" s="178" customFormat="1" ht="32.25" customHeight="1" thickBot="1">
      <c r="A24" s="313" t="s">
        <v>260</v>
      </c>
      <c r="B24" s="174" t="s">
        <v>259</v>
      </c>
      <c r="C24" s="190"/>
      <c r="D24" s="190"/>
      <c r="E24" s="190"/>
      <c r="F24" s="190"/>
      <c r="G24" s="190"/>
      <c r="H24" s="190"/>
      <c r="I24" s="190"/>
      <c r="J24" s="190"/>
      <c r="K24" s="190"/>
      <c r="L24" s="190"/>
      <c r="M24" s="190"/>
      <c r="N24" s="191"/>
    </row>
    <row r="25" spans="1:14" s="178" customFormat="1" ht="20.100000000000001" customHeight="1">
      <c r="A25" s="314"/>
      <c r="B25" s="179" t="s">
        <v>258</v>
      </c>
      <c r="C25" s="192"/>
      <c r="D25" s="192"/>
      <c r="E25" s="192"/>
      <c r="F25" s="192"/>
      <c r="G25" s="192"/>
      <c r="H25" s="192"/>
      <c r="I25" s="192"/>
      <c r="J25" s="192"/>
      <c r="K25" s="192"/>
      <c r="L25" s="192"/>
      <c r="M25" s="192"/>
      <c r="N25" s="192"/>
    </row>
    <row r="26" spans="1:14" s="178" customFormat="1" ht="20.100000000000001" customHeight="1">
      <c r="A26" s="314"/>
      <c r="B26" s="180" t="s">
        <v>257</v>
      </c>
      <c r="C26" s="181"/>
      <c r="D26" s="181"/>
      <c r="E26" s="181"/>
      <c r="F26" s="181"/>
      <c r="G26" s="181"/>
      <c r="H26" s="181"/>
      <c r="I26" s="181"/>
      <c r="J26" s="181"/>
      <c r="K26" s="181"/>
      <c r="L26" s="181"/>
      <c r="M26" s="181"/>
      <c r="N26" s="181"/>
    </row>
    <row r="27" spans="1:14" s="178" customFormat="1" ht="20.100000000000001" customHeight="1">
      <c r="A27" s="314"/>
      <c r="B27" s="180" t="s">
        <v>256</v>
      </c>
      <c r="C27" s="181"/>
      <c r="D27" s="181"/>
      <c r="E27" s="181"/>
      <c r="F27" s="181"/>
      <c r="G27" s="181"/>
      <c r="H27" s="181"/>
      <c r="I27" s="181"/>
      <c r="J27" s="181"/>
      <c r="K27" s="181"/>
      <c r="L27" s="181"/>
      <c r="M27" s="181"/>
      <c r="N27" s="181"/>
    </row>
    <row r="28" spans="1:14" s="178" customFormat="1" ht="20.100000000000001" customHeight="1" thickBot="1">
      <c r="A28" s="314"/>
      <c r="B28" s="182" t="s">
        <v>255</v>
      </c>
      <c r="C28" s="193"/>
      <c r="D28" s="193"/>
      <c r="E28" s="193"/>
      <c r="F28" s="193"/>
      <c r="G28" s="193"/>
      <c r="H28" s="193"/>
      <c r="I28" s="193"/>
      <c r="J28" s="193"/>
      <c r="K28" s="193"/>
      <c r="L28" s="193"/>
      <c r="M28" s="193"/>
      <c r="N28" s="193"/>
    </row>
    <row r="29" spans="1:14" s="178" customFormat="1" ht="32.25" customHeight="1" thickBot="1">
      <c r="A29" s="314"/>
      <c r="B29" s="174" t="s">
        <v>254</v>
      </c>
      <c r="C29" s="190"/>
      <c r="D29" s="190"/>
      <c r="E29" s="190"/>
      <c r="F29" s="190"/>
      <c r="G29" s="190"/>
      <c r="H29" s="190"/>
      <c r="I29" s="190"/>
      <c r="J29" s="190"/>
      <c r="K29" s="190"/>
      <c r="L29" s="190"/>
      <c r="M29" s="190"/>
      <c r="N29" s="191"/>
    </row>
    <row r="30" spans="1:14" s="178" customFormat="1" ht="20.100000000000001" customHeight="1">
      <c r="A30" s="314"/>
      <c r="B30" s="179" t="s">
        <v>253</v>
      </c>
      <c r="C30" s="192"/>
      <c r="D30" s="192"/>
      <c r="E30" s="192"/>
      <c r="F30" s="192"/>
      <c r="G30" s="192"/>
      <c r="H30" s="192"/>
      <c r="I30" s="192"/>
      <c r="J30" s="192"/>
      <c r="K30" s="192"/>
      <c r="L30" s="192"/>
      <c r="M30" s="192"/>
      <c r="N30" s="192"/>
    </row>
    <row r="31" spans="1:14" s="178" customFormat="1" ht="20.100000000000001" customHeight="1">
      <c r="A31" s="314"/>
      <c r="B31" s="180" t="s">
        <v>252</v>
      </c>
      <c r="C31" s="181"/>
      <c r="D31" s="181"/>
      <c r="E31" s="181"/>
      <c r="F31" s="181"/>
      <c r="G31" s="181"/>
      <c r="H31" s="181"/>
      <c r="I31" s="181"/>
      <c r="J31" s="181"/>
      <c r="K31" s="181"/>
      <c r="L31" s="181"/>
      <c r="M31" s="181"/>
      <c r="N31" s="181"/>
    </row>
    <row r="32" spans="1:14" s="178" customFormat="1" ht="20.100000000000001" customHeight="1">
      <c r="A32" s="314"/>
      <c r="B32" s="180" t="s">
        <v>251</v>
      </c>
      <c r="C32" s="181"/>
      <c r="D32" s="181"/>
      <c r="E32" s="181"/>
      <c r="F32" s="181"/>
      <c r="G32" s="181"/>
      <c r="H32" s="181"/>
      <c r="I32" s="181"/>
      <c r="J32" s="181"/>
      <c r="K32" s="181"/>
      <c r="L32" s="181"/>
      <c r="M32" s="181"/>
      <c r="N32" s="181"/>
    </row>
    <row r="33" spans="1:15" s="178" customFormat="1" ht="20.100000000000001" customHeight="1" thickBot="1">
      <c r="A33" s="314"/>
      <c r="B33" s="182" t="s">
        <v>250</v>
      </c>
      <c r="C33" s="193"/>
      <c r="D33" s="193"/>
      <c r="E33" s="193"/>
      <c r="F33" s="193"/>
      <c r="G33" s="193"/>
      <c r="H33" s="193"/>
      <c r="I33" s="193"/>
      <c r="J33" s="193"/>
      <c r="K33" s="193"/>
      <c r="L33" s="193"/>
      <c r="M33" s="193"/>
      <c r="N33" s="193"/>
    </row>
    <row r="34" spans="1:15" s="178" customFormat="1" ht="32.25" customHeight="1" thickBot="1">
      <c r="A34" s="314"/>
      <c r="B34" s="174" t="s">
        <v>249</v>
      </c>
      <c r="C34" s="190"/>
      <c r="D34" s="190"/>
      <c r="E34" s="190"/>
      <c r="F34" s="190"/>
      <c r="G34" s="190"/>
      <c r="H34" s="190"/>
      <c r="I34" s="190"/>
      <c r="J34" s="190"/>
      <c r="K34" s="190"/>
      <c r="L34" s="190"/>
      <c r="M34" s="190"/>
      <c r="N34" s="191"/>
    </row>
    <row r="35" spans="1:15" s="178" customFormat="1" ht="20.100000000000001" customHeight="1">
      <c r="A35" s="314"/>
      <c r="B35" s="183" t="s">
        <v>248</v>
      </c>
      <c r="C35" s="192"/>
      <c r="D35" s="192"/>
      <c r="E35" s="192"/>
      <c r="F35" s="192"/>
      <c r="G35" s="192"/>
      <c r="H35" s="192"/>
      <c r="I35" s="192"/>
      <c r="J35" s="192"/>
      <c r="K35" s="192"/>
      <c r="L35" s="192"/>
      <c r="M35" s="192"/>
      <c r="N35" s="192"/>
    </row>
    <row r="36" spans="1:15" s="178" customFormat="1" ht="20.100000000000001" customHeight="1">
      <c r="A36" s="314"/>
      <c r="B36" s="180" t="s">
        <v>247</v>
      </c>
      <c r="C36" s="181"/>
      <c r="D36" s="181"/>
      <c r="E36" s="181"/>
      <c r="F36" s="181"/>
      <c r="G36" s="181"/>
      <c r="H36" s="181"/>
      <c r="I36" s="181"/>
      <c r="J36" s="181"/>
      <c r="K36" s="181"/>
      <c r="L36" s="181"/>
      <c r="M36" s="181"/>
      <c r="N36" s="181"/>
    </row>
    <row r="37" spans="1:15" s="178" customFormat="1" ht="18.75" customHeight="1">
      <c r="A37" s="314"/>
      <c r="B37" s="180" t="s">
        <v>246</v>
      </c>
      <c r="C37" s="181"/>
      <c r="D37" s="181"/>
      <c r="E37" s="181"/>
      <c r="F37" s="181"/>
      <c r="G37" s="181"/>
      <c r="H37" s="181"/>
      <c r="I37" s="181"/>
      <c r="J37" s="181"/>
      <c r="K37" s="181"/>
      <c r="L37" s="181"/>
      <c r="M37" s="181"/>
      <c r="N37" s="181"/>
    </row>
    <row r="38" spans="1:15" s="178" customFormat="1" ht="20.100000000000001" customHeight="1" thickBot="1">
      <c r="A38" s="314"/>
      <c r="B38" s="182" t="s">
        <v>245</v>
      </c>
      <c r="C38" s="193"/>
      <c r="D38" s="193"/>
      <c r="E38" s="193"/>
      <c r="F38" s="193"/>
      <c r="G38" s="193"/>
      <c r="H38" s="193"/>
      <c r="I38" s="193"/>
      <c r="J38" s="193"/>
      <c r="K38" s="193"/>
      <c r="L38" s="193"/>
      <c r="M38" s="193"/>
      <c r="N38" s="193"/>
    </row>
    <row r="39" spans="1:15" s="178" customFormat="1" ht="24.75" customHeight="1">
      <c r="A39" s="314"/>
      <c r="B39" s="184" t="s">
        <v>244</v>
      </c>
      <c r="C39" s="304" t="e">
        <f>SUM(C25:C28,C30:C33,C35:C38)/F1</f>
        <v>#DIV/0!</v>
      </c>
      <c r="D39" s="185" t="e">
        <f>SUM(D25:D28,D30:D33,D35:D38)/F1</f>
        <v>#DIV/0!</v>
      </c>
      <c r="E39" s="185" t="e">
        <f>SUM(E25:E28,E30:E33,E35:E38)/F1</f>
        <v>#DIV/0!</v>
      </c>
      <c r="F39" s="304" t="e">
        <f>SUM(F25:F28,F30:F33,F35:F38)/F1</f>
        <v>#DIV/0!</v>
      </c>
      <c r="G39" s="304" t="e">
        <f>SUM(G25:G28,G30:G33,G35:G38)/F1</f>
        <v>#DIV/0!</v>
      </c>
      <c r="H39" s="306" t="e">
        <f>SUM(H25:H28,H30:H33,H35:H38)/F1</f>
        <v>#DIV/0!</v>
      </c>
      <c r="I39" s="304" t="e">
        <f>SUM(I25:I28,I30:I33,I35:I38)/F1</f>
        <v>#DIV/0!</v>
      </c>
      <c r="J39" s="302" t="e">
        <f>SUM(J25:J28,J30:J33,J35:J38)/F1</f>
        <v>#DIV/0!</v>
      </c>
      <c r="K39" s="302" t="e">
        <f>SUM(K25:K28,K30:K33,K35:K38)/F1</f>
        <v>#DIV/0!</v>
      </c>
      <c r="L39" s="304" t="e">
        <f>SUM(L25:L28,L30:L33,L35:L38)/F1</f>
        <v>#DIV/0!</v>
      </c>
      <c r="M39" s="306" t="e">
        <f>SUM(M25:M28,M30:M33,M35:M38)/F1</f>
        <v>#DIV/0!</v>
      </c>
      <c r="N39" s="308" t="e">
        <f>SUM(N25:N28,N30:N33,N35:N38)/F1</f>
        <v>#DIV/0!</v>
      </c>
    </row>
    <row r="40" spans="1:15" s="178" customFormat="1" ht="24.75" customHeight="1" thickBot="1">
      <c r="A40" s="314"/>
      <c r="B40" s="186" t="s">
        <v>318</v>
      </c>
      <c r="C40" s="305"/>
      <c r="D40" s="187" t="e">
        <f>IF(D41=A47,D39*4/C39,(D39+D47*H41/100)*4/(C39+C47*H41/100))</f>
        <v>#DIV/0!</v>
      </c>
      <c r="E40" s="194" t="e">
        <f>IF(D41=A47,E39*9/C39,(E39+E47*H41/100)*9/(C39+C47*H41/100))</f>
        <v>#DIV/0!</v>
      </c>
      <c r="F40" s="305"/>
      <c r="G40" s="305"/>
      <c r="H40" s="307"/>
      <c r="I40" s="305"/>
      <c r="J40" s="303"/>
      <c r="K40" s="303"/>
      <c r="L40" s="305"/>
      <c r="M40" s="307"/>
      <c r="N40" s="309"/>
    </row>
    <row r="41" spans="1:15" s="178" customFormat="1" ht="24.75" customHeight="1" thickBot="1">
      <c r="A41" s="315"/>
      <c r="B41" s="310" t="s">
        <v>319</v>
      </c>
      <c r="C41" s="311"/>
      <c r="D41" s="195"/>
      <c r="E41" s="312" t="s">
        <v>320</v>
      </c>
      <c r="F41" s="312"/>
      <c r="G41" s="312"/>
      <c r="H41" s="196"/>
      <c r="I41" s="197" t="s">
        <v>269</v>
      </c>
      <c r="J41" s="168"/>
      <c r="K41" s="168"/>
      <c r="L41" s="168"/>
      <c r="M41" s="168"/>
      <c r="N41" s="168"/>
    </row>
    <row r="42" spans="1:15" s="168" customFormat="1" ht="6.75" customHeight="1"/>
    <row r="43" spans="1:15" s="168" customFormat="1" ht="48.75" customHeight="1">
      <c r="A43" s="198" t="s">
        <v>268</v>
      </c>
      <c r="B43" s="301" t="s">
        <v>328</v>
      </c>
      <c r="C43" s="301"/>
      <c r="D43" s="301"/>
      <c r="E43" s="301"/>
      <c r="F43" s="301"/>
      <c r="G43" s="301"/>
      <c r="H43" s="301"/>
      <c r="I43" s="301"/>
      <c r="J43" s="301"/>
      <c r="K43" s="301"/>
      <c r="L43" s="301"/>
      <c r="M43" s="301"/>
      <c r="N43" s="301"/>
    </row>
    <row r="44" spans="1:15" s="168" customFormat="1" ht="33" customHeight="1">
      <c r="A44" s="198">
        <v>2</v>
      </c>
      <c r="B44" s="301" t="s">
        <v>267</v>
      </c>
      <c r="C44" s="301"/>
      <c r="D44" s="301"/>
      <c r="E44" s="301"/>
      <c r="F44" s="301"/>
      <c r="G44" s="301"/>
      <c r="H44" s="301"/>
      <c r="I44" s="301"/>
      <c r="J44" s="301"/>
      <c r="K44" s="301"/>
      <c r="L44" s="301"/>
      <c r="M44" s="301"/>
      <c r="N44" s="301"/>
    </row>
    <row r="45" spans="1:15" s="168" customFormat="1" ht="29.25" customHeight="1">
      <c r="A45" s="198">
        <v>3</v>
      </c>
      <c r="B45" s="301" t="s">
        <v>321</v>
      </c>
      <c r="C45" s="301"/>
      <c r="D45" s="301"/>
      <c r="E45" s="301"/>
      <c r="F45" s="301"/>
      <c r="G45" s="301"/>
      <c r="H45" s="301"/>
      <c r="I45" s="301"/>
      <c r="J45" s="301"/>
      <c r="K45" s="301"/>
      <c r="L45" s="301"/>
      <c r="M45" s="301"/>
      <c r="N45" s="301"/>
    </row>
    <row r="47" spans="1:15">
      <c r="A47" s="161" t="s">
        <v>322</v>
      </c>
      <c r="B47" s="162" t="s">
        <v>323</v>
      </c>
      <c r="C47" s="162">
        <v>156</v>
      </c>
      <c r="D47" s="162">
        <v>2.5</v>
      </c>
      <c r="E47" s="162">
        <v>0.3</v>
      </c>
      <c r="F47" s="162">
        <v>29</v>
      </c>
      <c r="G47" s="162">
        <v>3</v>
      </c>
      <c r="H47" s="162">
        <v>0.1</v>
      </c>
      <c r="I47" s="162">
        <v>0</v>
      </c>
      <c r="J47" s="162">
        <v>0.02</v>
      </c>
      <c r="K47" s="162">
        <v>0.01</v>
      </c>
      <c r="L47" s="162">
        <v>0</v>
      </c>
      <c r="M47" s="162">
        <v>1.5</v>
      </c>
      <c r="N47" s="162">
        <v>0</v>
      </c>
      <c r="O47" s="162" t="s">
        <v>324</v>
      </c>
    </row>
    <row r="48" spans="1:15">
      <c r="A48" s="161" t="s">
        <v>325</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5"/>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１（１）</vt:lpstr>
      <vt:lpstr>１（2)</vt:lpstr>
      <vt:lpstr>１（３）</vt:lpstr>
      <vt:lpstr>２・３</vt:lpstr>
      <vt:lpstr>４（１）</vt:lpstr>
      <vt:lpstr>４ (2)</vt:lpstr>
      <vt:lpstr>５</vt:lpstr>
      <vt:lpstr>6 </vt:lpstr>
      <vt:lpstr>※一覧表 (変更)</vt:lpstr>
      <vt:lpstr>'※一覧表 (変更)'!Print_Area</vt:lpstr>
      <vt:lpstr>'１（１）'!Print_Area</vt:lpstr>
      <vt:lpstr>'１（2)'!Print_Area</vt:lpstr>
      <vt:lpstr>'１（３）'!Print_Area</vt:lpstr>
      <vt:lpstr>'２・３'!Print_Area</vt:lpstr>
      <vt:lpstr>'４ (2)'!Print_Area</vt:lpstr>
      <vt:lpstr>'４（１）'!Print_Area</vt:lpstr>
      <vt:lpstr>'５'!Print_Area</vt:lpstr>
      <vt:lpstr>'6 '!Print_Area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2024-03-18T00:42:06Z</cp:lastPrinted>
  <dcterms:created xsi:type="dcterms:W3CDTF">2007-05-17T08:16:23Z</dcterms:created>
  <dcterms:modified xsi:type="dcterms:W3CDTF">2024-05-27T03:00:42Z</dcterms:modified>
</cp:coreProperties>
</file>