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●●県外産廃\○　県外搬入実績\ＨＰ用\R3年度分\"/>
    </mc:Choice>
  </mc:AlternateContent>
  <bookViews>
    <workbookView xWindow="120" yWindow="90" windowWidth="23895" windowHeight="14535" firstSheet="1" activeTab="1"/>
  </bookViews>
  <sheets>
    <sheet name="R3年度搬入実績（都道府県別）" sheetId="6" r:id="rId1"/>
    <sheet name="R3年度搬入実績（都道府県、品目別）" sheetId="5" r:id="rId2"/>
  </sheets>
  <definedNames>
    <definedName name="Q_県外搬入量実績集計一覧_SEL">#REF!</definedName>
  </definedNames>
  <calcPr calcId="162913"/>
</workbook>
</file>

<file path=xl/calcChain.xml><?xml version="1.0" encoding="utf-8"?>
<calcChain xmlns="http://schemas.openxmlformats.org/spreadsheetml/2006/main">
  <c r="E43" i="5" l="1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C42" i="5"/>
  <c r="F42" i="6"/>
  <c r="G13" i="6"/>
  <c r="G6" i="6"/>
  <c r="G4" i="6"/>
  <c r="G35" i="6"/>
  <c r="G31" i="6"/>
  <c r="G26" i="6"/>
  <c r="G19" i="6"/>
  <c r="G42" i="6" s="1"/>
  <c r="H26" i="6" l="1"/>
  <c r="H31" i="6"/>
  <c r="H35" i="6"/>
  <c r="H42" i="6"/>
  <c r="H6" i="6"/>
  <c r="H4" i="6"/>
  <c r="H13" i="6"/>
  <c r="H19" i="6"/>
  <c r="C42" i="6"/>
  <c r="D35" i="6"/>
  <c r="D31" i="6"/>
  <c r="D26" i="6"/>
  <c r="D19" i="6"/>
  <c r="D13" i="6"/>
  <c r="D6" i="6"/>
  <c r="D4" i="6"/>
  <c r="E31" i="6" l="1"/>
  <c r="D42" i="6"/>
  <c r="E35" i="6" s="1"/>
  <c r="E26" i="6"/>
  <c r="E6" i="6"/>
  <c r="E42" i="6"/>
  <c r="E19" i="6"/>
  <c r="E13" i="6"/>
  <c r="E4" i="6"/>
</calcChain>
</file>

<file path=xl/sharedStrings.xml><?xml version="1.0" encoding="utf-8"?>
<sst xmlns="http://schemas.openxmlformats.org/spreadsheetml/2006/main" count="137" uniqueCount="87">
  <si>
    <t>福岡県</t>
  </si>
  <si>
    <t>愛知県</t>
  </si>
  <si>
    <t>山口県</t>
  </si>
  <si>
    <t>広島県</t>
  </si>
  <si>
    <t>岡山県</t>
  </si>
  <si>
    <t>熊本県</t>
  </si>
  <si>
    <t>佐賀県</t>
  </si>
  <si>
    <t>栃木県</t>
  </si>
  <si>
    <t>東京都</t>
  </si>
  <si>
    <t>長崎県</t>
  </si>
  <si>
    <t>宮崎県</t>
  </si>
  <si>
    <t>高知県</t>
  </si>
  <si>
    <t>鹿児島県</t>
  </si>
  <si>
    <t>大阪府</t>
  </si>
  <si>
    <t>静岡県</t>
  </si>
  <si>
    <t>千葉県</t>
  </si>
  <si>
    <t>岐阜県</t>
  </si>
  <si>
    <t>茨城県</t>
  </si>
  <si>
    <t>埼玉県</t>
  </si>
  <si>
    <t>滋賀県</t>
  </si>
  <si>
    <t>京都府</t>
  </si>
  <si>
    <t>兵庫県</t>
  </si>
  <si>
    <t>徳島県</t>
  </si>
  <si>
    <t>沖縄県</t>
  </si>
  <si>
    <t>福島県</t>
  </si>
  <si>
    <t>三重県</t>
  </si>
  <si>
    <t>神奈川県</t>
  </si>
  <si>
    <t>長野県</t>
  </si>
  <si>
    <t>群馬県</t>
  </si>
  <si>
    <t>鳥取県</t>
  </si>
  <si>
    <t>宮城県</t>
  </si>
  <si>
    <t>石川県</t>
  </si>
  <si>
    <t>和歌山県</t>
  </si>
  <si>
    <t>福井県</t>
  </si>
  <si>
    <t>香川県</t>
  </si>
  <si>
    <t>愛媛県</t>
  </si>
  <si>
    <t>島根県</t>
  </si>
  <si>
    <t>奈良県</t>
  </si>
  <si>
    <t>搬入実績量
(トン)</t>
    <rPh sb="0" eb="2">
      <t>ハンニュウ</t>
    </rPh>
    <rPh sb="2" eb="4">
      <t>ジッセキ</t>
    </rPh>
    <rPh sb="4" eb="5">
      <t>リョウ</t>
    </rPh>
    <phoneticPr fontId="4"/>
  </si>
  <si>
    <t>地域名</t>
    <rPh sb="0" eb="3">
      <t>チイキメイ</t>
    </rPh>
    <phoneticPr fontId="4"/>
  </si>
  <si>
    <t>東北地方</t>
    <rPh sb="0" eb="2">
      <t>トウホク</t>
    </rPh>
    <rPh sb="2" eb="4">
      <t>チホウ</t>
    </rPh>
    <phoneticPr fontId="2"/>
  </si>
  <si>
    <t>関東地方</t>
    <rPh sb="0" eb="2">
      <t>カントウ</t>
    </rPh>
    <rPh sb="2" eb="4">
      <t>チホウ</t>
    </rPh>
    <phoneticPr fontId="2"/>
  </si>
  <si>
    <t>中部地方</t>
    <rPh sb="0" eb="2">
      <t>チュウブ</t>
    </rPh>
    <rPh sb="2" eb="4">
      <t>チホウ</t>
    </rPh>
    <phoneticPr fontId="2"/>
  </si>
  <si>
    <t>近畿地方</t>
    <rPh sb="0" eb="2">
      <t>キンキ</t>
    </rPh>
    <rPh sb="2" eb="4">
      <t>チホウ</t>
    </rPh>
    <phoneticPr fontId="2"/>
  </si>
  <si>
    <t>中国地方</t>
    <rPh sb="0" eb="2">
      <t>チュウゴク</t>
    </rPh>
    <rPh sb="2" eb="4">
      <t>チホウ</t>
    </rPh>
    <phoneticPr fontId="2"/>
  </si>
  <si>
    <t>四国地方</t>
    <rPh sb="0" eb="2">
      <t>シコク</t>
    </rPh>
    <rPh sb="2" eb="4">
      <t>チホウ</t>
    </rPh>
    <phoneticPr fontId="2"/>
  </si>
  <si>
    <t>九州地方</t>
    <rPh sb="0" eb="2">
      <t>キュウシュウ</t>
    </rPh>
    <rPh sb="2" eb="4">
      <t>チホウ</t>
    </rPh>
    <phoneticPr fontId="2"/>
  </si>
  <si>
    <t>合計</t>
    <rPh sb="0" eb="2">
      <t>ゴウケイ</t>
    </rPh>
    <phoneticPr fontId="2"/>
  </si>
  <si>
    <t>搬入実績量
合計(トン)</t>
    <rPh sb="0" eb="2">
      <t>ハンニュウ</t>
    </rPh>
    <rPh sb="2" eb="4">
      <t>ジッセキ</t>
    </rPh>
    <rPh sb="4" eb="5">
      <t>リョウ</t>
    </rPh>
    <rPh sb="6" eb="8">
      <t>ゴウケイ</t>
    </rPh>
    <phoneticPr fontId="4"/>
  </si>
  <si>
    <t>都道府県名</t>
    <phoneticPr fontId="4"/>
  </si>
  <si>
    <t>うち最終処分実績量(トン)</t>
    <rPh sb="2" eb="4">
      <t>サイシュウ</t>
    </rPh>
    <rPh sb="4" eb="6">
      <t>ショブン</t>
    </rPh>
    <rPh sb="6" eb="8">
      <t>ジッセキ</t>
    </rPh>
    <rPh sb="8" eb="9">
      <t>リョウ</t>
    </rPh>
    <phoneticPr fontId="4"/>
  </si>
  <si>
    <t>各地方別
割合</t>
    <rPh sb="0" eb="3">
      <t>カクチホウ</t>
    </rPh>
    <rPh sb="3" eb="4">
      <t>ベツ</t>
    </rPh>
    <rPh sb="5" eb="7">
      <t>ワリアイ</t>
    </rPh>
    <phoneticPr fontId="4"/>
  </si>
  <si>
    <t>令和３年度　県外産業廃棄物の各県別搬入実績量（実績報告に係る搬入数量）</t>
    <rPh sb="0" eb="2">
      <t>レイワ</t>
    </rPh>
    <rPh sb="3" eb="5">
      <t>ネンド</t>
    </rPh>
    <rPh sb="6" eb="8">
      <t>ケンガイ</t>
    </rPh>
    <rPh sb="8" eb="10">
      <t>サンギョウ</t>
    </rPh>
    <rPh sb="10" eb="13">
      <t>ハイキブツ</t>
    </rPh>
    <rPh sb="14" eb="17">
      <t>カクケンベツ</t>
    </rPh>
    <rPh sb="17" eb="19">
      <t>ハンニュウ</t>
    </rPh>
    <rPh sb="19" eb="21">
      <t>ジッセキ</t>
    </rPh>
    <rPh sb="21" eb="22">
      <t>リョウ</t>
    </rPh>
    <rPh sb="23" eb="25">
      <t>ジッセキ</t>
    </rPh>
    <rPh sb="25" eb="27">
      <t>ホウコク</t>
    </rPh>
    <rPh sb="28" eb="29">
      <t>カカ</t>
    </rPh>
    <rPh sb="30" eb="32">
      <t>ハンニュウ</t>
    </rPh>
    <rPh sb="32" eb="34">
      <t>スウリョウ</t>
    </rPh>
    <phoneticPr fontId="4"/>
  </si>
  <si>
    <t>ばいじん
（特別管理）</t>
    <rPh sb="6" eb="8">
      <t>トクベツ</t>
    </rPh>
    <rPh sb="8" eb="10">
      <t>カンリ</t>
    </rPh>
    <phoneticPr fontId="6"/>
  </si>
  <si>
    <t>感染性廃棄物（特別管理）</t>
    <phoneticPr fontId="6"/>
  </si>
  <si>
    <t>混合廃棄物</t>
    <phoneticPr fontId="4"/>
  </si>
  <si>
    <t>廃石綿等
(特別管理)</t>
    <phoneticPr fontId="4"/>
  </si>
  <si>
    <t>燃え殻
（特別管理）</t>
    <rPh sb="0" eb="1">
      <t>モ</t>
    </rPh>
    <rPh sb="2" eb="3">
      <t>ガラ</t>
    </rPh>
    <rPh sb="5" eb="7">
      <t>トクベツ</t>
    </rPh>
    <rPh sb="7" eb="9">
      <t>カンリ</t>
    </rPh>
    <phoneticPr fontId="4"/>
  </si>
  <si>
    <t>シュレッダーダスト</t>
    <phoneticPr fontId="4"/>
  </si>
  <si>
    <t>廃石膏ボード</t>
    <phoneticPr fontId="4"/>
  </si>
  <si>
    <t>汚泥(特別管理)</t>
    <phoneticPr fontId="4"/>
  </si>
  <si>
    <t>廃油(特別管理)</t>
    <phoneticPr fontId="4"/>
  </si>
  <si>
    <t>廃アルカリ
(特別管理)</t>
    <phoneticPr fontId="4"/>
  </si>
  <si>
    <t>廃酸(特別管理)</t>
    <phoneticPr fontId="4"/>
  </si>
  <si>
    <t>１３号廃棄物</t>
    <phoneticPr fontId="4"/>
  </si>
  <si>
    <t>動物のふん尿</t>
    <rPh sb="0" eb="2">
      <t>ドウブツ</t>
    </rPh>
    <rPh sb="5" eb="6">
      <t>ニョウ</t>
    </rPh>
    <phoneticPr fontId="6"/>
  </si>
  <si>
    <t>動植物性残さ</t>
    <phoneticPr fontId="4"/>
  </si>
  <si>
    <t>繊維くず</t>
    <phoneticPr fontId="4"/>
  </si>
  <si>
    <t>木くず</t>
    <phoneticPr fontId="4"/>
  </si>
  <si>
    <t>紙くず</t>
    <phoneticPr fontId="4"/>
  </si>
  <si>
    <t>ばいじん</t>
    <phoneticPr fontId="4"/>
  </si>
  <si>
    <t>がれき類</t>
    <phoneticPr fontId="4"/>
  </si>
  <si>
    <t>鉱さい</t>
    <phoneticPr fontId="4"/>
  </si>
  <si>
    <t>ガラスくず等</t>
    <phoneticPr fontId="4"/>
  </si>
  <si>
    <t>金属くず</t>
    <phoneticPr fontId="4"/>
  </si>
  <si>
    <t>ゴムくず</t>
    <phoneticPr fontId="4"/>
  </si>
  <si>
    <t>廃プラスチック類</t>
    <phoneticPr fontId="4"/>
  </si>
  <si>
    <t>廃アルカリ</t>
    <phoneticPr fontId="4"/>
  </si>
  <si>
    <t>廃酸</t>
    <phoneticPr fontId="4"/>
  </si>
  <si>
    <t>廃油</t>
    <phoneticPr fontId="4"/>
  </si>
  <si>
    <t>汚泥</t>
    <phoneticPr fontId="4"/>
  </si>
  <si>
    <t>燃え殻</t>
    <phoneticPr fontId="4"/>
  </si>
  <si>
    <t>割合</t>
    <rPh sb="0" eb="2">
      <t>ワリアイ</t>
    </rPh>
    <phoneticPr fontId="4"/>
  </si>
  <si>
    <t>実績量
（トン）</t>
    <phoneticPr fontId="4"/>
  </si>
  <si>
    <t>都道府県名</t>
    <rPh sb="0" eb="5">
      <t>トドウフケンメイ</t>
    </rPh>
    <phoneticPr fontId="4"/>
  </si>
  <si>
    <t>廃水銀等
（特別管理）</t>
    <phoneticPr fontId="4"/>
  </si>
  <si>
    <t>産業廃棄物の種類割合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</si>
</sst>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0.000%"/>
    <numFmt numFmtId="178" formatCode="#,##0.000;[Red]\-#,##0.000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vertical="center"/>
    </xf>
    <xf numFmtId="0" fontId="7" fillId="0" borderId="0"/>
    <xf numFmtId="40" fontId="5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3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left" vertical="center"/>
    </xf>
    <xf numFmtId="0" fontId="8" fillId="0" borderId="16" xfId="7" applyFont="1" applyFill="1" applyBorder="1" applyAlignment="1">
      <alignment horizontal="left" vertical="center"/>
    </xf>
    <xf numFmtId="0" fontId="9" fillId="0" borderId="16" xfId="7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2" borderId="19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 shrinkToFit="1"/>
    </xf>
    <xf numFmtId="177" fontId="0" fillId="0" borderId="19" xfId="2" applyNumberFormat="1" applyFont="1" applyBorder="1" applyAlignment="1">
      <alignment horizontal="center" vertical="center"/>
    </xf>
    <xf numFmtId="177" fontId="0" fillId="0" borderId="1" xfId="2" applyNumberFormat="1" applyFont="1" applyBorder="1" applyAlignment="1">
      <alignment horizontal="center" vertical="center"/>
    </xf>
    <xf numFmtId="178" fontId="0" fillId="0" borderId="13" xfId="1" applyNumberFormat="1" applyFont="1" applyBorder="1" applyAlignment="1">
      <alignment horizontal="right" vertical="center"/>
    </xf>
    <xf numFmtId="178" fontId="0" fillId="0" borderId="6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178" fontId="0" fillId="0" borderId="2" xfId="1" applyNumberFormat="1" applyFont="1" applyBorder="1" applyAlignment="1">
      <alignment horizontal="right" vertical="center"/>
    </xf>
    <xf numFmtId="178" fontId="10" fillId="0" borderId="14" xfId="1" applyNumberFormat="1" applyFont="1" applyBorder="1" applyAlignment="1"/>
    <xf numFmtId="178" fontId="10" fillId="0" borderId="7" xfId="1" applyNumberFormat="1" applyFont="1" applyBorder="1" applyAlignment="1"/>
    <xf numFmtId="178" fontId="10" fillId="0" borderId="11" xfId="1" applyNumberFormat="1" applyFont="1" applyBorder="1" applyAlignment="1"/>
    <xf numFmtId="178" fontId="0" fillId="0" borderId="7" xfId="1" applyNumberFormat="1" applyFont="1" applyBorder="1" applyAlignment="1">
      <alignment horizontal="right" vertical="center"/>
    </xf>
    <xf numFmtId="178" fontId="0" fillId="0" borderId="4" xfId="1" applyNumberFormat="1" applyFont="1" applyBorder="1" applyAlignment="1">
      <alignment horizontal="right" vertical="center"/>
    </xf>
    <xf numFmtId="0" fontId="3" fillId="0" borderId="16" xfId="3" applyBorder="1" applyAlignment="1">
      <alignment vertical="center"/>
    </xf>
    <xf numFmtId="0" fontId="3" fillId="0" borderId="16" xfId="3" applyBorder="1"/>
    <xf numFmtId="0" fontId="12" fillId="0" borderId="16" xfId="7" applyFont="1" applyFill="1" applyBorder="1" applyAlignment="1">
      <alignment horizontal="left" vertical="center"/>
    </xf>
    <xf numFmtId="0" fontId="3" fillId="2" borderId="23" xfId="3" applyFill="1" applyBorder="1" applyAlignment="1">
      <alignment horizontal="center" vertical="center"/>
    </xf>
    <xf numFmtId="0" fontId="3" fillId="2" borderId="15" xfId="3" applyFill="1" applyBorder="1" applyAlignment="1">
      <alignment horizontal="center" vertical="center" wrapText="1"/>
    </xf>
    <xf numFmtId="0" fontId="3" fillId="2" borderId="24" xfId="3" applyFill="1" applyBorder="1" applyAlignment="1">
      <alignment horizontal="center" vertical="center" wrapText="1"/>
    </xf>
    <xf numFmtId="0" fontId="3" fillId="2" borderId="22" xfId="3" applyFill="1" applyBorder="1" applyAlignment="1">
      <alignment horizontal="center" vertical="center" wrapText="1"/>
    </xf>
    <xf numFmtId="178" fontId="0" fillId="0" borderId="9" xfId="1" applyNumberFormat="1" applyFont="1" applyBorder="1" applyAlignment="1">
      <alignment vertical="center"/>
    </xf>
    <xf numFmtId="177" fontId="0" fillId="0" borderId="9" xfId="2" applyNumberFormat="1" applyFont="1" applyBorder="1" applyAlignment="1">
      <alignment vertical="center"/>
    </xf>
    <xf numFmtId="178" fontId="0" fillId="0" borderId="13" xfId="1" applyNumberFormat="1" applyFont="1" applyBorder="1" applyAlignment="1">
      <alignment vertical="center"/>
    </xf>
    <xf numFmtId="178" fontId="0" fillId="0" borderId="12" xfId="1" applyNumberFormat="1" applyFont="1" applyBorder="1" applyAlignment="1">
      <alignment vertical="center"/>
    </xf>
    <xf numFmtId="178" fontId="0" fillId="0" borderId="6" xfId="1" applyNumberFormat="1" applyFont="1" applyBorder="1" applyAlignment="1">
      <alignment vertical="center"/>
    </xf>
    <xf numFmtId="178" fontId="0" fillId="0" borderId="5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178" fontId="0" fillId="0" borderId="15" xfId="1" applyNumberFormat="1" applyFont="1" applyBorder="1" applyAlignment="1">
      <alignment vertical="center"/>
    </xf>
    <xf numFmtId="178" fontId="0" fillId="0" borderId="22" xfId="1" applyNumberFormat="1" applyFont="1" applyBorder="1" applyAlignment="1">
      <alignment vertical="center"/>
    </xf>
    <xf numFmtId="177" fontId="0" fillId="0" borderId="12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/>
    </xf>
    <xf numFmtId="177" fontId="0" fillId="0" borderId="5" xfId="2" applyNumberFormat="1" applyFont="1" applyBorder="1" applyAlignment="1">
      <alignment horizontal="center" vertical="center"/>
    </xf>
    <xf numFmtId="178" fontId="0" fillId="0" borderId="13" xfId="1" applyNumberFormat="1" applyFont="1" applyBorder="1" applyAlignment="1">
      <alignment horizontal="right" vertical="center"/>
    </xf>
    <xf numFmtId="178" fontId="0" fillId="0" borderId="6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20" xfId="2" applyNumberFormat="1" applyFont="1" applyBorder="1" applyAlignment="1">
      <alignment horizontal="center" vertical="center"/>
    </xf>
    <xf numFmtId="177" fontId="0" fillId="0" borderId="21" xfId="2" applyNumberFormat="1" applyFont="1" applyBorder="1" applyAlignment="1">
      <alignment horizontal="center" vertical="center"/>
    </xf>
    <xf numFmtId="177" fontId="0" fillId="0" borderId="17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13" xfId="2" applyNumberFormat="1" applyFont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/>
    </xf>
    <xf numFmtId="177" fontId="0" fillId="0" borderId="9" xfId="2" applyNumberFormat="1" applyFont="1" applyBorder="1" applyAlignment="1">
      <alignment horizontal="center" vertical="center"/>
    </xf>
    <xf numFmtId="177" fontId="0" fillId="0" borderId="15" xfId="2" applyNumberFormat="1" applyFont="1" applyBorder="1" applyAlignment="1">
      <alignment horizontal="center" vertical="center"/>
    </xf>
  </cellXfs>
  <cellStyles count="9">
    <cellStyle name="パーセント" xfId="2" builtinId="5"/>
    <cellStyle name="パーセント 2" xfId="5"/>
    <cellStyle name="桁区切り" xfId="1" builtinId="6"/>
    <cellStyle name="桁区切り [0.00] 2" xfId="8"/>
    <cellStyle name="桁区切り 2" xfId="4"/>
    <cellStyle name="標準" xfId="0" builtinId="0"/>
    <cellStyle name="標準 2" xfId="3"/>
    <cellStyle name="標準 3" xfId="6"/>
    <cellStyle name="標準_県内処理施設別搬入量（実績報告書）一覧表１８年度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地域別搬入実績量</a:t>
            </a:r>
            <a:endParaRPr lang="en-US" altLang="ja-JP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8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CA1-46B8-86B3-C90EBA85862D}"/>
              </c:ext>
            </c:extLst>
          </c:dPt>
          <c:dLbls>
            <c:dLbl>
              <c:idx val="1"/>
              <c:layout>
                <c:manualLayout>
                  <c:x val="-4.6979982766950394E-3"/>
                  <c:y val="-1.3653954181733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A1-46B8-86B3-C90EBA85862D}"/>
                </c:ext>
              </c:extLst>
            </c:dLbl>
            <c:dLbl>
              <c:idx val="8"/>
              <c:layout>
                <c:manualLayout>
                  <c:x val="-9.2405478400624103E-3"/>
                  <c:y val="-5.663866508997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A1-46B8-86B3-C90EBA85862D}"/>
                </c:ext>
              </c:extLst>
            </c:dLbl>
            <c:dLbl>
              <c:idx val="14"/>
              <c:layout>
                <c:manualLayout>
                  <c:x val="7.5370344107877733E-3"/>
                  <c:y val="-0.19761575290712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A1-46B8-86B3-C90EBA85862D}"/>
                </c:ext>
              </c:extLst>
            </c:dLbl>
            <c:dLbl>
              <c:idx val="21"/>
              <c:layout>
                <c:manualLayout>
                  <c:x val="-9.6248312149404824E-2"/>
                  <c:y val="-0.27679435493092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1-46B8-86B3-C90EBA85862D}"/>
                </c:ext>
              </c:extLst>
            </c:dLbl>
            <c:dLbl>
              <c:idx val="26"/>
              <c:layout>
                <c:manualLayout>
                  <c:x val="1.1481578278912739E-2"/>
                  <c:y val="-0.204040861231992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1-46B8-86B3-C90EBA85862D}"/>
                </c:ext>
              </c:extLst>
            </c:dLbl>
            <c:dLbl>
              <c:idx val="30"/>
              <c:layout>
                <c:manualLayout>
                  <c:x val="3.7338033843780073E-2"/>
                  <c:y val="-9.4633233218276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A1-46B8-86B3-C90EBA8586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'R3年度搬入実績（都道府県別）'!$A$4:$A$41</c:f>
              <c:strCache>
                <c:ptCount val="32"/>
                <c:pt idx="0">
                  <c:v>東北地方</c:v>
                </c:pt>
                <c:pt idx="2">
                  <c:v>関東地方</c:v>
                </c:pt>
                <c:pt idx="9">
                  <c:v>中部地方</c:v>
                </c:pt>
                <c:pt idx="15">
                  <c:v>近畿地方</c:v>
                </c:pt>
                <c:pt idx="22">
                  <c:v>中国地方</c:v>
                </c:pt>
                <c:pt idx="27">
                  <c:v>四国地方</c:v>
                </c:pt>
                <c:pt idx="31">
                  <c:v>九州地方</c:v>
                </c:pt>
              </c:strCache>
            </c:strRef>
          </c:cat>
          <c:val>
            <c:numRef>
              <c:f>'R3年度搬入実績（都道府県別）'!$D$4:$D$41</c:f>
              <c:numCache>
                <c:formatCode>#,##0.000;[Red]\-#,##0.000</c:formatCode>
                <c:ptCount val="38"/>
                <c:pt idx="0">
                  <c:v>1947.6000000000001</c:v>
                </c:pt>
                <c:pt idx="2">
                  <c:v>86761.32699999999</c:v>
                </c:pt>
                <c:pt idx="9">
                  <c:v>233103.55999999994</c:v>
                </c:pt>
                <c:pt idx="15">
                  <c:v>161967.128</c:v>
                </c:pt>
                <c:pt idx="22">
                  <c:v>224524.00899999999</c:v>
                </c:pt>
                <c:pt idx="27">
                  <c:v>90486.46</c:v>
                </c:pt>
                <c:pt idx="31">
                  <c:v>430249.08500000008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A1-46B8-86B3-C90EBA8586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種類別搬入実績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31737575428235E-2"/>
          <c:y val="0.17188755020080321"/>
          <c:w val="0.89845524383876918"/>
          <c:h val="0.81405622489959839"/>
        </c:manualLayout>
      </c:layout>
      <c:pie3DChart>
        <c:varyColors val="1"/>
        <c:ser>
          <c:idx val="0"/>
          <c:order val="0"/>
          <c:dLbls>
            <c:dLbl>
              <c:idx val="25"/>
              <c:layout>
                <c:manualLayout>
                  <c:x val="0.26426057539370285"/>
                  <c:y val="-0.119218147093765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AD-47AC-B9D5-863F7FB62191}"/>
                </c:ext>
              </c:extLst>
            </c:dLbl>
            <c:dLbl>
              <c:idx val="27"/>
              <c:layout>
                <c:manualLayout>
                  <c:x val="-4.4426888986877668E-2"/>
                  <c:y val="-5.44583729786605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AD-47AC-B9D5-863F7FB62191}"/>
                </c:ext>
              </c:extLst>
            </c:dLbl>
            <c:dLbl>
              <c:idx val="28"/>
              <c:layout>
                <c:manualLayout>
                  <c:x val="6.7320348488238702E-2"/>
                  <c:y val="8.571293046200549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AD-47AC-B9D5-863F7FB62191}"/>
                </c:ext>
              </c:extLst>
            </c:dLbl>
            <c:dLbl>
              <c:idx val="29"/>
              <c:layout>
                <c:manualLayout>
                  <c:x val="-4.1723373715530934E-2"/>
                  <c:y val="3.42241101070595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AD-47AC-B9D5-863F7FB62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'R3年度搬入実績（都道府県、品目別）'!$E$3:$AH$3</c:f>
              <c:strCache>
                <c:ptCount val="30"/>
                <c:pt idx="0">
                  <c:v>燃え殻</c:v>
                </c:pt>
                <c:pt idx="1">
                  <c:v>汚泥</c:v>
                </c:pt>
                <c:pt idx="2">
                  <c:v>廃油</c:v>
                </c:pt>
                <c:pt idx="3">
                  <c:v>廃酸</c:v>
                </c:pt>
                <c:pt idx="4">
                  <c:v>廃アルカリ</c:v>
                </c:pt>
                <c:pt idx="5">
                  <c:v>廃プラスチック類</c:v>
                </c:pt>
                <c:pt idx="6">
                  <c:v>ゴムくず</c:v>
                </c:pt>
                <c:pt idx="7">
                  <c:v>金属くず</c:v>
                </c:pt>
                <c:pt idx="8">
                  <c:v>ガラスくず等</c:v>
                </c:pt>
                <c:pt idx="9">
                  <c:v>鉱さい</c:v>
                </c:pt>
                <c:pt idx="10">
                  <c:v>がれき類</c:v>
                </c:pt>
                <c:pt idx="11">
                  <c:v>ばいじん</c:v>
                </c:pt>
                <c:pt idx="12">
                  <c:v>紙くず</c:v>
                </c:pt>
                <c:pt idx="13">
                  <c:v>木くず</c:v>
                </c:pt>
                <c:pt idx="14">
                  <c:v>繊維くず</c:v>
                </c:pt>
                <c:pt idx="15">
                  <c:v>動植物性残さ</c:v>
                </c:pt>
                <c:pt idx="16">
                  <c:v>動物のふん尿</c:v>
                </c:pt>
                <c:pt idx="17">
                  <c:v>１３号廃棄物</c:v>
                </c:pt>
                <c:pt idx="18">
                  <c:v>廃酸(特別管理)</c:v>
                </c:pt>
                <c:pt idx="19">
                  <c:v>廃アルカリ
(特別管理)</c:v>
                </c:pt>
                <c:pt idx="20">
                  <c:v>廃油(特別管理)</c:v>
                </c:pt>
                <c:pt idx="21">
                  <c:v>汚泥(特別管理)</c:v>
                </c:pt>
                <c:pt idx="22">
                  <c:v>廃石膏ボード</c:v>
                </c:pt>
                <c:pt idx="23">
                  <c:v>シュレッダーダスト</c:v>
                </c:pt>
                <c:pt idx="24">
                  <c:v>燃え殻
（特別管理）</c:v>
                </c:pt>
                <c:pt idx="25">
                  <c:v>廃石綿等
(特別管理)</c:v>
                </c:pt>
                <c:pt idx="26">
                  <c:v>混合廃棄物</c:v>
                </c:pt>
                <c:pt idx="27">
                  <c:v>感染性廃棄物（特別管理）</c:v>
                </c:pt>
                <c:pt idx="28">
                  <c:v>ばいじん
（特別管理）</c:v>
                </c:pt>
                <c:pt idx="29">
                  <c:v>廃水銀等
（特別管理）</c:v>
                </c:pt>
              </c:strCache>
            </c:strRef>
          </c:cat>
          <c:val>
            <c:numRef>
              <c:f>'R3年度搬入実績（都道府県、品目別）'!$E$42:$AH$42</c:f>
              <c:numCache>
                <c:formatCode>#,##0.000;[Red]\-#,##0.000</c:formatCode>
                <c:ptCount val="30"/>
                <c:pt idx="0">
                  <c:v>34391.346999999994</c:v>
                </c:pt>
                <c:pt idx="1">
                  <c:v>55583.169000000002</c:v>
                </c:pt>
                <c:pt idx="2">
                  <c:v>8788.9519999999993</c:v>
                </c:pt>
                <c:pt idx="3">
                  <c:v>681.17100000000005</c:v>
                </c:pt>
                <c:pt idx="4">
                  <c:v>6859.7989999999982</c:v>
                </c:pt>
                <c:pt idx="5">
                  <c:v>101832.78499999996</c:v>
                </c:pt>
                <c:pt idx="6">
                  <c:v>153.65799999999999</c:v>
                </c:pt>
                <c:pt idx="7">
                  <c:v>1002.0619999999998</c:v>
                </c:pt>
                <c:pt idx="8">
                  <c:v>3599.3139999999999</c:v>
                </c:pt>
                <c:pt idx="9">
                  <c:v>15668.000000000002</c:v>
                </c:pt>
                <c:pt idx="10">
                  <c:v>7099.2160000000003</c:v>
                </c:pt>
                <c:pt idx="11">
                  <c:v>741886.0469999999</c:v>
                </c:pt>
                <c:pt idx="12">
                  <c:v>2807.5510000000004</c:v>
                </c:pt>
                <c:pt idx="13">
                  <c:v>20072.984000000008</c:v>
                </c:pt>
                <c:pt idx="14">
                  <c:v>1827.5670000000002</c:v>
                </c:pt>
                <c:pt idx="15">
                  <c:v>16950.561999999998</c:v>
                </c:pt>
                <c:pt idx="16">
                  <c:v>0</c:v>
                </c:pt>
                <c:pt idx="17">
                  <c:v>26042.78</c:v>
                </c:pt>
                <c:pt idx="18">
                  <c:v>1152.739</c:v>
                </c:pt>
                <c:pt idx="19">
                  <c:v>435.52700000000004</c:v>
                </c:pt>
                <c:pt idx="20">
                  <c:v>6579.6610000000001</c:v>
                </c:pt>
                <c:pt idx="21">
                  <c:v>88.095999999999989</c:v>
                </c:pt>
                <c:pt idx="22">
                  <c:v>876.47</c:v>
                </c:pt>
                <c:pt idx="23">
                  <c:v>10420.240000000002</c:v>
                </c:pt>
                <c:pt idx="24">
                  <c:v>0.04</c:v>
                </c:pt>
                <c:pt idx="25">
                  <c:v>342.92</c:v>
                </c:pt>
                <c:pt idx="26">
                  <c:v>163803.28900000005</c:v>
                </c:pt>
                <c:pt idx="27">
                  <c:v>0.28999999999999998</c:v>
                </c:pt>
                <c:pt idx="28">
                  <c:v>3.0000000000000001E-3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AD-47AC-B9D5-863F7FB621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145597</xdr:colOff>
      <xdr:row>24</xdr:row>
      <xdr:rowOff>115661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212480</xdr:rowOff>
    </xdr:from>
    <xdr:to>
      <xdr:col>17</xdr:col>
      <xdr:colOff>819150</xdr:colOff>
      <xdr:row>76</xdr:row>
      <xdr:rowOff>139288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RowHeight="16.5" customHeight="1"/>
  <cols>
    <col min="1" max="1" width="10.75" style="6" customWidth="1"/>
    <col min="2" max="2" width="10.75" style="6" bestFit="1" customWidth="1"/>
    <col min="3" max="3" width="12.875" style="6" customWidth="1"/>
    <col min="4" max="4" width="12.75" style="6" bestFit="1" customWidth="1"/>
    <col min="5" max="5" width="10.625" style="6" customWidth="1"/>
    <col min="6" max="7" width="12.875" style="6" customWidth="1"/>
    <col min="8" max="8" width="10.625" style="6" customWidth="1"/>
    <col min="9" max="16384" width="9" style="6"/>
  </cols>
  <sheetData>
    <row r="1" spans="1:8" ht="16.5" customHeight="1" thickBot="1">
      <c r="A1" s="5" t="s">
        <v>52</v>
      </c>
      <c r="B1" s="4"/>
      <c r="C1" s="4"/>
      <c r="D1" s="4"/>
      <c r="E1" s="4"/>
      <c r="F1" s="4"/>
      <c r="G1" s="1"/>
    </row>
    <row r="2" spans="1:8" ht="16.5" customHeight="1" thickBot="1">
      <c r="A2" s="3"/>
      <c r="B2" s="2"/>
      <c r="C2" s="2"/>
      <c r="D2" s="2"/>
      <c r="E2" s="2"/>
      <c r="F2" s="2"/>
      <c r="G2" s="2"/>
    </row>
    <row r="3" spans="1:8" ht="32.25" customHeight="1" thickBot="1">
      <c r="A3" s="8" t="s">
        <v>39</v>
      </c>
      <c r="B3" s="9" t="s">
        <v>49</v>
      </c>
      <c r="C3" s="9" t="s">
        <v>38</v>
      </c>
      <c r="D3" s="9" t="s">
        <v>48</v>
      </c>
      <c r="E3" s="13" t="s">
        <v>51</v>
      </c>
      <c r="F3" s="14" t="s">
        <v>50</v>
      </c>
      <c r="G3" s="9" t="s">
        <v>48</v>
      </c>
      <c r="H3" s="10" t="s">
        <v>51</v>
      </c>
    </row>
    <row r="4" spans="1:8" ht="16.5" customHeight="1">
      <c r="A4" s="53" t="s">
        <v>40</v>
      </c>
      <c r="B4" s="11" t="s">
        <v>30</v>
      </c>
      <c r="C4" s="17">
        <v>768.67000000000007</v>
      </c>
      <c r="D4" s="45">
        <f>SUM(C4:C5)</f>
        <v>1947.6000000000001</v>
      </c>
      <c r="E4" s="50">
        <f>D4/$D$42</f>
        <v>1.5846525067094914E-3</v>
      </c>
      <c r="F4" s="21">
        <v>768.67000000000007</v>
      </c>
      <c r="G4" s="45">
        <f>SUM(F4:F5)</f>
        <v>1947.6000000000001</v>
      </c>
      <c r="H4" s="42">
        <f>G4/$G$42</f>
        <v>8.605325038405616E-3</v>
      </c>
    </row>
    <row r="5" spans="1:8" ht="16.5" customHeight="1" thickBot="1">
      <c r="A5" s="55"/>
      <c r="B5" s="12" t="s">
        <v>24</v>
      </c>
      <c r="C5" s="18">
        <v>1178.93</v>
      </c>
      <c r="D5" s="46"/>
      <c r="E5" s="51"/>
      <c r="F5" s="22">
        <v>1178.93</v>
      </c>
      <c r="G5" s="46"/>
      <c r="H5" s="44"/>
    </row>
    <row r="6" spans="1:8" ht="16.5" customHeight="1">
      <c r="A6" s="53" t="s">
        <v>41</v>
      </c>
      <c r="B6" s="11" t="s">
        <v>17</v>
      </c>
      <c r="C6" s="17">
        <v>5438.170000000001</v>
      </c>
      <c r="D6" s="45">
        <f>SUM(C6:C12)</f>
        <v>86761.32699999999</v>
      </c>
      <c r="E6" s="50">
        <f>D6/$D$42</f>
        <v>7.0592808747171831E-2</v>
      </c>
      <c r="F6" s="21">
        <v>1302.6300000000001</v>
      </c>
      <c r="G6" s="45">
        <f>SUM(F6:F12)</f>
        <v>39646.972999999998</v>
      </c>
      <c r="H6" s="42">
        <f>G6/$G$42</f>
        <v>0.17517718702705454</v>
      </c>
    </row>
    <row r="7" spans="1:8" ht="16.5" customHeight="1">
      <c r="A7" s="54"/>
      <c r="B7" s="7" t="s">
        <v>7</v>
      </c>
      <c r="C7" s="19">
        <v>1837.1949999999999</v>
      </c>
      <c r="D7" s="47"/>
      <c r="E7" s="52"/>
      <c r="F7" s="23">
        <v>1305.905</v>
      </c>
      <c r="G7" s="47"/>
      <c r="H7" s="43"/>
    </row>
    <row r="8" spans="1:8" ht="16.5" customHeight="1">
      <c r="A8" s="54"/>
      <c r="B8" s="7" t="s">
        <v>28</v>
      </c>
      <c r="C8" s="19">
        <v>4684.55</v>
      </c>
      <c r="D8" s="47"/>
      <c r="E8" s="52"/>
      <c r="F8" s="23">
        <v>4605.99</v>
      </c>
      <c r="G8" s="47"/>
      <c r="H8" s="43"/>
    </row>
    <row r="9" spans="1:8" ht="16.5" customHeight="1">
      <c r="A9" s="54"/>
      <c r="B9" s="7" t="s">
        <v>18</v>
      </c>
      <c r="C9" s="19">
        <v>6198.4860000000008</v>
      </c>
      <c r="D9" s="47"/>
      <c r="E9" s="52"/>
      <c r="F9" s="23">
        <v>2131.84</v>
      </c>
      <c r="G9" s="47"/>
      <c r="H9" s="43"/>
    </row>
    <row r="10" spans="1:8" ht="16.5" customHeight="1">
      <c r="A10" s="54"/>
      <c r="B10" s="7" t="s">
        <v>15</v>
      </c>
      <c r="C10" s="19">
        <v>6413.96</v>
      </c>
      <c r="D10" s="47"/>
      <c r="E10" s="52"/>
      <c r="F10" s="23">
        <v>4601.67</v>
      </c>
      <c r="G10" s="47"/>
      <c r="H10" s="43"/>
    </row>
    <row r="11" spans="1:8" ht="16.5" customHeight="1">
      <c r="A11" s="54"/>
      <c r="B11" s="7" t="s">
        <v>8</v>
      </c>
      <c r="C11" s="19">
        <v>30673.077999999998</v>
      </c>
      <c r="D11" s="47"/>
      <c r="E11" s="52"/>
      <c r="F11" s="23">
        <v>19485.635000000002</v>
      </c>
      <c r="G11" s="47"/>
      <c r="H11" s="43"/>
    </row>
    <row r="12" spans="1:8" ht="16.5" customHeight="1" thickBot="1">
      <c r="A12" s="55"/>
      <c r="B12" s="12" t="s">
        <v>26</v>
      </c>
      <c r="C12" s="18">
        <v>31515.887999999999</v>
      </c>
      <c r="D12" s="46"/>
      <c r="E12" s="51"/>
      <c r="F12" s="22">
        <v>6213.3029999999999</v>
      </c>
      <c r="G12" s="46"/>
      <c r="H12" s="44"/>
    </row>
    <row r="13" spans="1:8" ht="16.5" customHeight="1">
      <c r="A13" s="53" t="s">
        <v>42</v>
      </c>
      <c r="B13" s="11" t="s">
        <v>31</v>
      </c>
      <c r="C13" s="17">
        <v>37482.19</v>
      </c>
      <c r="D13" s="45">
        <f>SUM(C13:C18)</f>
        <v>233103.55999999994</v>
      </c>
      <c r="E13" s="50">
        <f>D13/$D$42</f>
        <v>0.18966324742088014</v>
      </c>
      <c r="F13" s="21">
        <v>2227.19</v>
      </c>
      <c r="G13" s="45">
        <f>SUM(F13:F18)</f>
        <v>68626.332999999999</v>
      </c>
      <c r="H13" s="42">
        <f>G13/$G$42</f>
        <v>0.30322032329988785</v>
      </c>
    </row>
    <row r="14" spans="1:8" ht="16.5" customHeight="1">
      <c r="A14" s="54"/>
      <c r="B14" s="7" t="s">
        <v>33</v>
      </c>
      <c r="C14" s="19">
        <v>758.07499999999993</v>
      </c>
      <c r="D14" s="47"/>
      <c r="E14" s="52"/>
      <c r="F14" s="23">
        <v>758.07499999999993</v>
      </c>
      <c r="G14" s="47"/>
      <c r="H14" s="43"/>
    </row>
    <row r="15" spans="1:8" ht="16.5" customHeight="1">
      <c r="A15" s="54"/>
      <c r="B15" s="7" t="s">
        <v>27</v>
      </c>
      <c r="C15" s="19">
        <v>2238.67</v>
      </c>
      <c r="D15" s="47"/>
      <c r="E15" s="52"/>
      <c r="F15" s="23">
        <v>485.9</v>
      </c>
      <c r="G15" s="47"/>
      <c r="H15" s="43"/>
    </row>
    <row r="16" spans="1:8" ht="16.5" customHeight="1">
      <c r="A16" s="54"/>
      <c r="B16" s="7" t="s">
        <v>16</v>
      </c>
      <c r="C16" s="19">
        <v>3650.8199999999997</v>
      </c>
      <c r="D16" s="47"/>
      <c r="E16" s="52"/>
      <c r="F16" s="23">
        <v>3650.8199999999997</v>
      </c>
      <c r="G16" s="47"/>
      <c r="H16" s="43"/>
    </row>
    <row r="17" spans="1:8" ht="16.5" customHeight="1">
      <c r="A17" s="54"/>
      <c r="B17" s="7" t="s">
        <v>14</v>
      </c>
      <c r="C17" s="19">
        <v>14942.297000000002</v>
      </c>
      <c r="D17" s="47"/>
      <c r="E17" s="52"/>
      <c r="F17" s="23">
        <v>11611.59</v>
      </c>
      <c r="G17" s="47"/>
      <c r="H17" s="43"/>
    </row>
    <row r="18" spans="1:8" ht="16.5" customHeight="1" thickBot="1">
      <c r="A18" s="55"/>
      <c r="B18" s="12" t="s">
        <v>1</v>
      </c>
      <c r="C18" s="18">
        <v>174031.50799999994</v>
      </c>
      <c r="D18" s="46"/>
      <c r="E18" s="51"/>
      <c r="F18" s="22">
        <v>49892.757999999994</v>
      </c>
      <c r="G18" s="46"/>
      <c r="H18" s="44"/>
    </row>
    <row r="19" spans="1:8" ht="16.5" customHeight="1">
      <c r="A19" s="53" t="s">
        <v>43</v>
      </c>
      <c r="B19" s="11" t="s">
        <v>25</v>
      </c>
      <c r="C19" s="17">
        <v>5376.0510000000004</v>
      </c>
      <c r="D19" s="45">
        <f>SUM(C19:C25)</f>
        <v>161967.128</v>
      </c>
      <c r="E19" s="50">
        <f>D19/$D$42</f>
        <v>0.13178353634716422</v>
      </c>
      <c r="F19" s="21">
        <v>5136.0510000000004</v>
      </c>
      <c r="G19" s="45">
        <f>SUM(F19:F25)</f>
        <v>36513.398000000001</v>
      </c>
      <c r="H19" s="42">
        <f>G19/$G$42</f>
        <v>0.16133172008968452</v>
      </c>
    </row>
    <row r="20" spans="1:8" ht="16.5" customHeight="1">
      <c r="A20" s="54"/>
      <c r="B20" s="7" t="s">
        <v>19</v>
      </c>
      <c r="C20" s="19">
        <v>3407.4299999999994</v>
      </c>
      <c r="D20" s="47"/>
      <c r="E20" s="52"/>
      <c r="F20" s="23">
        <v>2365.6800000000003</v>
      </c>
      <c r="G20" s="47"/>
      <c r="H20" s="43"/>
    </row>
    <row r="21" spans="1:8" ht="16.5" customHeight="1">
      <c r="A21" s="54"/>
      <c r="B21" s="7" t="s">
        <v>20</v>
      </c>
      <c r="C21" s="19">
        <v>29575.416999999998</v>
      </c>
      <c r="D21" s="47"/>
      <c r="E21" s="52"/>
      <c r="F21" s="23">
        <v>6475.4170000000004</v>
      </c>
      <c r="G21" s="47"/>
      <c r="H21" s="43"/>
    </row>
    <row r="22" spans="1:8" ht="16.5" customHeight="1">
      <c r="A22" s="54"/>
      <c r="B22" s="7" t="s">
        <v>13</v>
      </c>
      <c r="C22" s="19">
        <v>15681.659999999998</v>
      </c>
      <c r="D22" s="47"/>
      <c r="E22" s="52"/>
      <c r="F22" s="23">
        <v>4939.2899999999991</v>
      </c>
      <c r="G22" s="47"/>
      <c r="H22" s="43"/>
    </row>
    <row r="23" spans="1:8" ht="16.5" customHeight="1">
      <c r="A23" s="54"/>
      <c r="B23" s="7" t="s">
        <v>21</v>
      </c>
      <c r="C23" s="19">
        <v>103892.97</v>
      </c>
      <c r="D23" s="47"/>
      <c r="E23" s="52"/>
      <c r="F23" s="23">
        <v>13563.360000000002</v>
      </c>
      <c r="G23" s="47"/>
      <c r="H23" s="43"/>
    </row>
    <row r="24" spans="1:8" ht="16.5" customHeight="1">
      <c r="A24" s="54"/>
      <c r="B24" s="7" t="s">
        <v>37</v>
      </c>
      <c r="C24" s="19">
        <v>2018.57</v>
      </c>
      <c r="D24" s="47"/>
      <c r="E24" s="52"/>
      <c r="F24" s="23">
        <v>2018.5700000000002</v>
      </c>
      <c r="G24" s="47"/>
      <c r="H24" s="43"/>
    </row>
    <row r="25" spans="1:8" ht="16.5" customHeight="1" thickBot="1">
      <c r="A25" s="55"/>
      <c r="B25" s="12" t="s">
        <v>32</v>
      </c>
      <c r="C25" s="18">
        <v>2015.03</v>
      </c>
      <c r="D25" s="46"/>
      <c r="E25" s="51"/>
      <c r="F25" s="22">
        <v>2015.03</v>
      </c>
      <c r="G25" s="46"/>
      <c r="H25" s="44"/>
    </row>
    <row r="26" spans="1:8" ht="16.5" customHeight="1">
      <c r="A26" s="53" t="s">
        <v>44</v>
      </c>
      <c r="B26" s="11" t="s">
        <v>29</v>
      </c>
      <c r="C26" s="17">
        <v>2395.6429999999996</v>
      </c>
      <c r="D26" s="45">
        <f>SUM(C26:C30)</f>
        <v>224524.00899999999</v>
      </c>
      <c r="E26" s="50">
        <f>D26/$D$42</f>
        <v>0.18268254963971778</v>
      </c>
      <c r="F26" s="21">
        <v>732.0100000000001</v>
      </c>
      <c r="G26" s="45">
        <f>SUM(F26:F30)</f>
        <v>22118.088</v>
      </c>
      <c r="H26" s="42">
        <f>G26/$G$42</f>
        <v>9.7727118745152386E-2</v>
      </c>
    </row>
    <row r="27" spans="1:8" ht="16.5" customHeight="1">
      <c r="A27" s="54"/>
      <c r="B27" s="7" t="s">
        <v>36</v>
      </c>
      <c r="C27" s="19">
        <v>3268.1220000000003</v>
      </c>
      <c r="D27" s="47"/>
      <c r="E27" s="52"/>
      <c r="F27" s="23">
        <v>83.33</v>
      </c>
      <c r="G27" s="47"/>
      <c r="H27" s="43"/>
    </row>
    <row r="28" spans="1:8" ht="16.5" customHeight="1">
      <c r="A28" s="54"/>
      <c r="B28" s="7" t="s">
        <v>4</v>
      </c>
      <c r="C28" s="19">
        <v>42727.887000000002</v>
      </c>
      <c r="D28" s="47"/>
      <c r="E28" s="52"/>
      <c r="F28" s="23">
        <v>8703.66</v>
      </c>
      <c r="G28" s="47"/>
      <c r="H28" s="43"/>
    </row>
    <row r="29" spans="1:8" ht="16.5" customHeight="1">
      <c r="A29" s="54"/>
      <c r="B29" s="7" t="s">
        <v>3</v>
      </c>
      <c r="C29" s="19">
        <v>149301.38199999998</v>
      </c>
      <c r="D29" s="47"/>
      <c r="E29" s="52"/>
      <c r="F29" s="23">
        <v>9653.52</v>
      </c>
      <c r="G29" s="47"/>
      <c r="H29" s="43"/>
    </row>
    <row r="30" spans="1:8" ht="16.5" customHeight="1" thickBot="1">
      <c r="A30" s="55"/>
      <c r="B30" s="12" t="s">
        <v>2</v>
      </c>
      <c r="C30" s="18">
        <v>26830.974999999999</v>
      </c>
      <c r="D30" s="46"/>
      <c r="E30" s="51"/>
      <c r="F30" s="22">
        <v>2945.5680000000002</v>
      </c>
      <c r="G30" s="46"/>
      <c r="H30" s="44"/>
    </row>
    <row r="31" spans="1:8" ht="16.5" customHeight="1">
      <c r="A31" s="53" t="s">
        <v>45</v>
      </c>
      <c r="B31" s="11" t="s">
        <v>22</v>
      </c>
      <c r="C31" s="17">
        <v>20120.349999999999</v>
      </c>
      <c r="D31" s="45">
        <f>SUM(C31:C34)</f>
        <v>90486.46</v>
      </c>
      <c r="E31" s="50">
        <f>D31/$D$42</f>
        <v>7.3623739814267883E-2</v>
      </c>
      <c r="F31" s="21">
        <v>411.35</v>
      </c>
      <c r="G31" s="45">
        <f>SUM(F31:F34)</f>
        <v>42045.707999999999</v>
      </c>
      <c r="H31" s="42">
        <f>G31/$G$42</f>
        <v>0.18577581834560039</v>
      </c>
    </row>
    <row r="32" spans="1:8" ht="16.5" customHeight="1">
      <c r="A32" s="54"/>
      <c r="B32" s="7" t="s">
        <v>34</v>
      </c>
      <c r="C32" s="19">
        <v>24.88</v>
      </c>
      <c r="D32" s="47"/>
      <c r="E32" s="52"/>
      <c r="F32" s="23">
        <v>24.88</v>
      </c>
      <c r="G32" s="47"/>
      <c r="H32" s="43"/>
    </row>
    <row r="33" spans="1:8" ht="16.5" customHeight="1">
      <c r="A33" s="54"/>
      <c r="B33" s="7" t="s">
        <v>35</v>
      </c>
      <c r="C33" s="19">
        <v>3894.7699999999995</v>
      </c>
      <c r="D33" s="47"/>
      <c r="E33" s="52"/>
      <c r="F33" s="23">
        <v>0</v>
      </c>
      <c r="G33" s="47"/>
      <c r="H33" s="43"/>
    </row>
    <row r="34" spans="1:8" ht="16.5" customHeight="1" thickBot="1">
      <c r="A34" s="55"/>
      <c r="B34" s="12" t="s">
        <v>11</v>
      </c>
      <c r="C34" s="18">
        <v>66446.460000000006</v>
      </c>
      <c r="D34" s="46"/>
      <c r="E34" s="51"/>
      <c r="F34" s="22">
        <v>41609.477999999996</v>
      </c>
      <c r="G34" s="46"/>
      <c r="H34" s="44"/>
    </row>
    <row r="35" spans="1:8" ht="16.5" customHeight="1">
      <c r="A35" s="53" t="s">
        <v>46</v>
      </c>
      <c r="B35" s="11" t="s">
        <v>0</v>
      </c>
      <c r="C35" s="17">
        <v>116118.31599999999</v>
      </c>
      <c r="D35" s="45">
        <f>SUM(C35:C41)</f>
        <v>430249.08500000008</v>
      </c>
      <c r="E35" s="50">
        <f>D35/$D$42</f>
        <v>0.35006946552408869</v>
      </c>
      <c r="F35" s="21">
        <v>4520.84</v>
      </c>
      <c r="G35" s="45">
        <f>SUM(F35:F41)</f>
        <v>15426.878000000001</v>
      </c>
      <c r="H35" s="42">
        <f>G35/$G$42</f>
        <v>6.8162507454214802E-2</v>
      </c>
    </row>
    <row r="36" spans="1:8" ht="16.5" customHeight="1">
      <c r="A36" s="54"/>
      <c r="B36" s="7" t="s">
        <v>6</v>
      </c>
      <c r="C36" s="19">
        <v>32259.317999999996</v>
      </c>
      <c r="D36" s="47"/>
      <c r="E36" s="52"/>
      <c r="F36" s="23">
        <v>3215.3009999999995</v>
      </c>
      <c r="G36" s="47"/>
      <c r="H36" s="43"/>
    </row>
    <row r="37" spans="1:8" ht="16.5" customHeight="1">
      <c r="A37" s="54"/>
      <c r="B37" s="7" t="s">
        <v>9</v>
      </c>
      <c r="C37" s="19">
        <v>110845.81399999998</v>
      </c>
      <c r="D37" s="47"/>
      <c r="E37" s="52"/>
      <c r="F37" s="23">
        <v>4286.5199999999995</v>
      </c>
      <c r="G37" s="47"/>
      <c r="H37" s="43"/>
    </row>
    <row r="38" spans="1:8" ht="16.5" customHeight="1">
      <c r="A38" s="54"/>
      <c r="B38" s="7" t="s">
        <v>5</v>
      </c>
      <c r="C38" s="19">
        <v>85428.019000000015</v>
      </c>
      <c r="D38" s="47"/>
      <c r="E38" s="52"/>
      <c r="F38" s="23">
        <v>60.400000000000006</v>
      </c>
      <c r="G38" s="47"/>
      <c r="H38" s="43"/>
    </row>
    <row r="39" spans="1:8" ht="16.5" customHeight="1">
      <c r="A39" s="54"/>
      <c r="B39" s="7" t="s">
        <v>10</v>
      </c>
      <c r="C39" s="19">
        <v>73002.995000000024</v>
      </c>
      <c r="D39" s="47"/>
      <c r="E39" s="52"/>
      <c r="F39" s="23">
        <v>188.24</v>
      </c>
      <c r="G39" s="47"/>
      <c r="H39" s="43"/>
    </row>
    <row r="40" spans="1:8" ht="16.5" customHeight="1">
      <c r="A40" s="54"/>
      <c r="B40" s="7" t="s">
        <v>12</v>
      </c>
      <c r="C40" s="19">
        <v>5048.9830000000011</v>
      </c>
      <c r="D40" s="47"/>
      <c r="E40" s="52"/>
      <c r="F40" s="23">
        <v>3155.5770000000002</v>
      </c>
      <c r="G40" s="47"/>
      <c r="H40" s="43"/>
    </row>
    <row r="41" spans="1:8" ht="16.5" customHeight="1" thickBot="1">
      <c r="A41" s="55"/>
      <c r="B41" s="12" t="s">
        <v>23</v>
      </c>
      <c r="C41" s="18">
        <v>7545.6399999999994</v>
      </c>
      <c r="D41" s="46"/>
      <c r="E41" s="51"/>
      <c r="F41" s="24"/>
      <c r="G41" s="46"/>
      <c r="H41" s="44"/>
    </row>
    <row r="42" spans="1:8" ht="16.5" customHeight="1" thickBot="1">
      <c r="A42" s="48" t="s">
        <v>47</v>
      </c>
      <c r="B42" s="49"/>
      <c r="C42" s="20">
        <f>SUM(C4:C41)</f>
        <v>1229039.1689999998</v>
      </c>
      <c r="D42" s="20">
        <f>SUM(D4:D41)</f>
        <v>1229039.169</v>
      </c>
      <c r="E42" s="15">
        <f>D42/$D$42</f>
        <v>1</v>
      </c>
      <c r="F42" s="25">
        <f>SUM(F4:F41)</f>
        <v>226324.97799999997</v>
      </c>
      <c r="G42" s="20">
        <f>SUM(G4:G41)</f>
        <v>226324.97799999997</v>
      </c>
      <c r="H42" s="16">
        <f>G42/$G$42</f>
        <v>1</v>
      </c>
    </row>
  </sheetData>
  <mergeCells count="36">
    <mergeCell ref="D31:D34"/>
    <mergeCell ref="D35:D41"/>
    <mergeCell ref="A4:A5"/>
    <mergeCell ref="A6:A12"/>
    <mergeCell ref="A13:A18"/>
    <mergeCell ref="A19:A25"/>
    <mergeCell ref="A26:A30"/>
    <mergeCell ref="A31:A34"/>
    <mergeCell ref="G31:G34"/>
    <mergeCell ref="G35:G41"/>
    <mergeCell ref="A42:B42"/>
    <mergeCell ref="E4:E5"/>
    <mergeCell ref="E6:E12"/>
    <mergeCell ref="E13:E18"/>
    <mergeCell ref="E19:E25"/>
    <mergeCell ref="E26:E30"/>
    <mergeCell ref="E31:E34"/>
    <mergeCell ref="E35:E41"/>
    <mergeCell ref="A35:A41"/>
    <mergeCell ref="D4:D5"/>
    <mergeCell ref="D6:D12"/>
    <mergeCell ref="D13:D18"/>
    <mergeCell ref="D19:D25"/>
    <mergeCell ref="D26:D30"/>
    <mergeCell ref="G4:G5"/>
    <mergeCell ref="G6:G12"/>
    <mergeCell ref="G13:G18"/>
    <mergeCell ref="G19:G25"/>
    <mergeCell ref="G26:G30"/>
    <mergeCell ref="H35:H41"/>
    <mergeCell ref="H4:H5"/>
    <mergeCell ref="H6:H12"/>
    <mergeCell ref="H13:H18"/>
    <mergeCell ref="H19:H25"/>
    <mergeCell ref="H26:H30"/>
    <mergeCell ref="H31:H34"/>
  </mergeCells>
  <phoneticPr fontId="2"/>
  <pageMargins left="0.7" right="0.7" top="0.75" bottom="0.75" header="0.3" footer="0.3"/>
  <pageSetup paperSize="9" scale="6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zoomScale="70" zoomScaleNormal="70" workbookViewId="0"/>
  </sheetViews>
  <sheetFormatPr defaultRowHeight="16.5" customHeight="1"/>
  <cols>
    <col min="1" max="2" width="10.625" style="6" customWidth="1"/>
    <col min="3" max="3" width="12.875" style="6" bestFit="1" customWidth="1"/>
    <col min="4" max="4" width="9" style="6" customWidth="1"/>
    <col min="5" max="34" width="11.75" style="6" customWidth="1"/>
    <col min="35" max="16384" width="9" style="6"/>
  </cols>
  <sheetData>
    <row r="1" spans="1:34" s="1" customFormat="1" ht="16.5" customHeight="1" thickBot="1">
      <c r="A1" s="28" t="s">
        <v>52</v>
      </c>
      <c r="B1" s="27"/>
      <c r="C1" s="27"/>
      <c r="D1" s="26"/>
      <c r="E1" s="26"/>
      <c r="F1" s="26"/>
      <c r="G1" s="26"/>
    </row>
    <row r="2" spans="1:34" ht="16.5" customHeight="1" thickBot="1"/>
    <row r="3" spans="1:34" ht="33" customHeight="1" thickBot="1">
      <c r="A3" s="29" t="s">
        <v>39</v>
      </c>
      <c r="B3" s="30" t="s">
        <v>84</v>
      </c>
      <c r="C3" s="30" t="s">
        <v>83</v>
      </c>
      <c r="D3" s="30" t="s">
        <v>82</v>
      </c>
      <c r="E3" s="30" t="s">
        <v>81</v>
      </c>
      <c r="F3" s="30" t="s">
        <v>80</v>
      </c>
      <c r="G3" s="30" t="s">
        <v>79</v>
      </c>
      <c r="H3" s="30" t="s">
        <v>78</v>
      </c>
      <c r="I3" s="30" t="s">
        <v>77</v>
      </c>
      <c r="J3" s="30" t="s">
        <v>76</v>
      </c>
      <c r="K3" s="30" t="s">
        <v>75</v>
      </c>
      <c r="L3" s="30" t="s">
        <v>74</v>
      </c>
      <c r="M3" s="30" t="s">
        <v>73</v>
      </c>
      <c r="N3" s="30" t="s">
        <v>72</v>
      </c>
      <c r="O3" s="30" t="s">
        <v>71</v>
      </c>
      <c r="P3" s="30" t="s">
        <v>70</v>
      </c>
      <c r="Q3" s="30" t="s">
        <v>69</v>
      </c>
      <c r="R3" s="30" t="s">
        <v>68</v>
      </c>
      <c r="S3" s="30" t="s">
        <v>67</v>
      </c>
      <c r="T3" s="30" t="s">
        <v>66</v>
      </c>
      <c r="U3" s="30" t="s">
        <v>65</v>
      </c>
      <c r="V3" s="30" t="s">
        <v>64</v>
      </c>
      <c r="W3" s="30" t="s">
        <v>63</v>
      </c>
      <c r="X3" s="30" t="s">
        <v>62</v>
      </c>
      <c r="Y3" s="30" t="s">
        <v>61</v>
      </c>
      <c r="Z3" s="30" t="s">
        <v>60</v>
      </c>
      <c r="AA3" s="30" t="s">
        <v>59</v>
      </c>
      <c r="AB3" s="30" t="s">
        <v>58</v>
      </c>
      <c r="AC3" s="30" t="s">
        <v>57</v>
      </c>
      <c r="AD3" s="30" t="s">
        <v>56</v>
      </c>
      <c r="AE3" s="30" t="s">
        <v>55</v>
      </c>
      <c r="AF3" s="31" t="s">
        <v>54</v>
      </c>
      <c r="AG3" s="31" t="s">
        <v>53</v>
      </c>
      <c r="AH3" s="32" t="s">
        <v>85</v>
      </c>
    </row>
    <row r="4" spans="1:34" ht="16.5" customHeight="1">
      <c r="A4" s="53" t="s">
        <v>40</v>
      </c>
      <c r="B4" s="11" t="s">
        <v>30</v>
      </c>
      <c r="C4" s="35">
        <v>768.67000000000007</v>
      </c>
      <c r="D4" s="61">
        <f>C4/$C$42</f>
        <v>6.2542351731997587E-4</v>
      </c>
      <c r="E4" s="35"/>
      <c r="F4" s="35"/>
      <c r="G4" s="35"/>
      <c r="H4" s="35"/>
      <c r="I4" s="35"/>
      <c r="J4" s="35">
        <v>273.41000000000003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>
        <v>495.26</v>
      </c>
      <c r="AF4" s="35"/>
      <c r="AG4" s="35"/>
      <c r="AH4" s="36"/>
    </row>
    <row r="5" spans="1:34" ht="16.5" customHeight="1" thickBot="1">
      <c r="A5" s="55"/>
      <c r="B5" s="12" t="s">
        <v>24</v>
      </c>
      <c r="C5" s="37">
        <v>1178.93</v>
      </c>
      <c r="D5" s="62">
        <f t="shared" ref="D5:D42" si="0">C5/$C$42</f>
        <v>9.5922898938951575E-4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>
        <v>1178.93</v>
      </c>
      <c r="AF5" s="37"/>
      <c r="AG5" s="37"/>
      <c r="AH5" s="38"/>
    </row>
    <row r="6" spans="1:34" ht="16.5" customHeight="1">
      <c r="A6" s="53" t="s">
        <v>41</v>
      </c>
      <c r="B6" s="11" t="s">
        <v>17</v>
      </c>
      <c r="C6" s="35">
        <v>5438.170000000001</v>
      </c>
      <c r="D6" s="61">
        <f t="shared" si="0"/>
        <v>4.4247328621957061E-3</v>
      </c>
      <c r="E6" s="35">
        <v>0</v>
      </c>
      <c r="F6" s="35"/>
      <c r="G6" s="35"/>
      <c r="H6" s="35"/>
      <c r="I6" s="35"/>
      <c r="J6" s="35">
        <v>3006.8100000000004</v>
      </c>
      <c r="K6" s="35"/>
      <c r="L6" s="35"/>
      <c r="M6" s="35"/>
      <c r="N6" s="35"/>
      <c r="O6" s="35"/>
      <c r="P6" s="35">
        <v>2220</v>
      </c>
      <c r="Q6" s="35"/>
      <c r="R6" s="35"/>
      <c r="S6" s="35"/>
      <c r="T6" s="35"/>
      <c r="U6" s="35"/>
      <c r="V6" s="35"/>
      <c r="W6" s="35"/>
      <c r="X6" s="35"/>
      <c r="Y6" s="35">
        <v>126.97</v>
      </c>
      <c r="Z6" s="35"/>
      <c r="AA6" s="35"/>
      <c r="AB6" s="35"/>
      <c r="AC6" s="35"/>
      <c r="AD6" s="35"/>
      <c r="AE6" s="35">
        <v>84.39</v>
      </c>
      <c r="AF6" s="35"/>
      <c r="AG6" s="35"/>
      <c r="AH6" s="36"/>
    </row>
    <row r="7" spans="1:34" ht="16.5" customHeight="1">
      <c r="A7" s="54"/>
      <c r="B7" s="7" t="s">
        <v>7</v>
      </c>
      <c r="C7" s="33">
        <v>1837.1949999999999</v>
      </c>
      <c r="D7" s="63">
        <f t="shared" si="0"/>
        <v>1.4948221719368166E-3</v>
      </c>
      <c r="E7" s="33"/>
      <c r="F7" s="33"/>
      <c r="G7" s="33"/>
      <c r="H7" s="33"/>
      <c r="I7" s="33"/>
      <c r="J7" s="33">
        <v>1305.905</v>
      </c>
      <c r="K7" s="33"/>
      <c r="L7" s="33"/>
      <c r="M7" s="33">
        <v>0</v>
      </c>
      <c r="N7" s="33"/>
      <c r="O7" s="33"/>
      <c r="P7" s="33"/>
      <c r="Q7" s="33">
        <v>0</v>
      </c>
      <c r="R7" s="33">
        <v>0</v>
      </c>
      <c r="S7" s="33">
        <v>0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>
        <v>531.29</v>
      </c>
      <c r="AF7" s="33"/>
      <c r="AG7" s="33"/>
      <c r="AH7" s="39"/>
    </row>
    <row r="8" spans="1:34" ht="16.5" customHeight="1">
      <c r="A8" s="54"/>
      <c r="B8" s="7" t="s">
        <v>28</v>
      </c>
      <c r="C8" s="33">
        <v>4684.55</v>
      </c>
      <c r="D8" s="63">
        <f t="shared" si="0"/>
        <v>3.8115546828434736E-3</v>
      </c>
      <c r="E8" s="33"/>
      <c r="F8" s="33"/>
      <c r="G8" s="33"/>
      <c r="H8" s="33"/>
      <c r="I8" s="33"/>
      <c r="J8" s="33">
        <v>4465.88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>
        <v>218.67</v>
      </c>
      <c r="AF8" s="33"/>
      <c r="AG8" s="33"/>
      <c r="AH8" s="39"/>
    </row>
    <row r="9" spans="1:34" ht="16.5" customHeight="1">
      <c r="A9" s="54"/>
      <c r="B9" s="7" t="s">
        <v>18</v>
      </c>
      <c r="C9" s="33">
        <v>6198.4860000000008</v>
      </c>
      <c r="D9" s="63">
        <f t="shared" si="0"/>
        <v>5.0433591998889351E-3</v>
      </c>
      <c r="E9" s="33"/>
      <c r="F9" s="33"/>
      <c r="G9" s="33"/>
      <c r="H9" s="33"/>
      <c r="I9" s="33"/>
      <c r="J9" s="33">
        <v>3184.9870000000001</v>
      </c>
      <c r="K9" s="33"/>
      <c r="L9" s="33"/>
      <c r="M9" s="33"/>
      <c r="N9" s="33"/>
      <c r="O9" s="33"/>
      <c r="P9" s="33"/>
      <c r="Q9" s="33">
        <v>104.20400000000001</v>
      </c>
      <c r="R9" s="33">
        <v>16.795999999999999</v>
      </c>
      <c r="S9" s="33">
        <v>21.518999999999998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>
        <v>2870.98</v>
      </c>
      <c r="AF9" s="33"/>
      <c r="AG9" s="33"/>
      <c r="AH9" s="39"/>
    </row>
    <row r="10" spans="1:34" ht="16.5" customHeight="1">
      <c r="A10" s="54"/>
      <c r="B10" s="7" t="s">
        <v>15</v>
      </c>
      <c r="C10" s="33">
        <v>6413.96</v>
      </c>
      <c r="D10" s="63">
        <f t="shared" si="0"/>
        <v>5.218678266550837E-3</v>
      </c>
      <c r="E10" s="33"/>
      <c r="F10" s="33"/>
      <c r="G10" s="33"/>
      <c r="H10" s="33"/>
      <c r="I10" s="33"/>
      <c r="J10" s="33">
        <v>2023.8940000000002</v>
      </c>
      <c r="K10" s="33"/>
      <c r="L10" s="33">
        <v>18.079999999999998</v>
      </c>
      <c r="M10" s="33">
        <v>44</v>
      </c>
      <c r="N10" s="33"/>
      <c r="O10" s="33">
        <v>23.68</v>
      </c>
      <c r="P10" s="33">
        <v>0</v>
      </c>
      <c r="Q10" s="33">
        <v>7.4660000000000002</v>
      </c>
      <c r="R10" s="33">
        <v>0</v>
      </c>
      <c r="S10" s="33">
        <v>0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>
        <v>4296.84</v>
      </c>
      <c r="AF10" s="33"/>
      <c r="AG10" s="33"/>
      <c r="AH10" s="39"/>
    </row>
    <row r="11" spans="1:34" ht="16.5" customHeight="1">
      <c r="A11" s="54"/>
      <c r="B11" s="7" t="s">
        <v>8</v>
      </c>
      <c r="C11" s="33">
        <v>30673.077999999998</v>
      </c>
      <c r="D11" s="63">
        <f t="shared" si="0"/>
        <v>2.4956957250562618E-2</v>
      </c>
      <c r="E11" s="33"/>
      <c r="F11" s="33"/>
      <c r="G11" s="33"/>
      <c r="H11" s="33"/>
      <c r="I11" s="33"/>
      <c r="J11" s="33">
        <v>11876.813999999998</v>
      </c>
      <c r="K11" s="33"/>
      <c r="L11" s="33"/>
      <c r="M11" s="33">
        <v>174.09</v>
      </c>
      <c r="N11" s="33"/>
      <c r="O11" s="33"/>
      <c r="P11" s="33"/>
      <c r="Q11" s="33">
        <v>110.256</v>
      </c>
      <c r="R11" s="33">
        <v>223.34299999999999</v>
      </c>
      <c r="S11" s="33">
        <v>10.02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>
        <v>18278.555</v>
      </c>
      <c r="AF11" s="33"/>
      <c r="AG11" s="33"/>
      <c r="AH11" s="39"/>
    </row>
    <row r="12" spans="1:34" ht="16.5" customHeight="1" thickBot="1">
      <c r="A12" s="55"/>
      <c r="B12" s="12" t="s">
        <v>26</v>
      </c>
      <c r="C12" s="37">
        <v>31515.887999999999</v>
      </c>
      <c r="D12" s="62">
        <f t="shared" si="0"/>
        <v>2.564270431319346E-2</v>
      </c>
      <c r="E12" s="37"/>
      <c r="F12" s="37"/>
      <c r="G12" s="37"/>
      <c r="H12" s="37"/>
      <c r="I12" s="37"/>
      <c r="J12" s="37">
        <v>6747.576</v>
      </c>
      <c r="K12" s="37"/>
      <c r="L12" s="37">
        <v>64.05</v>
      </c>
      <c r="M12" s="37">
        <v>0</v>
      </c>
      <c r="N12" s="37"/>
      <c r="O12" s="37"/>
      <c r="P12" s="37">
        <v>10809</v>
      </c>
      <c r="Q12" s="37">
        <v>886.28599999999994</v>
      </c>
      <c r="R12" s="37">
        <v>328.35400000000004</v>
      </c>
      <c r="S12" s="37">
        <v>328.35400000000004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>
        <v>12352.268</v>
      </c>
      <c r="AF12" s="37"/>
      <c r="AG12" s="37"/>
      <c r="AH12" s="38"/>
    </row>
    <row r="13" spans="1:34" ht="16.5" customHeight="1">
      <c r="A13" s="53" t="s">
        <v>42</v>
      </c>
      <c r="B13" s="11" t="s">
        <v>31</v>
      </c>
      <c r="C13" s="35">
        <v>37482.19</v>
      </c>
      <c r="D13" s="61">
        <f t="shared" si="0"/>
        <v>3.0497148459879563E-2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v>35255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>
        <v>2227.19</v>
      </c>
      <c r="AF13" s="35"/>
      <c r="AG13" s="35"/>
      <c r="AH13" s="36"/>
    </row>
    <row r="14" spans="1:34" ht="16.5" customHeight="1">
      <c r="A14" s="54"/>
      <c r="B14" s="7" t="s">
        <v>33</v>
      </c>
      <c r="C14" s="33">
        <v>758.07499999999993</v>
      </c>
      <c r="D14" s="63">
        <f t="shared" si="0"/>
        <v>6.1680296211942781E-4</v>
      </c>
      <c r="E14" s="33"/>
      <c r="F14" s="33"/>
      <c r="G14" s="33"/>
      <c r="H14" s="33"/>
      <c r="I14" s="33"/>
      <c r="J14" s="33">
        <v>237.61500000000001</v>
      </c>
      <c r="K14" s="33"/>
      <c r="L14" s="33"/>
      <c r="M14" s="33"/>
      <c r="N14" s="33"/>
      <c r="O14" s="33"/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>
        <v>520.45999999999992</v>
      </c>
      <c r="AF14" s="33"/>
      <c r="AG14" s="33"/>
      <c r="AH14" s="39"/>
    </row>
    <row r="15" spans="1:34" ht="16.5" customHeight="1">
      <c r="A15" s="54"/>
      <c r="B15" s="7" t="s">
        <v>27</v>
      </c>
      <c r="C15" s="33">
        <v>2238.67</v>
      </c>
      <c r="D15" s="63">
        <f t="shared" si="0"/>
        <v>1.8214797839368132E-3</v>
      </c>
      <c r="E15" s="33"/>
      <c r="F15" s="33"/>
      <c r="G15" s="33"/>
      <c r="H15" s="33"/>
      <c r="I15" s="33"/>
      <c r="J15" s="33">
        <v>510.64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>
        <v>1728.0300000000002</v>
      </c>
      <c r="AF15" s="33"/>
      <c r="AG15" s="33"/>
      <c r="AH15" s="39"/>
    </row>
    <row r="16" spans="1:34" ht="16.5" customHeight="1">
      <c r="A16" s="54"/>
      <c r="B16" s="7" t="s">
        <v>16</v>
      </c>
      <c r="C16" s="33">
        <v>3650.8199999999997</v>
      </c>
      <c r="D16" s="63">
        <f t="shared" si="0"/>
        <v>2.9704667614218246E-3</v>
      </c>
      <c r="E16" s="33"/>
      <c r="F16" s="33"/>
      <c r="G16" s="33"/>
      <c r="H16" s="33"/>
      <c r="I16" s="33"/>
      <c r="J16" s="33">
        <v>1694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1956.8200000000002</v>
      </c>
      <c r="AF16" s="33"/>
      <c r="AG16" s="33"/>
      <c r="AH16" s="39"/>
    </row>
    <row r="17" spans="1:34" ht="16.5" customHeight="1">
      <c r="A17" s="54"/>
      <c r="B17" s="7" t="s">
        <v>14</v>
      </c>
      <c r="C17" s="33">
        <v>14942.297000000002</v>
      </c>
      <c r="D17" s="63">
        <f t="shared" si="0"/>
        <v>1.2157706098299302E-2</v>
      </c>
      <c r="E17" s="33"/>
      <c r="F17" s="33"/>
      <c r="G17" s="33">
        <v>1.4E-2</v>
      </c>
      <c r="H17" s="33">
        <v>1E-3</v>
      </c>
      <c r="I17" s="33"/>
      <c r="J17" s="33">
        <v>4704.41</v>
      </c>
      <c r="K17" s="33"/>
      <c r="L17" s="33">
        <v>0</v>
      </c>
      <c r="M17" s="33">
        <v>9.8000000000000007</v>
      </c>
      <c r="N17" s="33"/>
      <c r="O17" s="33">
        <v>1.9</v>
      </c>
      <c r="P17" s="33"/>
      <c r="Q17" s="33">
        <v>0</v>
      </c>
      <c r="R17" s="33">
        <v>0</v>
      </c>
      <c r="S17" s="33">
        <v>8.26</v>
      </c>
      <c r="T17" s="33"/>
      <c r="U17" s="33"/>
      <c r="V17" s="33"/>
      <c r="W17" s="33">
        <v>0.86</v>
      </c>
      <c r="X17" s="33">
        <v>0.01</v>
      </c>
      <c r="Y17" s="33"/>
      <c r="Z17" s="33">
        <v>2.1999999999999999E-2</v>
      </c>
      <c r="AA17" s="33"/>
      <c r="AB17" s="33"/>
      <c r="AC17" s="33"/>
      <c r="AD17" s="33"/>
      <c r="AE17" s="33">
        <v>10217.020000000002</v>
      </c>
      <c r="AF17" s="33"/>
      <c r="AG17" s="33"/>
      <c r="AH17" s="39"/>
    </row>
    <row r="18" spans="1:34" ht="16.5" customHeight="1" thickBot="1">
      <c r="A18" s="55"/>
      <c r="B18" s="12" t="s">
        <v>1</v>
      </c>
      <c r="C18" s="37">
        <v>174031.50799999994</v>
      </c>
      <c r="D18" s="62">
        <f t="shared" si="0"/>
        <v>0.14159964335522326</v>
      </c>
      <c r="E18" s="37">
        <v>3365.18</v>
      </c>
      <c r="F18" s="37"/>
      <c r="G18" s="37"/>
      <c r="H18" s="37"/>
      <c r="I18" s="37"/>
      <c r="J18" s="37">
        <v>9882.0139999999992</v>
      </c>
      <c r="K18" s="37"/>
      <c r="L18" s="37">
        <v>401.52</v>
      </c>
      <c r="M18" s="37">
        <v>0</v>
      </c>
      <c r="N18" s="37">
        <v>11500</v>
      </c>
      <c r="O18" s="37">
        <v>1.1000000000000001</v>
      </c>
      <c r="P18" s="37">
        <v>107273.2</v>
      </c>
      <c r="Q18" s="37">
        <v>13.46</v>
      </c>
      <c r="R18" s="37">
        <v>49.210999999999999</v>
      </c>
      <c r="S18" s="37">
        <v>5.0250000000000004</v>
      </c>
      <c r="T18" s="37"/>
      <c r="U18" s="37"/>
      <c r="V18" s="37"/>
      <c r="W18" s="37"/>
      <c r="X18" s="37"/>
      <c r="Y18" s="37">
        <v>92.3</v>
      </c>
      <c r="Z18" s="37"/>
      <c r="AA18" s="37"/>
      <c r="AB18" s="37"/>
      <c r="AC18" s="37"/>
      <c r="AD18" s="37"/>
      <c r="AE18" s="37">
        <v>41448.498000000007</v>
      </c>
      <c r="AF18" s="37"/>
      <c r="AG18" s="37"/>
      <c r="AH18" s="38"/>
    </row>
    <row r="19" spans="1:34" ht="16.5" customHeight="1">
      <c r="A19" s="53" t="s">
        <v>43</v>
      </c>
      <c r="B19" s="11" t="s">
        <v>25</v>
      </c>
      <c r="C19" s="35">
        <v>5376.0510000000004</v>
      </c>
      <c r="D19" s="61">
        <f t="shared" si="0"/>
        <v>4.3741901280283779E-3</v>
      </c>
      <c r="E19" s="35"/>
      <c r="F19" s="35">
        <v>0</v>
      </c>
      <c r="G19" s="35"/>
      <c r="H19" s="35"/>
      <c r="I19" s="35"/>
      <c r="J19" s="35">
        <v>240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>
        <v>5136.0510000000004</v>
      </c>
      <c r="AF19" s="35"/>
      <c r="AG19" s="35"/>
      <c r="AH19" s="36"/>
    </row>
    <row r="20" spans="1:34" ht="16.5" customHeight="1">
      <c r="A20" s="54"/>
      <c r="B20" s="7" t="s">
        <v>19</v>
      </c>
      <c r="C20" s="33">
        <v>3407.4299999999994</v>
      </c>
      <c r="D20" s="63">
        <f t="shared" si="0"/>
        <v>2.7724340167062651E-3</v>
      </c>
      <c r="E20" s="33"/>
      <c r="F20" s="33"/>
      <c r="G20" s="33"/>
      <c r="H20" s="33"/>
      <c r="I20" s="33"/>
      <c r="J20" s="33">
        <v>0</v>
      </c>
      <c r="K20" s="33">
        <v>0</v>
      </c>
      <c r="L20" s="33">
        <v>0</v>
      </c>
      <c r="M20" s="33">
        <v>0</v>
      </c>
      <c r="N20" s="33"/>
      <c r="O20" s="33">
        <v>0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>
        <v>3407.4299999999994</v>
      </c>
      <c r="AF20" s="33"/>
      <c r="AG20" s="33"/>
      <c r="AH20" s="39"/>
    </row>
    <row r="21" spans="1:34" ht="16.5" customHeight="1">
      <c r="A21" s="54"/>
      <c r="B21" s="7" t="s">
        <v>20</v>
      </c>
      <c r="C21" s="33">
        <v>29575.416999999998</v>
      </c>
      <c r="D21" s="63">
        <f t="shared" si="0"/>
        <v>2.4063852272555201E-2</v>
      </c>
      <c r="E21" s="33">
        <v>1155</v>
      </c>
      <c r="F21" s="33"/>
      <c r="G21" s="33"/>
      <c r="H21" s="33"/>
      <c r="I21" s="33"/>
      <c r="J21" s="33">
        <v>0</v>
      </c>
      <c r="K21" s="33">
        <v>0</v>
      </c>
      <c r="L21" s="33">
        <v>0</v>
      </c>
      <c r="M21" s="33">
        <v>0</v>
      </c>
      <c r="N21" s="33"/>
      <c r="O21" s="33">
        <v>0</v>
      </c>
      <c r="P21" s="33">
        <v>21945</v>
      </c>
      <c r="Q21" s="33">
        <v>0</v>
      </c>
      <c r="R21" s="33">
        <v>22.06</v>
      </c>
      <c r="S21" s="33">
        <v>0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>
        <v>6453.3570000000009</v>
      </c>
      <c r="AF21" s="33"/>
      <c r="AG21" s="33"/>
      <c r="AH21" s="39"/>
    </row>
    <row r="22" spans="1:34" ht="16.5" customHeight="1">
      <c r="A22" s="54"/>
      <c r="B22" s="7" t="s">
        <v>13</v>
      </c>
      <c r="C22" s="33">
        <v>15681.659999999998</v>
      </c>
      <c r="D22" s="63">
        <f t="shared" si="0"/>
        <v>1.2759284159152784E-2</v>
      </c>
      <c r="E22" s="33"/>
      <c r="F22" s="33">
        <v>10705.65</v>
      </c>
      <c r="G22" s="33"/>
      <c r="H22" s="33"/>
      <c r="I22" s="33"/>
      <c r="J22" s="33">
        <v>2223.5410000000002</v>
      </c>
      <c r="K22" s="33">
        <v>153.65799999999999</v>
      </c>
      <c r="L22" s="33">
        <v>308.49599999999998</v>
      </c>
      <c r="M22" s="33">
        <v>303.87699999999995</v>
      </c>
      <c r="N22" s="33"/>
      <c r="O22" s="33">
        <v>203.75800000000001</v>
      </c>
      <c r="P22" s="33"/>
      <c r="Q22" s="33">
        <v>14.688000000000001</v>
      </c>
      <c r="R22" s="33">
        <v>4.8959999999999999</v>
      </c>
      <c r="S22" s="33">
        <v>4.8959999999999999</v>
      </c>
      <c r="T22" s="33"/>
      <c r="U22" s="33"/>
      <c r="V22" s="33"/>
      <c r="W22" s="33"/>
      <c r="X22" s="33"/>
      <c r="Y22" s="33"/>
      <c r="Z22" s="33"/>
      <c r="AA22" s="33">
        <v>0</v>
      </c>
      <c r="AB22" s="33"/>
      <c r="AC22" s="33"/>
      <c r="AD22" s="33"/>
      <c r="AE22" s="33">
        <v>1758.2</v>
      </c>
      <c r="AF22" s="33"/>
      <c r="AG22" s="33"/>
      <c r="AH22" s="39"/>
    </row>
    <row r="23" spans="1:34" ht="16.5" customHeight="1">
      <c r="A23" s="54"/>
      <c r="B23" s="7" t="s">
        <v>21</v>
      </c>
      <c r="C23" s="33">
        <v>103892.97</v>
      </c>
      <c r="D23" s="63">
        <f t="shared" si="0"/>
        <v>8.4531862466622518E-2</v>
      </c>
      <c r="E23" s="33">
        <v>7180.0999999999995</v>
      </c>
      <c r="F23" s="33">
        <v>816.87</v>
      </c>
      <c r="G23" s="33"/>
      <c r="H23" s="33"/>
      <c r="I23" s="33"/>
      <c r="J23" s="33">
        <v>3326.65</v>
      </c>
      <c r="K23" s="33">
        <v>0</v>
      </c>
      <c r="L23" s="33">
        <v>0</v>
      </c>
      <c r="M23" s="33">
        <v>0</v>
      </c>
      <c r="N23" s="33"/>
      <c r="O23" s="33">
        <v>0</v>
      </c>
      <c r="P23" s="33">
        <v>81743.899999999994</v>
      </c>
      <c r="Q23" s="33">
        <v>0</v>
      </c>
      <c r="R23" s="33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>
        <v>1014.38</v>
      </c>
      <c r="AC23" s="33"/>
      <c r="AD23" s="33"/>
      <c r="AE23" s="33">
        <v>9811.07</v>
      </c>
      <c r="AF23" s="33"/>
      <c r="AG23" s="33"/>
      <c r="AH23" s="39"/>
    </row>
    <row r="24" spans="1:34" ht="16.5" customHeight="1">
      <c r="A24" s="54"/>
      <c r="B24" s="7" t="s">
        <v>37</v>
      </c>
      <c r="C24" s="33">
        <v>2018.57</v>
      </c>
      <c r="D24" s="63">
        <f t="shared" si="0"/>
        <v>1.6423968014318024E-3</v>
      </c>
      <c r="E24" s="33"/>
      <c r="F24" s="33"/>
      <c r="G24" s="33"/>
      <c r="H24" s="33"/>
      <c r="I24" s="33"/>
      <c r="J24" s="33">
        <v>0</v>
      </c>
      <c r="K24" s="33">
        <v>0</v>
      </c>
      <c r="L24" s="33">
        <v>0</v>
      </c>
      <c r="M24" s="33"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>
        <v>35.94</v>
      </c>
      <c r="AB24" s="33">
        <v>0</v>
      </c>
      <c r="AC24" s="33"/>
      <c r="AD24" s="33"/>
      <c r="AE24" s="33">
        <v>1982.63</v>
      </c>
      <c r="AF24" s="33"/>
      <c r="AG24" s="33"/>
      <c r="AH24" s="39"/>
    </row>
    <row r="25" spans="1:34" ht="16.5" customHeight="1" thickBot="1">
      <c r="A25" s="55"/>
      <c r="B25" s="12" t="s">
        <v>32</v>
      </c>
      <c r="C25" s="37">
        <v>2015.03</v>
      </c>
      <c r="D25" s="62">
        <f t="shared" si="0"/>
        <v>1.6395165026672964E-3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>
        <v>2015.03</v>
      </c>
      <c r="AF25" s="37"/>
      <c r="AG25" s="37"/>
      <c r="AH25" s="38"/>
    </row>
    <row r="26" spans="1:34" ht="16.5" customHeight="1">
      <c r="A26" s="53" t="s">
        <v>44</v>
      </c>
      <c r="B26" s="11" t="s">
        <v>29</v>
      </c>
      <c r="C26" s="35">
        <v>2395.6429999999996</v>
      </c>
      <c r="D26" s="61">
        <f t="shared" si="0"/>
        <v>1.9491998794059591E-3</v>
      </c>
      <c r="E26" s="35">
        <v>599.16000000000008</v>
      </c>
      <c r="F26" s="35"/>
      <c r="G26" s="35"/>
      <c r="H26" s="35"/>
      <c r="I26" s="35"/>
      <c r="J26" s="35">
        <v>1662.29</v>
      </c>
      <c r="K26" s="35"/>
      <c r="L26" s="35">
        <v>1.343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>
        <v>132.85</v>
      </c>
      <c r="AF26" s="35"/>
      <c r="AG26" s="35"/>
      <c r="AH26" s="36"/>
    </row>
    <row r="27" spans="1:34" ht="16.5" customHeight="1">
      <c r="A27" s="54"/>
      <c r="B27" s="7" t="s">
        <v>36</v>
      </c>
      <c r="C27" s="33">
        <v>3268.1220000000003</v>
      </c>
      <c r="D27" s="63">
        <f t="shared" si="0"/>
        <v>2.6590869375294913E-3</v>
      </c>
      <c r="E27" s="33">
        <v>9.8000000000000004E-2</v>
      </c>
      <c r="F27" s="33"/>
      <c r="G27" s="33">
        <v>0.05</v>
      </c>
      <c r="H27" s="33"/>
      <c r="I27" s="33"/>
      <c r="J27" s="33">
        <v>68.469000000000008</v>
      </c>
      <c r="K27" s="33"/>
      <c r="L27" s="33">
        <v>9.2509999999999994</v>
      </c>
      <c r="M27" s="33">
        <v>25.602</v>
      </c>
      <c r="N27" s="33"/>
      <c r="O27" s="33"/>
      <c r="P27" s="33">
        <v>3003</v>
      </c>
      <c r="Q27" s="33">
        <v>0</v>
      </c>
      <c r="R27" s="33">
        <v>161.53</v>
      </c>
      <c r="S27" s="33">
        <v>0</v>
      </c>
      <c r="T27" s="33"/>
      <c r="U27" s="33"/>
      <c r="V27" s="33"/>
      <c r="W27" s="33">
        <v>7.3999999999999996E-2</v>
      </c>
      <c r="X27" s="33"/>
      <c r="Y27" s="33">
        <v>4.8000000000000001E-2</v>
      </c>
      <c r="Z27" s="33"/>
      <c r="AA27" s="33"/>
      <c r="AB27" s="33"/>
      <c r="AC27" s="33"/>
      <c r="AD27" s="33"/>
      <c r="AE27" s="33">
        <v>0</v>
      </c>
      <c r="AF27" s="33"/>
      <c r="AG27" s="33"/>
      <c r="AH27" s="39"/>
    </row>
    <row r="28" spans="1:34" ht="16.5" customHeight="1">
      <c r="A28" s="54"/>
      <c r="B28" s="7" t="s">
        <v>4</v>
      </c>
      <c r="C28" s="33">
        <v>42727.887000000002</v>
      </c>
      <c r="D28" s="63">
        <f t="shared" si="0"/>
        <v>3.4765276874589184E-2</v>
      </c>
      <c r="E28" s="33">
        <v>462.39</v>
      </c>
      <c r="F28" s="33">
        <v>0.21</v>
      </c>
      <c r="G28" s="33">
        <v>0</v>
      </c>
      <c r="H28" s="33">
        <v>0.18099999999999999</v>
      </c>
      <c r="I28" s="33">
        <v>2.9000000000000001E-2</v>
      </c>
      <c r="J28" s="33">
        <v>1443.42</v>
      </c>
      <c r="K28" s="33"/>
      <c r="L28" s="33">
        <v>1.5740000000000001</v>
      </c>
      <c r="M28" s="33">
        <v>0.21199999999999999</v>
      </c>
      <c r="N28" s="33"/>
      <c r="O28" s="33"/>
      <c r="P28" s="33">
        <v>33612</v>
      </c>
      <c r="Q28" s="33"/>
      <c r="R28" s="33"/>
      <c r="S28" s="33"/>
      <c r="T28" s="33"/>
      <c r="U28" s="33"/>
      <c r="V28" s="33"/>
      <c r="W28" s="33">
        <v>2.2120000000000002</v>
      </c>
      <c r="X28" s="33">
        <v>4.2999999999999997E-2</v>
      </c>
      <c r="Y28" s="33">
        <v>0</v>
      </c>
      <c r="Z28" s="33">
        <v>4.5999999999999999E-2</v>
      </c>
      <c r="AA28" s="33"/>
      <c r="AB28" s="33"/>
      <c r="AC28" s="33"/>
      <c r="AD28" s="33"/>
      <c r="AE28" s="33">
        <v>7205.57</v>
      </c>
      <c r="AF28" s="33"/>
      <c r="AG28" s="33"/>
      <c r="AH28" s="39"/>
    </row>
    <row r="29" spans="1:34" ht="16.5" customHeight="1">
      <c r="A29" s="54"/>
      <c r="B29" s="7" t="s">
        <v>3</v>
      </c>
      <c r="C29" s="33">
        <v>149301.38199999998</v>
      </c>
      <c r="D29" s="63">
        <f t="shared" si="0"/>
        <v>0.12147813167051311</v>
      </c>
      <c r="E29" s="33">
        <v>69.381</v>
      </c>
      <c r="F29" s="33">
        <v>42.817000000000007</v>
      </c>
      <c r="G29" s="33">
        <v>832.68700000000001</v>
      </c>
      <c r="H29" s="33">
        <v>2.0089999999999999</v>
      </c>
      <c r="I29" s="33">
        <v>0.32899999999999996</v>
      </c>
      <c r="J29" s="33">
        <v>2217.9769999999999</v>
      </c>
      <c r="K29" s="33"/>
      <c r="L29" s="33">
        <v>43.883000000000003</v>
      </c>
      <c r="M29" s="33">
        <v>324.66200000000003</v>
      </c>
      <c r="N29" s="33">
        <v>2091.1</v>
      </c>
      <c r="O29" s="33">
        <v>375.56</v>
      </c>
      <c r="P29" s="33">
        <v>135243.00699999998</v>
      </c>
      <c r="Q29" s="33">
        <v>74.111999999999995</v>
      </c>
      <c r="R29" s="33">
        <v>24.704000000000001</v>
      </c>
      <c r="S29" s="33">
        <v>49.408000000000001</v>
      </c>
      <c r="T29" s="33"/>
      <c r="U29" s="33"/>
      <c r="V29" s="33"/>
      <c r="W29" s="33">
        <v>51.917999999999999</v>
      </c>
      <c r="X29" s="33">
        <v>2.903</v>
      </c>
      <c r="Y29" s="33">
        <v>59.151000000000003</v>
      </c>
      <c r="Z29" s="33">
        <v>1.4319999999999999</v>
      </c>
      <c r="AA29" s="33">
        <v>86.9</v>
      </c>
      <c r="AB29" s="33"/>
      <c r="AC29" s="33">
        <v>0.04</v>
      </c>
      <c r="AD29" s="33"/>
      <c r="AE29" s="33">
        <v>7707.29</v>
      </c>
      <c r="AF29" s="33">
        <v>0.109</v>
      </c>
      <c r="AG29" s="33">
        <v>3.0000000000000001E-3</v>
      </c>
      <c r="AH29" s="39"/>
    </row>
    <row r="30" spans="1:34" ht="16.5" customHeight="1" thickBot="1">
      <c r="A30" s="55"/>
      <c r="B30" s="12" t="s">
        <v>2</v>
      </c>
      <c r="C30" s="37">
        <v>26830.974999999999</v>
      </c>
      <c r="D30" s="62">
        <f t="shared" si="0"/>
        <v>2.1830854277680067E-2</v>
      </c>
      <c r="E30" s="37">
        <v>989.65800000000002</v>
      </c>
      <c r="F30" s="37">
        <v>108.60900000000001</v>
      </c>
      <c r="G30" s="37">
        <v>29.911000000000001</v>
      </c>
      <c r="H30" s="37">
        <v>0.81899999999999995</v>
      </c>
      <c r="I30" s="37">
        <v>30.256</v>
      </c>
      <c r="J30" s="37">
        <v>1236.2809999999999</v>
      </c>
      <c r="K30" s="37"/>
      <c r="L30" s="37">
        <v>60.396000000000001</v>
      </c>
      <c r="M30" s="37">
        <v>2.0169999999999999</v>
      </c>
      <c r="N30" s="37"/>
      <c r="O30" s="37"/>
      <c r="P30" s="37">
        <v>21355.26</v>
      </c>
      <c r="Q30" s="37"/>
      <c r="R30" s="37">
        <v>183.10999999999999</v>
      </c>
      <c r="S30" s="37">
        <v>8.75</v>
      </c>
      <c r="T30" s="37"/>
      <c r="U30" s="37"/>
      <c r="V30" s="37"/>
      <c r="W30" s="37">
        <v>24.192</v>
      </c>
      <c r="X30" s="37">
        <v>36.419999999999995</v>
      </c>
      <c r="Y30" s="37">
        <v>737.83600000000001</v>
      </c>
      <c r="Z30" s="37">
        <v>71.55</v>
      </c>
      <c r="AA30" s="37">
        <v>515.47</v>
      </c>
      <c r="AB30" s="37"/>
      <c r="AC30" s="37"/>
      <c r="AD30" s="37">
        <v>39.35</v>
      </c>
      <c r="AE30" s="37">
        <v>1401.09</v>
      </c>
      <c r="AF30" s="37"/>
      <c r="AG30" s="37"/>
      <c r="AH30" s="38"/>
    </row>
    <row r="31" spans="1:34" ht="16.5" customHeight="1">
      <c r="A31" s="53" t="s">
        <v>45</v>
      </c>
      <c r="B31" s="11" t="s">
        <v>22</v>
      </c>
      <c r="C31" s="35">
        <v>20120.349999999999</v>
      </c>
      <c r="D31" s="61">
        <f t="shared" si="0"/>
        <v>1.6370796397295294E-2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v>19709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>
        <v>411.35</v>
      </c>
      <c r="AF31" s="35"/>
      <c r="AG31" s="35"/>
      <c r="AH31" s="36"/>
    </row>
    <row r="32" spans="1:34" ht="16.5" customHeight="1">
      <c r="A32" s="54"/>
      <c r="B32" s="7" t="s">
        <v>34</v>
      </c>
      <c r="C32" s="33">
        <v>24.88</v>
      </c>
      <c r="D32" s="63">
        <f t="shared" si="0"/>
        <v>2.024345572341967E-5</v>
      </c>
      <c r="E32" s="33">
        <v>0</v>
      </c>
      <c r="F32" s="33">
        <v>24.88</v>
      </c>
      <c r="G32" s="33"/>
      <c r="H32" s="33"/>
      <c r="I32" s="33"/>
      <c r="J32" s="33">
        <v>0</v>
      </c>
      <c r="K32" s="33"/>
      <c r="L32" s="33"/>
      <c r="M32" s="33"/>
      <c r="N32" s="33"/>
      <c r="O32" s="33"/>
      <c r="P32" s="33"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>
        <v>0</v>
      </c>
      <c r="AF32" s="33"/>
      <c r="AG32" s="33"/>
      <c r="AH32" s="39"/>
    </row>
    <row r="33" spans="1:34" ht="16.5" customHeight="1">
      <c r="A33" s="54"/>
      <c r="B33" s="7" t="s">
        <v>35</v>
      </c>
      <c r="C33" s="33">
        <v>3894.7699999999995</v>
      </c>
      <c r="D33" s="63">
        <f t="shared" si="0"/>
        <v>3.1689551466199044E-3</v>
      </c>
      <c r="E33" s="33"/>
      <c r="F33" s="33">
        <v>379.67</v>
      </c>
      <c r="G33" s="33">
        <v>142.16</v>
      </c>
      <c r="H33" s="33">
        <v>0</v>
      </c>
      <c r="I33" s="33">
        <v>0</v>
      </c>
      <c r="J33" s="33"/>
      <c r="K33" s="33"/>
      <c r="L33" s="33"/>
      <c r="M33" s="33"/>
      <c r="N33" s="33"/>
      <c r="O33" s="33"/>
      <c r="P33" s="33">
        <v>2016</v>
      </c>
      <c r="Q33" s="33"/>
      <c r="R33" s="33"/>
      <c r="S33" s="33"/>
      <c r="T33" s="33"/>
      <c r="U33" s="33"/>
      <c r="V33" s="33"/>
      <c r="W33" s="33">
        <v>0</v>
      </c>
      <c r="X33" s="33"/>
      <c r="Y33" s="33">
        <v>1111.2</v>
      </c>
      <c r="Z33" s="33"/>
      <c r="AA33" s="33"/>
      <c r="AB33" s="33">
        <v>0</v>
      </c>
      <c r="AC33" s="33"/>
      <c r="AD33" s="33"/>
      <c r="AE33" s="33">
        <v>245.74</v>
      </c>
      <c r="AF33" s="33"/>
      <c r="AG33" s="33"/>
      <c r="AH33" s="39"/>
    </row>
    <row r="34" spans="1:34" ht="16.5" customHeight="1" thickBot="1">
      <c r="A34" s="55"/>
      <c r="B34" s="12" t="s">
        <v>11</v>
      </c>
      <c r="C34" s="37">
        <v>66446.460000000006</v>
      </c>
      <c r="D34" s="62">
        <f t="shared" si="0"/>
        <v>5.4063744814629271E-2</v>
      </c>
      <c r="E34" s="37">
        <v>0</v>
      </c>
      <c r="F34" s="37"/>
      <c r="G34" s="37"/>
      <c r="H34" s="37"/>
      <c r="I34" s="37"/>
      <c r="J34" s="37">
        <v>0</v>
      </c>
      <c r="K34" s="37"/>
      <c r="L34" s="37"/>
      <c r="M34" s="37"/>
      <c r="N34" s="37"/>
      <c r="O34" s="37"/>
      <c r="P34" s="37">
        <v>66446.460000000006</v>
      </c>
      <c r="Q34" s="37"/>
      <c r="R34" s="37">
        <v>0</v>
      </c>
      <c r="S34" s="37">
        <v>0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ht="16.5" customHeight="1">
      <c r="A35" s="53" t="s">
        <v>46</v>
      </c>
      <c r="B35" s="11" t="s">
        <v>0</v>
      </c>
      <c r="C35" s="35">
        <v>116118.31599999999</v>
      </c>
      <c r="D35" s="61">
        <f t="shared" si="0"/>
        <v>9.4478938449519836E-2</v>
      </c>
      <c r="E35" s="35">
        <v>2169.4780000000001</v>
      </c>
      <c r="F35" s="35">
        <v>20498.700999999997</v>
      </c>
      <c r="G35" s="35">
        <v>3397.6219999999994</v>
      </c>
      <c r="H35" s="35">
        <v>543.71800000000007</v>
      </c>
      <c r="I35" s="35">
        <v>6663.1659999999993</v>
      </c>
      <c r="J35" s="35">
        <v>16797.338</v>
      </c>
      <c r="K35" s="35">
        <v>0</v>
      </c>
      <c r="L35" s="35">
        <v>49.796000000000006</v>
      </c>
      <c r="M35" s="35">
        <v>1387.2170000000001</v>
      </c>
      <c r="N35" s="35">
        <v>849.83</v>
      </c>
      <c r="O35" s="35">
        <v>6272.0279999999993</v>
      </c>
      <c r="P35" s="35">
        <v>4496.57</v>
      </c>
      <c r="Q35" s="35">
        <v>35.590000000000003</v>
      </c>
      <c r="R35" s="35">
        <v>10295.719000000005</v>
      </c>
      <c r="S35" s="35">
        <v>28.884999999999998</v>
      </c>
      <c r="T35" s="35">
        <v>3491.9219999999996</v>
      </c>
      <c r="U35" s="35"/>
      <c r="V35" s="35">
        <v>26042.78</v>
      </c>
      <c r="W35" s="35">
        <v>483.18</v>
      </c>
      <c r="X35" s="35">
        <v>131.398</v>
      </c>
      <c r="Y35" s="35">
        <v>1387.9189999999999</v>
      </c>
      <c r="Z35" s="35">
        <v>1.857</v>
      </c>
      <c r="AA35" s="35">
        <v>0.48</v>
      </c>
      <c r="AB35" s="35">
        <v>0</v>
      </c>
      <c r="AC35" s="35"/>
      <c r="AD35" s="35">
        <v>232.49000000000004</v>
      </c>
      <c r="AE35" s="35">
        <v>10860.582</v>
      </c>
      <c r="AF35" s="35">
        <v>0.05</v>
      </c>
      <c r="AG35" s="35"/>
      <c r="AH35" s="36"/>
    </row>
    <row r="36" spans="1:34" ht="16.5" customHeight="1">
      <c r="A36" s="54"/>
      <c r="B36" s="7" t="s">
        <v>6</v>
      </c>
      <c r="C36" s="33">
        <v>32259.317999999996</v>
      </c>
      <c r="D36" s="63">
        <f t="shared" si="0"/>
        <v>2.6247591463051251E-2</v>
      </c>
      <c r="E36" s="33">
        <v>2924.9519999999998</v>
      </c>
      <c r="F36" s="33">
        <v>8083.29</v>
      </c>
      <c r="G36" s="33">
        <v>931.38499999999999</v>
      </c>
      <c r="H36" s="33">
        <v>0.39400000000000002</v>
      </c>
      <c r="I36" s="33">
        <v>17.132999999999999</v>
      </c>
      <c r="J36" s="33">
        <v>3584.7789999999995</v>
      </c>
      <c r="K36" s="33"/>
      <c r="L36" s="33">
        <v>0.20700000000000002</v>
      </c>
      <c r="M36" s="33">
        <v>886.19900000000007</v>
      </c>
      <c r="N36" s="33">
        <v>891.54</v>
      </c>
      <c r="O36" s="33">
        <v>9.74</v>
      </c>
      <c r="P36" s="33">
        <v>176.57</v>
      </c>
      <c r="Q36" s="33">
        <v>0</v>
      </c>
      <c r="R36" s="33">
        <v>833.37</v>
      </c>
      <c r="S36" s="33">
        <v>0</v>
      </c>
      <c r="T36" s="33">
        <v>12080.71</v>
      </c>
      <c r="U36" s="33">
        <v>0</v>
      </c>
      <c r="V36" s="33"/>
      <c r="W36" s="33">
        <v>194.06199999999998</v>
      </c>
      <c r="X36" s="33">
        <v>2.3E-2</v>
      </c>
      <c r="Y36" s="33">
        <v>49.921999999999997</v>
      </c>
      <c r="Z36" s="33">
        <v>12.157</v>
      </c>
      <c r="AA36" s="33">
        <v>48.01</v>
      </c>
      <c r="AB36" s="33">
        <v>1186.3400000000001</v>
      </c>
      <c r="AC36" s="33"/>
      <c r="AD36" s="33"/>
      <c r="AE36" s="33">
        <v>348.52</v>
      </c>
      <c r="AF36" s="33">
        <v>1.4999999999999999E-2</v>
      </c>
      <c r="AG36" s="33"/>
      <c r="AH36" s="39"/>
    </row>
    <row r="37" spans="1:34" ht="16.5" customHeight="1">
      <c r="A37" s="54"/>
      <c r="B37" s="7" t="s">
        <v>9</v>
      </c>
      <c r="C37" s="33">
        <v>110845.81399999998</v>
      </c>
      <c r="D37" s="63">
        <f t="shared" si="0"/>
        <v>9.0189000314928131E-2</v>
      </c>
      <c r="E37" s="33">
        <v>2506.5899999999997</v>
      </c>
      <c r="F37" s="33">
        <v>148.13299999999998</v>
      </c>
      <c r="G37" s="33">
        <v>443.09100000000001</v>
      </c>
      <c r="H37" s="33">
        <v>1.544</v>
      </c>
      <c r="I37" s="33">
        <v>0.17799999999999999</v>
      </c>
      <c r="J37" s="33">
        <v>460.60500000000002</v>
      </c>
      <c r="K37" s="33"/>
      <c r="L37" s="33">
        <v>0.10200000000000001</v>
      </c>
      <c r="M37" s="33">
        <v>0.114</v>
      </c>
      <c r="N37" s="33">
        <v>335.53</v>
      </c>
      <c r="O37" s="33">
        <v>23.56</v>
      </c>
      <c r="P37" s="33">
        <v>106046.68</v>
      </c>
      <c r="Q37" s="33"/>
      <c r="R37" s="33">
        <v>363.42</v>
      </c>
      <c r="S37" s="33">
        <v>0</v>
      </c>
      <c r="T37" s="33"/>
      <c r="U37" s="33"/>
      <c r="V37" s="33"/>
      <c r="W37" s="33">
        <v>202.43800000000002</v>
      </c>
      <c r="X37" s="33">
        <v>0.185</v>
      </c>
      <c r="Y37" s="33">
        <v>122.69799999999999</v>
      </c>
      <c r="Z37" s="33">
        <v>8.9999999999999993E-3</v>
      </c>
      <c r="AA37" s="33">
        <v>0.92</v>
      </c>
      <c r="AB37" s="33"/>
      <c r="AC37" s="33"/>
      <c r="AD37" s="33"/>
      <c r="AE37" s="33">
        <v>189.95</v>
      </c>
      <c r="AF37" s="33">
        <v>6.7000000000000004E-2</v>
      </c>
      <c r="AG37" s="33"/>
      <c r="AH37" s="39"/>
    </row>
    <row r="38" spans="1:34" ht="16.5" customHeight="1">
      <c r="A38" s="54"/>
      <c r="B38" s="7" t="s">
        <v>5</v>
      </c>
      <c r="C38" s="33">
        <v>85428.019000000015</v>
      </c>
      <c r="D38" s="63">
        <f t="shared" si="0"/>
        <v>6.9507971067763449E-2</v>
      </c>
      <c r="E38" s="33">
        <v>6201.58</v>
      </c>
      <c r="F38" s="33">
        <v>2742.48</v>
      </c>
      <c r="G38" s="33">
        <v>1781.3560000000002</v>
      </c>
      <c r="H38" s="33">
        <v>117.669</v>
      </c>
      <c r="I38" s="33">
        <v>29.276000000000003</v>
      </c>
      <c r="J38" s="33">
        <v>10015.828</v>
      </c>
      <c r="K38" s="33">
        <v>0</v>
      </c>
      <c r="L38" s="33">
        <v>39.424999999999997</v>
      </c>
      <c r="M38" s="33">
        <v>207.18899999999999</v>
      </c>
      <c r="N38" s="33">
        <v>0</v>
      </c>
      <c r="O38" s="33">
        <v>138.06</v>
      </c>
      <c r="P38" s="33">
        <v>39719.5</v>
      </c>
      <c r="Q38" s="33">
        <v>1558.19</v>
      </c>
      <c r="R38" s="33">
        <v>6652.5179999999991</v>
      </c>
      <c r="S38" s="33">
        <v>1362.4500000000003</v>
      </c>
      <c r="T38" s="33">
        <v>828.99</v>
      </c>
      <c r="U38" s="33"/>
      <c r="V38" s="33"/>
      <c r="W38" s="33">
        <v>176.44400000000002</v>
      </c>
      <c r="X38" s="33">
        <v>13.828999999999999</v>
      </c>
      <c r="Y38" s="33">
        <v>999.00400000000002</v>
      </c>
      <c r="Z38" s="33">
        <v>0.252</v>
      </c>
      <c r="AA38" s="33">
        <v>0.51</v>
      </c>
      <c r="AB38" s="33">
        <v>7187.89</v>
      </c>
      <c r="AC38" s="33">
        <v>0</v>
      </c>
      <c r="AD38" s="33"/>
      <c r="AE38" s="33">
        <v>5562.7</v>
      </c>
      <c r="AF38" s="33">
        <v>4.9000000000000002E-2</v>
      </c>
      <c r="AG38" s="33">
        <v>0</v>
      </c>
      <c r="AH38" s="39"/>
    </row>
    <row r="39" spans="1:34" ht="16.5" customHeight="1">
      <c r="A39" s="54"/>
      <c r="B39" s="7" t="s">
        <v>10</v>
      </c>
      <c r="C39" s="33">
        <v>73002.995000000024</v>
      </c>
      <c r="D39" s="63">
        <f t="shared" si="0"/>
        <v>5.9398428334386175E-2</v>
      </c>
      <c r="E39" s="33">
        <v>5914.97</v>
      </c>
      <c r="F39" s="33">
        <v>9811.2289999999994</v>
      </c>
      <c r="G39" s="33">
        <v>527.94600000000003</v>
      </c>
      <c r="H39" s="33">
        <v>6.6000000000000003E-2</v>
      </c>
      <c r="I39" s="33">
        <v>88.442000000000007</v>
      </c>
      <c r="J39" s="33">
        <v>7626.3919999999998</v>
      </c>
      <c r="K39" s="33"/>
      <c r="L39" s="33">
        <v>8.9999999999999993E-3</v>
      </c>
      <c r="M39" s="33">
        <v>21.654999999999998</v>
      </c>
      <c r="N39" s="33"/>
      <c r="O39" s="33">
        <v>49.83</v>
      </c>
      <c r="P39" s="33">
        <v>45729.740000000013</v>
      </c>
      <c r="Q39" s="33"/>
      <c r="R39" s="33">
        <v>900.75599999999997</v>
      </c>
      <c r="S39" s="33"/>
      <c r="T39" s="33">
        <v>548.94000000000005</v>
      </c>
      <c r="U39" s="33"/>
      <c r="V39" s="33"/>
      <c r="W39" s="33">
        <v>9.2789999999999999</v>
      </c>
      <c r="X39" s="33">
        <v>241.976</v>
      </c>
      <c r="Y39" s="33">
        <v>2.3E-2</v>
      </c>
      <c r="Z39" s="33">
        <v>1E-3</v>
      </c>
      <c r="AA39" s="33">
        <v>0</v>
      </c>
      <c r="AB39" s="33">
        <v>1031.6300000000001</v>
      </c>
      <c r="AC39" s="33"/>
      <c r="AD39" s="33"/>
      <c r="AE39" s="33">
        <v>500.11099999999999</v>
      </c>
      <c r="AF39" s="33"/>
      <c r="AG39" s="33"/>
      <c r="AH39" s="39"/>
    </row>
    <row r="40" spans="1:34" ht="16.5" customHeight="1">
      <c r="A40" s="54"/>
      <c r="B40" s="7" t="s">
        <v>12</v>
      </c>
      <c r="C40" s="33">
        <v>5048.9830000000011</v>
      </c>
      <c r="D40" s="63">
        <f t="shared" si="0"/>
        <v>4.1080733042121636E-3</v>
      </c>
      <c r="E40" s="33">
        <v>852.81</v>
      </c>
      <c r="F40" s="33">
        <v>2141.08</v>
      </c>
      <c r="G40" s="33">
        <v>702.73</v>
      </c>
      <c r="H40" s="33">
        <v>14.77</v>
      </c>
      <c r="I40" s="33">
        <v>30.990000000000002</v>
      </c>
      <c r="J40" s="33">
        <v>838.25299999999993</v>
      </c>
      <c r="K40" s="33"/>
      <c r="L40" s="33">
        <v>3.9299999999999997</v>
      </c>
      <c r="M40" s="33">
        <v>212.68</v>
      </c>
      <c r="N40" s="33"/>
      <c r="O40" s="33"/>
      <c r="P40" s="33"/>
      <c r="Q40" s="33">
        <v>0</v>
      </c>
      <c r="R40" s="33">
        <v>0</v>
      </c>
      <c r="S40" s="33">
        <v>0</v>
      </c>
      <c r="T40" s="33"/>
      <c r="U40" s="33"/>
      <c r="V40" s="33"/>
      <c r="W40" s="33">
        <v>8.08</v>
      </c>
      <c r="X40" s="33">
        <v>8.74</v>
      </c>
      <c r="Y40" s="33">
        <v>45.81</v>
      </c>
      <c r="Z40" s="33">
        <v>0.77</v>
      </c>
      <c r="AA40" s="33">
        <v>188.24</v>
      </c>
      <c r="AB40" s="33"/>
      <c r="AC40" s="33"/>
      <c r="AD40" s="33"/>
      <c r="AE40" s="33"/>
      <c r="AF40" s="33"/>
      <c r="AG40" s="33"/>
      <c r="AH40" s="39"/>
    </row>
    <row r="41" spans="1:34" ht="16.5" customHeight="1" thickBot="1">
      <c r="A41" s="55"/>
      <c r="B41" s="12" t="s">
        <v>23</v>
      </c>
      <c r="C41" s="37">
        <v>7545.6399999999994</v>
      </c>
      <c r="D41" s="62">
        <f t="shared" si="0"/>
        <v>6.139462590227668E-3</v>
      </c>
      <c r="E41" s="37">
        <v>0</v>
      </c>
      <c r="F41" s="37">
        <v>79.55</v>
      </c>
      <c r="G41" s="37">
        <v>0</v>
      </c>
      <c r="H41" s="37"/>
      <c r="I41" s="37"/>
      <c r="J41" s="37">
        <v>177.00700000000001</v>
      </c>
      <c r="K41" s="37"/>
      <c r="L41" s="37"/>
      <c r="M41" s="37"/>
      <c r="N41" s="37"/>
      <c r="O41" s="37"/>
      <c r="P41" s="37">
        <v>5086.16</v>
      </c>
      <c r="Q41" s="37">
        <v>3.2989999999999999</v>
      </c>
      <c r="R41" s="37">
        <v>13.196999999999999</v>
      </c>
      <c r="S41" s="37">
        <v>0</v>
      </c>
      <c r="T41" s="37"/>
      <c r="U41" s="37"/>
      <c r="V41" s="37"/>
      <c r="W41" s="37"/>
      <c r="X41" s="37"/>
      <c r="Y41" s="37">
        <v>1846.78</v>
      </c>
      <c r="Z41" s="37"/>
      <c r="AA41" s="37">
        <v>0</v>
      </c>
      <c r="AB41" s="37"/>
      <c r="AC41" s="37"/>
      <c r="AD41" s="37">
        <v>71.08</v>
      </c>
      <c r="AE41" s="37">
        <v>268.56700000000001</v>
      </c>
      <c r="AF41" s="37"/>
      <c r="AG41" s="37"/>
      <c r="AH41" s="38"/>
    </row>
    <row r="42" spans="1:34" ht="16.5" customHeight="1">
      <c r="A42" s="56" t="s">
        <v>47</v>
      </c>
      <c r="B42" s="57"/>
      <c r="C42" s="40">
        <f>SUM(C4:C41)</f>
        <v>1229039.1689999998</v>
      </c>
      <c r="D42" s="64">
        <f t="shared" si="0"/>
        <v>1</v>
      </c>
      <c r="E42" s="40">
        <f t="shared" ref="E42:AH42" si="1">SUM(E4:E41)</f>
        <v>34391.346999999994</v>
      </c>
      <c r="F42" s="40">
        <f t="shared" si="1"/>
        <v>55583.169000000002</v>
      </c>
      <c r="G42" s="40">
        <f t="shared" si="1"/>
        <v>8788.9519999999993</v>
      </c>
      <c r="H42" s="40">
        <f t="shared" si="1"/>
        <v>681.17100000000005</v>
      </c>
      <c r="I42" s="40">
        <f t="shared" si="1"/>
        <v>6859.7989999999982</v>
      </c>
      <c r="J42" s="40">
        <f t="shared" si="1"/>
        <v>101832.78499999996</v>
      </c>
      <c r="K42" s="40">
        <f t="shared" si="1"/>
        <v>153.65799999999999</v>
      </c>
      <c r="L42" s="40">
        <f t="shared" si="1"/>
        <v>1002.0619999999998</v>
      </c>
      <c r="M42" s="40">
        <f t="shared" si="1"/>
        <v>3599.3139999999999</v>
      </c>
      <c r="N42" s="40">
        <f t="shared" si="1"/>
        <v>15668.000000000002</v>
      </c>
      <c r="O42" s="40">
        <f t="shared" si="1"/>
        <v>7099.2160000000003</v>
      </c>
      <c r="P42" s="40">
        <f t="shared" si="1"/>
        <v>741886.0469999999</v>
      </c>
      <c r="Q42" s="40">
        <f t="shared" si="1"/>
        <v>2807.5510000000004</v>
      </c>
      <c r="R42" s="40">
        <f t="shared" si="1"/>
        <v>20072.984000000008</v>
      </c>
      <c r="S42" s="40">
        <f t="shared" si="1"/>
        <v>1827.5670000000002</v>
      </c>
      <c r="T42" s="40">
        <f t="shared" si="1"/>
        <v>16950.561999999998</v>
      </c>
      <c r="U42" s="40">
        <f t="shared" si="1"/>
        <v>0</v>
      </c>
      <c r="V42" s="40">
        <f t="shared" si="1"/>
        <v>26042.78</v>
      </c>
      <c r="W42" s="40">
        <f t="shared" si="1"/>
        <v>1152.739</v>
      </c>
      <c r="X42" s="40">
        <f t="shared" si="1"/>
        <v>435.52700000000004</v>
      </c>
      <c r="Y42" s="40">
        <f t="shared" si="1"/>
        <v>6579.6610000000001</v>
      </c>
      <c r="Z42" s="40">
        <f t="shared" si="1"/>
        <v>88.095999999999989</v>
      </c>
      <c r="AA42" s="40">
        <f t="shared" si="1"/>
        <v>876.47</v>
      </c>
      <c r="AB42" s="40">
        <f t="shared" si="1"/>
        <v>10420.240000000002</v>
      </c>
      <c r="AC42" s="40">
        <f t="shared" si="1"/>
        <v>0.04</v>
      </c>
      <c r="AD42" s="40">
        <f t="shared" si="1"/>
        <v>342.92</v>
      </c>
      <c r="AE42" s="40">
        <f t="shared" si="1"/>
        <v>163803.28900000005</v>
      </c>
      <c r="AF42" s="40">
        <f t="shared" si="1"/>
        <v>0.28999999999999998</v>
      </c>
      <c r="AG42" s="40">
        <f t="shared" si="1"/>
        <v>3.0000000000000001E-3</v>
      </c>
      <c r="AH42" s="41">
        <f t="shared" si="1"/>
        <v>0</v>
      </c>
    </row>
    <row r="43" spans="1:34" ht="16.5" customHeight="1">
      <c r="A43" s="58" t="s">
        <v>86</v>
      </c>
      <c r="B43" s="59"/>
      <c r="C43" s="59"/>
      <c r="D43" s="60"/>
      <c r="E43" s="34">
        <f>E42/$C$42</f>
        <v>2.7982303467172901E-2</v>
      </c>
      <c r="F43" s="34">
        <f t="shared" ref="F43:AH43" si="2">F42/$C$42</f>
        <v>4.5224896327124307E-2</v>
      </c>
      <c r="G43" s="34">
        <f t="shared" si="2"/>
        <v>7.1510755895201261E-3</v>
      </c>
      <c r="H43" s="34">
        <f t="shared" si="2"/>
        <v>5.5423050556983519E-4</v>
      </c>
      <c r="I43" s="34">
        <f t="shared" si="2"/>
        <v>5.5814323684910969E-3</v>
      </c>
      <c r="J43" s="34">
        <f t="shared" si="2"/>
        <v>8.2855605881833355E-2</v>
      </c>
      <c r="K43" s="34">
        <f t="shared" si="2"/>
        <v>1.2502286654136733E-4</v>
      </c>
      <c r="L43" s="34">
        <f t="shared" si="2"/>
        <v>8.1532145213510272E-4</v>
      </c>
      <c r="M43" s="34">
        <f t="shared" si="2"/>
        <v>2.9285592280419831E-3</v>
      </c>
      <c r="N43" s="34">
        <f t="shared" si="2"/>
        <v>1.2748169785954156E-2</v>
      </c>
      <c r="O43" s="34">
        <f t="shared" si="2"/>
        <v>5.7762325067119173E-3</v>
      </c>
      <c r="P43" s="34">
        <f t="shared" si="2"/>
        <v>0.60363092219724046</v>
      </c>
      <c r="Q43" s="34">
        <f t="shared" si="2"/>
        <v>2.2843462363240606E-3</v>
      </c>
      <c r="R43" s="34">
        <f t="shared" si="2"/>
        <v>1.633225734891124E-2</v>
      </c>
      <c r="S43" s="34">
        <f t="shared" si="2"/>
        <v>1.486988410212336E-3</v>
      </c>
      <c r="T43" s="34">
        <f t="shared" si="2"/>
        <v>1.3791718301209E-2</v>
      </c>
      <c r="U43" s="34">
        <f t="shared" si="2"/>
        <v>0</v>
      </c>
      <c r="V43" s="34">
        <f t="shared" si="2"/>
        <v>2.1189544366750777E-2</v>
      </c>
      <c r="W43" s="34">
        <f t="shared" si="2"/>
        <v>9.3791884675076633E-4</v>
      </c>
      <c r="X43" s="34">
        <f t="shared" si="2"/>
        <v>3.5436380791213022E-4</v>
      </c>
      <c r="Y43" s="34">
        <f t="shared" si="2"/>
        <v>5.3534998443975556E-3</v>
      </c>
      <c r="Z43" s="34">
        <f t="shared" si="2"/>
        <v>7.1678757050256387E-5</v>
      </c>
      <c r="AA43" s="34">
        <f t="shared" si="2"/>
        <v>7.1313431020521051E-4</v>
      </c>
      <c r="AB43" s="34">
        <f t="shared" si="2"/>
        <v>8.478362824252678E-3</v>
      </c>
      <c r="AC43" s="34">
        <f t="shared" si="2"/>
        <v>3.254574875147857E-8</v>
      </c>
      <c r="AD43" s="34">
        <f t="shared" si="2"/>
        <v>2.7901470404642577E-4</v>
      </c>
      <c r="AE43" s="34">
        <f t="shared" si="2"/>
        <v>0.13327751721149586</v>
      </c>
      <c r="AF43" s="34">
        <f t="shared" si="2"/>
        <v>2.359566784482196E-7</v>
      </c>
      <c r="AG43" s="34">
        <f t="shared" si="2"/>
        <v>2.4409311563608929E-9</v>
      </c>
      <c r="AH43" s="34">
        <f t="shared" si="2"/>
        <v>0</v>
      </c>
    </row>
  </sheetData>
  <mergeCells count="9">
    <mergeCell ref="A35:A41"/>
    <mergeCell ref="A42:B42"/>
    <mergeCell ref="A43:D43"/>
    <mergeCell ref="A4:A5"/>
    <mergeCell ref="A6:A12"/>
    <mergeCell ref="A13:A18"/>
    <mergeCell ref="A19:A25"/>
    <mergeCell ref="A26:A30"/>
    <mergeCell ref="A31:A34"/>
  </mergeCells>
  <phoneticPr fontId="2"/>
  <pageMargins left="0.7" right="0.7" top="0.75" bottom="0.75" header="0.3" footer="0.3"/>
  <pageSetup paperSize="9" scale="3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R3年度搬入実績（都道府県別）</vt:lpstr>
      <vt:lpstr>R3年度搬入実績（都道府県、品目別）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2023-05-12T06:36:51Z</cp:lastPrinted>
  <dcterms:created xsi:type="dcterms:W3CDTF">2023-05-12T03:55:38Z</dcterms:created>
  <dcterms:modified xsi:type="dcterms:W3CDTF">2023-05-12T07:42:15Z</dcterms:modified>
</cp:coreProperties>
</file>