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40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'40'!$A$1:$Q$34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<sst xmlns="http://schemas.openxmlformats.org/spreadsheetml/2006/main" count="67" uniqueCount="50">
  <si>
    <t>(単位  件、人、日、千円)</t>
  </si>
  <si>
    <t>年度月次および</t>
  </si>
  <si>
    <t>離職票提出件数</t>
  </si>
  <si>
    <t>初回受給者数</t>
  </si>
  <si>
    <t>受給者実人員</t>
  </si>
  <si>
    <t>給付延日数</t>
  </si>
  <si>
    <t>雇用保険金の支給総額</t>
  </si>
  <si>
    <t>標示</t>
  </si>
  <si>
    <t>安　　定　　所</t>
  </si>
  <si>
    <t>総  数</t>
  </si>
  <si>
    <t>男</t>
  </si>
  <si>
    <t>女</t>
  </si>
  <si>
    <t>番号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</si>
  <si>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</si>
  <si>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</si>
  <si>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</si>
  <si>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</si>
  <si>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</si>
  <si>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</si>
  <si>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</si>
  <si>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</si>
  <si>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佐        伯</t>
  </si>
  <si>
    <t>佐</t>
  </si>
  <si>
    <t>宇        佐</t>
  </si>
  <si>
    <t>宇</t>
  </si>
  <si>
    <t>豊後大野</t>
  </si>
  <si>
    <t>豊</t>
  </si>
  <si>
    <t>資料：大分労働局職業安定部「職業安定統計年報」</t>
  </si>
  <si>
    <t xml:space="preserve"> 5</t>
  </si>
  <si>
    <t xml:space="preserve"> 6</t>
  </si>
  <si>
    <t xml:space="preserve"> 7</t>
  </si>
  <si>
    <t xml:space="preserve"> 8</t>
  </si>
  <si>
    <t xml:space="preserve"> 9</t>
  </si>
  <si>
    <t xml:space="preserve"> 10</t>
  </si>
  <si>
    <t xml:space="preserve"> 11</t>
  </si>
  <si>
    <t xml:space="preserve"> 12</t>
  </si>
  <si>
    <t xml:space="preserve">  2</t>
  </si>
  <si>
    <t xml:space="preserve">  3</t>
  </si>
  <si>
    <t>平成14年度</t>
  </si>
  <si>
    <t>14</t>
  </si>
  <si>
    <t>15</t>
  </si>
  <si>
    <t>16</t>
  </si>
  <si>
    <t>17</t>
  </si>
  <si>
    <t>18</t>
  </si>
  <si>
    <t>19</t>
  </si>
  <si>
    <t>]</t>
  </si>
  <si>
    <t>　　　　　　　　　40．雇用保険 取扱状況　　　　　　　　　　　</t>
  </si>
  <si>
    <t>20</t>
  </si>
  <si>
    <t xml:space="preserve">20年 4月  </t>
  </si>
  <si>
    <t xml:space="preserve"> 21年 1月  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</si>
</sst>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¥&quot;\!\-#,##0_ ;_ * &quot;-&quot;_ ;_ @_ "/>
    <numFmt numFmtId="197" formatCode="#,##0.0_ ;[Red]&quot;¥&quot;\!\-#,##0.0&quot;¥&quot;\!\ "/>
  </numFmts>
  <fonts count="43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8" fontId="4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8" fontId="7" fillId="0" borderId="0" xfId="0" applyNumberFormat="1" applyFont="1" applyAlignment="1">
      <alignment horizontal="center" vertical="center"/>
    </xf>
    <xf numFmtId="176" fontId="4" fillId="0" borderId="11" xfId="0" applyNumberFormat="1" applyFont="1" applyBorder="1" applyAlignment="1">
      <alignment horizontal="centerContinuous" vertical="center"/>
    </xf>
    <xf numFmtId="176" fontId="4" fillId="0" borderId="12" xfId="0" applyNumberFormat="1" applyFont="1" applyBorder="1" applyAlignment="1">
      <alignment horizontal="centerContinuous" vertical="center"/>
    </xf>
    <xf numFmtId="178" fontId="4" fillId="0" borderId="13" xfId="0" applyNumberFormat="1" applyFont="1" applyBorder="1" applyAlignment="1">
      <alignment horizontal="center" vertical="center"/>
    </xf>
    <xf numFmtId="178" fontId="7" fillId="0" borderId="12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8" fontId="7" fillId="0" borderId="11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176" fontId="4" fillId="0" borderId="13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Alignment="1" applyProtection="1">
      <alignment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 horizontal="center"/>
      <protection locked="0"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49" fontId="8" fillId="0" borderId="0" xfId="0" applyNumberFormat="1" applyFont="1" applyFill="1" applyAlignment="1" applyProtection="1">
      <alignment horizontal="center"/>
      <protection locked="0"/>
    </xf>
    <xf numFmtId="176" fontId="8" fillId="0" borderId="13" xfId="0" applyNumberFormat="1" applyFont="1" applyFill="1" applyBorder="1" applyAlignment="1">
      <alignment/>
    </xf>
    <xf numFmtId="176" fontId="8" fillId="0" borderId="0" xfId="0" applyNumberFormat="1" applyFont="1" applyFill="1" applyBorder="1" applyAlignment="1">
      <alignment/>
    </xf>
    <xf numFmtId="176" fontId="8" fillId="0" borderId="0" xfId="0" applyNumberFormat="1" applyFont="1" applyFill="1" applyAlignment="1">
      <alignment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178" fontId="4" fillId="0" borderId="0" xfId="0" applyNumberFormat="1" applyFont="1" applyFill="1" applyAlignment="1">
      <alignment/>
    </xf>
    <xf numFmtId="176" fontId="4" fillId="0" borderId="0" xfId="0" applyNumberFormat="1" applyFont="1" applyFill="1" applyBorder="1" applyAlignment="1">
      <alignment/>
    </xf>
    <xf numFmtId="178" fontId="4" fillId="0" borderId="13" xfId="0" applyNumberFormat="1" applyFont="1" applyFill="1" applyBorder="1" applyAlignment="1">
      <alignment horizontal="center"/>
    </xf>
    <xf numFmtId="178" fontId="4" fillId="0" borderId="0" xfId="0" applyNumberFormat="1" applyFont="1" applyFill="1" applyAlignment="1">
      <alignment horizontal="distributed"/>
    </xf>
    <xf numFmtId="178" fontId="4" fillId="0" borderId="12" xfId="0" applyNumberFormat="1" applyFont="1" applyFill="1" applyBorder="1" applyAlignment="1">
      <alignment horizontal="distributed"/>
    </xf>
    <xf numFmtId="176" fontId="4" fillId="0" borderId="11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8" fontId="4" fillId="0" borderId="11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distributed"/>
    </xf>
    <xf numFmtId="178" fontId="4" fillId="0" borderId="0" xfId="0" applyNumberFormat="1" applyFont="1" applyAlignment="1">
      <alignment/>
    </xf>
    <xf numFmtId="176" fontId="4" fillId="0" borderId="0" xfId="0" applyNumberFormat="1" applyFont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8" fontId="4" fillId="0" borderId="0" xfId="0" applyNumberFormat="1" applyFont="1" applyFill="1" applyAlignment="1" applyProtection="1">
      <alignment horizontal="center"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12" xfId="0" applyNumberFormat="1" applyFont="1" applyFill="1" applyBorder="1" applyAlignment="1" applyProtection="1">
      <alignment/>
      <protection locked="0"/>
    </xf>
    <xf numFmtId="178" fontId="6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8"/>
  <sheetViews>
    <sheetView tabSelected="1" view="pageBreakPreview" zoomScale="115" zoomScaleSheetLayoutView="115" zoomScalePageLayoutView="0" workbookViewId="0" topLeftCell="A1">
      <selection activeCell="B23" sqref="B23"/>
    </sheetView>
  </sheetViews>
  <sheetFormatPr defaultColWidth="9.140625" defaultRowHeight="12"/>
  <cols>
    <col min="1" max="1" width="18.7109375" style="33" customWidth="1"/>
    <col min="2" max="7" width="12.28125" style="34" customWidth="1"/>
    <col min="8" max="8" width="12.8515625" style="34" customWidth="1"/>
    <col min="9" max="16" width="12.421875" style="34" customWidth="1"/>
    <col min="17" max="17" width="5.140625" style="33" customWidth="1"/>
    <col min="18" max="16384" width="9.140625" style="37" customWidth="1"/>
  </cols>
  <sheetData>
    <row r="1" spans="1:18" ht="17.25">
      <c r="A1" s="42" t="s">
        <v>46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37" t="s">
        <v>45</v>
      </c>
    </row>
    <row r="2" spans="1:17" ht="12.75" thickBot="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"/>
    </row>
    <row r="3" spans="1:17" ht="12.75" thickTop="1">
      <c r="A3" s="3" t="s">
        <v>1</v>
      </c>
      <c r="B3" s="4" t="s">
        <v>2</v>
      </c>
      <c r="C3" s="5"/>
      <c r="D3" s="5"/>
      <c r="E3" s="4" t="s">
        <v>3</v>
      </c>
      <c r="F3" s="5"/>
      <c r="G3" s="5"/>
      <c r="H3" s="4" t="s">
        <v>4</v>
      </c>
      <c r="I3" s="5"/>
      <c r="J3" s="5"/>
      <c r="K3" s="4" t="s">
        <v>5</v>
      </c>
      <c r="L3" s="5"/>
      <c r="M3" s="5"/>
      <c r="N3" s="4" t="s">
        <v>6</v>
      </c>
      <c r="O3" s="5"/>
      <c r="P3" s="5"/>
      <c r="Q3" s="6" t="s">
        <v>7</v>
      </c>
    </row>
    <row r="4" spans="1:17" ht="12">
      <c r="A4" s="7" t="s">
        <v>8</v>
      </c>
      <c r="B4" s="8" t="s">
        <v>9</v>
      </c>
      <c r="C4" s="8" t="s">
        <v>10</v>
      </c>
      <c r="D4" s="8" t="s">
        <v>11</v>
      </c>
      <c r="E4" s="8" t="s">
        <v>9</v>
      </c>
      <c r="F4" s="8" t="s">
        <v>10</v>
      </c>
      <c r="G4" s="8" t="s">
        <v>11</v>
      </c>
      <c r="H4" s="9" t="s">
        <v>9</v>
      </c>
      <c r="I4" s="9" t="s">
        <v>10</v>
      </c>
      <c r="J4" s="8" t="s">
        <v>11</v>
      </c>
      <c r="K4" s="8" t="s">
        <v>9</v>
      </c>
      <c r="L4" s="8" t="s">
        <v>10</v>
      </c>
      <c r="M4" s="8" t="s">
        <v>11</v>
      </c>
      <c r="N4" s="8" t="s">
        <v>9</v>
      </c>
      <c r="O4" s="8" t="s">
        <v>10</v>
      </c>
      <c r="P4" s="8" t="s">
        <v>11</v>
      </c>
      <c r="Q4" s="10" t="s">
        <v>12</v>
      </c>
    </row>
    <row r="5" spans="1:17" ht="12">
      <c r="A5" s="11" t="s">
        <v>38</v>
      </c>
      <c r="B5" s="12">
        <v>28757</v>
      </c>
      <c r="C5" s="13">
        <v>13401</v>
      </c>
      <c r="D5" s="13">
        <v>15356</v>
      </c>
      <c r="E5" s="13">
        <v>25250</v>
      </c>
      <c r="F5" s="13">
        <v>11585</v>
      </c>
      <c r="G5" s="13">
        <v>13665</v>
      </c>
      <c r="H5" s="13">
        <v>141229</v>
      </c>
      <c r="I5" s="13">
        <v>69209</v>
      </c>
      <c r="J5" s="13">
        <v>72020</v>
      </c>
      <c r="K5" s="13">
        <v>3605245</v>
      </c>
      <c r="L5" s="13">
        <v>1783266</v>
      </c>
      <c r="M5" s="13">
        <v>1821979</v>
      </c>
      <c r="N5" s="13">
        <v>19134069</v>
      </c>
      <c r="O5" s="13">
        <v>11473251</v>
      </c>
      <c r="P5" s="13">
        <v>7660818</v>
      </c>
      <c r="Q5" s="14" t="s">
        <v>39</v>
      </c>
    </row>
    <row r="6" spans="1:17" ht="12">
      <c r="A6" s="15" t="s">
        <v>40</v>
      </c>
      <c r="B6" s="12">
        <v>26566</v>
      </c>
      <c r="C6" s="13">
        <v>11910</v>
      </c>
      <c r="D6" s="13">
        <v>14656</v>
      </c>
      <c r="E6" s="13">
        <v>22588</v>
      </c>
      <c r="F6" s="13">
        <v>9914</v>
      </c>
      <c r="G6" s="13">
        <v>12674</v>
      </c>
      <c r="H6" s="13">
        <v>112467</v>
      </c>
      <c r="I6" s="13">
        <v>53717</v>
      </c>
      <c r="J6" s="13">
        <v>58750</v>
      </c>
      <c r="K6" s="13">
        <v>2838138</v>
      </c>
      <c r="L6" s="13">
        <v>1369706</v>
      </c>
      <c r="M6" s="13">
        <v>1468432</v>
      </c>
      <c r="N6" s="13">
        <v>14144045</v>
      </c>
      <c r="O6" s="13">
        <v>8154817</v>
      </c>
      <c r="P6" s="13">
        <v>5989228</v>
      </c>
      <c r="Q6" s="14" t="s">
        <v>40</v>
      </c>
    </row>
    <row r="7" spans="1:17" ht="12">
      <c r="A7" s="15" t="s">
        <v>41</v>
      </c>
      <c r="B7" s="12">
        <v>25559</v>
      </c>
      <c r="C7" s="13">
        <v>10852</v>
      </c>
      <c r="D7" s="13">
        <v>14707</v>
      </c>
      <c r="E7" s="13">
        <v>21410</v>
      </c>
      <c r="F7" s="13">
        <v>8703</v>
      </c>
      <c r="G7" s="13">
        <v>12707</v>
      </c>
      <c r="H7" s="13">
        <v>97671</v>
      </c>
      <c r="I7" s="13">
        <v>42743</v>
      </c>
      <c r="J7" s="13">
        <v>54928</v>
      </c>
      <c r="K7" s="13">
        <v>2426273</v>
      </c>
      <c r="L7" s="13">
        <v>1075152</v>
      </c>
      <c r="M7" s="13">
        <v>1351121</v>
      </c>
      <c r="N7" s="13">
        <v>11091278</v>
      </c>
      <c r="O7" s="13">
        <v>5857181</v>
      </c>
      <c r="P7" s="13">
        <v>5234097</v>
      </c>
      <c r="Q7" s="14" t="s">
        <v>41</v>
      </c>
    </row>
    <row r="8" spans="1:17" ht="12">
      <c r="A8" s="15" t="s">
        <v>42</v>
      </c>
      <c r="B8" s="12">
        <v>24937</v>
      </c>
      <c r="C8" s="13">
        <v>10300</v>
      </c>
      <c r="D8" s="13">
        <v>14637</v>
      </c>
      <c r="E8" s="13">
        <v>20383</v>
      </c>
      <c r="F8" s="13">
        <v>7975</v>
      </c>
      <c r="G8" s="13">
        <v>12408</v>
      </c>
      <c r="H8" s="13">
        <v>91861</v>
      </c>
      <c r="I8" s="13">
        <v>37951</v>
      </c>
      <c r="J8" s="13">
        <v>53910</v>
      </c>
      <c r="K8" s="13">
        <v>2273709</v>
      </c>
      <c r="L8" s="13">
        <v>949168</v>
      </c>
      <c r="M8" s="13">
        <v>1324541</v>
      </c>
      <c r="N8" s="13">
        <v>10271601</v>
      </c>
      <c r="O8" s="13">
        <v>5108044</v>
      </c>
      <c r="P8" s="13">
        <v>5163557</v>
      </c>
      <c r="Q8" s="14">
        <v>17</v>
      </c>
    </row>
    <row r="9" spans="1:17" ht="12">
      <c r="A9" s="35" t="s">
        <v>43</v>
      </c>
      <c r="B9" s="16">
        <v>24172</v>
      </c>
      <c r="C9" s="17">
        <v>9756</v>
      </c>
      <c r="D9" s="17">
        <v>14416</v>
      </c>
      <c r="E9" s="17">
        <v>19550</v>
      </c>
      <c r="F9" s="17">
        <v>7489</v>
      </c>
      <c r="G9" s="17">
        <v>12061</v>
      </c>
      <c r="H9" s="17">
        <v>85480</v>
      </c>
      <c r="I9" s="17">
        <v>33975</v>
      </c>
      <c r="J9" s="17">
        <v>51505</v>
      </c>
      <c r="K9" s="17">
        <v>2097597</v>
      </c>
      <c r="L9" s="17">
        <v>837318</v>
      </c>
      <c r="M9" s="17">
        <v>1260279</v>
      </c>
      <c r="N9" s="17">
        <v>9309947</v>
      </c>
      <c r="O9" s="17">
        <v>4430428</v>
      </c>
      <c r="P9" s="17">
        <v>4879519</v>
      </c>
      <c r="Q9" s="25" t="s">
        <v>43</v>
      </c>
    </row>
    <row r="10" spans="1:17" s="36" customFormat="1" ht="12">
      <c r="A10" s="15" t="s">
        <v>44</v>
      </c>
      <c r="B10" s="16">
        <v>23656</v>
      </c>
      <c r="C10" s="24">
        <v>9697</v>
      </c>
      <c r="D10" s="24">
        <v>13959</v>
      </c>
      <c r="E10" s="24">
        <v>19570</v>
      </c>
      <c r="F10" s="24">
        <v>7769</v>
      </c>
      <c r="G10" s="24">
        <v>11801</v>
      </c>
      <c r="H10" s="24">
        <v>86533</v>
      </c>
      <c r="I10" s="24">
        <v>35789</v>
      </c>
      <c r="J10" s="24">
        <v>50744</v>
      </c>
      <c r="K10" s="24">
        <v>2112347</v>
      </c>
      <c r="L10" s="24">
        <v>882602</v>
      </c>
      <c r="M10" s="24">
        <v>1229745</v>
      </c>
      <c r="N10" s="17">
        <v>9426213</v>
      </c>
      <c r="O10" s="17">
        <v>4658013</v>
      </c>
      <c r="P10" s="17">
        <v>4768200</v>
      </c>
      <c r="Q10" s="14" t="s">
        <v>44</v>
      </c>
    </row>
    <row r="11" spans="1:17" ht="12">
      <c r="A11" s="18"/>
      <c r="B11" s="19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1"/>
      <c r="Q11" s="22"/>
    </row>
    <row r="12" spans="1:17" ht="12">
      <c r="A12" s="18" t="s">
        <v>47</v>
      </c>
      <c r="B12" s="19">
        <f aca="true" t="shared" si="0" ref="B12:P12">SUM(B14:B25)</f>
        <v>27640</v>
      </c>
      <c r="C12" s="20">
        <f t="shared" si="0"/>
        <v>12571</v>
      </c>
      <c r="D12" s="20">
        <f t="shared" si="0"/>
        <v>15069</v>
      </c>
      <c r="E12" s="20">
        <f t="shared" si="0"/>
        <v>23120</v>
      </c>
      <c r="F12" s="20">
        <f t="shared" si="0"/>
        <v>10100</v>
      </c>
      <c r="G12" s="20">
        <f t="shared" si="0"/>
        <v>13020</v>
      </c>
      <c r="H12" s="20">
        <f t="shared" si="0"/>
        <v>93337</v>
      </c>
      <c r="I12" s="20">
        <f t="shared" si="0"/>
        <v>41538</v>
      </c>
      <c r="J12" s="20">
        <f t="shared" si="0"/>
        <v>51799</v>
      </c>
      <c r="K12" s="20">
        <f t="shared" si="0"/>
        <v>2283488</v>
      </c>
      <c r="L12" s="20">
        <f t="shared" si="0"/>
        <v>1024026</v>
      </c>
      <c r="M12" s="20">
        <f t="shared" si="0"/>
        <v>1259462</v>
      </c>
      <c r="N12" s="21">
        <f t="shared" si="0"/>
        <v>10180721</v>
      </c>
      <c r="O12" s="21">
        <f t="shared" si="0"/>
        <v>5314947</v>
      </c>
      <c r="P12" s="21">
        <f t="shared" si="0"/>
        <v>4865774</v>
      </c>
      <c r="Q12" s="22" t="s">
        <v>47</v>
      </c>
    </row>
    <row r="13" spans="1:17" ht="12">
      <c r="A13" s="23"/>
      <c r="B13" s="16"/>
      <c r="C13" s="17"/>
      <c r="D13" s="38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4"/>
    </row>
    <row r="14" spans="1:17" ht="12">
      <c r="A14" s="39" t="s">
        <v>48</v>
      </c>
      <c r="B14" s="16">
        <v>3785</v>
      </c>
      <c r="C14" s="13">
        <v>1429</v>
      </c>
      <c r="D14" s="13">
        <f>B14-C14</f>
        <v>2356</v>
      </c>
      <c r="E14" s="24">
        <v>1863</v>
      </c>
      <c r="F14" s="40">
        <v>781</v>
      </c>
      <c r="G14" s="13">
        <f>E14-F14</f>
        <v>1082</v>
      </c>
      <c r="H14" s="24">
        <v>6237</v>
      </c>
      <c r="I14" s="40">
        <v>2702</v>
      </c>
      <c r="J14" s="13">
        <f>H14-I14</f>
        <v>3535</v>
      </c>
      <c r="K14" s="24">
        <v>150503</v>
      </c>
      <c r="L14" s="40">
        <v>65809</v>
      </c>
      <c r="M14" s="13">
        <f>K14-L14</f>
        <v>84694</v>
      </c>
      <c r="N14" s="24">
        <v>670163</v>
      </c>
      <c r="O14" s="40">
        <v>346657</v>
      </c>
      <c r="P14" s="13">
        <f>N14-O14</f>
        <v>323506</v>
      </c>
      <c r="Q14" s="25">
        <v>4</v>
      </c>
    </row>
    <row r="15" spans="1:17" ht="12">
      <c r="A15" s="35" t="s">
        <v>28</v>
      </c>
      <c r="B15" s="16">
        <v>2029</v>
      </c>
      <c r="C15" s="13">
        <v>884</v>
      </c>
      <c r="D15" s="13">
        <f aca="true" t="shared" si="1" ref="D15:D33">B15-C15</f>
        <v>1145</v>
      </c>
      <c r="E15" s="24">
        <v>2397</v>
      </c>
      <c r="F15" s="40">
        <v>926</v>
      </c>
      <c r="G15" s="13">
        <f aca="true" t="shared" si="2" ref="G15:G25">E15-F15</f>
        <v>1471</v>
      </c>
      <c r="H15" s="24">
        <v>7214</v>
      </c>
      <c r="I15" s="40">
        <v>3048</v>
      </c>
      <c r="J15" s="13">
        <f aca="true" t="shared" si="3" ref="J15:J25">H15-I15</f>
        <v>4166</v>
      </c>
      <c r="K15" s="24">
        <v>175763</v>
      </c>
      <c r="L15" s="40">
        <v>74398</v>
      </c>
      <c r="M15" s="13">
        <f aca="true" t="shared" si="4" ref="M15:M25">K15-L15</f>
        <v>101365</v>
      </c>
      <c r="N15" s="24">
        <v>779124</v>
      </c>
      <c r="O15" s="40">
        <v>390764</v>
      </c>
      <c r="P15" s="13">
        <f aca="true" t="shared" si="5" ref="P15:P25">N15-O15</f>
        <v>388360</v>
      </c>
      <c r="Q15" s="25">
        <v>5</v>
      </c>
    </row>
    <row r="16" spans="1:17" ht="12">
      <c r="A16" s="35" t="s">
        <v>29</v>
      </c>
      <c r="B16" s="16">
        <v>1700</v>
      </c>
      <c r="C16" s="13">
        <v>805</v>
      </c>
      <c r="D16" s="13">
        <f t="shared" si="1"/>
        <v>895</v>
      </c>
      <c r="E16" s="24">
        <v>1438</v>
      </c>
      <c r="F16" s="40">
        <v>619</v>
      </c>
      <c r="G16" s="13">
        <f t="shared" si="2"/>
        <v>819</v>
      </c>
      <c r="H16" s="24">
        <v>7280</v>
      </c>
      <c r="I16" s="40">
        <v>3109</v>
      </c>
      <c r="J16" s="13">
        <f t="shared" si="3"/>
        <v>4171</v>
      </c>
      <c r="K16" s="24">
        <v>174360</v>
      </c>
      <c r="L16" s="40">
        <v>73819</v>
      </c>
      <c r="M16" s="13">
        <f t="shared" si="4"/>
        <v>100541</v>
      </c>
      <c r="N16" s="24">
        <v>772256</v>
      </c>
      <c r="O16" s="40">
        <v>386947</v>
      </c>
      <c r="P16" s="13">
        <f t="shared" si="5"/>
        <v>385309</v>
      </c>
      <c r="Q16" s="25">
        <v>6</v>
      </c>
    </row>
    <row r="17" spans="1:17" ht="12">
      <c r="A17" s="35" t="s">
        <v>30</v>
      </c>
      <c r="B17" s="16">
        <v>1807</v>
      </c>
      <c r="C17" s="13">
        <v>819</v>
      </c>
      <c r="D17" s="13">
        <f t="shared" si="1"/>
        <v>988</v>
      </c>
      <c r="E17" s="24">
        <v>1930</v>
      </c>
      <c r="F17" s="40">
        <v>764</v>
      </c>
      <c r="G17" s="13">
        <f t="shared" si="2"/>
        <v>1166</v>
      </c>
      <c r="H17" s="24">
        <v>7936</v>
      </c>
      <c r="I17" s="40">
        <v>3341</v>
      </c>
      <c r="J17" s="13">
        <f t="shared" si="3"/>
        <v>4595</v>
      </c>
      <c r="K17" s="24">
        <v>208308</v>
      </c>
      <c r="L17" s="40">
        <v>90040</v>
      </c>
      <c r="M17" s="13">
        <f t="shared" si="4"/>
        <v>118268</v>
      </c>
      <c r="N17" s="24">
        <v>927508</v>
      </c>
      <c r="O17" s="40">
        <v>470342</v>
      </c>
      <c r="P17" s="13">
        <f t="shared" si="5"/>
        <v>457166</v>
      </c>
      <c r="Q17" s="25">
        <v>7</v>
      </c>
    </row>
    <row r="18" spans="1:17" ht="12">
      <c r="A18" s="35" t="s">
        <v>31</v>
      </c>
      <c r="B18" s="16">
        <v>1687</v>
      </c>
      <c r="C18" s="13">
        <v>706</v>
      </c>
      <c r="D18" s="13">
        <f t="shared" si="1"/>
        <v>981</v>
      </c>
      <c r="E18" s="24">
        <v>1449</v>
      </c>
      <c r="F18" s="40">
        <v>551</v>
      </c>
      <c r="G18" s="13">
        <f t="shared" si="2"/>
        <v>898</v>
      </c>
      <c r="H18" s="24">
        <v>7569</v>
      </c>
      <c r="I18" s="40">
        <v>3233</v>
      </c>
      <c r="J18" s="13">
        <f t="shared" si="3"/>
        <v>4336</v>
      </c>
      <c r="K18" s="24">
        <v>181629</v>
      </c>
      <c r="L18" s="40">
        <v>79169</v>
      </c>
      <c r="M18" s="13">
        <f t="shared" si="4"/>
        <v>102460</v>
      </c>
      <c r="N18" s="24">
        <v>816340</v>
      </c>
      <c r="O18" s="40">
        <v>415143</v>
      </c>
      <c r="P18" s="13">
        <f t="shared" si="5"/>
        <v>401197</v>
      </c>
      <c r="Q18" s="25">
        <v>8</v>
      </c>
    </row>
    <row r="19" spans="1:17" ht="12">
      <c r="A19" s="35" t="s">
        <v>32</v>
      </c>
      <c r="B19" s="16">
        <v>1824</v>
      </c>
      <c r="C19" s="13">
        <v>784</v>
      </c>
      <c r="D19" s="13">
        <f t="shared" si="1"/>
        <v>1040</v>
      </c>
      <c r="E19" s="24">
        <v>1467</v>
      </c>
      <c r="F19" s="40">
        <v>608</v>
      </c>
      <c r="G19" s="13">
        <f t="shared" si="2"/>
        <v>859</v>
      </c>
      <c r="H19" s="24">
        <v>7532</v>
      </c>
      <c r="I19" s="40">
        <v>3262</v>
      </c>
      <c r="J19" s="13">
        <f t="shared" si="3"/>
        <v>4270</v>
      </c>
      <c r="K19" s="24">
        <v>184634</v>
      </c>
      <c r="L19" s="40">
        <v>80344</v>
      </c>
      <c r="M19" s="13">
        <f t="shared" si="4"/>
        <v>104290</v>
      </c>
      <c r="N19" s="24">
        <v>829133</v>
      </c>
      <c r="O19" s="40">
        <v>419808</v>
      </c>
      <c r="P19" s="13">
        <f t="shared" si="5"/>
        <v>409325</v>
      </c>
      <c r="Q19" s="25">
        <v>9</v>
      </c>
    </row>
    <row r="20" spans="1:17" ht="12">
      <c r="A20" s="35" t="s">
        <v>33</v>
      </c>
      <c r="B20" s="16">
        <v>2241</v>
      </c>
      <c r="C20" s="13">
        <v>980</v>
      </c>
      <c r="D20" s="13">
        <f t="shared" si="1"/>
        <v>1261</v>
      </c>
      <c r="E20" s="24">
        <v>1639</v>
      </c>
      <c r="F20" s="40">
        <v>726</v>
      </c>
      <c r="G20" s="13">
        <f t="shared" si="2"/>
        <v>913</v>
      </c>
      <c r="H20" s="24">
        <v>7380</v>
      </c>
      <c r="I20" s="40">
        <v>3206</v>
      </c>
      <c r="J20" s="13">
        <f t="shared" si="3"/>
        <v>4174</v>
      </c>
      <c r="K20" s="24">
        <v>191175</v>
      </c>
      <c r="L20" s="40">
        <v>83166</v>
      </c>
      <c r="M20" s="13">
        <f t="shared" si="4"/>
        <v>108009</v>
      </c>
      <c r="N20" s="24">
        <v>853470</v>
      </c>
      <c r="O20" s="40">
        <v>432206</v>
      </c>
      <c r="P20" s="13">
        <f t="shared" si="5"/>
        <v>421264</v>
      </c>
      <c r="Q20" s="25">
        <v>10</v>
      </c>
    </row>
    <row r="21" spans="1:17" ht="12">
      <c r="A21" s="35" t="s">
        <v>34</v>
      </c>
      <c r="B21" s="16">
        <v>1632</v>
      </c>
      <c r="C21" s="13">
        <v>745</v>
      </c>
      <c r="D21" s="13">
        <f t="shared" si="1"/>
        <v>887</v>
      </c>
      <c r="E21" s="24">
        <v>1423</v>
      </c>
      <c r="F21" s="40">
        <v>552</v>
      </c>
      <c r="G21" s="13">
        <f t="shared" si="2"/>
        <v>871</v>
      </c>
      <c r="H21" s="24">
        <v>6938</v>
      </c>
      <c r="I21" s="40">
        <v>3022</v>
      </c>
      <c r="J21" s="13">
        <f t="shared" si="3"/>
        <v>3916</v>
      </c>
      <c r="K21" s="24">
        <v>165238</v>
      </c>
      <c r="L21" s="40">
        <v>73621</v>
      </c>
      <c r="M21" s="13">
        <f t="shared" si="4"/>
        <v>91617</v>
      </c>
      <c r="N21" s="24">
        <v>740667</v>
      </c>
      <c r="O21" s="40">
        <v>385266</v>
      </c>
      <c r="P21" s="13">
        <f t="shared" si="5"/>
        <v>355401</v>
      </c>
      <c r="Q21" s="25">
        <v>11</v>
      </c>
    </row>
    <row r="22" spans="1:17" ht="12">
      <c r="A22" s="35" t="s">
        <v>35</v>
      </c>
      <c r="B22" s="16">
        <v>2063</v>
      </c>
      <c r="C22" s="13">
        <v>1020</v>
      </c>
      <c r="D22" s="13">
        <f t="shared" si="1"/>
        <v>1043</v>
      </c>
      <c r="E22" s="24">
        <v>1621</v>
      </c>
      <c r="F22" s="40">
        <v>724</v>
      </c>
      <c r="G22" s="13">
        <f t="shared" si="2"/>
        <v>897</v>
      </c>
      <c r="H22" s="24">
        <v>7193</v>
      </c>
      <c r="I22" s="40">
        <v>3251</v>
      </c>
      <c r="J22" s="13">
        <f t="shared" si="3"/>
        <v>3942</v>
      </c>
      <c r="K22" s="24">
        <v>163707</v>
      </c>
      <c r="L22" s="40">
        <v>73892</v>
      </c>
      <c r="M22" s="13">
        <f t="shared" si="4"/>
        <v>89815</v>
      </c>
      <c r="N22" s="24">
        <v>734521</v>
      </c>
      <c r="O22" s="40">
        <v>386626</v>
      </c>
      <c r="P22" s="13">
        <f t="shared" si="5"/>
        <v>347895</v>
      </c>
      <c r="Q22" s="25">
        <v>12</v>
      </c>
    </row>
    <row r="23" spans="1:17" ht="12">
      <c r="A23" s="39" t="s">
        <v>49</v>
      </c>
      <c r="B23" s="16">
        <v>3521</v>
      </c>
      <c r="C23" s="13">
        <v>1672</v>
      </c>
      <c r="D23" s="13">
        <f t="shared" si="1"/>
        <v>1849</v>
      </c>
      <c r="E23" s="24">
        <v>2463</v>
      </c>
      <c r="F23" s="40">
        <v>1140</v>
      </c>
      <c r="G23" s="13">
        <f t="shared" si="2"/>
        <v>1323</v>
      </c>
      <c r="H23" s="24">
        <v>8219</v>
      </c>
      <c r="I23" s="40">
        <v>3787</v>
      </c>
      <c r="J23" s="13">
        <f t="shared" si="3"/>
        <v>4432</v>
      </c>
      <c r="K23" s="24">
        <v>215570</v>
      </c>
      <c r="L23" s="40">
        <v>100607</v>
      </c>
      <c r="M23" s="13">
        <f t="shared" si="4"/>
        <v>114963</v>
      </c>
      <c r="N23" s="24">
        <v>961235</v>
      </c>
      <c r="O23" s="40">
        <v>518014</v>
      </c>
      <c r="P23" s="13">
        <f t="shared" si="5"/>
        <v>443221</v>
      </c>
      <c r="Q23" s="25">
        <v>1</v>
      </c>
    </row>
    <row r="24" spans="1:17" ht="12">
      <c r="A24" s="35" t="s">
        <v>36</v>
      </c>
      <c r="B24" s="16">
        <v>2838</v>
      </c>
      <c r="C24" s="13">
        <v>1452</v>
      </c>
      <c r="D24" s="13">
        <f t="shared" si="1"/>
        <v>1386</v>
      </c>
      <c r="E24" s="24">
        <v>2956</v>
      </c>
      <c r="F24" s="40">
        <v>1440</v>
      </c>
      <c r="G24" s="13">
        <f t="shared" si="2"/>
        <v>1516</v>
      </c>
      <c r="H24" s="24">
        <v>9443</v>
      </c>
      <c r="I24" s="40">
        <v>4477</v>
      </c>
      <c r="J24" s="13">
        <f t="shared" si="3"/>
        <v>4966</v>
      </c>
      <c r="K24" s="24">
        <v>207832</v>
      </c>
      <c r="L24" s="40">
        <v>98840</v>
      </c>
      <c r="M24" s="13">
        <f t="shared" si="4"/>
        <v>108992</v>
      </c>
      <c r="N24" s="24">
        <v>922038</v>
      </c>
      <c r="O24" s="40">
        <v>502540</v>
      </c>
      <c r="P24" s="13">
        <f t="shared" si="5"/>
        <v>419498</v>
      </c>
      <c r="Q24" s="25">
        <v>2</v>
      </c>
    </row>
    <row r="25" spans="1:17" ht="12">
      <c r="A25" s="35" t="s">
        <v>37</v>
      </c>
      <c r="B25" s="16">
        <v>2513</v>
      </c>
      <c r="C25" s="13">
        <v>1275</v>
      </c>
      <c r="D25" s="13">
        <f t="shared" si="1"/>
        <v>1238</v>
      </c>
      <c r="E25" s="24">
        <v>2474</v>
      </c>
      <c r="F25" s="40">
        <v>1269</v>
      </c>
      <c r="G25" s="13">
        <f t="shared" si="2"/>
        <v>1205</v>
      </c>
      <c r="H25" s="24">
        <v>10396</v>
      </c>
      <c r="I25" s="40">
        <v>5100</v>
      </c>
      <c r="J25" s="13">
        <f t="shared" si="3"/>
        <v>5296</v>
      </c>
      <c r="K25" s="24">
        <v>264769</v>
      </c>
      <c r="L25" s="40">
        <v>130321</v>
      </c>
      <c r="M25" s="13">
        <f t="shared" si="4"/>
        <v>134448</v>
      </c>
      <c r="N25" s="24">
        <v>1174266</v>
      </c>
      <c r="O25" s="40">
        <v>660634</v>
      </c>
      <c r="P25" s="13">
        <f t="shared" si="5"/>
        <v>513632</v>
      </c>
      <c r="Q25" s="25">
        <v>3</v>
      </c>
    </row>
    <row r="26" spans="1:17" ht="12">
      <c r="A26" s="23"/>
      <c r="B26" s="16"/>
      <c r="C26" s="17"/>
      <c r="D26" s="17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5"/>
    </row>
    <row r="27" spans="1:17" ht="12">
      <c r="A27" s="26" t="s">
        <v>13</v>
      </c>
      <c r="B27" s="16">
        <v>11118</v>
      </c>
      <c r="C27" s="13">
        <v>4773</v>
      </c>
      <c r="D27" s="13">
        <f t="shared" si="1"/>
        <v>6345</v>
      </c>
      <c r="E27" s="24">
        <v>9451</v>
      </c>
      <c r="F27" s="13">
        <v>3859</v>
      </c>
      <c r="G27" s="13">
        <f aca="true" t="shared" si="6" ref="G27:G33">E27-F27</f>
        <v>5592</v>
      </c>
      <c r="H27" s="24">
        <v>38073</v>
      </c>
      <c r="I27" s="13">
        <v>15809</v>
      </c>
      <c r="J27" s="13">
        <f aca="true" t="shared" si="7" ref="J27:J33">H27-I27</f>
        <v>22264</v>
      </c>
      <c r="K27" s="24">
        <v>926342</v>
      </c>
      <c r="L27" s="13">
        <v>389005</v>
      </c>
      <c r="M27" s="13">
        <f aca="true" t="shared" si="8" ref="M27:M33">K27-L27</f>
        <v>537337</v>
      </c>
      <c r="N27" s="24">
        <v>4185472</v>
      </c>
      <c r="O27" s="13">
        <v>2058289</v>
      </c>
      <c r="P27" s="13">
        <f aca="true" t="shared" si="9" ref="P27:P33">N27-O27</f>
        <v>2127183</v>
      </c>
      <c r="Q27" s="25" t="s">
        <v>14</v>
      </c>
    </row>
    <row r="28" spans="1:17" ht="12">
      <c r="A28" s="26" t="s">
        <v>15</v>
      </c>
      <c r="B28" s="16">
        <v>5244</v>
      </c>
      <c r="C28" s="13">
        <v>2516</v>
      </c>
      <c r="D28" s="13">
        <f t="shared" si="1"/>
        <v>2728</v>
      </c>
      <c r="E28" s="24">
        <v>4413</v>
      </c>
      <c r="F28" s="13">
        <v>2064</v>
      </c>
      <c r="G28" s="13">
        <f t="shared" si="6"/>
        <v>2349</v>
      </c>
      <c r="H28" s="24">
        <v>17026</v>
      </c>
      <c r="I28" s="13">
        <v>8054</v>
      </c>
      <c r="J28" s="13">
        <f t="shared" si="7"/>
        <v>8972</v>
      </c>
      <c r="K28" s="24">
        <v>420107</v>
      </c>
      <c r="L28" s="13">
        <v>200207</v>
      </c>
      <c r="M28" s="13">
        <f t="shared" si="8"/>
        <v>219900</v>
      </c>
      <c r="N28" s="24">
        <v>1904186</v>
      </c>
      <c r="O28" s="13">
        <v>1029551</v>
      </c>
      <c r="P28" s="13">
        <f t="shared" si="9"/>
        <v>874635</v>
      </c>
      <c r="Q28" s="25" t="s">
        <v>16</v>
      </c>
    </row>
    <row r="29" spans="1:17" ht="12">
      <c r="A29" s="26" t="s">
        <v>17</v>
      </c>
      <c r="B29" s="16">
        <v>2394</v>
      </c>
      <c r="C29" s="13">
        <v>1057</v>
      </c>
      <c r="D29" s="13">
        <f t="shared" si="1"/>
        <v>1337</v>
      </c>
      <c r="E29" s="24">
        <v>1816</v>
      </c>
      <c r="F29" s="13">
        <v>770</v>
      </c>
      <c r="G29" s="13">
        <f t="shared" si="6"/>
        <v>1046</v>
      </c>
      <c r="H29" s="24">
        <v>6827</v>
      </c>
      <c r="I29" s="13">
        <v>2946</v>
      </c>
      <c r="J29" s="13">
        <f t="shared" si="7"/>
        <v>3881</v>
      </c>
      <c r="K29" s="24">
        <v>166346</v>
      </c>
      <c r="L29" s="13">
        <v>71876</v>
      </c>
      <c r="M29" s="13">
        <f t="shared" si="8"/>
        <v>94470</v>
      </c>
      <c r="N29" s="24">
        <v>730411</v>
      </c>
      <c r="O29" s="13">
        <v>373233</v>
      </c>
      <c r="P29" s="13">
        <f t="shared" si="9"/>
        <v>357178</v>
      </c>
      <c r="Q29" s="25" t="s">
        <v>18</v>
      </c>
    </row>
    <row r="30" spans="1:17" ht="12">
      <c r="A30" s="26" t="s">
        <v>19</v>
      </c>
      <c r="B30" s="16">
        <v>2280</v>
      </c>
      <c r="C30" s="13">
        <v>1098</v>
      </c>
      <c r="D30" s="13">
        <f t="shared" si="1"/>
        <v>1182</v>
      </c>
      <c r="E30" s="24">
        <v>1921</v>
      </c>
      <c r="F30" s="13">
        <v>886</v>
      </c>
      <c r="G30" s="13">
        <f t="shared" si="6"/>
        <v>1035</v>
      </c>
      <c r="H30" s="24">
        <v>8285</v>
      </c>
      <c r="I30" s="13">
        <v>3889</v>
      </c>
      <c r="J30" s="13">
        <f t="shared" si="7"/>
        <v>4396</v>
      </c>
      <c r="K30" s="24">
        <v>203339</v>
      </c>
      <c r="L30" s="13">
        <v>95691</v>
      </c>
      <c r="M30" s="13">
        <f t="shared" si="8"/>
        <v>107648</v>
      </c>
      <c r="N30" s="24">
        <v>868863</v>
      </c>
      <c r="O30" s="13">
        <v>480637</v>
      </c>
      <c r="P30" s="13">
        <f t="shared" si="9"/>
        <v>388226</v>
      </c>
      <c r="Q30" s="25" t="s">
        <v>20</v>
      </c>
    </row>
    <row r="31" spans="1:17" ht="12">
      <c r="A31" s="26" t="s">
        <v>21</v>
      </c>
      <c r="B31" s="16">
        <v>3192</v>
      </c>
      <c r="C31" s="13">
        <v>1534</v>
      </c>
      <c r="D31" s="13">
        <f t="shared" si="1"/>
        <v>1658</v>
      </c>
      <c r="E31" s="24">
        <v>2606</v>
      </c>
      <c r="F31" s="13">
        <v>1226</v>
      </c>
      <c r="G31" s="13">
        <f t="shared" si="6"/>
        <v>1380</v>
      </c>
      <c r="H31" s="24">
        <v>11005</v>
      </c>
      <c r="I31" s="13">
        <v>5313</v>
      </c>
      <c r="J31" s="13">
        <f t="shared" si="7"/>
        <v>5692</v>
      </c>
      <c r="K31" s="24">
        <v>267070</v>
      </c>
      <c r="L31" s="13">
        <v>129082</v>
      </c>
      <c r="M31" s="13">
        <f t="shared" si="8"/>
        <v>137988</v>
      </c>
      <c r="N31" s="24">
        <v>1190396</v>
      </c>
      <c r="O31" s="13">
        <v>676917</v>
      </c>
      <c r="P31" s="13">
        <f t="shared" si="9"/>
        <v>513479</v>
      </c>
      <c r="Q31" s="25" t="s">
        <v>22</v>
      </c>
    </row>
    <row r="32" spans="1:17" ht="12">
      <c r="A32" s="26" t="s">
        <v>23</v>
      </c>
      <c r="B32" s="16">
        <v>2178</v>
      </c>
      <c r="C32" s="13">
        <v>998</v>
      </c>
      <c r="D32" s="13">
        <f t="shared" si="1"/>
        <v>1180</v>
      </c>
      <c r="E32" s="24">
        <v>1864</v>
      </c>
      <c r="F32" s="13">
        <v>828</v>
      </c>
      <c r="G32" s="13">
        <f t="shared" si="6"/>
        <v>1036</v>
      </c>
      <c r="H32" s="24">
        <v>7582</v>
      </c>
      <c r="I32" s="13">
        <v>3449</v>
      </c>
      <c r="J32" s="13">
        <f t="shared" si="7"/>
        <v>4133</v>
      </c>
      <c r="K32" s="24">
        <v>187680</v>
      </c>
      <c r="L32" s="13">
        <v>85886</v>
      </c>
      <c r="M32" s="13">
        <f t="shared" si="8"/>
        <v>101794</v>
      </c>
      <c r="N32" s="24">
        <v>811495</v>
      </c>
      <c r="O32" s="13">
        <v>434302</v>
      </c>
      <c r="P32" s="13">
        <f t="shared" si="9"/>
        <v>377193</v>
      </c>
      <c r="Q32" s="25" t="s">
        <v>24</v>
      </c>
    </row>
    <row r="33" spans="1:17" ht="12">
      <c r="A33" s="27" t="s">
        <v>25</v>
      </c>
      <c r="B33" s="28">
        <v>1234</v>
      </c>
      <c r="C33" s="41">
        <v>595</v>
      </c>
      <c r="D33" s="41">
        <f t="shared" si="1"/>
        <v>639</v>
      </c>
      <c r="E33" s="29">
        <v>1049</v>
      </c>
      <c r="F33" s="41">
        <v>467</v>
      </c>
      <c r="G33" s="41">
        <f t="shared" si="6"/>
        <v>582</v>
      </c>
      <c r="H33" s="29">
        <v>4539</v>
      </c>
      <c r="I33" s="41">
        <v>2078</v>
      </c>
      <c r="J33" s="41">
        <f t="shared" si="7"/>
        <v>2461</v>
      </c>
      <c r="K33" s="29">
        <v>112604</v>
      </c>
      <c r="L33" s="41">
        <v>52279</v>
      </c>
      <c r="M33" s="41">
        <f t="shared" si="8"/>
        <v>60325</v>
      </c>
      <c r="N33" s="29">
        <v>489898</v>
      </c>
      <c r="O33" s="41">
        <v>262018</v>
      </c>
      <c r="P33" s="41">
        <f t="shared" si="9"/>
        <v>227880</v>
      </c>
      <c r="Q33" s="30" t="s">
        <v>26</v>
      </c>
    </row>
    <row r="34" spans="1:17" ht="12">
      <c r="A34" s="23" t="s">
        <v>27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31"/>
    </row>
    <row r="35" spans="1:17" ht="12">
      <c r="A35" s="32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31"/>
    </row>
    <row r="37" spans="2:16" ht="12">
      <c r="B37" s="34" t="str">
        <f>IF(B12=SUM(B14:B25),"ok","err")</f>
        <v>ok</v>
      </c>
      <c r="C37" s="34" t="str">
        <f aca="true" t="shared" si="10" ref="C37:P37">IF(C12=SUM(C14:C25),"ok","err")</f>
        <v>ok</v>
      </c>
      <c r="D37" s="34" t="str">
        <f t="shared" si="10"/>
        <v>ok</v>
      </c>
      <c r="E37" s="34" t="str">
        <f t="shared" si="10"/>
        <v>ok</v>
      </c>
      <c r="F37" s="34" t="str">
        <f t="shared" si="10"/>
        <v>ok</v>
      </c>
      <c r="G37" s="34" t="str">
        <f t="shared" si="10"/>
        <v>ok</v>
      </c>
      <c r="H37" s="34" t="str">
        <f t="shared" si="10"/>
        <v>ok</v>
      </c>
      <c r="I37" s="34" t="str">
        <f t="shared" si="10"/>
        <v>ok</v>
      </c>
      <c r="J37" s="34" t="str">
        <f t="shared" si="10"/>
        <v>ok</v>
      </c>
      <c r="K37" s="34" t="str">
        <f t="shared" si="10"/>
        <v>ok</v>
      </c>
      <c r="L37" s="34" t="str">
        <f t="shared" si="10"/>
        <v>ok</v>
      </c>
      <c r="M37" s="34" t="str">
        <f t="shared" si="10"/>
        <v>ok</v>
      </c>
      <c r="N37" s="34" t="str">
        <f t="shared" si="10"/>
        <v>ok</v>
      </c>
      <c r="O37" s="34" t="str">
        <f t="shared" si="10"/>
        <v>ok</v>
      </c>
      <c r="P37" s="34" t="str">
        <f t="shared" si="10"/>
        <v>ok</v>
      </c>
    </row>
    <row r="38" spans="2:16" ht="12">
      <c r="B38" s="34" t="str">
        <f>IF(B12=SUM(B27:B33),"ok","err")</f>
        <v>ok</v>
      </c>
      <c r="C38" s="34" t="str">
        <f aca="true" t="shared" si="11" ref="C38:P38">IF(C12=SUM(C27:C33),"ok","err")</f>
        <v>ok</v>
      </c>
      <c r="D38" s="34" t="str">
        <f t="shared" si="11"/>
        <v>ok</v>
      </c>
      <c r="E38" s="34" t="str">
        <f t="shared" si="11"/>
        <v>ok</v>
      </c>
      <c r="F38" s="34" t="str">
        <f t="shared" si="11"/>
        <v>ok</v>
      </c>
      <c r="G38" s="34" t="str">
        <f t="shared" si="11"/>
        <v>ok</v>
      </c>
      <c r="H38" s="34" t="str">
        <f t="shared" si="11"/>
        <v>ok</v>
      </c>
      <c r="I38" s="34" t="str">
        <f t="shared" si="11"/>
        <v>ok</v>
      </c>
      <c r="J38" s="34" t="str">
        <f t="shared" si="11"/>
        <v>ok</v>
      </c>
      <c r="K38" s="34" t="str">
        <f t="shared" si="11"/>
        <v>ok</v>
      </c>
      <c r="L38" s="34" t="str">
        <f t="shared" si="11"/>
        <v>ok</v>
      </c>
      <c r="M38" s="34" t="str">
        <f t="shared" si="11"/>
        <v>ok</v>
      </c>
      <c r="N38" s="34" t="str">
        <f t="shared" si="11"/>
        <v>ok</v>
      </c>
      <c r="O38" s="34" t="str">
        <f t="shared" si="11"/>
        <v>ok</v>
      </c>
      <c r="P38" s="34" t="str">
        <f t="shared" si="11"/>
        <v>ok</v>
      </c>
    </row>
  </sheetData>
  <sheetProtection/>
  <mergeCells count="1">
    <mergeCell ref="A1:Q1"/>
  </mergeCells>
  <printOptions/>
  <pageMargins left="0" right="0" top="0.984251968503937" bottom="0.984251968503937" header="0.5118110236220472" footer="0.5118110236220472"/>
  <pageSetup fitToWidth="2" fitToHeight="1" horizontalDpi="600" verticalDpi="600" orientation="portrait" paperSize="9" r:id="rId1"/>
  <colBreaks count="1" manualBreakCount="1">
    <brk id="7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2010-01-22T11:17:06Z</cp:lastPrinted>
  <dcterms:created xsi:type="dcterms:W3CDTF">2008-03-05T07:55:19Z</dcterms:created>
  <dcterms:modified xsi:type="dcterms:W3CDTF">2010-02-05T09:35:21Z</dcterms:modified>
  <cp:category/>
  <cp:version/>
  <cp:contentType/>
  <cp:contentStatus/>
</cp:coreProperties>
</file>