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95" windowWidth="15300" windowHeight="4950" activeTab="0"/>
  </bookViews>
  <sheets>
    <sheet name="i17" sheetId="1" r:id="rId1"/>
  </sheets>
  <definedNames/>
  <calcPr fullCalcOnLoad="1"/>
</workbook>
</file>

<file path=xl/sharedStrings.xml><?xml version="1.0" encoding="utf-8"?>
<sst xmlns="http://schemas.openxmlformats.org/spreadsheetml/2006/main" count="106" uniqueCount="93">
  <si>
    <t>医療施設</t>
  </si>
  <si>
    <t>第１７表　　病院の従事者数，業務の種類・市郡別</t>
  </si>
  <si>
    <t>１７表</t>
  </si>
  <si>
    <t>市　　郡</t>
  </si>
  <si>
    <t>総数</t>
  </si>
  <si>
    <t>医　　師</t>
  </si>
  <si>
    <t>歯 科 医 師</t>
  </si>
  <si>
    <t>薬剤師</t>
  </si>
  <si>
    <t>保健師</t>
  </si>
  <si>
    <t>助産師</t>
  </si>
  <si>
    <t>看護師</t>
  </si>
  <si>
    <t>准看護師</t>
  </si>
  <si>
    <t>看護業務補助者</t>
  </si>
  <si>
    <t>理学療法士</t>
  </si>
  <si>
    <t>作業療法士</t>
  </si>
  <si>
    <t>視能訓練士</t>
  </si>
  <si>
    <t>言語聴覚士</t>
  </si>
  <si>
    <t>義肢装具士</t>
  </si>
  <si>
    <t>歯科衛生士</t>
  </si>
  <si>
    <t>歯科技工士</t>
  </si>
  <si>
    <t>診療放射線技師</t>
  </si>
  <si>
    <t>診療エックス線技師</t>
  </si>
  <si>
    <t>臨床検査技師</t>
  </si>
  <si>
    <t>衛生検査技師</t>
  </si>
  <si>
    <t>臨床工学技士</t>
  </si>
  <si>
    <t>柔道整復師</t>
  </si>
  <si>
    <t>管理栄養士</t>
  </si>
  <si>
    <t>栄養士</t>
  </si>
  <si>
    <t>精神保健福祉士</t>
  </si>
  <si>
    <t>社会福祉士</t>
  </si>
  <si>
    <t>介護福祉士</t>
  </si>
  <si>
    <t>その他の技術員</t>
  </si>
  <si>
    <t>医療社会事業従事者</t>
  </si>
  <si>
    <t>事務職員</t>
  </si>
  <si>
    <t>その他の職員</t>
  </si>
  <si>
    <t>市　郡</t>
  </si>
  <si>
    <t>常勤</t>
  </si>
  <si>
    <t>非常勤
（常勤換算）</t>
  </si>
  <si>
    <t>実人員</t>
  </si>
  <si>
    <t>（常勤換算）</t>
  </si>
  <si>
    <t>総</t>
  </si>
  <si>
    <t>市部</t>
  </si>
  <si>
    <t>市</t>
  </si>
  <si>
    <t>郡部</t>
  </si>
  <si>
    <t>郡</t>
  </si>
  <si>
    <t>大分市</t>
  </si>
  <si>
    <t>大</t>
  </si>
  <si>
    <t>別府市</t>
  </si>
  <si>
    <t>別</t>
  </si>
  <si>
    <t>中津市</t>
  </si>
  <si>
    <t>中</t>
  </si>
  <si>
    <t>日田市</t>
  </si>
  <si>
    <t>日</t>
  </si>
  <si>
    <t>佐伯市</t>
  </si>
  <si>
    <t>佐</t>
  </si>
  <si>
    <t>臼杵市</t>
  </si>
  <si>
    <t>臼</t>
  </si>
  <si>
    <t>津久見市</t>
  </si>
  <si>
    <t>津</t>
  </si>
  <si>
    <t>竹田市</t>
  </si>
  <si>
    <t>竹</t>
  </si>
  <si>
    <t>豊後高田市</t>
  </si>
  <si>
    <t>豊</t>
  </si>
  <si>
    <t>杵築市</t>
  </si>
  <si>
    <t>杵</t>
  </si>
  <si>
    <t>宇佐市</t>
  </si>
  <si>
    <t>宇</t>
  </si>
  <si>
    <t>西国東郡</t>
  </si>
  <si>
    <t>西</t>
  </si>
  <si>
    <t>東国東郡</t>
  </si>
  <si>
    <t>東</t>
  </si>
  <si>
    <t>速見郡</t>
  </si>
  <si>
    <t>速</t>
  </si>
  <si>
    <t>大分郡</t>
  </si>
  <si>
    <t>大分</t>
  </si>
  <si>
    <t>北海部郡</t>
  </si>
  <si>
    <t>北</t>
  </si>
  <si>
    <t>南海部郡</t>
  </si>
  <si>
    <t>南</t>
  </si>
  <si>
    <t>大野郡</t>
  </si>
  <si>
    <t>大野</t>
  </si>
  <si>
    <t>直入郡</t>
  </si>
  <si>
    <t>直</t>
  </si>
  <si>
    <t>玖珠郡</t>
  </si>
  <si>
    <t>玖</t>
  </si>
  <si>
    <t>日田郡</t>
  </si>
  <si>
    <t>下毛郡</t>
  </si>
  <si>
    <t>下</t>
  </si>
  <si>
    <t>宇佐郡</t>
  </si>
  <si>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</si>
  <si>
    <t>　　２）薬剤師から准看護師までの「実人員」の欄には、常勤者及び非常勤者を合わせた従事者の実人数を計上している。</t>
  </si>
  <si>
    <t>　　３）薬剤師から准看護師までの「（常勤換算）」の欄及び看護業務補助者からその他の職員までの欄には、常勤者の実人数及び非常勤者の常勤換算数の合計数を計上している。</t>
  </si>
  <si>
    <t>あん摩マッサージ
指圧師</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</si>
</sst>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 ##0;&quot;△&quot;#\ ##0;&quot;-&quot;;@"/>
    <numFmt numFmtId="179" formatCode="#\ ##0.0;&quot;△&quot;#\ ##0.0;&quot;-&quot;;@"/>
    <numFmt numFmtId="180" formatCode="#.0\ ##0;&quot;△&quot;#.0\ ##0;&quot;-&quot;;@"/>
    <numFmt numFmtId="181" formatCode="0.00;&quot;△&quot;0.00;&quot;-&quot;;@"/>
    <numFmt numFmtId="182" formatCode="#\ ###\ ##0;&quot;△&quot;#\ ###\ ##0;&quot;-&quot;;@"/>
    <numFmt numFmtId="183" formatCode="[$-411]ggge&quot;年&quot;"/>
    <numFmt numFmtId="184" formatCode="0.0_ "/>
    <numFmt numFmtId="185" formatCode="0.0_);[Red]\(0.0\)"/>
    <numFmt numFmtId="186" formatCode="#.\ ##0;&quot;△&quot;#.\ ##0;&quot;-&quot;;@"/>
    <numFmt numFmtId="187" formatCode=".\ ##0;&quot;△&quot;.\ ##0;&quot;ĭ&quot;;_ᬀ"/>
    <numFmt numFmtId="188" formatCode=".\ ##;&quot;△&quot;.\ ##;&quot;ĭ&quot;;_ᬀ"/>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明朝"/>
      <family val="1"/>
    </font>
    <font>
      <sz val="11"/>
      <name val="ＭＳ 明朝"/>
      <family val="1"/>
    </font>
    <font>
      <sz val="9"/>
      <name val="ＭＳ 明朝"/>
      <family val="1"/>
    </font>
    <font>
      <sz val="10"/>
      <name val="ＭＳ 明朝"/>
      <family val="1"/>
    </font>
    <font>
      <b/>
      <sz val="11"/>
      <name val="ＭＳ 明朝"/>
      <family val="1"/>
    </font>
    <font>
      <b/>
      <sz val="11"/>
      <color indexed="10"/>
      <name val="ＭＳ 明朝"/>
      <family val="1"/>
    </font>
  </fonts>
  <fills count="2">
    <fill>
      <patternFill/>
    </fill>
    <fill>
      <patternFill patternType="gray125"/>
    </fill>
  </fills>
  <borders count="19">
    <border>
      <left/>
      <right/>
      <top/>
      <bottom/>
      <diagonal/>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51">
    <xf numFmtId="0" fontId="0" fillId="0" borderId="0" xfId="0" applyAlignment="1">
      <alignment vertical="center"/>
    </xf>
    <xf numFmtId="0" fontId="4" fillId="0" borderId="0" xfId="21" applyFont="1" applyFill="1" applyAlignment="1">
      <alignment horizontal="center" vertical="center"/>
      <protection/>
    </xf>
    <xf numFmtId="0" fontId="5" fillId="0" borderId="0" xfId="21" applyFont="1" applyFill="1" applyAlignment="1">
      <alignment vertical="center"/>
      <protection/>
    </xf>
    <xf numFmtId="14" fontId="5" fillId="0" borderId="0" xfId="21" applyNumberFormat="1" applyFont="1" applyFill="1" applyAlignment="1">
      <alignment vertical="center"/>
      <protection/>
    </xf>
    <xf numFmtId="0" fontId="5" fillId="0" borderId="1" xfId="21" applyFont="1" applyFill="1" applyBorder="1" applyAlignment="1">
      <alignment horizontal="right" vertical="center"/>
      <protection/>
    </xf>
    <xf numFmtId="0" fontId="5" fillId="0" borderId="2" xfId="21" applyFont="1" applyFill="1" applyBorder="1" applyAlignment="1">
      <alignment horizontal="center" vertical="distributed"/>
      <protection/>
    </xf>
    <xf numFmtId="0" fontId="5" fillId="0" borderId="3" xfId="21" applyFont="1" applyFill="1" applyBorder="1" applyAlignment="1">
      <alignment horizontal="center" vertical="center"/>
      <protection/>
    </xf>
    <xf numFmtId="0" fontId="6" fillId="0" borderId="0" xfId="21" applyFont="1" applyFill="1" applyAlignment="1">
      <alignment vertical="center"/>
      <protection/>
    </xf>
    <xf numFmtId="0" fontId="5" fillId="0" borderId="0" xfId="21" applyFont="1" applyFill="1" applyAlignment="1">
      <alignment horizontal="left" vertical="center"/>
      <protection/>
    </xf>
    <xf numFmtId="58" fontId="7" fillId="0" borderId="1" xfId="21" applyNumberFormat="1" applyFont="1" applyFill="1" applyBorder="1" applyAlignment="1" quotePrefix="1">
      <alignment horizontal="right" vertical="center"/>
      <protection/>
    </xf>
    <xf numFmtId="0" fontId="4" fillId="0" borderId="0" xfId="21" applyFont="1" applyFill="1" applyAlignment="1">
      <alignment horizontal="center" vertical="center"/>
      <protection/>
    </xf>
    <xf numFmtId="0" fontId="5" fillId="0" borderId="0" xfId="21" applyFont="1" applyFill="1" applyAlignment="1">
      <alignment vertical="center"/>
      <protection/>
    </xf>
    <xf numFmtId="0" fontId="5" fillId="0" borderId="4" xfId="21" applyFont="1" applyFill="1" applyBorder="1" applyAlignment="1">
      <alignment horizontal="center" vertical="center"/>
      <protection/>
    </xf>
    <xf numFmtId="0" fontId="5" fillId="0" borderId="5" xfId="21" applyFont="1" applyFill="1" applyBorder="1" applyAlignment="1">
      <alignment horizontal="center" vertical="center"/>
      <protection/>
    </xf>
    <xf numFmtId="0" fontId="5" fillId="0" borderId="2" xfId="21" applyFont="1" applyFill="1" applyBorder="1" applyAlignment="1">
      <alignment horizontal="center" vertical="center"/>
      <protection/>
    </xf>
    <xf numFmtId="0" fontId="5" fillId="0" borderId="3" xfId="21" applyFont="1" applyFill="1" applyBorder="1" applyAlignment="1">
      <alignment horizontal="center" vertical="distributed"/>
      <protection/>
    </xf>
    <xf numFmtId="0" fontId="5" fillId="0" borderId="5" xfId="21" applyFont="1" applyFill="1" applyBorder="1" applyAlignment="1">
      <alignment horizontal="center" vertical="distributed" textRotation="255" wrapText="1"/>
      <protection/>
    </xf>
    <xf numFmtId="0" fontId="5" fillId="0" borderId="5" xfId="21" applyFont="1" applyFill="1" applyBorder="1" applyAlignment="1">
      <alignment horizontal="center" vertical="distributed" textRotation="255"/>
      <protection/>
    </xf>
    <xf numFmtId="0" fontId="5" fillId="0" borderId="2" xfId="21" applyFont="1" applyFill="1" applyBorder="1" applyAlignment="1">
      <alignment horizontal="center" vertical="distributed" textRotation="255" wrapText="1"/>
      <protection/>
    </xf>
    <xf numFmtId="0" fontId="5" fillId="0" borderId="6" xfId="21" applyFont="1" applyFill="1" applyBorder="1" applyAlignment="1">
      <alignment horizontal="center" vertical="distributed" textRotation="255" wrapText="1"/>
      <protection/>
    </xf>
    <xf numFmtId="0" fontId="5" fillId="0" borderId="7" xfId="21" applyFont="1" applyFill="1" applyBorder="1" applyAlignment="1">
      <alignment horizontal="center" vertical="center" textRotation="255"/>
      <protection/>
    </xf>
    <xf numFmtId="0" fontId="5" fillId="0" borderId="8" xfId="21" applyFont="1" applyFill="1" applyBorder="1" applyAlignment="1">
      <alignment horizontal="center" vertical="center"/>
      <protection/>
    </xf>
    <xf numFmtId="0" fontId="5" fillId="0" borderId="9" xfId="21" applyFont="1" applyFill="1" applyBorder="1" applyAlignment="1">
      <alignment horizontal="center" vertical="center"/>
      <protection/>
    </xf>
    <xf numFmtId="0" fontId="5" fillId="0" borderId="9" xfId="21" applyFont="1" applyFill="1" applyBorder="1" applyAlignment="1">
      <alignment vertical="distributed" textRotation="255"/>
      <protection/>
    </xf>
    <xf numFmtId="0" fontId="5" fillId="0" borderId="9" xfId="21" applyFont="1" applyFill="1" applyBorder="1" applyAlignment="1">
      <alignment vertical="distributed" textRotation="255" wrapText="1"/>
      <protection/>
    </xf>
    <xf numFmtId="0" fontId="5" fillId="0" borderId="9" xfId="21" applyFont="1" applyFill="1" applyBorder="1" applyAlignment="1">
      <alignment horizontal="center" vertical="distributed" textRotation="255"/>
      <protection/>
    </xf>
    <xf numFmtId="0" fontId="5" fillId="0" borderId="9" xfId="21" applyFont="1" applyFill="1" applyBorder="1" applyAlignment="1">
      <alignment horizontal="center" vertical="distributed" textRotation="255"/>
      <protection/>
    </xf>
    <xf numFmtId="0" fontId="5" fillId="0" borderId="10" xfId="21" applyFont="1" applyFill="1" applyBorder="1" applyAlignment="1">
      <alignment horizontal="center" vertical="distributed" textRotation="255" wrapText="1"/>
      <protection/>
    </xf>
    <xf numFmtId="0" fontId="5" fillId="0" borderId="11" xfId="21" applyFont="1" applyFill="1" applyBorder="1" applyAlignment="1">
      <alignment horizontal="center" vertical="distributed" textRotation="255" wrapText="1"/>
      <protection/>
    </xf>
    <xf numFmtId="0" fontId="5" fillId="0" borderId="12" xfId="21" applyFont="1" applyFill="1" applyBorder="1" applyAlignment="1">
      <alignment horizontal="center" vertical="center" textRotation="255"/>
      <protection/>
    </xf>
    <xf numFmtId="0" fontId="8" fillId="0" borderId="13" xfId="21" applyFont="1" applyFill="1" applyBorder="1" applyAlignment="1">
      <alignment horizontal="distributed" vertical="center"/>
      <protection/>
    </xf>
    <xf numFmtId="179" fontId="9" fillId="0" borderId="14" xfId="21" applyNumberFormat="1" applyFont="1" applyFill="1" applyBorder="1" applyAlignment="1" applyProtection="1">
      <alignment horizontal="right" vertical="center"/>
      <protection locked="0"/>
    </xf>
    <xf numFmtId="178" fontId="9" fillId="0" borderId="14" xfId="21" applyNumberFormat="1" applyFont="1" applyFill="1" applyBorder="1" applyAlignment="1" applyProtection="1">
      <alignment horizontal="right" vertical="center"/>
      <protection locked="0"/>
    </xf>
    <xf numFmtId="179" fontId="9" fillId="0" borderId="15" xfId="21" applyNumberFormat="1" applyFont="1" applyFill="1" applyBorder="1" applyAlignment="1" applyProtection="1">
      <alignment horizontal="right" vertical="center"/>
      <protection locked="0"/>
    </xf>
    <xf numFmtId="0" fontId="8" fillId="0" borderId="16" xfId="21" applyFont="1" applyFill="1" applyBorder="1" applyAlignment="1">
      <alignment horizontal="center" vertical="center"/>
      <protection/>
    </xf>
    <xf numFmtId="179" fontId="9" fillId="0" borderId="0" xfId="21" applyNumberFormat="1" applyFont="1" applyFill="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179" fontId="9" fillId="0" borderId="13" xfId="21" applyNumberFormat="1" applyFont="1" applyFill="1" applyBorder="1" applyAlignment="1" applyProtection="1">
      <alignment horizontal="right" vertical="center"/>
      <protection locked="0"/>
    </xf>
    <xf numFmtId="0" fontId="5" fillId="0" borderId="13" xfId="21" applyFont="1" applyFill="1" applyBorder="1" applyAlignment="1">
      <alignment horizontal="distributed" vertical="center"/>
      <protection/>
    </xf>
    <xf numFmtId="179" fontId="5" fillId="0" borderId="0" xfId="21" applyNumberFormat="1" applyFont="1" applyFill="1" applyBorder="1" applyAlignment="1" applyProtection="1">
      <alignment horizontal="right" vertical="center"/>
      <protection locked="0"/>
    </xf>
    <xf numFmtId="178" fontId="5" fillId="0" borderId="0" xfId="21" applyNumberFormat="1" applyFont="1" applyFill="1" applyBorder="1" applyAlignment="1" applyProtection="1">
      <alignment horizontal="right" vertical="center"/>
      <protection locked="0"/>
    </xf>
    <xf numFmtId="179" fontId="5" fillId="0" borderId="13" xfId="21" applyNumberFormat="1" applyFont="1" applyFill="1" applyBorder="1" applyAlignment="1" applyProtection="1">
      <alignment horizontal="right" vertical="center"/>
      <protection locked="0"/>
    </xf>
    <xf numFmtId="0" fontId="5" fillId="0" borderId="16" xfId="21" applyFont="1" applyFill="1" applyBorder="1" applyAlignment="1">
      <alignment horizontal="center" vertical="center"/>
      <protection/>
    </xf>
    <xf numFmtId="179" fontId="8" fillId="0" borderId="0" xfId="21" applyNumberFormat="1" applyFont="1" applyFill="1" applyBorder="1" applyAlignment="1" applyProtection="1">
      <alignment horizontal="right" vertical="center"/>
      <protection locked="0"/>
    </xf>
    <xf numFmtId="179" fontId="9" fillId="0" borderId="16" xfId="21" applyNumberFormat="1" applyFont="1" applyFill="1" applyBorder="1" applyAlignment="1" applyProtection="1">
      <alignment horizontal="right" vertical="center"/>
      <protection locked="0"/>
    </xf>
    <xf numFmtId="0" fontId="5" fillId="0" borderId="17" xfId="21" applyFont="1" applyFill="1" applyBorder="1" applyAlignment="1">
      <alignment horizontal="distributed" vertical="center"/>
      <protection/>
    </xf>
    <xf numFmtId="179" fontId="9" fillId="0" borderId="10" xfId="21" applyNumberFormat="1" applyFont="1" applyFill="1" applyBorder="1" applyAlignment="1" applyProtection="1">
      <alignment horizontal="right" vertical="center"/>
      <protection locked="0"/>
    </xf>
    <xf numFmtId="178" fontId="5" fillId="0" borderId="18" xfId="21" applyNumberFormat="1" applyFont="1" applyFill="1" applyBorder="1" applyAlignment="1" applyProtection="1">
      <alignment horizontal="right" vertical="center"/>
      <protection locked="0"/>
    </xf>
    <xf numFmtId="179" fontId="5" fillId="0" borderId="18" xfId="21" applyNumberFormat="1" applyFont="1" applyFill="1" applyBorder="1" applyAlignment="1" applyProtection="1">
      <alignment horizontal="right" vertical="center"/>
      <protection locked="0"/>
    </xf>
    <xf numFmtId="179" fontId="5" fillId="0" borderId="17" xfId="21" applyNumberFormat="1" applyFont="1" applyFill="1" applyBorder="1" applyAlignment="1" applyProtection="1">
      <alignment horizontal="right" vertical="center"/>
      <protection locked="0"/>
    </xf>
    <xf numFmtId="0" fontId="5" fillId="0" borderId="10" xfId="2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i1417"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AO37"/>
  <sheetViews>
    <sheetView tabSelected="1" workbookViewId="0" topLeftCell="A1">
      <selection activeCell="A3" sqref="A3"/>
    </sheetView>
  </sheetViews>
  <sheetFormatPr defaultColWidth="9.00390625" defaultRowHeight="13.5"/>
  <cols>
    <col min="1" max="1" width="11.25390625" style="2" customWidth="1"/>
    <col min="2" max="2" width="10.625" style="2" customWidth="1"/>
    <col min="3" max="3" width="7.50390625" style="2" customWidth="1"/>
    <col min="4" max="4" width="7.75390625" style="2" customWidth="1"/>
    <col min="5" max="5" width="5.625" style="2" customWidth="1"/>
    <col min="6" max="6" width="6.875" style="2" customWidth="1"/>
    <col min="7" max="7" width="6.25390625" style="2" customWidth="1"/>
    <col min="8" max="8" width="7.75390625" style="2" customWidth="1"/>
    <col min="9" max="9" width="5.625" style="2" customWidth="1"/>
    <col min="10" max="10" width="7.00390625" style="2" customWidth="1"/>
    <col min="11" max="11" width="6.375" style="2" customWidth="1"/>
    <col min="12" max="12" width="7.75390625" style="2" customWidth="1"/>
    <col min="13" max="13" width="7.50390625" style="2" customWidth="1"/>
    <col min="14" max="14" width="9.375" style="2" customWidth="1"/>
    <col min="15" max="15" width="6.875" style="2" customWidth="1"/>
    <col min="16" max="17" width="9.375" style="2" customWidth="1"/>
    <col min="18" max="19" width="7.75390625" style="2" customWidth="1"/>
    <col min="20" max="21" width="6.875" style="2" customWidth="1"/>
    <col min="22" max="22" width="4.875" style="2" customWidth="1"/>
    <col min="23" max="23" width="6.875" style="2" customWidth="1"/>
    <col min="24" max="24" width="5.625" style="2" customWidth="1"/>
    <col min="25" max="25" width="7.75390625" style="2" customWidth="1"/>
    <col min="26" max="26" width="5.625" style="2" customWidth="1"/>
    <col min="27" max="27" width="7.75390625" style="2" customWidth="1"/>
    <col min="28" max="28" width="5.625" style="2" customWidth="1"/>
    <col min="29" max="29" width="7.75390625" style="2" customWidth="1"/>
    <col min="30" max="30" width="6.875" style="2" customWidth="1"/>
    <col min="31" max="31" width="5.625" style="2" customWidth="1"/>
    <col min="32" max="33" width="7.75390625" style="2" customWidth="1"/>
    <col min="34" max="35" width="6.875" style="2" customWidth="1"/>
    <col min="36" max="37" width="7.75390625" style="2" customWidth="1"/>
    <col min="38" max="38" width="6.875" style="2" customWidth="1"/>
    <col min="39" max="40" width="8.75390625" style="2" customWidth="1"/>
    <col min="41" max="41" width="5.625" style="2" customWidth="1"/>
    <col min="42" max="16384" width="9.00390625" style="2" customWidth="1"/>
  </cols>
  <sheetData>
    <row r="1" spans="1:41" ht="13.5" customHeight="1">
      <c r="A1" s="8" t="s">
        <v>0</v>
      </c>
      <c r="B1" s="10" t="s">
        <v>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
      <c r="AN1" s="1"/>
      <c r="AO1" s="1"/>
    </row>
    <row r="2" spans="1:41" ht="17.25" customHeight="1">
      <c r="A2" s="8" t="s">
        <v>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1"/>
      <c r="AO2" s="1"/>
    </row>
    <row r="3" spans="2:38" ht="13.5">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8:41" ht="14.25" thickBot="1">
      <c r="R4" s="3"/>
      <c r="AL4" s="4"/>
      <c r="AM4" s="9">
        <v>38261</v>
      </c>
      <c r="AN4" s="9"/>
      <c r="AO4" s="9"/>
    </row>
    <row r="5" spans="1:41" ht="40.5" customHeight="1">
      <c r="A5" s="12" t="s">
        <v>3</v>
      </c>
      <c r="B5" s="13" t="s">
        <v>4</v>
      </c>
      <c r="C5" s="13" t="s">
        <v>5</v>
      </c>
      <c r="D5" s="13"/>
      <c r="E5" s="13" t="s">
        <v>6</v>
      </c>
      <c r="F5" s="13"/>
      <c r="G5" s="14" t="s">
        <v>7</v>
      </c>
      <c r="H5" s="6"/>
      <c r="I5" s="5" t="s">
        <v>8</v>
      </c>
      <c r="J5" s="15"/>
      <c r="K5" s="5" t="s">
        <v>9</v>
      </c>
      <c r="L5" s="15"/>
      <c r="M5" s="5" t="s">
        <v>10</v>
      </c>
      <c r="N5" s="15"/>
      <c r="O5" s="5" t="s">
        <v>11</v>
      </c>
      <c r="P5" s="15"/>
      <c r="Q5" s="16" t="s">
        <v>12</v>
      </c>
      <c r="R5" s="17" t="s">
        <v>13</v>
      </c>
      <c r="S5" s="17" t="s">
        <v>14</v>
      </c>
      <c r="T5" s="17" t="s">
        <v>15</v>
      </c>
      <c r="U5" s="17" t="s">
        <v>16</v>
      </c>
      <c r="V5" s="17" t="s">
        <v>17</v>
      </c>
      <c r="W5" s="17" t="s">
        <v>18</v>
      </c>
      <c r="X5" s="17" t="s">
        <v>19</v>
      </c>
      <c r="Y5" s="16" t="s">
        <v>20</v>
      </c>
      <c r="Z5" s="16" t="s">
        <v>21</v>
      </c>
      <c r="AA5" s="18" t="s">
        <v>22</v>
      </c>
      <c r="AB5" s="19" t="s">
        <v>23</v>
      </c>
      <c r="AC5" s="17" t="s">
        <v>24</v>
      </c>
      <c r="AD5" s="16" t="s">
        <v>92</v>
      </c>
      <c r="AE5" s="16" t="s">
        <v>25</v>
      </c>
      <c r="AF5" s="17" t="s">
        <v>26</v>
      </c>
      <c r="AG5" s="17" t="s">
        <v>27</v>
      </c>
      <c r="AH5" s="16" t="s">
        <v>28</v>
      </c>
      <c r="AI5" s="16" t="s">
        <v>29</v>
      </c>
      <c r="AJ5" s="16" t="s">
        <v>30</v>
      </c>
      <c r="AK5" s="16" t="s">
        <v>31</v>
      </c>
      <c r="AL5" s="19" t="s">
        <v>32</v>
      </c>
      <c r="AM5" s="17" t="s">
        <v>33</v>
      </c>
      <c r="AN5" s="17" t="s">
        <v>34</v>
      </c>
      <c r="AO5" s="20" t="s">
        <v>35</v>
      </c>
    </row>
    <row r="6" spans="1:41" ht="116.25" customHeight="1">
      <c r="A6" s="21"/>
      <c r="B6" s="22"/>
      <c r="C6" s="23" t="s">
        <v>36</v>
      </c>
      <c r="D6" s="24" t="s">
        <v>37</v>
      </c>
      <c r="E6" s="23" t="s">
        <v>36</v>
      </c>
      <c r="F6" s="24" t="s">
        <v>37</v>
      </c>
      <c r="G6" s="23" t="s">
        <v>38</v>
      </c>
      <c r="H6" s="25" t="s">
        <v>39</v>
      </c>
      <c r="I6" s="23" t="s">
        <v>38</v>
      </c>
      <c r="J6" s="25" t="s">
        <v>39</v>
      </c>
      <c r="K6" s="23" t="s">
        <v>38</v>
      </c>
      <c r="L6" s="25" t="s">
        <v>39</v>
      </c>
      <c r="M6" s="23" t="s">
        <v>38</v>
      </c>
      <c r="N6" s="25" t="s">
        <v>39</v>
      </c>
      <c r="O6" s="23" t="s">
        <v>38</v>
      </c>
      <c r="P6" s="25" t="s">
        <v>39</v>
      </c>
      <c r="Q6" s="26"/>
      <c r="R6" s="26"/>
      <c r="S6" s="26"/>
      <c r="T6" s="26"/>
      <c r="U6" s="26"/>
      <c r="V6" s="26"/>
      <c r="W6" s="26"/>
      <c r="X6" s="26"/>
      <c r="Y6" s="26"/>
      <c r="Z6" s="26"/>
      <c r="AA6" s="27"/>
      <c r="AB6" s="28"/>
      <c r="AC6" s="26"/>
      <c r="AD6" s="26"/>
      <c r="AE6" s="26"/>
      <c r="AF6" s="26"/>
      <c r="AG6" s="26"/>
      <c r="AH6" s="26"/>
      <c r="AI6" s="26"/>
      <c r="AJ6" s="26"/>
      <c r="AK6" s="26"/>
      <c r="AL6" s="28"/>
      <c r="AM6" s="26"/>
      <c r="AN6" s="26"/>
      <c r="AO6" s="29"/>
    </row>
    <row r="7" spans="1:41" ht="38.25" customHeight="1">
      <c r="A7" s="30" t="s">
        <v>4</v>
      </c>
      <c r="B7" s="31">
        <f aca="true" t="shared" si="0" ref="B7:H7">B8+B9</f>
        <v>21273.3</v>
      </c>
      <c r="C7" s="32">
        <f t="shared" si="0"/>
        <v>1536</v>
      </c>
      <c r="D7" s="31">
        <f t="shared" si="0"/>
        <v>445</v>
      </c>
      <c r="E7" s="32">
        <f t="shared" si="0"/>
        <v>15</v>
      </c>
      <c r="F7" s="31">
        <f t="shared" si="0"/>
        <v>14.5</v>
      </c>
      <c r="G7" s="32">
        <f t="shared" si="0"/>
        <v>448</v>
      </c>
      <c r="H7" s="31">
        <f t="shared" si="0"/>
        <v>432.69999999999993</v>
      </c>
      <c r="I7" s="32">
        <f>I8+I9</f>
        <v>13</v>
      </c>
      <c r="J7" s="31">
        <f aca="true" t="shared" si="1" ref="J7:AN7">J8+J9</f>
        <v>13</v>
      </c>
      <c r="K7" s="32">
        <f t="shared" si="1"/>
        <v>141</v>
      </c>
      <c r="L7" s="31">
        <f t="shared" si="1"/>
        <v>137.60000000000002</v>
      </c>
      <c r="M7" s="32">
        <f t="shared" si="1"/>
        <v>7319</v>
      </c>
      <c r="N7" s="31">
        <f t="shared" si="1"/>
        <v>7045.999999999999</v>
      </c>
      <c r="O7" s="32">
        <f t="shared" si="1"/>
        <v>3010</v>
      </c>
      <c r="P7" s="31">
        <f t="shared" si="1"/>
        <v>2831.5000000000005</v>
      </c>
      <c r="Q7" s="31">
        <f t="shared" si="1"/>
        <v>2452.4</v>
      </c>
      <c r="R7" s="31">
        <f t="shared" si="1"/>
        <v>380.2</v>
      </c>
      <c r="S7" s="31">
        <f t="shared" si="1"/>
        <v>234.49999999999997</v>
      </c>
      <c r="T7" s="31">
        <f t="shared" si="1"/>
        <v>10.8</v>
      </c>
      <c r="U7" s="31">
        <f t="shared" si="1"/>
        <v>64.2</v>
      </c>
      <c r="V7" s="31">
        <f t="shared" si="1"/>
        <v>0</v>
      </c>
      <c r="W7" s="31">
        <f t="shared" si="1"/>
        <v>19.6</v>
      </c>
      <c r="X7" s="31">
        <f t="shared" si="1"/>
        <v>4</v>
      </c>
      <c r="Y7" s="31">
        <f t="shared" si="1"/>
        <v>389.5</v>
      </c>
      <c r="Z7" s="31">
        <f t="shared" si="1"/>
        <v>7.2</v>
      </c>
      <c r="AA7" s="31">
        <f t="shared" si="1"/>
        <v>557.8999999999999</v>
      </c>
      <c r="AB7" s="31">
        <f t="shared" si="1"/>
        <v>6</v>
      </c>
      <c r="AC7" s="31">
        <f t="shared" si="1"/>
        <v>155.9</v>
      </c>
      <c r="AD7" s="31">
        <f t="shared" si="1"/>
        <v>67.6</v>
      </c>
      <c r="AE7" s="31">
        <f t="shared" si="1"/>
        <v>1</v>
      </c>
      <c r="AF7" s="31">
        <f t="shared" si="1"/>
        <v>209</v>
      </c>
      <c r="AG7" s="31">
        <f t="shared" si="1"/>
        <v>151.5</v>
      </c>
      <c r="AH7" s="31">
        <f t="shared" si="1"/>
        <v>75</v>
      </c>
      <c r="AI7" s="31">
        <f t="shared" si="1"/>
        <v>54</v>
      </c>
      <c r="AJ7" s="31">
        <f t="shared" si="1"/>
        <v>206.5</v>
      </c>
      <c r="AK7" s="31">
        <f t="shared" si="1"/>
        <v>226</v>
      </c>
      <c r="AL7" s="31">
        <f t="shared" si="1"/>
        <v>81.3</v>
      </c>
      <c r="AM7" s="31">
        <f t="shared" si="1"/>
        <v>2017.8999999999999</v>
      </c>
      <c r="AN7" s="33">
        <f t="shared" si="1"/>
        <v>1430</v>
      </c>
      <c r="AO7" s="34" t="s">
        <v>40</v>
      </c>
    </row>
    <row r="8" spans="1:41" ht="38.25" customHeight="1">
      <c r="A8" s="30" t="s">
        <v>41</v>
      </c>
      <c r="B8" s="35">
        <f aca="true" t="shared" si="2" ref="B8:H8">SUM(B11:B21)</f>
        <v>17701.1</v>
      </c>
      <c r="C8" s="36">
        <f t="shared" si="2"/>
        <v>1190</v>
      </c>
      <c r="D8" s="35">
        <f t="shared" si="2"/>
        <v>285.5</v>
      </c>
      <c r="E8" s="36">
        <f t="shared" si="2"/>
        <v>8</v>
      </c>
      <c r="F8" s="35">
        <f t="shared" si="2"/>
        <v>3.7</v>
      </c>
      <c r="G8" s="36">
        <f t="shared" si="2"/>
        <v>369</v>
      </c>
      <c r="H8" s="35">
        <f t="shared" si="2"/>
        <v>358.79999999999995</v>
      </c>
      <c r="I8" s="36">
        <f>SUM(I11:I21)</f>
        <v>10</v>
      </c>
      <c r="J8" s="35">
        <f aca="true" t="shared" si="3" ref="J8:AN8">SUM(J11:J21)</f>
        <v>10</v>
      </c>
      <c r="K8" s="36">
        <f t="shared" si="3"/>
        <v>111</v>
      </c>
      <c r="L8" s="35">
        <f t="shared" si="3"/>
        <v>107.60000000000001</v>
      </c>
      <c r="M8" s="36">
        <f t="shared" si="3"/>
        <v>6158</v>
      </c>
      <c r="N8" s="35">
        <f t="shared" si="3"/>
        <v>5896.999999999999</v>
      </c>
      <c r="O8" s="36">
        <f t="shared" si="3"/>
        <v>2628</v>
      </c>
      <c r="P8" s="35">
        <f t="shared" si="3"/>
        <v>2456.6000000000004</v>
      </c>
      <c r="Q8" s="35">
        <f t="shared" si="3"/>
        <v>2139.1</v>
      </c>
      <c r="R8" s="35">
        <f t="shared" si="3"/>
        <v>299.4</v>
      </c>
      <c r="S8" s="35">
        <f t="shared" si="3"/>
        <v>190.59999999999997</v>
      </c>
      <c r="T8" s="35">
        <f t="shared" si="3"/>
        <v>8</v>
      </c>
      <c r="U8" s="35">
        <f t="shared" si="3"/>
        <v>50.2</v>
      </c>
      <c r="V8" s="35">
        <f t="shared" si="3"/>
        <v>0</v>
      </c>
      <c r="W8" s="35">
        <f t="shared" si="3"/>
        <v>11.6</v>
      </c>
      <c r="X8" s="35">
        <f t="shared" si="3"/>
        <v>1</v>
      </c>
      <c r="Y8" s="35">
        <f t="shared" si="3"/>
        <v>317.8</v>
      </c>
      <c r="Z8" s="35">
        <f t="shared" si="3"/>
        <v>5.2</v>
      </c>
      <c r="AA8" s="35">
        <f t="shared" si="3"/>
        <v>459.19999999999993</v>
      </c>
      <c r="AB8" s="35">
        <f t="shared" si="3"/>
        <v>6</v>
      </c>
      <c r="AC8" s="35">
        <f t="shared" si="3"/>
        <v>126.9</v>
      </c>
      <c r="AD8" s="35">
        <f t="shared" si="3"/>
        <v>53.6</v>
      </c>
      <c r="AE8" s="35">
        <f t="shared" si="3"/>
        <v>1</v>
      </c>
      <c r="AF8" s="35">
        <f t="shared" si="3"/>
        <v>178</v>
      </c>
      <c r="AG8" s="35">
        <f t="shared" si="3"/>
        <v>130.5</v>
      </c>
      <c r="AH8" s="35">
        <f t="shared" si="3"/>
        <v>75</v>
      </c>
      <c r="AI8" s="35">
        <f t="shared" si="3"/>
        <v>47</v>
      </c>
      <c r="AJ8" s="35">
        <f t="shared" si="3"/>
        <v>165.5</v>
      </c>
      <c r="AK8" s="35">
        <f t="shared" si="3"/>
        <v>195.8</v>
      </c>
      <c r="AL8" s="35">
        <f t="shared" si="3"/>
        <v>62.5</v>
      </c>
      <c r="AM8" s="35">
        <f t="shared" si="3"/>
        <v>1695.6999999999998</v>
      </c>
      <c r="AN8" s="37">
        <f t="shared" si="3"/>
        <v>1164.3</v>
      </c>
      <c r="AO8" s="34" t="s">
        <v>42</v>
      </c>
    </row>
    <row r="9" spans="1:41" ht="38.25" customHeight="1">
      <c r="A9" s="30" t="s">
        <v>43</v>
      </c>
      <c r="B9" s="35">
        <f aca="true" t="shared" si="4" ref="B9:H9">SUM(B23:B34)</f>
        <v>3572.2</v>
      </c>
      <c r="C9" s="36">
        <f t="shared" si="4"/>
        <v>346</v>
      </c>
      <c r="D9" s="35">
        <f t="shared" si="4"/>
        <v>159.5</v>
      </c>
      <c r="E9" s="36">
        <f t="shared" si="4"/>
        <v>7</v>
      </c>
      <c r="F9" s="35">
        <f t="shared" si="4"/>
        <v>10.8</v>
      </c>
      <c r="G9" s="36">
        <f t="shared" si="4"/>
        <v>79</v>
      </c>
      <c r="H9" s="35">
        <f t="shared" si="4"/>
        <v>73.89999999999999</v>
      </c>
      <c r="I9" s="36">
        <f>SUM(I23:I34)</f>
        <v>3</v>
      </c>
      <c r="J9" s="35">
        <f aca="true" t="shared" si="5" ref="J9:AN9">SUM(J23:J34)</f>
        <v>3</v>
      </c>
      <c r="K9" s="36">
        <f t="shared" si="5"/>
        <v>30</v>
      </c>
      <c r="L9" s="35">
        <f t="shared" si="5"/>
        <v>30</v>
      </c>
      <c r="M9" s="36">
        <f t="shared" si="5"/>
        <v>1161</v>
      </c>
      <c r="N9" s="35">
        <f t="shared" si="5"/>
        <v>1149.0000000000002</v>
      </c>
      <c r="O9" s="36">
        <f t="shared" si="5"/>
        <v>382</v>
      </c>
      <c r="P9" s="35">
        <f t="shared" si="5"/>
        <v>374.90000000000003</v>
      </c>
      <c r="Q9" s="35">
        <f t="shared" si="5"/>
        <v>313.3</v>
      </c>
      <c r="R9" s="35">
        <f t="shared" si="5"/>
        <v>80.8</v>
      </c>
      <c r="S9" s="35">
        <f t="shared" si="5"/>
        <v>43.9</v>
      </c>
      <c r="T9" s="35">
        <f t="shared" si="5"/>
        <v>2.8</v>
      </c>
      <c r="U9" s="35">
        <f t="shared" si="5"/>
        <v>14</v>
      </c>
      <c r="V9" s="35">
        <f t="shared" si="5"/>
        <v>0</v>
      </c>
      <c r="W9" s="35">
        <f t="shared" si="5"/>
        <v>8</v>
      </c>
      <c r="X9" s="35">
        <f t="shared" si="5"/>
        <v>3</v>
      </c>
      <c r="Y9" s="35">
        <f t="shared" si="5"/>
        <v>71.7</v>
      </c>
      <c r="Z9" s="35">
        <f t="shared" si="5"/>
        <v>2</v>
      </c>
      <c r="AA9" s="35">
        <f t="shared" si="5"/>
        <v>98.69999999999999</v>
      </c>
      <c r="AB9" s="35">
        <f t="shared" si="5"/>
        <v>0</v>
      </c>
      <c r="AC9" s="35">
        <f t="shared" si="5"/>
        <v>29</v>
      </c>
      <c r="AD9" s="35">
        <f t="shared" si="5"/>
        <v>14</v>
      </c>
      <c r="AE9" s="35">
        <f t="shared" si="5"/>
        <v>0</v>
      </c>
      <c r="AF9" s="35">
        <f t="shared" si="5"/>
        <v>31</v>
      </c>
      <c r="AG9" s="35">
        <f t="shared" si="5"/>
        <v>21</v>
      </c>
      <c r="AH9" s="35">
        <f t="shared" si="5"/>
        <v>0</v>
      </c>
      <c r="AI9" s="35">
        <f t="shared" si="5"/>
        <v>7</v>
      </c>
      <c r="AJ9" s="35">
        <f t="shared" si="5"/>
        <v>41</v>
      </c>
      <c r="AK9" s="35">
        <f t="shared" si="5"/>
        <v>30.2</v>
      </c>
      <c r="AL9" s="35">
        <f t="shared" si="5"/>
        <v>18.8</v>
      </c>
      <c r="AM9" s="35">
        <f t="shared" si="5"/>
        <v>322.2</v>
      </c>
      <c r="AN9" s="37">
        <f t="shared" si="5"/>
        <v>265.7</v>
      </c>
      <c r="AO9" s="34" t="s">
        <v>44</v>
      </c>
    </row>
    <row r="10" spans="1:41" ht="23.25" customHeight="1">
      <c r="A10" s="38"/>
      <c r="B10" s="39"/>
      <c r="C10" s="40"/>
      <c r="D10" s="39"/>
      <c r="E10" s="40"/>
      <c r="F10" s="39"/>
      <c r="G10" s="40"/>
      <c r="H10" s="39"/>
      <c r="I10" s="40"/>
      <c r="J10" s="39"/>
      <c r="K10" s="40"/>
      <c r="L10" s="39"/>
      <c r="M10" s="40"/>
      <c r="N10" s="39"/>
      <c r="O10" s="40"/>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41"/>
      <c r="AO10" s="42"/>
    </row>
    <row r="11" spans="1:41" ht="33.75" customHeight="1">
      <c r="A11" s="38" t="s">
        <v>45</v>
      </c>
      <c r="B11" s="35">
        <f>SUM(C11:F11,H11,J11,L11,N11,P11,Q11:AN11)</f>
        <v>7258.100000000001</v>
      </c>
      <c r="C11" s="40">
        <v>492</v>
      </c>
      <c r="D11" s="39">
        <v>135.4</v>
      </c>
      <c r="E11" s="40">
        <v>5</v>
      </c>
      <c r="F11" s="39">
        <v>1.2</v>
      </c>
      <c r="G11" s="40">
        <v>159</v>
      </c>
      <c r="H11" s="39">
        <v>154.6</v>
      </c>
      <c r="I11" s="40">
        <v>2</v>
      </c>
      <c r="J11" s="39">
        <v>2</v>
      </c>
      <c r="K11" s="40">
        <v>67</v>
      </c>
      <c r="L11" s="39">
        <v>64.2</v>
      </c>
      <c r="M11" s="40">
        <v>2614</v>
      </c>
      <c r="N11" s="39">
        <v>2561.7</v>
      </c>
      <c r="O11" s="40">
        <v>955</v>
      </c>
      <c r="P11" s="39">
        <v>913.6</v>
      </c>
      <c r="Q11" s="39">
        <v>866.1</v>
      </c>
      <c r="R11" s="39">
        <v>118.5</v>
      </c>
      <c r="S11" s="39">
        <v>94.7</v>
      </c>
      <c r="T11" s="39">
        <v>1</v>
      </c>
      <c r="U11" s="39">
        <v>21</v>
      </c>
      <c r="V11" s="39">
        <v>0</v>
      </c>
      <c r="W11" s="39">
        <v>7.6</v>
      </c>
      <c r="X11" s="39">
        <v>1</v>
      </c>
      <c r="Y11" s="39">
        <v>139.1</v>
      </c>
      <c r="Z11" s="39">
        <v>1</v>
      </c>
      <c r="AA11" s="39">
        <v>212.2</v>
      </c>
      <c r="AB11" s="39">
        <v>2</v>
      </c>
      <c r="AC11" s="39">
        <v>59.3</v>
      </c>
      <c r="AD11" s="39">
        <v>18</v>
      </c>
      <c r="AE11" s="39">
        <v>0</v>
      </c>
      <c r="AF11" s="39">
        <v>73</v>
      </c>
      <c r="AG11" s="39">
        <v>33.5</v>
      </c>
      <c r="AH11" s="39">
        <v>40</v>
      </c>
      <c r="AI11" s="39">
        <v>18</v>
      </c>
      <c r="AJ11" s="39">
        <v>57.5</v>
      </c>
      <c r="AK11" s="39">
        <v>47.6</v>
      </c>
      <c r="AL11" s="39">
        <v>22</v>
      </c>
      <c r="AM11" s="39">
        <v>681.6</v>
      </c>
      <c r="AN11" s="39">
        <v>413.7</v>
      </c>
      <c r="AO11" s="42" t="s">
        <v>46</v>
      </c>
    </row>
    <row r="12" spans="1:41" ht="33.75" customHeight="1">
      <c r="A12" s="38" t="s">
        <v>47</v>
      </c>
      <c r="B12" s="35">
        <f aca="true" t="shared" si="6" ref="B12:B34">SUM(C12:F12,H12,J12,L12,N12,P12,Q12:AN12)</f>
        <v>4313.2</v>
      </c>
      <c r="C12" s="40">
        <v>320</v>
      </c>
      <c r="D12" s="39">
        <v>54.2</v>
      </c>
      <c r="E12" s="40">
        <v>1</v>
      </c>
      <c r="F12" s="39">
        <v>1.7</v>
      </c>
      <c r="G12" s="40">
        <v>87</v>
      </c>
      <c r="H12" s="39">
        <v>86.6</v>
      </c>
      <c r="I12" s="40">
        <v>2</v>
      </c>
      <c r="J12" s="39">
        <v>2</v>
      </c>
      <c r="K12" s="40">
        <v>18</v>
      </c>
      <c r="L12" s="39">
        <v>18</v>
      </c>
      <c r="M12" s="40">
        <v>1581</v>
      </c>
      <c r="N12" s="39">
        <v>1561.3</v>
      </c>
      <c r="O12" s="40">
        <v>505</v>
      </c>
      <c r="P12" s="39">
        <v>472.6</v>
      </c>
      <c r="Q12" s="39">
        <v>480.8</v>
      </c>
      <c r="R12" s="39">
        <v>81.6</v>
      </c>
      <c r="S12" s="39">
        <v>57</v>
      </c>
      <c r="T12" s="39">
        <v>2</v>
      </c>
      <c r="U12" s="39">
        <v>21.2</v>
      </c>
      <c r="V12" s="39">
        <v>0</v>
      </c>
      <c r="W12" s="39">
        <v>2</v>
      </c>
      <c r="X12" s="39">
        <v>0</v>
      </c>
      <c r="Y12" s="39">
        <v>76.4</v>
      </c>
      <c r="Z12" s="39">
        <v>3</v>
      </c>
      <c r="AA12" s="39">
        <v>125.1</v>
      </c>
      <c r="AB12" s="39">
        <v>1</v>
      </c>
      <c r="AC12" s="39">
        <v>21</v>
      </c>
      <c r="AD12" s="39">
        <v>24.6</v>
      </c>
      <c r="AE12" s="39">
        <v>1</v>
      </c>
      <c r="AF12" s="39">
        <v>41.8</v>
      </c>
      <c r="AG12" s="39">
        <v>35</v>
      </c>
      <c r="AH12" s="39">
        <v>13</v>
      </c>
      <c r="AI12" s="39">
        <v>12</v>
      </c>
      <c r="AJ12" s="39">
        <v>44</v>
      </c>
      <c r="AK12" s="39">
        <v>77</v>
      </c>
      <c r="AL12" s="39">
        <v>23.5</v>
      </c>
      <c r="AM12" s="39">
        <v>366.9</v>
      </c>
      <c r="AN12" s="39">
        <v>285.9</v>
      </c>
      <c r="AO12" s="42" t="s">
        <v>48</v>
      </c>
    </row>
    <row r="13" spans="1:41" ht="33.75" customHeight="1">
      <c r="A13" s="38" t="s">
        <v>49</v>
      </c>
      <c r="B13" s="35">
        <f t="shared" si="6"/>
        <v>1136.5000000000002</v>
      </c>
      <c r="C13" s="40">
        <v>89</v>
      </c>
      <c r="D13" s="39">
        <v>13.4</v>
      </c>
      <c r="E13" s="40">
        <v>1</v>
      </c>
      <c r="F13" s="39">
        <v>0.8</v>
      </c>
      <c r="G13" s="40">
        <v>25</v>
      </c>
      <c r="H13" s="39">
        <v>24</v>
      </c>
      <c r="I13" s="40">
        <v>1</v>
      </c>
      <c r="J13" s="39">
        <v>1</v>
      </c>
      <c r="K13" s="40">
        <v>8</v>
      </c>
      <c r="L13" s="39">
        <v>8</v>
      </c>
      <c r="M13" s="40">
        <v>473</v>
      </c>
      <c r="N13" s="39">
        <v>309.1</v>
      </c>
      <c r="O13" s="40">
        <v>219</v>
      </c>
      <c r="P13" s="39">
        <v>189.9</v>
      </c>
      <c r="Q13" s="39">
        <v>127</v>
      </c>
      <c r="R13" s="39">
        <v>17</v>
      </c>
      <c r="S13" s="39">
        <v>8</v>
      </c>
      <c r="T13" s="39">
        <v>0</v>
      </c>
      <c r="U13" s="39">
        <v>0</v>
      </c>
      <c r="V13" s="39">
        <v>0</v>
      </c>
      <c r="W13" s="39">
        <v>0</v>
      </c>
      <c r="X13" s="39">
        <v>0</v>
      </c>
      <c r="Y13" s="39">
        <v>21</v>
      </c>
      <c r="Z13" s="39">
        <v>0</v>
      </c>
      <c r="AA13" s="39">
        <v>30</v>
      </c>
      <c r="AB13" s="39">
        <v>2</v>
      </c>
      <c r="AC13" s="39">
        <v>17</v>
      </c>
      <c r="AD13" s="39">
        <v>4</v>
      </c>
      <c r="AE13" s="39">
        <v>0</v>
      </c>
      <c r="AF13" s="39">
        <v>13.2</v>
      </c>
      <c r="AG13" s="39">
        <v>13</v>
      </c>
      <c r="AH13" s="39">
        <v>2</v>
      </c>
      <c r="AI13" s="39">
        <v>3</v>
      </c>
      <c r="AJ13" s="39">
        <v>9</v>
      </c>
      <c r="AK13" s="39">
        <v>23.1</v>
      </c>
      <c r="AL13" s="39">
        <v>5</v>
      </c>
      <c r="AM13" s="39">
        <v>120.8</v>
      </c>
      <c r="AN13" s="39">
        <v>85.2</v>
      </c>
      <c r="AO13" s="42" t="s">
        <v>50</v>
      </c>
    </row>
    <row r="14" spans="1:41" ht="33.75" customHeight="1">
      <c r="A14" s="38" t="s">
        <v>51</v>
      </c>
      <c r="B14" s="35">
        <f t="shared" si="6"/>
        <v>1425.1999999999998</v>
      </c>
      <c r="C14" s="40">
        <v>78</v>
      </c>
      <c r="D14" s="39">
        <v>39</v>
      </c>
      <c r="E14" s="40">
        <v>1</v>
      </c>
      <c r="F14" s="39">
        <v>0</v>
      </c>
      <c r="G14" s="40">
        <v>34</v>
      </c>
      <c r="H14" s="39">
        <v>31.9</v>
      </c>
      <c r="I14" s="40">
        <v>0</v>
      </c>
      <c r="J14" s="39">
        <v>0</v>
      </c>
      <c r="K14" s="40">
        <v>0</v>
      </c>
      <c r="L14" s="39">
        <v>0</v>
      </c>
      <c r="M14" s="40">
        <v>395</v>
      </c>
      <c r="N14" s="39">
        <v>382.4</v>
      </c>
      <c r="O14" s="40">
        <v>279</v>
      </c>
      <c r="P14" s="39">
        <v>260.5</v>
      </c>
      <c r="Q14" s="39">
        <v>170.1</v>
      </c>
      <c r="R14" s="39">
        <v>19.3</v>
      </c>
      <c r="S14" s="39">
        <v>10</v>
      </c>
      <c r="T14" s="39">
        <v>0</v>
      </c>
      <c r="U14" s="39">
        <v>0</v>
      </c>
      <c r="V14" s="39">
        <v>0</v>
      </c>
      <c r="W14" s="39">
        <v>2</v>
      </c>
      <c r="X14" s="39">
        <v>0</v>
      </c>
      <c r="Y14" s="39">
        <v>23.3</v>
      </c>
      <c r="Z14" s="39">
        <v>1.2</v>
      </c>
      <c r="AA14" s="39">
        <v>21.2</v>
      </c>
      <c r="AB14" s="39">
        <v>1</v>
      </c>
      <c r="AC14" s="39">
        <v>5</v>
      </c>
      <c r="AD14" s="39">
        <v>1</v>
      </c>
      <c r="AE14" s="39">
        <v>0</v>
      </c>
      <c r="AF14" s="39">
        <v>19</v>
      </c>
      <c r="AG14" s="39">
        <v>15</v>
      </c>
      <c r="AH14" s="39">
        <v>8</v>
      </c>
      <c r="AI14" s="39">
        <v>1</v>
      </c>
      <c r="AJ14" s="39">
        <v>17</v>
      </c>
      <c r="AK14" s="39">
        <v>10.8</v>
      </c>
      <c r="AL14" s="39">
        <v>6</v>
      </c>
      <c r="AM14" s="39">
        <v>158.6</v>
      </c>
      <c r="AN14" s="39">
        <v>142.9</v>
      </c>
      <c r="AO14" s="42" t="s">
        <v>52</v>
      </c>
    </row>
    <row r="15" spans="1:41" ht="33.75" customHeight="1">
      <c r="A15" s="38" t="s">
        <v>53</v>
      </c>
      <c r="B15" s="35">
        <f t="shared" si="6"/>
        <v>1346.2</v>
      </c>
      <c r="C15" s="40">
        <v>88</v>
      </c>
      <c r="D15" s="39">
        <v>14.2</v>
      </c>
      <c r="E15" s="40">
        <v>0</v>
      </c>
      <c r="F15" s="39">
        <v>0</v>
      </c>
      <c r="G15" s="40">
        <v>22</v>
      </c>
      <c r="H15" s="39">
        <v>21</v>
      </c>
      <c r="I15" s="40">
        <v>5</v>
      </c>
      <c r="J15" s="39">
        <v>5</v>
      </c>
      <c r="K15" s="40">
        <v>13</v>
      </c>
      <c r="L15" s="39">
        <v>12.4</v>
      </c>
      <c r="M15" s="40">
        <v>458</v>
      </c>
      <c r="N15" s="39">
        <v>453.8</v>
      </c>
      <c r="O15" s="40">
        <v>207</v>
      </c>
      <c r="P15" s="39">
        <v>203.5</v>
      </c>
      <c r="Q15" s="39">
        <v>154.8</v>
      </c>
      <c r="R15" s="39">
        <v>26</v>
      </c>
      <c r="S15" s="39">
        <v>4.7</v>
      </c>
      <c r="T15" s="39">
        <v>3</v>
      </c>
      <c r="U15" s="39">
        <v>3</v>
      </c>
      <c r="V15" s="39">
        <v>0</v>
      </c>
      <c r="W15" s="39">
        <v>0</v>
      </c>
      <c r="X15" s="39">
        <v>0</v>
      </c>
      <c r="Y15" s="39">
        <v>23</v>
      </c>
      <c r="Z15" s="39">
        <v>0</v>
      </c>
      <c r="AA15" s="39">
        <v>36.7</v>
      </c>
      <c r="AB15" s="39">
        <v>0</v>
      </c>
      <c r="AC15" s="39">
        <v>18.6</v>
      </c>
      <c r="AD15" s="39">
        <v>2</v>
      </c>
      <c r="AE15" s="39">
        <v>0</v>
      </c>
      <c r="AF15" s="39">
        <v>11</v>
      </c>
      <c r="AG15" s="39">
        <v>6</v>
      </c>
      <c r="AH15" s="39">
        <v>1</v>
      </c>
      <c r="AI15" s="39">
        <v>6</v>
      </c>
      <c r="AJ15" s="39">
        <v>6</v>
      </c>
      <c r="AK15" s="39">
        <v>20.8</v>
      </c>
      <c r="AL15" s="39">
        <v>2</v>
      </c>
      <c r="AM15" s="39">
        <v>147.8</v>
      </c>
      <c r="AN15" s="39">
        <v>75.9</v>
      </c>
      <c r="AO15" s="42" t="s">
        <v>54</v>
      </c>
    </row>
    <row r="16" spans="1:41" ht="33.75" customHeight="1">
      <c r="A16" s="38" t="s">
        <v>55</v>
      </c>
      <c r="B16" s="35">
        <f t="shared" si="6"/>
        <v>456.9</v>
      </c>
      <c r="C16" s="40">
        <v>22</v>
      </c>
      <c r="D16" s="39">
        <v>4.2</v>
      </c>
      <c r="E16" s="40">
        <v>0</v>
      </c>
      <c r="F16" s="39">
        <v>0</v>
      </c>
      <c r="G16" s="40">
        <v>10</v>
      </c>
      <c r="H16" s="39">
        <v>10</v>
      </c>
      <c r="I16" s="40">
        <v>0</v>
      </c>
      <c r="J16" s="39">
        <v>0</v>
      </c>
      <c r="K16" s="40">
        <v>0</v>
      </c>
      <c r="L16" s="39">
        <v>0</v>
      </c>
      <c r="M16" s="40">
        <v>135</v>
      </c>
      <c r="N16" s="39">
        <v>132</v>
      </c>
      <c r="O16" s="40">
        <v>78</v>
      </c>
      <c r="P16" s="39">
        <v>74.5</v>
      </c>
      <c r="Q16" s="39">
        <v>84</v>
      </c>
      <c r="R16" s="39">
        <v>14</v>
      </c>
      <c r="S16" s="39">
        <v>5.2</v>
      </c>
      <c r="T16" s="39">
        <v>0</v>
      </c>
      <c r="U16" s="39">
        <v>3</v>
      </c>
      <c r="V16" s="39">
        <v>0</v>
      </c>
      <c r="W16" s="39">
        <v>0</v>
      </c>
      <c r="X16" s="39">
        <v>0</v>
      </c>
      <c r="Y16" s="39">
        <v>7</v>
      </c>
      <c r="Z16" s="39">
        <v>0</v>
      </c>
      <c r="AA16" s="39">
        <v>13</v>
      </c>
      <c r="AB16" s="39">
        <v>0</v>
      </c>
      <c r="AC16" s="39">
        <v>1</v>
      </c>
      <c r="AD16" s="39">
        <v>0</v>
      </c>
      <c r="AE16" s="39">
        <v>0</v>
      </c>
      <c r="AF16" s="39">
        <v>2</v>
      </c>
      <c r="AG16" s="39">
        <v>6</v>
      </c>
      <c r="AH16" s="39">
        <v>1</v>
      </c>
      <c r="AI16" s="39">
        <v>1</v>
      </c>
      <c r="AJ16" s="39">
        <v>0</v>
      </c>
      <c r="AK16" s="39">
        <v>1</v>
      </c>
      <c r="AL16" s="39">
        <v>2</v>
      </c>
      <c r="AM16" s="39">
        <v>46</v>
      </c>
      <c r="AN16" s="39">
        <v>28</v>
      </c>
      <c r="AO16" s="42" t="s">
        <v>56</v>
      </c>
    </row>
    <row r="17" spans="1:41" ht="33.75" customHeight="1">
      <c r="A17" s="38" t="s">
        <v>57</v>
      </c>
      <c r="B17" s="35">
        <f t="shared" si="6"/>
        <v>143.1</v>
      </c>
      <c r="C17" s="40">
        <v>9</v>
      </c>
      <c r="D17" s="39">
        <v>10.2</v>
      </c>
      <c r="E17" s="40">
        <v>0</v>
      </c>
      <c r="F17" s="39">
        <v>0</v>
      </c>
      <c r="G17" s="40">
        <v>3</v>
      </c>
      <c r="H17" s="39">
        <v>3</v>
      </c>
      <c r="I17" s="40">
        <v>0</v>
      </c>
      <c r="J17" s="39">
        <v>0</v>
      </c>
      <c r="K17" s="40">
        <v>0</v>
      </c>
      <c r="L17" s="39">
        <v>0</v>
      </c>
      <c r="M17" s="40">
        <v>62</v>
      </c>
      <c r="N17" s="39">
        <v>61.4</v>
      </c>
      <c r="O17" s="40">
        <v>20</v>
      </c>
      <c r="P17" s="39">
        <v>17.7</v>
      </c>
      <c r="Q17" s="39">
        <v>16.8</v>
      </c>
      <c r="R17" s="39">
        <v>4</v>
      </c>
      <c r="S17" s="39">
        <v>0</v>
      </c>
      <c r="T17" s="39">
        <v>0</v>
      </c>
      <c r="U17" s="39">
        <v>0</v>
      </c>
      <c r="V17" s="39">
        <v>0</v>
      </c>
      <c r="W17" s="39">
        <v>0</v>
      </c>
      <c r="X17" s="39">
        <v>0</v>
      </c>
      <c r="Y17" s="39">
        <v>4</v>
      </c>
      <c r="Z17" s="39">
        <v>0</v>
      </c>
      <c r="AA17" s="39">
        <v>0</v>
      </c>
      <c r="AB17" s="39">
        <v>0</v>
      </c>
      <c r="AC17" s="39">
        <v>2</v>
      </c>
      <c r="AD17" s="39">
        <v>0</v>
      </c>
      <c r="AE17" s="39">
        <v>0</v>
      </c>
      <c r="AF17" s="39">
        <v>2</v>
      </c>
      <c r="AG17" s="39">
        <v>0</v>
      </c>
      <c r="AH17" s="39">
        <v>0</v>
      </c>
      <c r="AI17" s="39">
        <v>1</v>
      </c>
      <c r="AJ17" s="39">
        <v>0</v>
      </c>
      <c r="AK17" s="39">
        <v>0</v>
      </c>
      <c r="AL17" s="39">
        <v>0</v>
      </c>
      <c r="AM17" s="39">
        <v>12</v>
      </c>
      <c r="AN17" s="39">
        <v>0</v>
      </c>
      <c r="AO17" s="42" t="s">
        <v>58</v>
      </c>
    </row>
    <row r="18" spans="1:41" ht="33.75" customHeight="1">
      <c r="A18" s="38" t="s">
        <v>59</v>
      </c>
      <c r="B18" s="35">
        <f t="shared" si="6"/>
        <v>223.8</v>
      </c>
      <c r="C18" s="40">
        <v>13</v>
      </c>
      <c r="D18" s="39">
        <v>1.3</v>
      </c>
      <c r="E18" s="40">
        <v>0</v>
      </c>
      <c r="F18" s="39">
        <v>0</v>
      </c>
      <c r="G18" s="40">
        <v>4</v>
      </c>
      <c r="H18" s="39">
        <v>4</v>
      </c>
      <c r="I18" s="40">
        <v>0</v>
      </c>
      <c r="J18" s="39">
        <v>0</v>
      </c>
      <c r="K18" s="40">
        <v>0</v>
      </c>
      <c r="L18" s="39">
        <v>0</v>
      </c>
      <c r="M18" s="40">
        <v>55</v>
      </c>
      <c r="N18" s="39">
        <v>55</v>
      </c>
      <c r="O18" s="40">
        <v>77</v>
      </c>
      <c r="P18" s="39">
        <v>41</v>
      </c>
      <c r="Q18" s="39">
        <v>49.5</v>
      </c>
      <c r="R18" s="39">
        <v>2</v>
      </c>
      <c r="S18" s="39">
        <v>2</v>
      </c>
      <c r="T18" s="39">
        <v>0</v>
      </c>
      <c r="U18" s="39">
        <v>0</v>
      </c>
      <c r="V18" s="39">
        <v>0</v>
      </c>
      <c r="W18" s="39">
        <v>0</v>
      </c>
      <c r="X18" s="39">
        <v>0</v>
      </c>
      <c r="Y18" s="39">
        <v>5</v>
      </c>
      <c r="Z18" s="39">
        <v>0</v>
      </c>
      <c r="AA18" s="39">
        <v>0</v>
      </c>
      <c r="AB18" s="39">
        <v>0</v>
      </c>
      <c r="AC18" s="39">
        <v>0</v>
      </c>
      <c r="AD18" s="39">
        <v>0</v>
      </c>
      <c r="AE18" s="39">
        <v>0</v>
      </c>
      <c r="AF18" s="39">
        <v>2</v>
      </c>
      <c r="AG18" s="39">
        <v>2</v>
      </c>
      <c r="AH18" s="39">
        <v>4</v>
      </c>
      <c r="AI18" s="39">
        <v>1</v>
      </c>
      <c r="AJ18" s="39">
        <v>0</v>
      </c>
      <c r="AK18" s="39">
        <v>0</v>
      </c>
      <c r="AL18" s="39">
        <v>1</v>
      </c>
      <c r="AM18" s="39">
        <v>25</v>
      </c>
      <c r="AN18" s="39">
        <v>16</v>
      </c>
      <c r="AO18" s="42" t="s">
        <v>60</v>
      </c>
    </row>
    <row r="19" spans="1:41" ht="33.75" customHeight="1">
      <c r="A19" s="38" t="s">
        <v>61</v>
      </c>
      <c r="B19" s="35">
        <f t="shared" si="6"/>
        <v>412.6</v>
      </c>
      <c r="C19" s="40">
        <v>21</v>
      </c>
      <c r="D19" s="39">
        <v>4.4</v>
      </c>
      <c r="E19" s="40">
        <v>0</v>
      </c>
      <c r="F19" s="39">
        <v>0</v>
      </c>
      <c r="G19" s="40">
        <v>7</v>
      </c>
      <c r="H19" s="39">
        <v>6.7</v>
      </c>
      <c r="I19" s="40">
        <v>0</v>
      </c>
      <c r="J19" s="39">
        <v>0</v>
      </c>
      <c r="K19" s="40">
        <v>0</v>
      </c>
      <c r="L19" s="39">
        <v>0</v>
      </c>
      <c r="M19" s="40">
        <v>98</v>
      </c>
      <c r="N19" s="39">
        <v>96.2</v>
      </c>
      <c r="O19" s="40">
        <v>77</v>
      </c>
      <c r="P19" s="39">
        <v>75.3</v>
      </c>
      <c r="Q19" s="39">
        <v>63</v>
      </c>
      <c r="R19" s="39">
        <v>6</v>
      </c>
      <c r="S19" s="39">
        <v>6</v>
      </c>
      <c r="T19" s="39">
        <v>2</v>
      </c>
      <c r="U19" s="39">
        <v>1</v>
      </c>
      <c r="V19" s="39">
        <v>0</v>
      </c>
      <c r="W19" s="39">
        <v>0</v>
      </c>
      <c r="X19" s="39">
        <v>0</v>
      </c>
      <c r="Y19" s="39">
        <v>4</v>
      </c>
      <c r="Z19" s="39">
        <v>0</v>
      </c>
      <c r="AA19" s="39">
        <v>5</v>
      </c>
      <c r="AB19" s="39">
        <v>0</v>
      </c>
      <c r="AC19" s="39">
        <v>3</v>
      </c>
      <c r="AD19" s="39">
        <v>3</v>
      </c>
      <c r="AE19" s="39">
        <v>0</v>
      </c>
      <c r="AF19" s="39">
        <v>3</v>
      </c>
      <c r="AG19" s="39">
        <v>4</v>
      </c>
      <c r="AH19" s="39">
        <v>4</v>
      </c>
      <c r="AI19" s="39">
        <v>3</v>
      </c>
      <c r="AJ19" s="39">
        <v>23</v>
      </c>
      <c r="AK19" s="39">
        <v>5</v>
      </c>
      <c r="AL19" s="39">
        <v>0</v>
      </c>
      <c r="AM19" s="39">
        <v>36</v>
      </c>
      <c r="AN19" s="39">
        <v>38</v>
      </c>
      <c r="AO19" s="42" t="s">
        <v>62</v>
      </c>
    </row>
    <row r="20" spans="1:41" ht="33.75" customHeight="1">
      <c r="A20" s="38" t="s">
        <v>63</v>
      </c>
      <c r="B20" s="35">
        <f t="shared" si="6"/>
        <v>134.3</v>
      </c>
      <c r="C20" s="40">
        <v>5</v>
      </c>
      <c r="D20" s="39">
        <v>4.4</v>
      </c>
      <c r="E20" s="40">
        <v>0</v>
      </c>
      <c r="F20" s="39">
        <v>0</v>
      </c>
      <c r="G20" s="40">
        <v>2</v>
      </c>
      <c r="H20" s="39">
        <v>2</v>
      </c>
      <c r="I20" s="40">
        <v>0</v>
      </c>
      <c r="J20" s="39">
        <v>0</v>
      </c>
      <c r="K20" s="40">
        <v>0</v>
      </c>
      <c r="L20" s="39">
        <v>0</v>
      </c>
      <c r="M20" s="40">
        <v>26</v>
      </c>
      <c r="N20" s="39">
        <v>24.9</v>
      </c>
      <c r="O20" s="40">
        <v>32</v>
      </c>
      <c r="P20" s="39">
        <v>32</v>
      </c>
      <c r="Q20" s="39">
        <v>17</v>
      </c>
      <c r="R20" s="39">
        <v>0</v>
      </c>
      <c r="S20" s="39">
        <v>2</v>
      </c>
      <c r="T20" s="39">
        <v>0</v>
      </c>
      <c r="U20" s="39">
        <v>0</v>
      </c>
      <c r="V20" s="39">
        <v>0</v>
      </c>
      <c r="W20" s="39">
        <v>0</v>
      </c>
      <c r="X20" s="39">
        <v>0</v>
      </c>
      <c r="Y20" s="39">
        <v>2</v>
      </c>
      <c r="Z20" s="39">
        <v>0</v>
      </c>
      <c r="AA20" s="39">
        <v>3</v>
      </c>
      <c r="AB20" s="39">
        <v>0</v>
      </c>
      <c r="AC20" s="39">
        <v>0</v>
      </c>
      <c r="AD20" s="39">
        <v>0</v>
      </c>
      <c r="AE20" s="39">
        <v>0</v>
      </c>
      <c r="AF20" s="39">
        <v>2</v>
      </c>
      <c r="AG20" s="39">
        <v>1</v>
      </c>
      <c r="AH20" s="39">
        <v>1</v>
      </c>
      <c r="AI20" s="39">
        <v>0</v>
      </c>
      <c r="AJ20" s="39">
        <v>7</v>
      </c>
      <c r="AK20" s="39">
        <v>0</v>
      </c>
      <c r="AL20" s="39">
        <v>0</v>
      </c>
      <c r="AM20" s="39">
        <v>14</v>
      </c>
      <c r="AN20" s="39">
        <v>17</v>
      </c>
      <c r="AO20" s="42" t="s">
        <v>64</v>
      </c>
    </row>
    <row r="21" spans="1:41" ht="33.75" customHeight="1">
      <c r="A21" s="38" t="s">
        <v>65</v>
      </c>
      <c r="B21" s="35">
        <f t="shared" si="6"/>
        <v>851.2</v>
      </c>
      <c r="C21" s="40">
        <v>53</v>
      </c>
      <c r="D21" s="39">
        <v>4.8</v>
      </c>
      <c r="E21" s="40">
        <v>0</v>
      </c>
      <c r="F21" s="39">
        <v>0</v>
      </c>
      <c r="G21" s="40">
        <v>16</v>
      </c>
      <c r="H21" s="39">
        <v>15</v>
      </c>
      <c r="I21" s="40">
        <v>0</v>
      </c>
      <c r="J21" s="39">
        <v>0</v>
      </c>
      <c r="K21" s="40">
        <v>5</v>
      </c>
      <c r="L21" s="39">
        <v>5</v>
      </c>
      <c r="M21" s="40">
        <v>261</v>
      </c>
      <c r="N21" s="39">
        <v>259.2</v>
      </c>
      <c r="O21" s="40">
        <v>179</v>
      </c>
      <c r="P21" s="39">
        <v>176</v>
      </c>
      <c r="Q21" s="39">
        <v>110</v>
      </c>
      <c r="R21" s="39">
        <v>11</v>
      </c>
      <c r="S21" s="39">
        <v>1</v>
      </c>
      <c r="T21" s="39">
        <v>0</v>
      </c>
      <c r="U21" s="39">
        <v>1</v>
      </c>
      <c r="V21" s="39">
        <v>0</v>
      </c>
      <c r="W21" s="39">
        <v>0</v>
      </c>
      <c r="X21" s="39">
        <v>0</v>
      </c>
      <c r="Y21" s="39">
        <v>13</v>
      </c>
      <c r="Z21" s="39">
        <v>0</v>
      </c>
      <c r="AA21" s="39">
        <v>13</v>
      </c>
      <c r="AB21" s="39">
        <v>0</v>
      </c>
      <c r="AC21" s="39">
        <v>0</v>
      </c>
      <c r="AD21" s="39">
        <v>1</v>
      </c>
      <c r="AE21" s="39">
        <v>0</v>
      </c>
      <c r="AF21" s="39">
        <v>9</v>
      </c>
      <c r="AG21" s="39">
        <v>15</v>
      </c>
      <c r="AH21" s="39">
        <v>1</v>
      </c>
      <c r="AI21" s="39">
        <v>1</v>
      </c>
      <c r="AJ21" s="39">
        <v>2</v>
      </c>
      <c r="AK21" s="39">
        <v>10.5</v>
      </c>
      <c r="AL21" s="39">
        <v>1</v>
      </c>
      <c r="AM21" s="39">
        <v>87</v>
      </c>
      <c r="AN21" s="39">
        <v>61.7</v>
      </c>
      <c r="AO21" s="42" t="s">
        <v>66</v>
      </c>
    </row>
    <row r="22" spans="1:41" ht="18.75" customHeight="1">
      <c r="A22" s="38"/>
      <c r="B22" s="43"/>
      <c r="C22" s="40"/>
      <c r="D22" s="39"/>
      <c r="E22" s="40"/>
      <c r="F22" s="39"/>
      <c r="G22" s="40"/>
      <c r="H22" s="39"/>
      <c r="I22" s="40"/>
      <c r="J22" s="39"/>
      <c r="K22" s="40"/>
      <c r="L22" s="39"/>
      <c r="M22" s="40"/>
      <c r="N22" s="39"/>
      <c r="O22" s="40"/>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41"/>
      <c r="AO22" s="42"/>
    </row>
    <row r="23" spans="1:41" ht="33.75" customHeight="1">
      <c r="A23" s="38" t="s">
        <v>67</v>
      </c>
      <c r="B23" s="44">
        <f t="shared" si="6"/>
        <v>0</v>
      </c>
      <c r="C23" s="40">
        <v>0</v>
      </c>
      <c r="D23" s="39">
        <v>0</v>
      </c>
      <c r="E23" s="40">
        <v>0</v>
      </c>
      <c r="F23" s="39">
        <v>0</v>
      </c>
      <c r="G23" s="40">
        <v>0</v>
      </c>
      <c r="H23" s="39">
        <v>0</v>
      </c>
      <c r="I23" s="40">
        <v>0</v>
      </c>
      <c r="J23" s="39">
        <v>0</v>
      </c>
      <c r="K23" s="40">
        <v>0</v>
      </c>
      <c r="L23" s="39">
        <v>0</v>
      </c>
      <c r="M23" s="40">
        <v>0</v>
      </c>
      <c r="N23" s="39">
        <v>0</v>
      </c>
      <c r="O23" s="40">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41">
        <v>0</v>
      </c>
      <c r="AO23" s="42" t="s">
        <v>68</v>
      </c>
    </row>
    <row r="24" spans="1:41" ht="33.75" customHeight="1">
      <c r="A24" s="38" t="s">
        <v>69</v>
      </c>
      <c r="B24" s="44">
        <f t="shared" si="6"/>
        <v>397.59999999999997</v>
      </c>
      <c r="C24" s="40">
        <v>31</v>
      </c>
      <c r="D24" s="39">
        <v>1.2</v>
      </c>
      <c r="E24" s="40">
        <v>1</v>
      </c>
      <c r="F24" s="39">
        <v>0</v>
      </c>
      <c r="G24" s="40">
        <v>10</v>
      </c>
      <c r="H24" s="39">
        <v>10</v>
      </c>
      <c r="I24" s="40">
        <v>1</v>
      </c>
      <c r="J24" s="39">
        <v>1</v>
      </c>
      <c r="K24" s="40">
        <v>8</v>
      </c>
      <c r="L24" s="39">
        <v>8</v>
      </c>
      <c r="M24" s="40">
        <v>149</v>
      </c>
      <c r="N24" s="39">
        <v>147.7</v>
      </c>
      <c r="O24" s="40">
        <v>36</v>
      </c>
      <c r="P24" s="39">
        <v>35.4</v>
      </c>
      <c r="Q24" s="39">
        <v>44.8</v>
      </c>
      <c r="R24" s="39">
        <v>9</v>
      </c>
      <c r="S24" s="39">
        <v>3</v>
      </c>
      <c r="T24" s="39">
        <v>1</v>
      </c>
      <c r="U24" s="39">
        <v>1</v>
      </c>
      <c r="V24" s="39">
        <v>0</v>
      </c>
      <c r="W24" s="39">
        <v>3</v>
      </c>
      <c r="X24" s="39">
        <v>1</v>
      </c>
      <c r="Y24" s="39">
        <v>10</v>
      </c>
      <c r="Z24" s="39">
        <v>0</v>
      </c>
      <c r="AA24" s="39">
        <v>13</v>
      </c>
      <c r="AB24" s="39">
        <v>0</v>
      </c>
      <c r="AC24" s="39">
        <v>6</v>
      </c>
      <c r="AD24" s="39">
        <v>0</v>
      </c>
      <c r="AE24" s="39">
        <v>0</v>
      </c>
      <c r="AF24" s="39">
        <v>2</v>
      </c>
      <c r="AG24" s="39">
        <v>3</v>
      </c>
      <c r="AH24" s="39">
        <v>0</v>
      </c>
      <c r="AI24" s="39">
        <v>1</v>
      </c>
      <c r="AJ24" s="39">
        <v>1</v>
      </c>
      <c r="AK24" s="39">
        <v>0</v>
      </c>
      <c r="AL24" s="39">
        <v>1</v>
      </c>
      <c r="AM24" s="39">
        <v>26</v>
      </c>
      <c r="AN24" s="41">
        <v>36.5</v>
      </c>
      <c r="AO24" s="42" t="s">
        <v>70</v>
      </c>
    </row>
    <row r="25" spans="1:41" ht="33.75" customHeight="1">
      <c r="A25" s="38" t="s">
        <v>71</v>
      </c>
      <c r="B25" s="44">
        <f t="shared" si="6"/>
        <v>456.8</v>
      </c>
      <c r="C25" s="40">
        <v>30</v>
      </c>
      <c r="D25" s="39">
        <v>5.8</v>
      </c>
      <c r="E25" s="40">
        <v>0</v>
      </c>
      <c r="F25" s="39">
        <v>0</v>
      </c>
      <c r="G25" s="40">
        <v>10</v>
      </c>
      <c r="H25" s="39">
        <v>10</v>
      </c>
      <c r="I25" s="40">
        <v>0</v>
      </c>
      <c r="J25" s="39">
        <v>0</v>
      </c>
      <c r="K25" s="40">
        <v>0</v>
      </c>
      <c r="L25" s="39">
        <v>0</v>
      </c>
      <c r="M25" s="40">
        <v>130</v>
      </c>
      <c r="N25" s="39">
        <v>128</v>
      </c>
      <c r="O25" s="40">
        <v>69</v>
      </c>
      <c r="P25" s="39">
        <v>66.5</v>
      </c>
      <c r="Q25" s="39">
        <v>47.5</v>
      </c>
      <c r="R25" s="39">
        <v>15</v>
      </c>
      <c r="S25" s="39">
        <v>1</v>
      </c>
      <c r="T25" s="39">
        <v>0</v>
      </c>
      <c r="U25" s="39">
        <v>0</v>
      </c>
      <c r="V25" s="39">
        <v>0</v>
      </c>
      <c r="W25" s="39">
        <v>0</v>
      </c>
      <c r="X25" s="39">
        <v>0</v>
      </c>
      <c r="Y25" s="39">
        <v>11</v>
      </c>
      <c r="Z25" s="39">
        <v>0</v>
      </c>
      <c r="AA25" s="39">
        <v>13</v>
      </c>
      <c r="AB25" s="39">
        <v>0</v>
      </c>
      <c r="AC25" s="39">
        <v>0</v>
      </c>
      <c r="AD25" s="39">
        <v>6</v>
      </c>
      <c r="AE25" s="39">
        <v>0</v>
      </c>
      <c r="AF25" s="39">
        <v>7</v>
      </c>
      <c r="AG25" s="39">
        <v>3</v>
      </c>
      <c r="AH25" s="39">
        <v>0</v>
      </c>
      <c r="AI25" s="39">
        <v>0</v>
      </c>
      <c r="AJ25" s="39">
        <v>11</v>
      </c>
      <c r="AK25" s="39">
        <v>2</v>
      </c>
      <c r="AL25" s="39">
        <v>2</v>
      </c>
      <c r="AM25" s="39">
        <v>50.5</v>
      </c>
      <c r="AN25" s="41">
        <v>47.5</v>
      </c>
      <c r="AO25" s="42" t="s">
        <v>72</v>
      </c>
    </row>
    <row r="26" spans="1:41" ht="33.75" customHeight="1">
      <c r="A26" s="38" t="s">
        <v>73</v>
      </c>
      <c r="B26" s="44">
        <f t="shared" si="6"/>
        <v>1397.8</v>
      </c>
      <c r="C26" s="40">
        <v>203</v>
      </c>
      <c r="D26" s="39">
        <v>128.9</v>
      </c>
      <c r="E26" s="40">
        <v>5</v>
      </c>
      <c r="F26" s="39">
        <v>10.4</v>
      </c>
      <c r="G26" s="40">
        <v>33</v>
      </c>
      <c r="H26" s="39">
        <v>32.3</v>
      </c>
      <c r="I26" s="40">
        <v>0</v>
      </c>
      <c r="J26" s="39">
        <v>0</v>
      </c>
      <c r="K26" s="40">
        <v>16</v>
      </c>
      <c r="L26" s="39">
        <v>16</v>
      </c>
      <c r="M26" s="40">
        <v>529</v>
      </c>
      <c r="N26" s="39">
        <v>525.2</v>
      </c>
      <c r="O26" s="40">
        <v>35</v>
      </c>
      <c r="P26" s="39">
        <v>34.6</v>
      </c>
      <c r="Q26" s="39">
        <v>76.4</v>
      </c>
      <c r="R26" s="39">
        <v>36</v>
      </c>
      <c r="S26" s="39">
        <v>27</v>
      </c>
      <c r="T26" s="39">
        <v>1.8</v>
      </c>
      <c r="U26" s="39">
        <v>11</v>
      </c>
      <c r="V26" s="39">
        <v>0</v>
      </c>
      <c r="W26" s="39">
        <v>1</v>
      </c>
      <c r="X26" s="39">
        <v>2</v>
      </c>
      <c r="Y26" s="39">
        <v>28.5</v>
      </c>
      <c r="Z26" s="39">
        <v>0</v>
      </c>
      <c r="AA26" s="39">
        <v>40.3</v>
      </c>
      <c r="AB26" s="39">
        <v>0</v>
      </c>
      <c r="AC26" s="39">
        <v>6</v>
      </c>
      <c r="AD26" s="39">
        <v>1</v>
      </c>
      <c r="AE26" s="39">
        <v>0</v>
      </c>
      <c r="AF26" s="39">
        <v>11</v>
      </c>
      <c r="AG26" s="39">
        <v>2</v>
      </c>
      <c r="AH26" s="39">
        <v>0</v>
      </c>
      <c r="AI26" s="39">
        <v>1</v>
      </c>
      <c r="AJ26" s="39">
        <v>0</v>
      </c>
      <c r="AK26" s="39">
        <v>11.2</v>
      </c>
      <c r="AL26" s="39">
        <v>8</v>
      </c>
      <c r="AM26" s="39">
        <v>109.2</v>
      </c>
      <c r="AN26" s="41">
        <v>69</v>
      </c>
      <c r="AO26" s="42" t="s">
        <v>74</v>
      </c>
    </row>
    <row r="27" spans="1:41" ht="33.75" customHeight="1">
      <c r="A27" s="38" t="s">
        <v>75</v>
      </c>
      <c r="B27" s="44">
        <f t="shared" si="6"/>
        <v>108.60000000000001</v>
      </c>
      <c r="C27" s="40">
        <v>6</v>
      </c>
      <c r="D27" s="39">
        <v>1.9</v>
      </c>
      <c r="E27" s="40">
        <v>0</v>
      </c>
      <c r="F27" s="39">
        <v>0</v>
      </c>
      <c r="G27" s="40">
        <v>3</v>
      </c>
      <c r="H27" s="39">
        <v>0.3</v>
      </c>
      <c r="I27" s="40">
        <v>1</v>
      </c>
      <c r="J27" s="39">
        <v>1</v>
      </c>
      <c r="K27" s="40">
        <v>0</v>
      </c>
      <c r="L27" s="39">
        <v>0</v>
      </c>
      <c r="M27" s="40">
        <v>30</v>
      </c>
      <c r="N27" s="39">
        <v>30</v>
      </c>
      <c r="O27" s="40">
        <v>23</v>
      </c>
      <c r="P27" s="39">
        <v>23</v>
      </c>
      <c r="Q27" s="39">
        <v>14.4</v>
      </c>
      <c r="R27" s="39">
        <v>2</v>
      </c>
      <c r="S27" s="39">
        <v>0</v>
      </c>
      <c r="T27" s="39">
        <v>0</v>
      </c>
      <c r="U27" s="39">
        <v>0</v>
      </c>
      <c r="V27" s="39">
        <v>0</v>
      </c>
      <c r="W27" s="39">
        <v>0</v>
      </c>
      <c r="X27" s="39">
        <v>0</v>
      </c>
      <c r="Y27" s="39">
        <v>2</v>
      </c>
      <c r="Z27" s="39">
        <v>0</v>
      </c>
      <c r="AA27" s="39">
        <v>2</v>
      </c>
      <c r="AB27" s="39">
        <v>0</v>
      </c>
      <c r="AC27" s="39">
        <v>1</v>
      </c>
      <c r="AD27" s="39">
        <v>0</v>
      </c>
      <c r="AE27" s="39">
        <v>0</v>
      </c>
      <c r="AF27" s="39">
        <v>1</v>
      </c>
      <c r="AG27" s="39">
        <v>3</v>
      </c>
      <c r="AH27" s="39">
        <v>0</v>
      </c>
      <c r="AI27" s="39">
        <v>0</v>
      </c>
      <c r="AJ27" s="39">
        <v>0</v>
      </c>
      <c r="AK27" s="39">
        <v>0</v>
      </c>
      <c r="AL27" s="39">
        <v>1</v>
      </c>
      <c r="AM27" s="39">
        <v>12</v>
      </c>
      <c r="AN27" s="41">
        <v>8</v>
      </c>
      <c r="AO27" s="42" t="s">
        <v>76</v>
      </c>
    </row>
    <row r="28" spans="1:41" ht="33.75" customHeight="1">
      <c r="A28" s="38" t="s">
        <v>77</v>
      </c>
      <c r="B28" s="44">
        <f t="shared" si="6"/>
        <v>47.2</v>
      </c>
      <c r="C28" s="40">
        <v>3</v>
      </c>
      <c r="D28" s="39">
        <v>1</v>
      </c>
      <c r="E28" s="40">
        <v>0</v>
      </c>
      <c r="F28" s="39">
        <v>0</v>
      </c>
      <c r="G28" s="40">
        <v>1</v>
      </c>
      <c r="H28" s="39">
        <v>1</v>
      </c>
      <c r="I28" s="40">
        <v>0</v>
      </c>
      <c r="J28" s="39">
        <v>0</v>
      </c>
      <c r="K28" s="40">
        <v>0</v>
      </c>
      <c r="L28" s="39">
        <v>0</v>
      </c>
      <c r="M28" s="40">
        <v>10</v>
      </c>
      <c r="N28" s="39">
        <v>10</v>
      </c>
      <c r="O28" s="40">
        <v>17</v>
      </c>
      <c r="P28" s="39">
        <v>16</v>
      </c>
      <c r="Q28" s="39">
        <v>8</v>
      </c>
      <c r="R28" s="39">
        <v>0</v>
      </c>
      <c r="S28" s="39">
        <v>0</v>
      </c>
      <c r="T28" s="39">
        <v>0</v>
      </c>
      <c r="U28" s="39">
        <v>0</v>
      </c>
      <c r="V28" s="39">
        <v>0</v>
      </c>
      <c r="W28" s="39">
        <v>0</v>
      </c>
      <c r="X28" s="39">
        <v>0</v>
      </c>
      <c r="Y28" s="39">
        <v>0.2</v>
      </c>
      <c r="Z28" s="39">
        <v>0</v>
      </c>
      <c r="AA28" s="39">
        <v>0</v>
      </c>
      <c r="AB28" s="39">
        <v>0</v>
      </c>
      <c r="AC28" s="39">
        <v>1</v>
      </c>
      <c r="AD28" s="39">
        <v>0</v>
      </c>
      <c r="AE28" s="39">
        <v>0</v>
      </c>
      <c r="AF28" s="39">
        <v>0</v>
      </c>
      <c r="AG28" s="39">
        <v>1</v>
      </c>
      <c r="AH28" s="39">
        <v>0</v>
      </c>
      <c r="AI28" s="39">
        <v>0</v>
      </c>
      <c r="AJ28" s="39">
        <v>0</v>
      </c>
      <c r="AK28" s="39">
        <v>0</v>
      </c>
      <c r="AL28" s="39">
        <v>0</v>
      </c>
      <c r="AM28" s="39">
        <v>2</v>
      </c>
      <c r="AN28" s="41">
        <v>4</v>
      </c>
      <c r="AO28" s="42" t="s">
        <v>78</v>
      </c>
    </row>
    <row r="29" spans="1:41" ht="33.75" customHeight="1">
      <c r="A29" s="38" t="s">
        <v>79</v>
      </c>
      <c r="B29" s="44">
        <f t="shared" si="6"/>
        <v>760.5999999999999</v>
      </c>
      <c r="C29" s="40">
        <v>54</v>
      </c>
      <c r="D29" s="39">
        <v>10.5</v>
      </c>
      <c r="E29" s="40">
        <v>1</v>
      </c>
      <c r="F29" s="39">
        <v>0.4</v>
      </c>
      <c r="G29" s="40">
        <v>12</v>
      </c>
      <c r="H29" s="39">
        <v>11.2</v>
      </c>
      <c r="I29" s="40">
        <v>1</v>
      </c>
      <c r="J29" s="39">
        <v>1</v>
      </c>
      <c r="K29" s="40">
        <v>5</v>
      </c>
      <c r="L29" s="39">
        <v>5</v>
      </c>
      <c r="M29" s="40">
        <v>240</v>
      </c>
      <c r="N29" s="39">
        <v>237.9</v>
      </c>
      <c r="O29" s="40">
        <v>117</v>
      </c>
      <c r="P29" s="39">
        <v>115.8</v>
      </c>
      <c r="Q29" s="39">
        <v>70.5</v>
      </c>
      <c r="R29" s="39">
        <v>12.3</v>
      </c>
      <c r="S29" s="39">
        <v>6.9</v>
      </c>
      <c r="T29" s="39">
        <v>0</v>
      </c>
      <c r="U29" s="39">
        <v>1</v>
      </c>
      <c r="V29" s="39">
        <v>0</v>
      </c>
      <c r="W29" s="39">
        <v>3</v>
      </c>
      <c r="X29" s="39">
        <v>0</v>
      </c>
      <c r="Y29" s="39">
        <v>14</v>
      </c>
      <c r="Z29" s="39">
        <v>1</v>
      </c>
      <c r="AA29" s="39">
        <v>18.8</v>
      </c>
      <c r="AB29" s="39">
        <v>0</v>
      </c>
      <c r="AC29" s="39">
        <v>13</v>
      </c>
      <c r="AD29" s="39">
        <v>6</v>
      </c>
      <c r="AE29" s="39">
        <v>0</v>
      </c>
      <c r="AF29" s="39">
        <v>8</v>
      </c>
      <c r="AG29" s="39">
        <v>4</v>
      </c>
      <c r="AH29" s="39">
        <v>0</v>
      </c>
      <c r="AI29" s="39">
        <v>1</v>
      </c>
      <c r="AJ29" s="39">
        <v>16</v>
      </c>
      <c r="AK29" s="39">
        <v>8</v>
      </c>
      <c r="AL29" s="39">
        <v>2.8</v>
      </c>
      <c r="AM29" s="39">
        <v>80.5</v>
      </c>
      <c r="AN29" s="41">
        <v>57</v>
      </c>
      <c r="AO29" s="42" t="s">
        <v>80</v>
      </c>
    </row>
    <row r="30" spans="1:41" ht="33.75" customHeight="1">
      <c r="A30" s="38" t="s">
        <v>81</v>
      </c>
      <c r="B30" s="44">
        <f t="shared" si="6"/>
        <v>157.90000000000003</v>
      </c>
      <c r="C30" s="40">
        <v>6</v>
      </c>
      <c r="D30" s="39">
        <v>4.8</v>
      </c>
      <c r="E30" s="40">
        <v>0</v>
      </c>
      <c r="F30" s="39">
        <v>0</v>
      </c>
      <c r="G30" s="40">
        <v>5</v>
      </c>
      <c r="H30" s="39">
        <v>5</v>
      </c>
      <c r="I30" s="40">
        <v>0</v>
      </c>
      <c r="J30" s="39">
        <v>0</v>
      </c>
      <c r="K30" s="40">
        <v>0</v>
      </c>
      <c r="L30" s="39">
        <v>0</v>
      </c>
      <c r="M30" s="40">
        <v>28</v>
      </c>
      <c r="N30" s="39">
        <v>27.2</v>
      </c>
      <c r="O30" s="40">
        <v>25</v>
      </c>
      <c r="P30" s="39">
        <v>24</v>
      </c>
      <c r="Q30" s="39">
        <v>25.7</v>
      </c>
      <c r="R30" s="39">
        <v>2.4</v>
      </c>
      <c r="S30" s="39">
        <v>1</v>
      </c>
      <c r="T30" s="39">
        <v>0</v>
      </c>
      <c r="U30" s="39">
        <v>0</v>
      </c>
      <c r="V30" s="39">
        <v>0</v>
      </c>
      <c r="W30" s="39">
        <v>0</v>
      </c>
      <c r="X30" s="39">
        <v>0</v>
      </c>
      <c r="Y30" s="39">
        <v>4</v>
      </c>
      <c r="Z30" s="39">
        <v>0</v>
      </c>
      <c r="AA30" s="39">
        <v>8</v>
      </c>
      <c r="AB30" s="39">
        <v>0</v>
      </c>
      <c r="AC30" s="39">
        <v>2</v>
      </c>
      <c r="AD30" s="39">
        <v>0</v>
      </c>
      <c r="AE30" s="39">
        <v>0</v>
      </c>
      <c r="AF30" s="39">
        <v>1</v>
      </c>
      <c r="AG30" s="39">
        <v>0</v>
      </c>
      <c r="AH30" s="39">
        <v>0</v>
      </c>
      <c r="AI30" s="39">
        <v>3</v>
      </c>
      <c r="AJ30" s="39">
        <v>13</v>
      </c>
      <c r="AK30" s="39">
        <v>2</v>
      </c>
      <c r="AL30" s="39">
        <v>1</v>
      </c>
      <c r="AM30" s="39">
        <v>23</v>
      </c>
      <c r="AN30" s="41">
        <v>4.8</v>
      </c>
      <c r="AO30" s="42" t="s">
        <v>82</v>
      </c>
    </row>
    <row r="31" spans="1:41" ht="33.75" customHeight="1">
      <c r="A31" s="38" t="s">
        <v>83</v>
      </c>
      <c r="B31" s="44">
        <f t="shared" si="6"/>
        <v>152.9</v>
      </c>
      <c r="C31" s="40">
        <v>9</v>
      </c>
      <c r="D31" s="39">
        <v>2.7</v>
      </c>
      <c r="E31" s="40">
        <v>0</v>
      </c>
      <c r="F31" s="39">
        <v>0</v>
      </c>
      <c r="G31" s="40">
        <v>3</v>
      </c>
      <c r="H31" s="39">
        <v>3</v>
      </c>
      <c r="I31" s="40">
        <v>0</v>
      </c>
      <c r="J31" s="39">
        <v>0</v>
      </c>
      <c r="K31" s="40">
        <v>1</v>
      </c>
      <c r="L31" s="39">
        <v>1</v>
      </c>
      <c r="M31" s="40">
        <v>29</v>
      </c>
      <c r="N31" s="39">
        <v>27</v>
      </c>
      <c r="O31" s="40">
        <v>41</v>
      </c>
      <c r="P31" s="39">
        <v>40.6</v>
      </c>
      <c r="Q31" s="39">
        <v>19</v>
      </c>
      <c r="R31" s="39">
        <v>0</v>
      </c>
      <c r="S31" s="39">
        <v>0</v>
      </c>
      <c r="T31" s="39">
        <v>0</v>
      </c>
      <c r="U31" s="39">
        <v>0</v>
      </c>
      <c r="V31" s="39">
        <v>0</v>
      </c>
      <c r="W31" s="39">
        <v>0</v>
      </c>
      <c r="X31" s="39">
        <v>0</v>
      </c>
      <c r="Y31" s="39">
        <v>2</v>
      </c>
      <c r="Z31" s="39">
        <v>1</v>
      </c>
      <c r="AA31" s="39">
        <v>1.6</v>
      </c>
      <c r="AB31" s="39">
        <v>0</v>
      </c>
      <c r="AC31" s="39">
        <v>0</v>
      </c>
      <c r="AD31" s="39">
        <v>1</v>
      </c>
      <c r="AE31" s="39">
        <v>0</v>
      </c>
      <c r="AF31" s="39">
        <v>0</v>
      </c>
      <c r="AG31" s="39">
        <v>4</v>
      </c>
      <c r="AH31" s="39">
        <v>0</v>
      </c>
      <c r="AI31" s="39">
        <v>0</v>
      </c>
      <c r="AJ31" s="39">
        <v>0</v>
      </c>
      <c r="AK31" s="39">
        <v>7</v>
      </c>
      <c r="AL31" s="39">
        <v>3</v>
      </c>
      <c r="AM31" s="39">
        <v>15</v>
      </c>
      <c r="AN31" s="41">
        <v>16</v>
      </c>
      <c r="AO31" s="42" t="s">
        <v>84</v>
      </c>
    </row>
    <row r="32" spans="1:41" ht="33.75" customHeight="1">
      <c r="A32" s="38" t="s">
        <v>85</v>
      </c>
      <c r="B32" s="44">
        <f t="shared" si="6"/>
        <v>35.800000000000004</v>
      </c>
      <c r="C32" s="40">
        <v>3</v>
      </c>
      <c r="D32" s="39">
        <v>0.5</v>
      </c>
      <c r="E32" s="40">
        <v>0</v>
      </c>
      <c r="F32" s="39">
        <v>0</v>
      </c>
      <c r="G32" s="40">
        <v>1</v>
      </c>
      <c r="H32" s="39">
        <v>1</v>
      </c>
      <c r="I32" s="40">
        <v>0</v>
      </c>
      <c r="J32" s="39">
        <v>0</v>
      </c>
      <c r="K32" s="40">
        <v>0</v>
      </c>
      <c r="L32" s="39">
        <v>0</v>
      </c>
      <c r="M32" s="40">
        <v>6</v>
      </c>
      <c r="N32" s="39">
        <v>6</v>
      </c>
      <c r="O32" s="40">
        <v>11</v>
      </c>
      <c r="P32" s="39">
        <v>11</v>
      </c>
      <c r="Q32" s="39">
        <v>7</v>
      </c>
      <c r="R32" s="39">
        <v>0.1</v>
      </c>
      <c r="S32" s="39">
        <v>0</v>
      </c>
      <c r="T32" s="39">
        <v>0</v>
      </c>
      <c r="U32" s="39">
        <v>0</v>
      </c>
      <c r="V32" s="39">
        <v>0</v>
      </c>
      <c r="W32" s="39">
        <v>0</v>
      </c>
      <c r="X32" s="39">
        <v>0</v>
      </c>
      <c r="Y32" s="39">
        <v>0</v>
      </c>
      <c r="Z32" s="39">
        <v>0</v>
      </c>
      <c r="AA32" s="39">
        <v>0</v>
      </c>
      <c r="AB32" s="39">
        <v>0</v>
      </c>
      <c r="AC32" s="39">
        <v>0</v>
      </c>
      <c r="AD32" s="39">
        <v>0</v>
      </c>
      <c r="AE32" s="39">
        <v>0</v>
      </c>
      <c r="AF32" s="39">
        <v>1</v>
      </c>
      <c r="AG32" s="39">
        <v>0</v>
      </c>
      <c r="AH32" s="39">
        <v>0</v>
      </c>
      <c r="AI32" s="39">
        <v>0</v>
      </c>
      <c r="AJ32" s="39">
        <v>0</v>
      </c>
      <c r="AK32" s="39">
        <v>0</v>
      </c>
      <c r="AL32" s="39">
        <v>0</v>
      </c>
      <c r="AM32" s="39">
        <v>1</v>
      </c>
      <c r="AN32" s="41">
        <v>5.2</v>
      </c>
      <c r="AO32" s="42" t="s">
        <v>52</v>
      </c>
    </row>
    <row r="33" spans="1:41" ht="33.75" customHeight="1">
      <c r="A33" s="38" t="s">
        <v>86</v>
      </c>
      <c r="B33" s="44">
        <f t="shared" si="6"/>
        <v>57</v>
      </c>
      <c r="C33" s="40">
        <v>1</v>
      </c>
      <c r="D33" s="39">
        <v>2.2</v>
      </c>
      <c r="E33" s="40">
        <v>0</v>
      </c>
      <c r="F33" s="39">
        <v>0</v>
      </c>
      <c r="G33" s="40">
        <v>1</v>
      </c>
      <c r="H33" s="39">
        <v>0.1</v>
      </c>
      <c r="I33" s="40">
        <v>0</v>
      </c>
      <c r="J33" s="39">
        <v>0</v>
      </c>
      <c r="K33" s="40">
        <v>0</v>
      </c>
      <c r="L33" s="39">
        <v>0</v>
      </c>
      <c r="M33" s="40">
        <v>10</v>
      </c>
      <c r="N33" s="39">
        <v>10</v>
      </c>
      <c r="O33" s="40">
        <v>8</v>
      </c>
      <c r="P33" s="39">
        <v>8</v>
      </c>
      <c r="Q33" s="39">
        <v>0</v>
      </c>
      <c r="R33" s="39">
        <v>4</v>
      </c>
      <c r="S33" s="39">
        <v>5</v>
      </c>
      <c r="T33" s="39">
        <v>0</v>
      </c>
      <c r="U33" s="39">
        <v>1</v>
      </c>
      <c r="V33" s="39">
        <v>0</v>
      </c>
      <c r="W33" s="39">
        <v>1</v>
      </c>
      <c r="X33" s="39">
        <v>0</v>
      </c>
      <c r="Y33" s="39">
        <v>0</v>
      </c>
      <c r="Z33" s="39">
        <v>0</v>
      </c>
      <c r="AA33" s="39">
        <v>2</v>
      </c>
      <c r="AB33" s="39">
        <v>0</v>
      </c>
      <c r="AC33" s="39">
        <v>0</v>
      </c>
      <c r="AD33" s="39">
        <v>0</v>
      </c>
      <c r="AE33" s="39">
        <v>0</v>
      </c>
      <c r="AF33" s="39">
        <v>0</v>
      </c>
      <c r="AG33" s="39">
        <v>1</v>
      </c>
      <c r="AH33" s="39">
        <v>0</v>
      </c>
      <c r="AI33" s="39">
        <v>1</v>
      </c>
      <c r="AJ33" s="39">
        <v>0</v>
      </c>
      <c r="AK33" s="39">
        <v>0</v>
      </c>
      <c r="AL33" s="39">
        <v>0</v>
      </c>
      <c r="AM33" s="39">
        <v>3</v>
      </c>
      <c r="AN33" s="41">
        <v>17.7</v>
      </c>
      <c r="AO33" s="42" t="s">
        <v>87</v>
      </c>
    </row>
    <row r="34" spans="1:41" ht="33.75" customHeight="1">
      <c r="A34" s="45" t="s">
        <v>88</v>
      </c>
      <c r="B34" s="46">
        <f t="shared" si="6"/>
        <v>0</v>
      </c>
      <c r="C34" s="47">
        <v>0</v>
      </c>
      <c r="D34" s="48">
        <v>0</v>
      </c>
      <c r="E34" s="47">
        <v>0</v>
      </c>
      <c r="F34" s="48">
        <v>0</v>
      </c>
      <c r="G34" s="47">
        <v>0</v>
      </c>
      <c r="H34" s="48">
        <v>0</v>
      </c>
      <c r="I34" s="47">
        <v>0</v>
      </c>
      <c r="J34" s="48">
        <v>0</v>
      </c>
      <c r="K34" s="47">
        <v>0</v>
      </c>
      <c r="L34" s="48">
        <v>0</v>
      </c>
      <c r="M34" s="47">
        <v>0</v>
      </c>
      <c r="N34" s="48">
        <v>0</v>
      </c>
      <c r="O34" s="47">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9">
        <v>0</v>
      </c>
      <c r="AO34" s="50" t="s">
        <v>66</v>
      </c>
    </row>
    <row r="35" ht="13.5">
      <c r="A35" s="7" t="s">
        <v>89</v>
      </c>
    </row>
    <row r="36" ht="13.5">
      <c r="A36" s="7" t="s">
        <v>90</v>
      </c>
    </row>
    <row r="37" ht="13.5">
      <c r="A37" s="7" t="s">
        <v>91</v>
      </c>
    </row>
  </sheetData>
  <sheetProtection/>
  <mergeCells count="36">
    <mergeCell ref="B1:AL3"/>
    <mergeCell ref="T5:T6"/>
    <mergeCell ref="W5:W6"/>
    <mergeCell ref="X5:X6"/>
    <mergeCell ref="Y5:Y6"/>
    <mergeCell ref="R5:R6"/>
    <mergeCell ref="S5:S6"/>
    <mergeCell ref="AE5:AE6"/>
    <mergeCell ref="AJ5:AJ6"/>
    <mergeCell ref="AA5:AA6"/>
    <mergeCell ref="AO5:AO6"/>
    <mergeCell ref="AL5:AL6"/>
    <mergeCell ref="U5:U6"/>
    <mergeCell ref="AD5:AD6"/>
    <mergeCell ref="AC5:AC6"/>
    <mergeCell ref="AK5:AK6"/>
    <mergeCell ref="AB5:AB6"/>
    <mergeCell ref="AG5:AG6"/>
    <mergeCell ref="AH5:AH6"/>
    <mergeCell ref="AI5:AI6"/>
    <mergeCell ref="K5:L5"/>
    <mergeCell ref="O5:P5"/>
    <mergeCell ref="AM5:AM6"/>
    <mergeCell ref="AN5:AN6"/>
    <mergeCell ref="Z5:Z6"/>
    <mergeCell ref="AF5:AF6"/>
    <mergeCell ref="AM4:AO4"/>
    <mergeCell ref="V5:V6"/>
    <mergeCell ref="A5:A6"/>
    <mergeCell ref="Q5:Q6"/>
    <mergeCell ref="B5:B6"/>
    <mergeCell ref="C5:D5"/>
    <mergeCell ref="E5:F5"/>
    <mergeCell ref="G5:H5"/>
    <mergeCell ref="I5:J5"/>
    <mergeCell ref="M5:N5"/>
  </mergeCells>
  <printOptions horizontalCentered="1" verticalCentered="1"/>
  <pageMargins left="0.5905511811023623" right="0.5905511811023623" top="0.5905511811023623" bottom="0.5905511811023623" header="0" footer="0"/>
  <pageSetup fitToHeight="1" fitToWidth="1" horizontalDpi="600" verticalDpi="600" orientation="landscape" paperSize="9" scale="45" r:id="rId1"/>
  <ignoredErrors>
    <ignoredError sqref="B7:AN9 B23:B34 B11:B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okuser</cp:lastModifiedBy>
  <cp:lastPrinted>2006-03-06T04:24:11Z</cp:lastPrinted>
  <dcterms:created xsi:type="dcterms:W3CDTF">2005-04-07T07:14:16Z</dcterms:created>
  <dcterms:modified xsi:type="dcterms:W3CDTF">2006-03-06T04:25:23Z</dcterms:modified>
  <cp:category/>
  <cp:version/>
  <cp:contentType/>
  <cp:contentStatus/>
</cp:coreProperties>
</file>