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1" yWindow="1755" windowWidth="15315" windowHeight="6315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'8-8'!$A$1:$S$55</definedName>
  </definedNames>
  <calcPr fullCalcOnLoad="1"/>
</workbook>
</file>

<file path=xl/sharedStrings.xml><?xml version="1.0" encoding="utf-8"?>
<sst xmlns="http://schemas.openxmlformats.org/spreadsheetml/2006/main" count="1110" uniqueCount="227">
  <si>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</si>
  <si>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</si>
  <si>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</si>
  <si>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</si>
  <si>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</si>
  <si>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</si>
  <si>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</si>
  <si>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</si>
  <si>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</si>
  <si>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</si>
  <si>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</si>
  <si>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</si>
  <si>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</si>
  <si>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</si>
  <si>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</si>
  <si>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</si>
  <si>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</si>
  <si>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</si>
  <si>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</si>
  <si>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</si>
  <si>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</si>
  <si>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</si>
  <si>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</si>
  <si>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</si>
  <si>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</si>
  <si>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</si>
  <si>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</si>
  <si>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</si>
  <si>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</si>
  <si>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</si>
  <si>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</si>
  <si>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</si>
  <si>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</si>
  <si>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</si>
  <si>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</si>
  <si>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</si>
  <si>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</si>
  <si>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</si>
  <si>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</si>
  <si>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</si>
  <si>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</si>
  <si>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</si>
  <si>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</si>
  <si>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</si>
  <si>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</si>
  <si>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</si>
  <si>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</si>
  <si>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</si>
  <si>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</si>
  <si>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</si>
  <si>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</si>
  <si>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</si>
  <si>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</si>
  <si>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</si>
  <si>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</si>
  <si>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</si>
  <si>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</si>
  <si>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</si>
  <si>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</si>
  <si>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</si>
  <si>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</si>
  <si>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</si>
  <si>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</si>
  <si>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</si>
  <si>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</si>
  <si>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</si>
  <si>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</si>
  <si>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</si>
  <si>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</si>
  <si>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</si>
  <si>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</si>
  <si>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</si>
  <si>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</si>
  <si>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</si>
  <si>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</si>
  <si>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</si>
  <si>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</si>
  <si>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</si>
  <si>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</si>
  <si>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</si>
  <si>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</si>
  <si>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</si>
  <si>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</si>
  <si>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</si>
  <si>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</si>
  <si>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</si>
  <si>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</si>
  <si>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</si>
  <si>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</si>
  <si>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</si>
  <si>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</si>
  <si>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</si>
  <si>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</si>
  <si>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</si>
  <si>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</si>
  <si>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</si>
  <si>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</si>
  <si>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</si>
  <si>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</si>
  <si>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</si>
  <si>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</si>
  <si>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</si>
  <si>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</si>
  <si>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</si>
  <si>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</si>
  <si>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</si>
  <si>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</si>
  <si>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</si>
  <si>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</si>
  <si>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</si>
  <si>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</si>
  <si>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</si>
  <si>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</si>
  <si>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</si>
  <si>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</si>
  <si>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</si>
  <si>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</si>
  <si>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</si>
  <si>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</si>
  <si>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</si>
  <si>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</si>
  <si>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</si>
  <si>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</si>
  <si>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</si>
  <si>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</si>
  <si>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</si>
  <si>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</si>
  <si>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</si>
  <si>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</si>
  <si>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</si>
  <si>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</si>
  <si>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</si>
  <si>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</si>
  <si>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</si>
  <si>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</si>
  <si>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</si>
  <si>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</si>
  <si>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</si>
  <si>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（再）精神病院数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</si>
  <si>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</si>
  <si>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</si>
  <si>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</si>
  <si>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</si>
  <si>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</si>
  <si>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</si>
  <si>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</si>
  <si>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</si>
  <si>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</si>
  <si>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</si>
  <si>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</si>
  <si>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</si>
  <si>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</si>
  <si>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</si>
  <si>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</si>
  <si>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</si>
  <si>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結核登録率</t>
  </si>
  <si>
    <t>結核り患率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</si>
  <si>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</si>
  <si>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</si>
  <si>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</si>
  <si>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</si>
  <si>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</si>
  <si>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</si>
  <si>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</si>
  <si>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</si>
  <si>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</si>
  <si>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</si>
  <si>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</si>
  <si>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</si>
  <si>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</si>
  <si>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</si>
  <si>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</si>
  <si>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</si>
  <si>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</si>
  <si>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</si>
  <si>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</si>
  <si>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</si>
  <si>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</si>
  <si>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</si>
  <si>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</si>
  <si>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</si>
  <si>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平成12年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</si>
  <si>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</si>
  <si>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</si>
  <si>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</si>
  <si>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精神病院</t>
  </si>
  <si>
    <t>結核病院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</si>
  <si>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</si>
  <si>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</si>
  <si>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</si>
  <si>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・</t>
  </si>
  <si>
    <t>第１表　都道府県別諸指　</t>
  </si>
  <si>
    <t>平成16年</t>
  </si>
  <si>
    <t>(再)療養病床</t>
  </si>
  <si>
    <t>(再)一般病床</t>
  </si>
  <si>
    <t>人口11万対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</si>
  <si>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</si>
  <si>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</si>
  <si>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</si>
  <si>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</si>
  <si>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</si>
  <si>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</si>
  <si>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医師数
（平成16年）</t>
  </si>
  <si>
    <t xml:space="preserve"> 歯 科
医  師  数
（平成16年）</t>
  </si>
  <si>
    <t>就業看護師数
（平成16年）</t>
  </si>
  <si>
    <t>就業准看護師数
（平成16年）</t>
  </si>
  <si>
    <t>就業歯科
衛生士数
（平成16年）</t>
  </si>
  <si>
    <t>就業歯科
技工士数
（平成16年）</t>
  </si>
  <si>
    <t>就業あん魔
マッサージ
指圧士数
（平成16年）</t>
  </si>
  <si>
    <t>就業はり師数
（平成16年）</t>
  </si>
  <si>
    <t>就業きゅう師数
（平成16年）</t>
  </si>
  <si>
    <t>就業柔道
整復師数
（平成16年）</t>
  </si>
  <si>
    <t>薬剤師数
（平成16年）</t>
  </si>
  <si>
    <t>（再）感染症
　　　病　床</t>
  </si>
  <si>
    <t>(再)結核病床</t>
  </si>
  <si>
    <t>(再)医療機関
  従事医師数</t>
  </si>
  <si>
    <t>(再)医療機関
　　従事歯科
　　医師数</t>
  </si>
  <si>
    <t>(再)就業保健師数
（平成16年）</t>
  </si>
  <si>
    <t>(再)就業助産師数
（平成16年）</t>
  </si>
  <si>
    <t>水道普及率
（17年3月31日）</t>
  </si>
  <si>
    <t>温泉（平成17年3月）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</si>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</sst>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</numFmts>
  <fonts count="1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20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0" fontId="3" fillId="0" borderId="1" xfId="20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58" fontId="5" fillId="0" borderId="1" xfId="20" applyNumberFormat="1" applyFont="1" applyBorder="1" applyAlignment="1">
      <alignment horizontal="right" vertical="center"/>
      <protection/>
    </xf>
    <xf numFmtId="0" fontId="3" fillId="0" borderId="0" xfId="20" applyBorder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textRotation="255"/>
      <protection/>
    </xf>
    <xf numFmtId="0" fontId="7" fillId="0" borderId="3" xfId="20" applyFont="1" applyBorder="1" applyAlignment="1">
      <alignment horizontal="center" vertical="center"/>
      <protection/>
    </xf>
    <xf numFmtId="0" fontId="9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9" fillId="0" borderId="4" xfId="20" applyFont="1" applyBorder="1" applyAlignment="1">
      <alignment horizontal="distributed" vertical="center"/>
      <protection/>
    </xf>
    <xf numFmtId="0" fontId="7" fillId="0" borderId="5" xfId="20" applyFont="1" applyBorder="1" applyAlignment="1">
      <alignment horizontal="distributed" vertical="center"/>
      <protection/>
    </xf>
    <xf numFmtId="0" fontId="9" fillId="0" borderId="5" xfId="20" applyFont="1" applyBorder="1" applyAlignment="1">
      <alignment horizontal="distributed" vertical="center"/>
      <protection/>
    </xf>
    <xf numFmtId="0" fontId="3" fillId="0" borderId="0" xfId="20" applyFont="1" applyAlignment="1">
      <alignment horizontal="left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7" fillId="0" borderId="6" xfId="20" applyFont="1" applyBorder="1" applyAlignment="1">
      <alignment horizontal="center" vertical="center" textRotation="255"/>
      <protection/>
    </xf>
    <xf numFmtId="58" fontId="3" fillId="0" borderId="1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7" fillId="0" borderId="7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vertical="center"/>
      <protection/>
    </xf>
    <xf numFmtId="0" fontId="7" fillId="0" borderId="0" xfId="20" applyFont="1" applyAlignment="1">
      <alignment horizontal="distributed"/>
      <protection/>
    </xf>
    <xf numFmtId="0" fontId="7" fillId="0" borderId="5" xfId="20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9" xfId="20" applyNumberFormat="1" applyFont="1" applyFill="1" applyBorder="1" applyAlignment="1">
      <alignment horizontal="right" vertical="center"/>
      <protection/>
    </xf>
    <xf numFmtId="195" fontId="9" fillId="0" borderId="9" xfId="20" applyNumberFormat="1" applyFont="1" applyFill="1" applyBorder="1" applyAlignment="1">
      <alignment horizontal="right" vertical="center"/>
      <protection/>
    </xf>
    <xf numFmtId="196" fontId="7" fillId="0" borderId="0" xfId="20" applyNumberFormat="1" applyFont="1" applyFill="1" applyBorder="1" applyAlignment="1">
      <alignment horizontal="right"/>
      <protection/>
    </xf>
    <xf numFmtId="195" fontId="15" fillId="0" borderId="0" xfId="20" applyNumberFormat="1" applyFont="1" applyFill="1" applyBorder="1" applyAlignment="1">
      <alignment horizontal="right"/>
      <protection/>
    </xf>
    <xf numFmtId="196" fontId="7" fillId="0" borderId="0" xfId="20" applyNumberFormat="1" applyFont="1" applyFill="1" applyBorder="1" applyAlignment="1">
      <alignment horizontal="right" vertical="center"/>
      <protection/>
    </xf>
    <xf numFmtId="195" fontId="15" fillId="0" borderId="0" xfId="20" applyNumberFormat="1" applyFont="1" applyFill="1" applyBorder="1" applyAlignment="1">
      <alignment horizontal="right" vertical="center"/>
      <protection/>
    </xf>
    <xf numFmtId="196" fontId="9" fillId="0" borderId="0" xfId="20" applyNumberFormat="1" applyFont="1" applyFill="1" applyBorder="1" applyAlignment="1">
      <alignment horizontal="right" vertical="center"/>
      <protection/>
    </xf>
    <xf numFmtId="195" fontId="16" fillId="0" borderId="0" xfId="20" applyNumberFormat="1" applyFont="1" applyFill="1" applyBorder="1" applyAlignment="1">
      <alignment horizontal="right" vertical="center"/>
      <protection/>
    </xf>
    <xf numFmtId="195" fontId="15" fillId="0" borderId="7" xfId="20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20" applyFill="1" applyBorder="1" applyAlignment="1">
      <alignment vertical="center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14" fillId="0" borderId="0" xfId="20" applyNumberFormat="1" applyFont="1" applyFill="1" applyAlignment="1">
      <alignment horizontal="left" vertical="center"/>
      <protection/>
    </xf>
    <xf numFmtId="0" fontId="3" fillId="0" borderId="0" xfId="20" applyNumberFormat="1" applyFill="1" applyAlignment="1">
      <alignment vertical="center"/>
      <protection/>
    </xf>
    <xf numFmtId="179" fontId="11" fillId="0" borderId="0" xfId="20" applyNumberFormat="1" applyFont="1" applyFill="1" applyAlignment="1">
      <alignment horizontal="center" vertical="center"/>
      <protection/>
    </xf>
    <xf numFmtId="0" fontId="11" fillId="0" borderId="0" xfId="20" applyNumberFormat="1" applyFont="1" applyFill="1" applyAlignment="1">
      <alignment horizontal="left" vertical="center"/>
      <protection/>
    </xf>
    <xf numFmtId="179" fontId="3" fillId="0" borderId="0" xfId="20" applyNumberFormat="1" applyFill="1" applyAlignment="1">
      <alignment vertical="center"/>
      <protection/>
    </xf>
    <xf numFmtId="0" fontId="11" fillId="0" borderId="0" xfId="20" applyNumberFormat="1" applyFont="1" applyFill="1" applyAlignment="1">
      <alignment horizontal="center" vertical="center"/>
      <protection/>
    </xf>
    <xf numFmtId="190" fontId="11" fillId="0" borderId="0" xfId="20" applyNumberFormat="1" applyFont="1" applyFill="1" applyAlignment="1">
      <alignment horizontal="center" vertical="center"/>
      <protection/>
    </xf>
    <xf numFmtId="190" fontId="3" fillId="0" borderId="0" xfId="20" applyNumberFormat="1" applyFill="1" applyAlignment="1">
      <alignment vertical="center"/>
      <protection/>
    </xf>
    <xf numFmtId="179" fontId="3" fillId="0" borderId="0" xfId="20" applyNumberFormat="1" applyFill="1" applyAlignment="1">
      <alignment horizontal="center" vertical="center"/>
      <protection/>
    </xf>
    <xf numFmtId="0" fontId="3" fillId="0" borderId="1" xfId="20" applyNumberFormat="1" applyFill="1" applyBorder="1" applyAlignment="1">
      <alignment vertical="center"/>
      <protection/>
    </xf>
    <xf numFmtId="179" fontId="3" fillId="0" borderId="1" xfId="20" applyNumberFormat="1" applyFill="1" applyBorder="1" applyAlignment="1">
      <alignment vertical="center"/>
      <protection/>
    </xf>
    <xf numFmtId="190" fontId="3" fillId="0" borderId="1" xfId="20" applyNumberFormat="1" applyFill="1" applyBorder="1" applyAlignment="1">
      <alignment vertical="center"/>
      <protection/>
    </xf>
    <xf numFmtId="0" fontId="5" fillId="0" borderId="1" xfId="20" applyNumberFormat="1" applyFont="1" applyFill="1" applyBorder="1" applyAlignment="1">
      <alignment horizontal="right" vertical="center"/>
      <protection/>
    </xf>
    <xf numFmtId="179" fontId="5" fillId="0" borderId="1" xfId="20" applyNumberFormat="1" applyFont="1" applyFill="1" applyBorder="1" applyAlignment="1">
      <alignment horizontal="right" vertical="center"/>
      <protection/>
    </xf>
    <xf numFmtId="179" fontId="3" fillId="0" borderId="1" xfId="20" applyNumberFormat="1" applyFont="1" applyFill="1" applyBorder="1" applyAlignment="1">
      <alignment horizontal="right" vertical="center"/>
      <protection/>
    </xf>
    <xf numFmtId="0" fontId="7" fillId="0" borderId="10" xfId="20" applyNumberFormat="1" applyFont="1" applyFill="1" applyBorder="1" applyAlignment="1">
      <alignment horizontal="center" vertical="center" wrapText="1"/>
      <protection/>
    </xf>
    <xf numFmtId="179" fontId="7" fillId="0" borderId="10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ill="1" applyBorder="1" applyAlignment="1">
      <alignment vertical="center"/>
      <protection/>
    </xf>
    <xf numFmtId="179" fontId="7" fillId="0" borderId="2" xfId="20" applyNumberFormat="1" applyFont="1" applyFill="1" applyBorder="1" applyAlignment="1">
      <alignment horizontal="center" vertical="center"/>
      <protection/>
    </xf>
    <xf numFmtId="0" fontId="7" fillId="0" borderId="3" xfId="20" applyNumberFormat="1" applyFont="1" applyFill="1" applyBorder="1" applyAlignment="1">
      <alignment horizontal="center" vertical="center" textRotation="255"/>
      <protection/>
    </xf>
    <xf numFmtId="179" fontId="7" fillId="0" borderId="3" xfId="20" applyNumberFormat="1" applyFont="1" applyFill="1" applyBorder="1" applyAlignment="1">
      <alignment horizontal="center" vertical="center"/>
      <protection/>
    </xf>
    <xf numFmtId="190" fontId="7" fillId="0" borderId="3" xfId="20" applyNumberFormat="1" applyFont="1" applyFill="1" applyBorder="1" applyAlignment="1">
      <alignment horizontal="center" vertical="center"/>
      <protection/>
    </xf>
    <xf numFmtId="0" fontId="9" fillId="0" borderId="0" xfId="20" applyNumberFormat="1" applyFont="1" applyFill="1" applyAlignment="1">
      <alignment horizontal="distributed" vertical="center"/>
      <protection/>
    </xf>
    <xf numFmtId="0" fontId="9" fillId="0" borderId="4" xfId="20" applyNumberFormat="1" applyFont="1" applyFill="1" applyBorder="1" applyAlignment="1">
      <alignment horizontal="right" vertical="center"/>
      <protection/>
    </xf>
    <xf numFmtId="0" fontId="9" fillId="0" borderId="9" xfId="20" applyNumberFormat="1" applyFont="1" applyFill="1" applyBorder="1" applyAlignment="1">
      <alignment horizontal="right" vertical="center"/>
      <protection/>
    </xf>
    <xf numFmtId="0" fontId="6" fillId="0" borderId="0" xfId="20" applyNumberFormat="1" applyFont="1" applyFill="1" applyAlignment="1">
      <alignment vertical="center"/>
      <protection/>
    </xf>
    <xf numFmtId="0" fontId="7" fillId="0" borderId="0" xfId="20" applyNumberFormat="1" applyFont="1" applyFill="1" applyAlignment="1">
      <alignment horizontal="distributed"/>
      <protection/>
    </xf>
    <xf numFmtId="0" fontId="3" fillId="0" borderId="0" xfId="20" applyNumberFormat="1" applyFill="1" applyAlignment="1">
      <alignment/>
      <protection/>
    </xf>
    <xf numFmtId="0" fontId="7" fillId="0" borderId="0" xfId="20" applyNumberFormat="1" applyFont="1" applyFill="1" applyAlignment="1">
      <alignment horizontal="distributed" vertical="center"/>
      <protection/>
    </xf>
    <xf numFmtId="0" fontId="7" fillId="0" borderId="7" xfId="20" applyNumberFormat="1" applyFont="1" applyFill="1" applyBorder="1" applyAlignment="1">
      <alignment horizontal="distributed" vertical="center"/>
      <protection/>
    </xf>
    <xf numFmtId="0" fontId="14" fillId="0" borderId="0" xfId="20" applyFont="1" applyFill="1" applyAlignment="1">
      <alignment horizontal="left"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2" fillId="0" borderId="0" xfId="20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20" applyNumberFormat="1" applyFill="1" applyAlignment="1">
      <alignment vertical="center"/>
      <protection/>
    </xf>
    <xf numFmtId="0" fontId="3" fillId="0" borderId="0" xfId="20" applyFill="1" applyAlignment="1">
      <alignment vertical="center"/>
      <protection/>
    </xf>
    <xf numFmtId="0" fontId="3" fillId="0" borderId="0" xfId="20" applyFill="1" applyAlignment="1">
      <alignment horizontal="center" vertical="center"/>
      <protection/>
    </xf>
    <xf numFmtId="0" fontId="1" fillId="0" borderId="0" xfId="20" applyFont="1" applyFill="1" applyAlignment="1">
      <alignment horizontal="left" vertical="center"/>
      <protection/>
    </xf>
    <xf numFmtId="0" fontId="3" fillId="0" borderId="1" xfId="20" applyFill="1" applyBorder="1" applyAlignment="1">
      <alignment vertical="center"/>
      <protection/>
    </xf>
    <xf numFmtId="58" fontId="5" fillId="0" borderId="1" xfId="20" applyNumberFormat="1" applyFont="1" applyFill="1" applyBorder="1" applyAlignment="1">
      <alignment horizontal="right" vertical="center"/>
      <protection/>
    </xf>
    <xf numFmtId="58" fontId="3" fillId="0" borderId="1" xfId="20" applyNumberFormat="1" applyFont="1" applyFill="1" applyBorder="1" applyAlignment="1">
      <alignment horizontal="right" vertical="center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 textRotation="255"/>
      <protection/>
    </xf>
    <xf numFmtId="0" fontId="7" fillId="0" borderId="3" xfId="20" applyFont="1" applyFill="1" applyBorder="1" applyAlignment="1">
      <alignment horizontal="center" vertical="center" textRotation="255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distributed" vertical="center"/>
      <protection/>
    </xf>
    <xf numFmtId="195" fontId="9" fillId="0" borderId="4" xfId="20" applyNumberFormat="1" applyFont="1" applyFill="1" applyBorder="1" applyAlignment="1">
      <alignment horizontal="right" vertical="center"/>
      <protection/>
    </xf>
    <xf numFmtId="0" fontId="9" fillId="0" borderId="4" xfId="20" applyFont="1" applyFill="1" applyBorder="1" applyAlignment="1">
      <alignment horizontal="distributed" vertical="center"/>
      <protection/>
    </xf>
    <xf numFmtId="0" fontId="7" fillId="0" borderId="0" xfId="20" applyFont="1" applyFill="1" applyAlignment="1">
      <alignment horizontal="distributed"/>
      <protection/>
    </xf>
    <xf numFmtId="0" fontId="7" fillId="0" borderId="5" xfId="20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20" applyFont="1" applyFill="1" applyAlignment="1">
      <alignment horizontal="distributed" vertical="center"/>
      <protection/>
    </xf>
    <xf numFmtId="0" fontId="7" fillId="0" borderId="5" xfId="20" applyFont="1" applyFill="1" applyBorder="1" applyAlignment="1">
      <alignment horizontal="distributed" vertical="center"/>
      <protection/>
    </xf>
    <xf numFmtId="0" fontId="9" fillId="0" borderId="5" xfId="20" applyFont="1" applyFill="1" applyBorder="1" applyAlignment="1">
      <alignment horizontal="distributed" vertical="center"/>
      <protection/>
    </xf>
    <xf numFmtId="0" fontId="7" fillId="0" borderId="7" xfId="20" applyFont="1" applyFill="1" applyBorder="1" applyAlignment="1">
      <alignment horizontal="distributed" vertical="center"/>
      <protection/>
    </xf>
    <xf numFmtId="196" fontId="7" fillId="0" borderId="7" xfId="20" applyNumberFormat="1" applyFont="1" applyFill="1" applyBorder="1" applyAlignment="1">
      <alignment horizontal="right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3" fillId="0" borderId="0" xfId="20" applyFont="1" applyFill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left" vertical="center"/>
      <protection/>
    </xf>
    <xf numFmtId="189" fontId="9" fillId="0" borderId="0" xfId="20" applyNumberFormat="1" applyFont="1" applyFill="1" applyBorder="1" applyAlignment="1">
      <alignment horizontal="right" vertical="center"/>
      <protection/>
    </xf>
    <xf numFmtId="189" fontId="7" fillId="0" borderId="0" xfId="20" applyNumberFormat="1" applyFont="1" applyFill="1" applyBorder="1" applyAlignment="1">
      <alignment horizontal="right"/>
      <protection/>
    </xf>
    <xf numFmtId="189" fontId="7" fillId="0" borderId="0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" xfId="20" applyFont="1" applyFill="1" applyBorder="1" applyAlignment="1">
      <alignment vertical="center"/>
      <protection/>
    </xf>
    <xf numFmtId="0" fontId="12" fillId="0" borderId="0" xfId="20" applyFont="1" applyFill="1" applyAlignment="1">
      <alignment horizontal="right" vertical="center"/>
      <protection/>
    </xf>
    <xf numFmtId="0" fontId="7" fillId="0" borderId="0" xfId="20" applyFont="1" applyFill="1" applyBorder="1" applyAlignment="1">
      <alignment horizontal="distributed"/>
      <protection/>
    </xf>
    <xf numFmtId="58" fontId="5" fillId="0" borderId="0" xfId="20" applyNumberFormat="1" applyFont="1" applyFill="1" applyBorder="1" applyAlignment="1">
      <alignment horizontal="right" vertical="center"/>
      <protection/>
    </xf>
    <xf numFmtId="189" fontId="15" fillId="0" borderId="0" xfId="20" applyNumberFormat="1" applyFont="1" applyFill="1" applyBorder="1" applyAlignment="1">
      <alignment horizontal="right"/>
      <protection/>
    </xf>
    <xf numFmtId="189" fontId="15" fillId="0" borderId="0" xfId="20" applyNumberFormat="1" applyFont="1" applyFill="1" applyBorder="1" applyAlignment="1">
      <alignment horizontal="right" vertical="center"/>
      <protection/>
    </xf>
    <xf numFmtId="189" fontId="16" fillId="0" borderId="0" xfId="20" applyNumberFormat="1" applyFont="1" applyFill="1" applyBorder="1" applyAlignment="1">
      <alignment horizontal="right" vertical="center"/>
      <protection/>
    </xf>
    <xf numFmtId="0" fontId="7" fillId="0" borderId="12" xfId="20" applyFont="1" applyFill="1" applyBorder="1" applyAlignment="1">
      <alignment horizontal="center" vertical="center" textRotation="255"/>
      <protection/>
    </xf>
    <xf numFmtId="179" fontId="7" fillId="0" borderId="13" xfId="20" applyNumberFormat="1" applyFont="1" applyFill="1" applyBorder="1" applyAlignment="1">
      <alignment horizontal="center" vertical="center" wrapText="1"/>
      <protection/>
    </xf>
    <xf numFmtId="179" fontId="7" fillId="0" borderId="2" xfId="20" applyNumberFormat="1" applyFont="1" applyFill="1" applyBorder="1" applyAlignment="1">
      <alignment horizontal="center" vertical="center" wrapText="1"/>
      <protection/>
    </xf>
    <xf numFmtId="179" fontId="7" fillId="0" borderId="7" xfId="20" applyNumberFormat="1" applyFont="1" applyFill="1" applyBorder="1" applyAlignment="1">
      <alignment horizontal="center" vertical="center" wrapText="1"/>
      <protection/>
    </xf>
    <xf numFmtId="190" fontId="8" fillId="0" borderId="13" xfId="0" applyNumberFormat="1" applyFont="1" applyFill="1" applyBorder="1" applyAlignment="1">
      <alignment vertical="center"/>
    </xf>
    <xf numFmtId="179" fontId="7" fillId="0" borderId="14" xfId="20" applyNumberFormat="1" applyFont="1" applyFill="1" applyBorder="1" applyAlignment="1">
      <alignment horizontal="center" vertical="center" wrapText="1"/>
      <protection/>
    </xf>
    <xf numFmtId="195" fontId="7" fillId="0" borderId="5" xfId="20" applyNumberFormat="1" applyFont="1" applyFill="1" applyBorder="1" applyAlignment="1">
      <alignment horizontal="right"/>
      <protection/>
    </xf>
    <xf numFmtId="195" fontId="7" fillId="0" borderId="5" xfId="20" applyNumberFormat="1" applyFont="1" applyFill="1" applyBorder="1" applyAlignment="1">
      <alignment horizontal="right" vertical="center"/>
      <protection/>
    </xf>
    <xf numFmtId="195" fontId="9" fillId="0" borderId="5" xfId="20" applyNumberFormat="1" applyFont="1" applyFill="1" applyBorder="1" applyAlignment="1">
      <alignment horizontal="right" vertical="center"/>
      <protection/>
    </xf>
    <xf numFmtId="195" fontId="7" fillId="0" borderId="2" xfId="20" applyNumberFormat="1" applyFont="1" applyFill="1" applyBorder="1" applyAlignment="1">
      <alignment horizontal="right" vertical="center"/>
      <protection/>
    </xf>
    <xf numFmtId="195" fontId="7" fillId="0" borderId="0" xfId="20" applyNumberFormat="1" applyFont="1" applyFill="1" applyBorder="1" applyAlignment="1">
      <alignment horizontal="right"/>
      <protection/>
    </xf>
    <xf numFmtId="195" fontId="7" fillId="0" borderId="0" xfId="20" applyNumberFormat="1" applyFont="1" applyFill="1" applyBorder="1" applyAlignment="1">
      <alignment horizontal="right" vertical="center"/>
      <protection/>
    </xf>
    <xf numFmtId="195" fontId="9" fillId="0" borderId="0" xfId="20" applyNumberFormat="1" applyFont="1" applyFill="1" applyBorder="1" applyAlignment="1">
      <alignment horizontal="right" vertical="center"/>
      <protection/>
    </xf>
    <xf numFmtId="195" fontId="7" fillId="0" borderId="7" xfId="20" applyNumberFormat="1" applyFont="1" applyFill="1" applyBorder="1" applyAlignment="1">
      <alignment horizontal="right" vertical="center"/>
      <protection/>
    </xf>
    <xf numFmtId="198" fontId="9" fillId="0" borderId="9" xfId="20" applyNumberFormat="1" applyFont="1" applyFill="1" applyBorder="1" applyAlignment="1">
      <alignment horizontal="right" vertical="center"/>
      <protection/>
    </xf>
    <xf numFmtId="197" fontId="9" fillId="0" borderId="9" xfId="20" applyNumberFormat="1" applyFont="1" applyFill="1" applyBorder="1" applyAlignment="1">
      <alignment horizontal="right" vertical="center"/>
      <protection/>
    </xf>
    <xf numFmtId="197" fontId="7" fillId="0" borderId="0" xfId="20" applyNumberFormat="1" applyFont="1" applyFill="1" applyBorder="1" applyAlignment="1">
      <alignment horizontal="right"/>
      <protection/>
    </xf>
    <xf numFmtId="198" fontId="7" fillId="0" borderId="0" xfId="20" applyNumberFormat="1" applyFont="1" applyFill="1" applyBorder="1" applyAlignment="1">
      <alignment horizontal="right"/>
      <protection/>
    </xf>
    <xf numFmtId="197" fontId="7" fillId="0" borderId="0" xfId="20" applyNumberFormat="1" applyFont="1" applyFill="1" applyBorder="1" applyAlignment="1">
      <alignment horizontal="right" vertical="center"/>
      <protection/>
    </xf>
    <xf numFmtId="198" fontId="7" fillId="0" borderId="0" xfId="20" applyNumberFormat="1" applyFont="1" applyFill="1" applyBorder="1" applyAlignment="1">
      <alignment horizontal="right" vertical="center"/>
      <protection/>
    </xf>
    <xf numFmtId="197" fontId="9" fillId="0" borderId="0" xfId="20" applyNumberFormat="1" applyFont="1" applyFill="1" applyBorder="1" applyAlignment="1">
      <alignment horizontal="right" vertical="center"/>
      <protection/>
    </xf>
    <xf numFmtId="198" fontId="9" fillId="0" borderId="0" xfId="20" applyNumberFormat="1" applyFont="1" applyFill="1" applyBorder="1" applyAlignment="1">
      <alignment horizontal="right" vertical="center"/>
      <protection/>
    </xf>
    <xf numFmtId="197" fontId="7" fillId="0" borderId="7" xfId="20" applyNumberFormat="1" applyFont="1" applyFill="1" applyBorder="1" applyAlignment="1">
      <alignment horizontal="right" vertical="center"/>
      <protection/>
    </xf>
    <xf numFmtId="198" fontId="7" fillId="0" borderId="7" xfId="20" applyNumberFormat="1" applyFont="1" applyFill="1" applyBorder="1" applyAlignment="1">
      <alignment horizontal="right" vertical="center"/>
      <protection/>
    </xf>
    <xf numFmtId="176" fontId="3" fillId="0" borderId="0" xfId="20" applyNumberFormat="1" applyFont="1" applyAlignment="1">
      <alignment vertical="center"/>
      <protection/>
    </xf>
    <xf numFmtId="196" fontId="9" fillId="0" borderId="15" xfId="20" applyNumberFormat="1" applyFont="1" applyFill="1" applyBorder="1" applyAlignment="1">
      <alignment horizontal="right" vertical="center"/>
      <protection/>
    </xf>
    <xf numFmtId="196" fontId="7" fillId="0" borderId="16" xfId="20" applyNumberFormat="1" applyFont="1" applyFill="1" applyBorder="1" applyAlignment="1">
      <alignment horizontal="right"/>
      <protection/>
    </xf>
    <xf numFmtId="196" fontId="7" fillId="0" borderId="16" xfId="20" applyNumberFormat="1" applyFont="1" applyFill="1" applyBorder="1" applyAlignment="1">
      <alignment horizontal="right" vertical="center"/>
      <protection/>
    </xf>
    <xf numFmtId="196" fontId="9" fillId="0" borderId="16" xfId="20" applyNumberFormat="1" applyFont="1" applyFill="1" applyBorder="1" applyAlignment="1">
      <alignment horizontal="right" vertical="center"/>
      <protection/>
    </xf>
    <xf numFmtId="196" fontId="7" fillId="0" borderId="11" xfId="20" applyNumberFormat="1" applyFont="1" applyFill="1" applyBorder="1" applyAlignment="1">
      <alignment horizontal="right" vertical="center"/>
      <protection/>
    </xf>
    <xf numFmtId="176" fontId="3" fillId="0" borderId="0" xfId="20" applyNumberFormat="1" applyFont="1" applyFill="1" applyAlignment="1">
      <alignment vertical="center"/>
      <protection/>
    </xf>
    <xf numFmtId="195" fontId="9" fillId="0" borderId="0" xfId="20" applyNumberFormat="1" applyFont="1" applyFill="1" applyBorder="1" applyAlignment="1">
      <alignment horizontal="right" vertical="center" shrinkToFit="1"/>
      <protection/>
    </xf>
    <xf numFmtId="187" fontId="9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6" fontId="9" fillId="0" borderId="0" xfId="20" applyNumberFormat="1" applyFont="1" applyFill="1" applyBorder="1" applyAlignment="1">
      <alignment horizontal="right" vertical="center" shrinkToFit="1"/>
      <protection/>
    </xf>
    <xf numFmtId="187" fontId="9" fillId="0" borderId="0" xfId="0" applyNumberFormat="1" applyFont="1" applyFill="1" applyBorder="1" applyAlignment="1">
      <alignment shrinkToFit="1"/>
    </xf>
    <xf numFmtId="187" fontId="7" fillId="0" borderId="7" xfId="0" applyNumberFormat="1" applyFont="1" applyFill="1" applyBorder="1" applyAlignment="1">
      <alignment/>
    </xf>
    <xf numFmtId="202" fontId="7" fillId="0" borderId="0" xfId="20" applyNumberFormat="1" applyFont="1" applyFill="1" applyBorder="1" applyAlignment="1">
      <alignment horizontal="right" vertical="center"/>
      <protection/>
    </xf>
    <xf numFmtId="197" fontId="9" fillId="0" borderId="15" xfId="20" applyNumberFormat="1" applyFont="1" applyFill="1" applyBorder="1" applyAlignment="1">
      <alignment horizontal="right" vertical="center"/>
      <protection/>
    </xf>
    <xf numFmtId="197" fontId="7" fillId="0" borderId="16" xfId="20" applyNumberFormat="1" applyFont="1" applyFill="1" applyBorder="1" applyAlignment="1">
      <alignment horizontal="right"/>
      <protection/>
    </xf>
    <xf numFmtId="197" fontId="7" fillId="0" borderId="16" xfId="20" applyNumberFormat="1" applyFont="1" applyFill="1" applyBorder="1" applyAlignment="1">
      <alignment horizontal="right" vertical="center"/>
      <protection/>
    </xf>
    <xf numFmtId="197" fontId="9" fillId="0" borderId="16" xfId="20" applyNumberFormat="1" applyFont="1" applyFill="1" applyBorder="1" applyAlignment="1">
      <alignment horizontal="right" vertical="center"/>
      <protection/>
    </xf>
    <xf numFmtId="197" fontId="7" fillId="0" borderId="11" xfId="20" applyNumberFormat="1" applyFont="1" applyFill="1" applyBorder="1" applyAlignment="1">
      <alignment horizontal="right" vertical="center"/>
      <protection/>
    </xf>
    <xf numFmtId="0" fontId="3" fillId="0" borderId="0" xfId="20" applyNumberFormat="1" applyFont="1" applyFill="1" applyAlignment="1">
      <alignment horizontal="center" vertical="center"/>
      <protection/>
    </xf>
    <xf numFmtId="0" fontId="7" fillId="0" borderId="0" xfId="20" applyNumberFormat="1" applyFont="1" applyFill="1" applyBorder="1" applyAlignment="1">
      <alignment horizontal="right"/>
      <protection/>
    </xf>
    <xf numFmtId="0" fontId="7" fillId="0" borderId="0" xfId="20" applyNumberFormat="1" applyFont="1" applyFill="1" applyBorder="1" applyAlignment="1">
      <alignment horizontal="right" vertical="center"/>
      <protection/>
    </xf>
    <xf numFmtId="0" fontId="9" fillId="0" borderId="0" xfId="20" applyNumberFormat="1" applyFont="1" applyFill="1" applyBorder="1" applyAlignment="1">
      <alignment horizontal="right" vertical="center"/>
      <protection/>
    </xf>
    <xf numFmtId="0" fontId="7" fillId="0" borderId="7" xfId="20" applyNumberFormat="1" applyFont="1" applyFill="1" applyBorder="1" applyAlignment="1">
      <alignment horizontal="right" vertical="center"/>
      <protection/>
    </xf>
    <xf numFmtId="0" fontId="3" fillId="0" borderId="0" xfId="20" applyNumberFormat="1" applyFont="1" applyFill="1" applyAlignment="1">
      <alignment vertical="center"/>
      <protection/>
    </xf>
    <xf numFmtId="0" fontId="3" fillId="0" borderId="1" xfId="20" applyNumberFormat="1" applyFont="1" applyFill="1" applyBorder="1" applyAlignment="1">
      <alignment vertical="center"/>
      <protection/>
    </xf>
    <xf numFmtId="0" fontId="7" fillId="0" borderId="5" xfId="20" applyNumberFormat="1" applyFont="1" applyFill="1" applyBorder="1" applyAlignment="1">
      <alignment horizontal="right"/>
      <protection/>
    </xf>
    <xf numFmtId="0" fontId="7" fillId="0" borderId="5" xfId="20" applyNumberFormat="1" applyFont="1" applyFill="1" applyBorder="1" applyAlignment="1">
      <alignment horizontal="right" vertical="center"/>
      <protection/>
    </xf>
    <xf numFmtId="0" fontId="7" fillId="0" borderId="2" xfId="20" applyNumberFormat="1" applyFont="1" applyFill="1" applyBorder="1" applyAlignment="1">
      <alignment horizontal="right" vertical="center"/>
      <protection/>
    </xf>
    <xf numFmtId="179" fontId="9" fillId="0" borderId="9" xfId="20" applyNumberFormat="1" applyFont="1" applyFill="1" applyBorder="1" applyAlignment="1">
      <alignment horizontal="right" vertical="center"/>
      <protection/>
    </xf>
    <xf numFmtId="190" fontId="9" fillId="0" borderId="9" xfId="20" applyNumberFormat="1" applyFont="1" applyFill="1" applyBorder="1" applyAlignment="1">
      <alignment horizontal="right" vertical="center"/>
      <protection/>
    </xf>
    <xf numFmtId="179" fontId="7" fillId="0" borderId="0" xfId="20" applyNumberFormat="1" applyFont="1" applyFill="1" applyBorder="1" applyAlignment="1">
      <alignment horizontal="right"/>
      <protection/>
    </xf>
    <xf numFmtId="190" fontId="7" fillId="0" borderId="0" xfId="20" applyNumberFormat="1" applyFont="1" applyFill="1" applyBorder="1" applyAlignment="1">
      <alignment horizontal="right"/>
      <protection/>
    </xf>
    <xf numFmtId="179" fontId="7" fillId="0" borderId="0" xfId="20" applyNumberFormat="1" applyFont="1" applyFill="1" applyBorder="1" applyAlignment="1">
      <alignment horizontal="right" vertical="center"/>
      <protection/>
    </xf>
    <xf numFmtId="190" fontId="7" fillId="0" borderId="0" xfId="20" applyNumberFormat="1" applyFont="1" applyFill="1" applyBorder="1" applyAlignment="1">
      <alignment horizontal="right" vertical="center"/>
      <protection/>
    </xf>
    <xf numFmtId="179" fontId="9" fillId="0" borderId="0" xfId="20" applyNumberFormat="1" applyFont="1" applyFill="1" applyBorder="1" applyAlignment="1">
      <alignment horizontal="right" vertical="center"/>
      <protection/>
    </xf>
    <xf numFmtId="190" fontId="9" fillId="0" borderId="0" xfId="20" applyNumberFormat="1" applyFont="1" applyFill="1" applyBorder="1" applyAlignment="1">
      <alignment horizontal="right" vertical="center"/>
      <protection/>
    </xf>
    <xf numFmtId="179" fontId="7" fillId="0" borderId="7" xfId="20" applyNumberFormat="1" applyFont="1" applyFill="1" applyBorder="1" applyAlignment="1">
      <alignment horizontal="right" vertical="center"/>
      <protection/>
    </xf>
    <xf numFmtId="190" fontId="7" fillId="0" borderId="7" xfId="20" applyNumberFormat="1" applyFont="1" applyFill="1" applyBorder="1" applyAlignment="1">
      <alignment horizontal="right" vertical="center"/>
      <protection/>
    </xf>
    <xf numFmtId="0" fontId="9" fillId="0" borderId="5" xfId="20" applyNumberFormat="1" applyFont="1" applyFill="1" applyBorder="1" applyAlignment="1">
      <alignment horizontal="right" vertical="center"/>
      <protection/>
    </xf>
    <xf numFmtId="0" fontId="7" fillId="0" borderId="17" xfId="20" applyNumberFormat="1" applyFont="1" applyFill="1" applyBorder="1" applyAlignment="1">
      <alignment horizontal="center" vertical="center" textRotation="255"/>
      <protection/>
    </xf>
    <xf numFmtId="0" fontId="7" fillId="0" borderId="16" xfId="20" applyNumberFormat="1" applyFont="1" applyFill="1" applyBorder="1" applyAlignment="1">
      <alignment horizontal="center" vertical="center" textRotation="255"/>
      <protection/>
    </xf>
    <xf numFmtId="0" fontId="7" fillId="0" borderId="11" xfId="20" applyNumberFormat="1" applyFont="1" applyFill="1" applyBorder="1" applyAlignment="1">
      <alignment horizontal="center" vertical="center" textRotation="255"/>
      <protection/>
    </xf>
    <xf numFmtId="190" fontId="7" fillId="0" borderId="14" xfId="20" applyNumberFormat="1" applyFont="1" applyFill="1" applyBorder="1" applyAlignment="1">
      <alignment horizontal="center" vertical="center" wrapText="1"/>
      <protection/>
    </xf>
    <xf numFmtId="179" fontId="7" fillId="0" borderId="8" xfId="20" applyNumberFormat="1" applyFont="1" applyFill="1" applyBorder="1" applyAlignment="1">
      <alignment horizontal="center" vertical="center" shrinkToFit="1"/>
      <protection/>
    </xf>
    <xf numFmtId="179" fontId="7" fillId="0" borderId="18" xfId="20" applyNumberFormat="1" applyFont="1" applyFill="1" applyBorder="1" applyAlignment="1">
      <alignment horizontal="center" vertical="center" shrinkToFit="1"/>
      <protection/>
    </xf>
    <xf numFmtId="179" fontId="7" fillId="0" borderId="8" xfId="20" applyNumberFormat="1" applyFont="1" applyFill="1" applyBorder="1" applyAlignment="1">
      <alignment horizontal="center" vertical="center" wrapText="1"/>
      <protection/>
    </xf>
    <xf numFmtId="179" fontId="7" fillId="0" borderId="18" xfId="20" applyNumberFormat="1" applyFont="1" applyFill="1" applyBorder="1" applyAlignment="1">
      <alignment horizontal="center" vertical="center" wrapText="1"/>
      <protection/>
    </xf>
    <xf numFmtId="179" fontId="7" fillId="0" borderId="17" xfId="20" applyNumberFormat="1" applyFont="1" applyFill="1" applyBorder="1" applyAlignment="1">
      <alignment horizontal="center" vertical="center"/>
      <protection/>
    </xf>
    <xf numFmtId="179" fontId="7" fillId="0" borderId="2" xfId="20" applyNumberFormat="1" applyFont="1" applyFill="1" applyBorder="1" applyAlignment="1">
      <alignment horizontal="center" vertical="center"/>
      <protection/>
    </xf>
    <xf numFmtId="179" fontId="7" fillId="0" borderId="11" xfId="20" applyNumberFormat="1" applyFont="1" applyFill="1" applyBorder="1" applyAlignment="1">
      <alignment horizontal="center" vertical="center"/>
      <protection/>
    </xf>
    <xf numFmtId="179" fontId="7" fillId="0" borderId="14" xfId="20" applyNumberFormat="1" applyFont="1" applyFill="1" applyBorder="1" applyAlignment="1">
      <alignment horizontal="center" vertical="center"/>
      <protection/>
    </xf>
    <xf numFmtId="190" fontId="10" fillId="0" borderId="2" xfId="0" applyNumberFormat="1" applyFont="1" applyFill="1" applyBorder="1" applyAlignment="1">
      <alignment horizontal="center" vertical="center"/>
    </xf>
    <xf numFmtId="190" fontId="10" fillId="0" borderId="11" xfId="0" applyNumberFormat="1" applyFont="1" applyFill="1" applyBorder="1" applyAlignment="1">
      <alignment horizontal="center" vertical="center"/>
    </xf>
    <xf numFmtId="0" fontId="7" fillId="0" borderId="14" xfId="20" applyFont="1" applyFill="1" applyBorder="1" applyAlignment="1">
      <alignment horizontal="center" vertical="center" textRotation="255"/>
      <protection/>
    </xf>
    <xf numFmtId="0" fontId="7" fillId="0" borderId="5" xfId="20" applyFont="1" applyFill="1" applyBorder="1" applyAlignment="1">
      <alignment horizontal="center" vertical="center" textRotation="255"/>
      <protection/>
    </xf>
    <xf numFmtId="0" fontId="7" fillId="0" borderId="2" xfId="20" applyFont="1" applyFill="1" applyBorder="1" applyAlignment="1">
      <alignment horizontal="center" vertical="center" textRotation="255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 textRotation="255"/>
      <protection/>
    </xf>
    <xf numFmtId="0" fontId="7" fillId="0" borderId="16" xfId="20" applyFont="1" applyFill="1" applyBorder="1" applyAlignment="1">
      <alignment horizontal="center" vertical="center" textRotation="255"/>
      <protection/>
    </xf>
    <xf numFmtId="0" fontId="7" fillId="0" borderId="11" xfId="20" applyFont="1" applyFill="1" applyBorder="1" applyAlignment="1">
      <alignment horizontal="center" vertical="center" textRotation="255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20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/>
      <protection/>
    </xf>
    <xf numFmtId="0" fontId="7" fillId="0" borderId="20" xfId="20" applyFont="1" applyFill="1" applyBorder="1" applyAlignment="1">
      <alignment horizontal="center" vertical="center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7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shrinkToFit="1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6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 textRotation="255"/>
      <protection/>
    </xf>
    <xf numFmtId="0" fontId="7" fillId="0" borderId="5" xfId="20" applyFont="1" applyBorder="1" applyAlignment="1">
      <alignment horizontal="center" vertical="center" textRotation="255"/>
      <protection/>
    </xf>
    <xf numFmtId="0" fontId="7" fillId="0" borderId="2" xfId="20" applyFont="1" applyBorder="1" applyAlignment="1">
      <alignment horizontal="center" vertical="center" textRotation="255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textRotation="255"/>
      <protection/>
    </xf>
    <xf numFmtId="0" fontId="7" fillId="0" borderId="16" xfId="20" applyFont="1" applyBorder="1" applyAlignment="1">
      <alignment horizontal="center" vertical="center" textRotation="255"/>
      <protection/>
    </xf>
    <xf numFmtId="0" fontId="7" fillId="0" borderId="11" xfId="20" applyFont="1" applyBorder="1" applyAlignment="1">
      <alignment horizontal="center" vertical="center" textRotation="255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17" fillId="0" borderId="1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54"/>
  <sheetViews>
    <sheetView tabSelected="1" workbookViewId="0" topLeftCell="A37">
      <selection activeCell="C39" sqref="C39"/>
    </sheetView>
  </sheetViews>
  <sheetFormatPr defaultColWidth="9.00390625" defaultRowHeight="13.5"/>
  <cols>
    <col min="1" max="1" width="8.625" style="49" customWidth="1"/>
    <col min="2" max="2" width="5.125" style="173" customWidth="1"/>
    <col min="3" max="3" width="8.625" style="52" customWidth="1"/>
    <col min="4" max="4" width="5.125" style="173" customWidth="1"/>
    <col min="5" max="5" width="8.625" style="52" customWidth="1"/>
    <col min="6" max="6" width="5.125" style="173" customWidth="1"/>
    <col min="7" max="7" width="8.625" style="55" customWidth="1"/>
    <col min="8" max="8" width="5.125" style="168" customWidth="1"/>
    <col min="9" max="9" width="8.625" style="56" customWidth="1"/>
    <col min="10" max="10" width="5.125" style="168" customWidth="1"/>
    <col min="11" max="11" width="8.625" style="56" customWidth="1"/>
    <col min="12" max="12" width="5.125" style="168" customWidth="1"/>
    <col min="13" max="13" width="8.625" style="56" customWidth="1"/>
    <col min="14" max="16384" width="9.00390625" style="49" customWidth="1"/>
  </cols>
  <sheetData>
    <row r="1" spans="1:13" ht="17.25">
      <c r="A1" s="48" t="s">
        <v>55</v>
      </c>
      <c r="C1" s="50"/>
      <c r="D1" s="51" t="s">
        <v>4</v>
      </c>
      <c r="F1" s="53"/>
      <c r="G1" s="54"/>
      <c r="H1" s="53"/>
      <c r="I1" s="50"/>
      <c r="J1" s="53"/>
      <c r="K1" s="50"/>
      <c r="L1" s="53"/>
      <c r="M1" s="50"/>
    </row>
    <row r="2" ht="13.5">
      <c r="A2" s="48" t="s">
        <v>0</v>
      </c>
    </row>
    <row r="3" spans="1:13" ht="14.25" thickBot="1">
      <c r="A3" s="57"/>
      <c r="B3" s="174"/>
      <c r="C3" s="58"/>
      <c r="D3" s="174"/>
      <c r="E3" s="58"/>
      <c r="F3" s="174"/>
      <c r="G3" s="59"/>
      <c r="H3" s="60"/>
      <c r="I3" s="61"/>
      <c r="J3" s="60"/>
      <c r="K3" s="61"/>
      <c r="L3" s="60"/>
      <c r="M3" s="62" t="s">
        <v>192</v>
      </c>
    </row>
    <row r="4" spans="1:14" ht="15.75" customHeight="1">
      <c r="A4" s="189" t="s">
        <v>1</v>
      </c>
      <c r="B4" s="129" t="s">
        <v>177</v>
      </c>
      <c r="C4" s="197"/>
      <c r="D4" s="200" t="s">
        <v>168</v>
      </c>
      <c r="E4" s="197"/>
      <c r="F4" s="192" t="s">
        <v>5</v>
      </c>
      <c r="G4" s="128"/>
      <c r="H4" s="129" t="s">
        <v>167</v>
      </c>
      <c r="I4" s="125"/>
      <c r="J4" s="63"/>
      <c r="K4" s="64"/>
      <c r="L4" s="63"/>
      <c r="M4" s="64"/>
      <c r="N4" s="65"/>
    </row>
    <row r="5" spans="1:14" ht="15.75" customHeight="1">
      <c r="A5" s="190"/>
      <c r="B5" s="198"/>
      <c r="C5" s="199"/>
      <c r="D5" s="198"/>
      <c r="E5" s="199"/>
      <c r="F5" s="201" t="s">
        <v>60</v>
      </c>
      <c r="G5" s="202"/>
      <c r="H5" s="126"/>
      <c r="I5" s="127"/>
      <c r="J5" s="195" t="s">
        <v>6</v>
      </c>
      <c r="K5" s="196"/>
      <c r="L5" s="193" t="s">
        <v>7</v>
      </c>
      <c r="M5" s="194"/>
      <c r="N5" s="65"/>
    </row>
    <row r="6" spans="1:14" ht="33" customHeight="1">
      <c r="A6" s="191"/>
      <c r="B6" s="67" t="s">
        <v>2</v>
      </c>
      <c r="C6" s="68" t="s">
        <v>3</v>
      </c>
      <c r="D6" s="67" t="s">
        <v>2</v>
      </c>
      <c r="E6" s="68" t="s">
        <v>3</v>
      </c>
      <c r="F6" s="67" t="s">
        <v>2</v>
      </c>
      <c r="G6" s="69"/>
      <c r="H6" s="67" t="s">
        <v>2</v>
      </c>
      <c r="I6" s="68" t="s">
        <v>3</v>
      </c>
      <c r="J6" s="67" t="s">
        <v>2</v>
      </c>
      <c r="K6" s="68" t="s">
        <v>65</v>
      </c>
      <c r="L6" s="67" t="s">
        <v>2</v>
      </c>
      <c r="M6" s="66" t="s">
        <v>65</v>
      </c>
      <c r="N6" s="65"/>
    </row>
    <row r="7" spans="1:13" s="73" customFormat="1" ht="12" customHeight="1">
      <c r="A7" s="70" t="s">
        <v>8</v>
      </c>
      <c r="B7" s="71"/>
      <c r="C7" s="178">
        <v>0.7</v>
      </c>
      <c r="D7" s="72"/>
      <c r="E7" s="178">
        <v>8.8</v>
      </c>
      <c r="F7" s="72"/>
      <c r="G7" s="179">
        <v>1.29</v>
      </c>
      <c r="H7" s="72"/>
      <c r="I7" s="178">
        <v>8.2</v>
      </c>
      <c r="J7" s="72"/>
      <c r="K7" s="178">
        <v>2.8</v>
      </c>
      <c r="L7" s="72"/>
      <c r="M7" s="178">
        <v>1.5</v>
      </c>
    </row>
    <row r="8" spans="1:13" s="75" customFormat="1" ht="24" customHeight="1">
      <c r="A8" s="74" t="s">
        <v>9</v>
      </c>
      <c r="B8" s="175">
        <f aca="true" t="shared" si="0" ref="B8:B54">IF(C8="","",RANK(C8,C$8:C$54))</f>
        <v>29</v>
      </c>
      <c r="C8" s="180">
        <v>-0.6</v>
      </c>
      <c r="D8" s="169">
        <f aca="true" t="shared" si="1" ref="D8:D54">IF(E8="","",RANK(E8,E$8:E$54))</f>
        <v>44</v>
      </c>
      <c r="E8" s="180">
        <v>7.8</v>
      </c>
      <c r="F8" s="169">
        <f aca="true" t="shared" si="2" ref="F8:F54">IF(G8="","",RANK(G8,G$8:G$54))</f>
        <v>44</v>
      </c>
      <c r="G8" s="181">
        <v>1.19</v>
      </c>
      <c r="H8" s="169">
        <f aca="true" t="shared" si="3" ref="H8:H54">IF(I8="","",RANK(I8,I$8:I$54))</f>
        <v>31</v>
      </c>
      <c r="I8" s="180">
        <v>8.4</v>
      </c>
      <c r="J8" s="169">
        <f aca="true" t="shared" si="4" ref="J8:J54">IF(K8="","",RANK(K8,K$8:K$54))</f>
        <v>7</v>
      </c>
      <c r="K8" s="180">
        <v>3.2</v>
      </c>
      <c r="L8" s="169">
        <f aca="true" t="shared" si="5" ref="L8:L54">IF(M8="","",RANK(M8,M$8:M$54))</f>
        <v>9</v>
      </c>
      <c r="M8" s="180">
        <v>1.8</v>
      </c>
    </row>
    <row r="9" spans="1:13" ht="12" customHeight="1">
      <c r="A9" s="76" t="s">
        <v>10</v>
      </c>
      <c r="B9" s="176">
        <f t="shared" si="0"/>
        <v>39</v>
      </c>
      <c r="C9" s="182">
        <v>-1.9</v>
      </c>
      <c r="D9" s="170">
        <f t="shared" si="1"/>
        <v>40</v>
      </c>
      <c r="E9" s="182">
        <v>8</v>
      </c>
      <c r="F9" s="170">
        <f t="shared" si="2"/>
        <v>23</v>
      </c>
      <c r="G9" s="183">
        <v>1.35</v>
      </c>
      <c r="H9" s="170">
        <f t="shared" si="3"/>
        <v>11</v>
      </c>
      <c r="I9" s="182">
        <v>9.9</v>
      </c>
      <c r="J9" s="170">
        <f t="shared" si="4"/>
        <v>43</v>
      </c>
      <c r="K9" s="182">
        <v>2.3</v>
      </c>
      <c r="L9" s="170">
        <f t="shared" si="5"/>
        <v>21</v>
      </c>
      <c r="M9" s="182">
        <v>1.5</v>
      </c>
    </row>
    <row r="10" spans="1:13" ht="12" customHeight="1">
      <c r="A10" s="76" t="s">
        <v>11</v>
      </c>
      <c r="B10" s="176">
        <f t="shared" si="0"/>
        <v>39</v>
      </c>
      <c r="C10" s="182">
        <v>-1.9</v>
      </c>
      <c r="D10" s="170">
        <f t="shared" si="1"/>
        <v>40</v>
      </c>
      <c r="E10" s="182">
        <v>8</v>
      </c>
      <c r="F10" s="170">
        <f t="shared" si="2"/>
        <v>12</v>
      </c>
      <c r="G10" s="183">
        <v>1.43</v>
      </c>
      <c r="H10" s="170">
        <f t="shared" si="3"/>
        <v>11</v>
      </c>
      <c r="I10" s="182">
        <v>9.9</v>
      </c>
      <c r="J10" s="170">
        <f t="shared" si="4"/>
        <v>30</v>
      </c>
      <c r="K10" s="182">
        <v>2.6</v>
      </c>
      <c r="L10" s="170">
        <f t="shared" si="5"/>
        <v>43</v>
      </c>
      <c r="M10" s="182">
        <v>1.1</v>
      </c>
    </row>
    <row r="11" spans="1:13" ht="12" customHeight="1">
      <c r="A11" s="76" t="s">
        <v>12</v>
      </c>
      <c r="B11" s="176">
        <f t="shared" si="0"/>
        <v>12</v>
      </c>
      <c r="C11" s="182">
        <v>0.7</v>
      </c>
      <c r="D11" s="170">
        <f t="shared" si="1"/>
        <v>28</v>
      </c>
      <c r="E11" s="182">
        <v>8.6</v>
      </c>
      <c r="F11" s="170">
        <f t="shared" si="2"/>
        <v>38</v>
      </c>
      <c r="G11" s="183">
        <v>1.24</v>
      </c>
      <c r="H11" s="170">
        <f t="shared" si="3"/>
        <v>38</v>
      </c>
      <c r="I11" s="182">
        <v>7.9</v>
      </c>
      <c r="J11" s="170">
        <f t="shared" si="4"/>
        <v>30</v>
      </c>
      <c r="K11" s="182">
        <v>2.6</v>
      </c>
      <c r="L11" s="170">
        <f t="shared" si="5"/>
        <v>21</v>
      </c>
      <c r="M11" s="182">
        <v>1.5</v>
      </c>
    </row>
    <row r="12" spans="1:13" ht="12" customHeight="1">
      <c r="A12" s="76" t="s">
        <v>13</v>
      </c>
      <c r="B12" s="176">
        <f t="shared" si="0"/>
        <v>47</v>
      </c>
      <c r="C12" s="182">
        <v>-4.1</v>
      </c>
      <c r="D12" s="170">
        <f t="shared" si="1"/>
        <v>47</v>
      </c>
      <c r="E12" s="182">
        <v>6.9</v>
      </c>
      <c r="F12" s="170">
        <f t="shared" si="2"/>
        <v>34</v>
      </c>
      <c r="G12" s="183">
        <v>1.3</v>
      </c>
      <c r="H12" s="170">
        <f t="shared" si="3"/>
        <v>1</v>
      </c>
      <c r="I12" s="182">
        <v>11</v>
      </c>
      <c r="J12" s="170">
        <f t="shared" si="4"/>
        <v>42</v>
      </c>
      <c r="K12" s="182">
        <v>2.4</v>
      </c>
      <c r="L12" s="170">
        <f t="shared" si="5"/>
        <v>6</v>
      </c>
      <c r="M12" s="182">
        <v>1.9</v>
      </c>
    </row>
    <row r="13" spans="1:13" s="75" customFormat="1" ht="24" customHeight="1">
      <c r="A13" s="74" t="s">
        <v>14</v>
      </c>
      <c r="B13" s="175">
        <f t="shared" si="0"/>
        <v>41</v>
      </c>
      <c r="C13" s="180">
        <v>-2.2</v>
      </c>
      <c r="D13" s="169">
        <f t="shared" si="1"/>
        <v>38</v>
      </c>
      <c r="E13" s="180">
        <v>8.1</v>
      </c>
      <c r="F13" s="169">
        <f t="shared" si="2"/>
        <v>7</v>
      </c>
      <c r="G13" s="181">
        <v>1.47</v>
      </c>
      <c r="H13" s="169">
        <f t="shared" si="3"/>
        <v>5</v>
      </c>
      <c r="I13" s="180">
        <v>10.4</v>
      </c>
      <c r="J13" s="169">
        <f t="shared" si="4"/>
        <v>25</v>
      </c>
      <c r="K13" s="180">
        <v>2.7</v>
      </c>
      <c r="L13" s="169">
        <f t="shared" si="5"/>
        <v>12</v>
      </c>
      <c r="M13" s="180">
        <v>1.7</v>
      </c>
    </row>
    <row r="14" spans="1:13" ht="12" customHeight="1">
      <c r="A14" s="76" t="s">
        <v>15</v>
      </c>
      <c r="B14" s="176">
        <f t="shared" si="0"/>
        <v>31</v>
      </c>
      <c r="C14" s="182">
        <v>-0.8</v>
      </c>
      <c r="D14" s="170">
        <f t="shared" si="1"/>
        <v>25</v>
      </c>
      <c r="E14" s="182">
        <v>8.7</v>
      </c>
      <c r="F14" s="170">
        <f t="shared" si="2"/>
        <v>3</v>
      </c>
      <c r="G14" s="183">
        <v>1.51</v>
      </c>
      <c r="H14" s="170">
        <f t="shared" si="3"/>
        <v>14</v>
      </c>
      <c r="I14" s="182">
        <v>9.6</v>
      </c>
      <c r="J14" s="170">
        <f t="shared" si="4"/>
        <v>16</v>
      </c>
      <c r="K14" s="182">
        <v>2.9</v>
      </c>
      <c r="L14" s="170">
        <f t="shared" si="5"/>
        <v>17</v>
      </c>
      <c r="M14" s="182">
        <v>1.6</v>
      </c>
    </row>
    <row r="15" spans="1:13" ht="12" customHeight="1">
      <c r="A15" s="76" t="s">
        <v>16</v>
      </c>
      <c r="B15" s="176">
        <f t="shared" si="0"/>
        <v>13</v>
      </c>
      <c r="C15" s="182">
        <v>0.6</v>
      </c>
      <c r="D15" s="170">
        <f t="shared" si="1"/>
        <v>15</v>
      </c>
      <c r="E15" s="182">
        <v>8.9</v>
      </c>
      <c r="F15" s="170">
        <f t="shared" si="2"/>
        <v>29</v>
      </c>
      <c r="G15" s="183">
        <v>1.33</v>
      </c>
      <c r="H15" s="170">
        <f t="shared" si="3"/>
        <v>33</v>
      </c>
      <c r="I15" s="182">
        <v>8.3</v>
      </c>
      <c r="J15" s="170">
        <f t="shared" si="4"/>
        <v>39</v>
      </c>
      <c r="K15" s="182">
        <v>2.5</v>
      </c>
      <c r="L15" s="170">
        <f t="shared" si="5"/>
        <v>44</v>
      </c>
      <c r="M15" s="182">
        <v>1</v>
      </c>
    </row>
    <row r="16" spans="1:13" ht="12" customHeight="1">
      <c r="A16" s="76" t="s">
        <v>17</v>
      </c>
      <c r="B16" s="176">
        <f t="shared" si="0"/>
        <v>14</v>
      </c>
      <c r="C16" s="182">
        <v>0.5</v>
      </c>
      <c r="D16" s="170">
        <f t="shared" si="1"/>
        <v>8</v>
      </c>
      <c r="E16" s="182">
        <v>9</v>
      </c>
      <c r="F16" s="170">
        <f t="shared" si="2"/>
        <v>18</v>
      </c>
      <c r="G16" s="183">
        <v>1.37</v>
      </c>
      <c r="H16" s="170">
        <f t="shared" si="3"/>
        <v>31</v>
      </c>
      <c r="I16" s="182">
        <v>8.4</v>
      </c>
      <c r="J16" s="170">
        <f t="shared" si="4"/>
        <v>2</v>
      </c>
      <c r="K16" s="182">
        <v>3.6</v>
      </c>
      <c r="L16" s="170">
        <f t="shared" si="5"/>
        <v>2</v>
      </c>
      <c r="M16" s="182">
        <v>2.3</v>
      </c>
    </row>
    <row r="17" spans="1:13" ht="12" customHeight="1">
      <c r="A17" s="76" t="s">
        <v>18</v>
      </c>
      <c r="B17" s="176">
        <f t="shared" si="0"/>
        <v>20</v>
      </c>
      <c r="C17" s="182">
        <v>0.2</v>
      </c>
      <c r="D17" s="170">
        <f t="shared" si="1"/>
        <v>15</v>
      </c>
      <c r="E17" s="182">
        <v>8.9</v>
      </c>
      <c r="F17" s="170">
        <f t="shared" si="2"/>
        <v>23</v>
      </c>
      <c r="G17" s="183">
        <v>1.35</v>
      </c>
      <c r="H17" s="170">
        <f t="shared" si="3"/>
        <v>27</v>
      </c>
      <c r="I17" s="182">
        <v>8.6</v>
      </c>
      <c r="J17" s="170">
        <f t="shared" si="4"/>
        <v>25</v>
      </c>
      <c r="K17" s="182">
        <v>2.7</v>
      </c>
      <c r="L17" s="170">
        <f t="shared" si="5"/>
        <v>21</v>
      </c>
      <c r="M17" s="182">
        <v>1.5</v>
      </c>
    </row>
    <row r="18" spans="1:13" s="75" customFormat="1" ht="24" customHeight="1">
      <c r="A18" s="74" t="s">
        <v>19</v>
      </c>
      <c r="B18" s="175">
        <f t="shared" si="0"/>
        <v>5</v>
      </c>
      <c r="C18" s="180">
        <v>2.4</v>
      </c>
      <c r="D18" s="169">
        <f t="shared" si="1"/>
        <v>15</v>
      </c>
      <c r="E18" s="180">
        <v>8.9</v>
      </c>
      <c r="F18" s="169">
        <f t="shared" si="2"/>
        <v>41</v>
      </c>
      <c r="G18" s="181">
        <v>1.2</v>
      </c>
      <c r="H18" s="169">
        <f t="shared" si="3"/>
        <v>45</v>
      </c>
      <c r="I18" s="180">
        <v>6.5</v>
      </c>
      <c r="J18" s="169">
        <f t="shared" si="4"/>
        <v>7</v>
      </c>
      <c r="K18" s="180">
        <v>3.2</v>
      </c>
      <c r="L18" s="169">
        <f t="shared" si="5"/>
        <v>21</v>
      </c>
      <c r="M18" s="180">
        <v>1.5</v>
      </c>
    </row>
    <row r="19" spans="1:13" ht="12" customHeight="1">
      <c r="A19" s="76" t="s">
        <v>20</v>
      </c>
      <c r="B19" s="176">
        <f t="shared" si="0"/>
        <v>6</v>
      </c>
      <c r="C19" s="182">
        <v>1.9</v>
      </c>
      <c r="D19" s="170">
        <f t="shared" si="1"/>
        <v>15</v>
      </c>
      <c r="E19" s="182">
        <v>8.9</v>
      </c>
      <c r="F19" s="170">
        <f t="shared" si="2"/>
        <v>40</v>
      </c>
      <c r="G19" s="183">
        <v>1.22</v>
      </c>
      <c r="H19" s="170">
        <f t="shared" si="3"/>
        <v>43</v>
      </c>
      <c r="I19" s="182">
        <v>7</v>
      </c>
      <c r="J19" s="170">
        <f t="shared" si="4"/>
        <v>25</v>
      </c>
      <c r="K19" s="182">
        <v>2.7</v>
      </c>
      <c r="L19" s="170">
        <f t="shared" si="5"/>
        <v>27</v>
      </c>
      <c r="M19" s="182">
        <v>1.4</v>
      </c>
    </row>
    <row r="20" spans="1:13" ht="12" customHeight="1">
      <c r="A20" s="76" t="s">
        <v>21</v>
      </c>
      <c r="B20" s="176">
        <f t="shared" si="0"/>
        <v>10</v>
      </c>
      <c r="C20" s="182">
        <v>0.9</v>
      </c>
      <c r="D20" s="170">
        <f t="shared" si="1"/>
        <v>35</v>
      </c>
      <c r="E20" s="182">
        <v>8.2</v>
      </c>
      <c r="F20" s="170">
        <f t="shared" si="2"/>
        <v>47</v>
      </c>
      <c r="G20" s="183">
        <v>1.01</v>
      </c>
      <c r="H20" s="170">
        <f t="shared" si="3"/>
        <v>41</v>
      </c>
      <c r="I20" s="182">
        <v>7.3</v>
      </c>
      <c r="J20" s="170">
        <f t="shared" si="4"/>
        <v>30</v>
      </c>
      <c r="K20" s="182">
        <v>2.6</v>
      </c>
      <c r="L20" s="170">
        <f t="shared" si="5"/>
        <v>37</v>
      </c>
      <c r="M20" s="182">
        <v>1.2</v>
      </c>
    </row>
    <row r="21" spans="1:13" ht="12" customHeight="1">
      <c r="A21" s="76" t="s">
        <v>22</v>
      </c>
      <c r="B21" s="176">
        <f t="shared" si="0"/>
        <v>4</v>
      </c>
      <c r="C21" s="182">
        <v>2.8</v>
      </c>
      <c r="D21" s="170">
        <f t="shared" si="1"/>
        <v>4</v>
      </c>
      <c r="E21" s="182">
        <v>9.2</v>
      </c>
      <c r="F21" s="170">
        <f t="shared" si="2"/>
        <v>41</v>
      </c>
      <c r="G21" s="183">
        <v>1.2</v>
      </c>
      <c r="H21" s="170">
        <f t="shared" si="3"/>
        <v>46</v>
      </c>
      <c r="I21" s="182">
        <v>6.4</v>
      </c>
      <c r="J21" s="170">
        <f t="shared" si="4"/>
        <v>30</v>
      </c>
      <c r="K21" s="182">
        <v>2.6</v>
      </c>
      <c r="L21" s="170">
        <f t="shared" si="5"/>
        <v>34</v>
      </c>
      <c r="M21" s="182">
        <v>1.3</v>
      </c>
    </row>
    <row r="22" spans="1:13" ht="12" customHeight="1">
      <c r="A22" s="76" t="s">
        <v>23</v>
      </c>
      <c r="B22" s="176">
        <f t="shared" si="0"/>
        <v>36</v>
      </c>
      <c r="C22" s="182">
        <v>-1.6</v>
      </c>
      <c r="D22" s="170">
        <f t="shared" si="1"/>
        <v>40</v>
      </c>
      <c r="E22" s="182">
        <v>8</v>
      </c>
      <c r="F22" s="170">
        <f t="shared" si="2"/>
        <v>26</v>
      </c>
      <c r="G22" s="183">
        <v>1.34</v>
      </c>
      <c r="H22" s="170">
        <f t="shared" si="3"/>
        <v>14</v>
      </c>
      <c r="I22" s="182">
        <v>9.6</v>
      </c>
      <c r="J22" s="170">
        <f t="shared" si="4"/>
        <v>16</v>
      </c>
      <c r="K22" s="182">
        <v>2.9</v>
      </c>
      <c r="L22" s="170">
        <f t="shared" si="5"/>
        <v>9</v>
      </c>
      <c r="M22" s="182">
        <v>1.8</v>
      </c>
    </row>
    <row r="23" spans="1:13" s="75" customFormat="1" ht="24" customHeight="1">
      <c r="A23" s="74" t="s">
        <v>24</v>
      </c>
      <c r="B23" s="175">
        <f t="shared" si="0"/>
        <v>33</v>
      </c>
      <c r="C23" s="180">
        <v>-0.9</v>
      </c>
      <c r="D23" s="169">
        <f t="shared" si="1"/>
        <v>31</v>
      </c>
      <c r="E23" s="180">
        <v>8.5</v>
      </c>
      <c r="F23" s="169">
        <f t="shared" si="2"/>
        <v>18</v>
      </c>
      <c r="G23" s="181">
        <v>1.37</v>
      </c>
      <c r="H23" s="169">
        <f t="shared" si="3"/>
        <v>19</v>
      </c>
      <c r="I23" s="180">
        <v>9.4</v>
      </c>
      <c r="J23" s="169">
        <f t="shared" si="4"/>
        <v>22</v>
      </c>
      <c r="K23" s="180">
        <v>2.8</v>
      </c>
      <c r="L23" s="169">
        <f t="shared" si="5"/>
        <v>9</v>
      </c>
      <c r="M23" s="180">
        <v>1.8</v>
      </c>
    </row>
    <row r="24" spans="1:13" ht="12" customHeight="1">
      <c r="A24" s="76" t="s">
        <v>25</v>
      </c>
      <c r="B24" s="176">
        <f t="shared" si="0"/>
        <v>14</v>
      </c>
      <c r="C24" s="182">
        <v>0.5</v>
      </c>
      <c r="D24" s="170">
        <f t="shared" si="1"/>
        <v>8</v>
      </c>
      <c r="E24" s="182">
        <v>9</v>
      </c>
      <c r="F24" s="170">
        <f t="shared" si="2"/>
        <v>23</v>
      </c>
      <c r="G24" s="183">
        <v>1.35</v>
      </c>
      <c r="H24" s="170">
        <f t="shared" si="3"/>
        <v>29</v>
      </c>
      <c r="I24" s="182">
        <v>8.5</v>
      </c>
      <c r="J24" s="170">
        <f t="shared" si="4"/>
        <v>10</v>
      </c>
      <c r="K24" s="182">
        <v>3.1</v>
      </c>
      <c r="L24" s="170">
        <f t="shared" si="5"/>
        <v>17</v>
      </c>
      <c r="M24" s="182">
        <v>1.6</v>
      </c>
    </row>
    <row r="25" spans="1:13" ht="12" customHeight="1">
      <c r="A25" s="76" t="s">
        <v>26</v>
      </c>
      <c r="B25" s="176">
        <f t="shared" si="0"/>
        <v>23</v>
      </c>
      <c r="C25" s="182">
        <v>-0.2</v>
      </c>
      <c r="D25" s="170">
        <f t="shared" si="1"/>
        <v>15</v>
      </c>
      <c r="E25" s="182">
        <v>8.9</v>
      </c>
      <c r="F25" s="170">
        <f t="shared" si="2"/>
        <v>11</v>
      </c>
      <c r="G25" s="183">
        <v>1.45</v>
      </c>
      <c r="H25" s="170">
        <f t="shared" si="3"/>
        <v>22</v>
      </c>
      <c r="I25" s="182">
        <v>9.2</v>
      </c>
      <c r="J25" s="170">
        <f t="shared" si="4"/>
        <v>4</v>
      </c>
      <c r="K25" s="182">
        <v>3.3</v>
      </c>
      <c r="L25" s="170">
        <f t="shared" si="5"/>
        <v>4</v>
      </c>
      <c r="M25" s="182">
        <v>2.1</v>
      </c>
    </row>
    <row r="26" spans="1:13" ht="12" customHeight="1">
      <c r="A26" s="76" t="s">
        <v>27</v>
      </c>
      <c r="B26" s="176">
        <f t="shared" si="0"/>
        <v>25</v>
      </c>
      <c r="C26" s="182">
        <v>-0.4</v>
      </c>
      <c r="D26" s="170">
        <f t="shared" si="1"/>
        <v>28</v>
      </c>
      <c r="E26" s="182">
        <v>8.6</v>
      </c>
      <c r="F26" s="170">
        <f t="shared" si="2"/>
        <v>21</v>
      </c>
      <c r="G26" s="183">
        <v>1.36</v>
      </c>
      <c r="H26" s="170">
        <f t="shared" si="3"/>
        <v>24</v>
      </c>
      <c r="I26" s="182">
        <v>9</v>
      </c>
      <c r="J26" s="170">
        <f t="shared" si="4"/>
        <v>22</v>
      </c>
      <c r="K26" s="182">
        <v>2.8</v>
      </c>
      <c r="L26" s="170">
        <f t="shared" si="5"/>
        <v>37</v>
      </c>
      <c r="M26" s="182">
        <v>1.2</v>
      </c>
    </row>
    <row r="27" spans="1:13" ht="12" customHeight="1">
      <c r="A27" s="76" t="s">
        <v>28</v>
      </c>
      <c r="B27" s="176">
        <f t="shared" si="0"/>
        <v>28</v>
      </c>
      <c r="C27" s="182">
        <v>-0.5</v>
      </c>
      <c r="D27" s="170">
        <f t="shared" si="1"/>
        <v>15</v>
      </c>
      <c r="E27" s="182">
        <v>8.9</v>
      </c>
      <c r="F27" s="170">
        <f t="shared" si="2"/>
        <v>14</v>
      </c>
      <c r="G27" s="183">
        <v>1.42</v>
      </c>
      <c r="H27" s="170">
        <f t="shared" si="3"/>
        <v>19</v>
      </c>
      <c r="I27" s="182">
        <v>9.4</v>
      </c>
      <c r="J27" s="170">
        <f t="shared" si="4"/>
        <v>47</v>
      </c>
      <c r="K27" s="182">
        <v>2.1</v>
      </c>
      <c r="L27" s="170">
        <f t="shared" si="5"/>
        <v>37</v>
      </c>
      <c r="M27" s="182">
        <v>1.2</v>
      </c>
    </row>
    <row r="28" spans="1:13" s="75" customFormat="1" ht="24" customHeight="1">
      <c r="A28" s="74" t="s">
        <v>29</v>
      </c>
      <c r="B28" s="175">
        <f t="shared" si="0"/>
        <v>19</v>
      </c>
      <c r="C28" s="180">
        <v>0.3</v>
      </c>
      <c r="D28" s="169">
        <f t="shared" si="1"/>
        <v>15</v>
      </c>
      <c r="E28" s="180">
        <v>8.9</v>
      </c>
      <c r="F28" s="169">
        <f t="shared" si="2"/>
        <v>32</v>
      </c>
      <c r="G28" s="181">
        <v>1.31</v>
      </c>
      <c r="H28" s="169">
        <f t="shared" si="3"/>
        <v>29</v>
      </c>
      <c r="I28" s="180">
        <v>8.5</v>
      </c>
      <c r="J28" s="169">
        <f t="shared" si="4"/>
        <v>30</v>
      </c>
      <c r="K28" s="180">
        <v>2.6</v>
      </c>
      <c r="L28" s="169">
        <f t="shared" si="5"/>
        <v>17</v>
      </c>
      <c r="M28" s="180">
        <v>1.6</v>
      </c>
    </row>
    <row r="29" spans="1:13" ht="12" customHeight="1">
      <c r="A29" s="76" t="s">
        <v>30</v>
      </c>
      <c r="B29" s="176">
        <f t="shared" si="0"/>
        <v>8</v>
      </c>
      <c r="C29" s="182">
        <v>1</v>
      </c>
      <c r="D29" s="170">
        <f t="shared" si="1"/>
        <v>8</v>
      </c>
      <c r="E29" s="182">
        <v>9</v>
      </c>
      <c r="F29" s="170">
        <f t="shared" si="2"/>
        <v>18</v>
      </c>
      <c r="G29" s="183">
        <v>1.37</v>
      </c>
      <c r="H29" s="170">
        <f t="shared" si="3"/>
        <v>37</v>
      </c>
      <c r="I29" s="182">
        <v>8</v>
      </c>
      <c r="J29" s="170">
        <f t="shared" si="4"/>
        <v>39</v>
      </c>
      <c r="K29" s="182">
        <v>2.5</v>
      </c>
      <c r="L29" s="170">
        <f t="shared" si="5"/>
        <v>27</v>
      </c>
      <c r="M29" s="182">
        <v>1.4</v>
      </c>
    </row>
    <row r="30" spans="1:13" ht="12" customHeight="1">
      <c r="A30" s="76" t="s">
        <v>31</v>
      </c>
      <c r="B30" s="176">
        <f t="shared" si="0"/>
        <v>2</v>
      </c>
      <c r="C30" s="182">
        <v>3</v>
      </c>
      <c r="D30" s="170">
        <f t="shared" si="1"/>
        <v>3</v>
      </c>
      <c r="E30" s="182">
        <v>10</v>
      </c>
      <c r="F30" s="170">
        <f t="shared" si="2"/>
        <v>26</v>
      </c>
      <c r="G30" s="183">
        <v>1.34</v>
      </c>
      <c r="H30" s="170">
        <f t="shared" si="3"/>
        <v>43</v>
      </c>
      <c r="I30" s="182">
        <v>7</v>
      </c>
      <c r="J30" s="170">
        <f t="shared" si="4"/>
        <v>25</v>
      </c>
      <c r="K30" s="182">
        <v>2.7</v>
      </c>
      <c r="L30" s="170">
        <f t="shared" si="5"/>
        <v>34</v>
      </c>
      <c r="M30" s="182">
        <v>1.3</v>
      </c>
    </row>
    <row r="31" spans="1:13" ht="12" customHeight="1">
      <c r="A31" s="76" t="s">
        <v>32</v>
      </c>
      <c r="B31" s="176">
        <f t="shared" si="0"/>
        <v>21</v>
      </c>
      <c r="C31" s="182">
        <v>0.1</v>
      </c>
      <c r="D31" s="170">
        <f t="shared" si="1"/>
        <v>15</v>
      </c>
      <c r="E31" s="182">
        <v>8.9</v>
      </c>
      <c r="F31" s="170">
        <f t="shared" si="2"/>
        <v>26</v>
      </c>
      <c r="G31" s="183">
        <v>1.34</v>
      </c>
      <c r="H31" s="170">
        <f t="shared" si="3"/>
        <v>26</v>
      </c>
      <c r="I31" s="182">
        <v>8.7</v>
      </c>
      <c r="J31" s="170">
        <f t="shared" si="4"/>
        <v>43</v>
      </c>
      <c r="K31" s="182">
        <v>2.3</v>
      </c>
      <c r="L31" s="170">
        <f t="shared" si="5"/>
        <v>44</v>
      </c>
      <c r="M31" s="182">
        <v>1</v>
      </c>
    </row>
    <row r="32" spans="1:13" ht="12" customHeight="1">
      <c r="A32" s="76" t="s">
        <v>33</v>
      </c>
      <c r="B32" s="176">
        <f t="shared" si="0"/>
        <v>3</v>
      </c>
      <c r="C32" s="182">
        <v>2.9</v>
      </c>
      <c r="D32" s="170">
        <f t="shared" si="1"/>
        <v>2</v>
      </c>
      <c r="E32" s="182">
        <v>10.1</v>
      </c>
      <c r="F32" s="170">
        <f t="shared" si="2"/>
        <v>15</v>
      </c>
      <c r="G32" s="183">
        <v>1.41</v>
      </c>
      <c r="H32" s="170">
        <f t="shared" si="3"/>
        <v>42</v>
      </c>
      <c r="I32" s="182">
        <v>7.1</v>
      </c>
      <c r="J32" s="170">
        <f t="shared" si="4"/>
        <v>4</v>
      </c>
      <c r="K32" s="182">
        <v>3.3</v>
      </c>
      <c r="L32" s="170">
        <f t="shared" si="5"/>
        <v>3</v>
      </c>
      <c r="M32" s="182">
        <v>2.2</v>
      </c>
    </row>
    <row r="33" spans="1:13" s="75" customFormat="1" ht="24" customHeight="1">
      <c r="A33" s="74" t="s">
        <v>34</v>
      </c>
      <c r="B33" s="175">
        <f t="shared" si="0"/>
        <v>17</v>
      </c>
      <c r="C33" s="180">
        <v>0.4</v>
      </c>
      <c r="D33" s="169">
        <f t="shared" si="1"/>
        <v>31</v>
      </c>
      <c r="E33" s="180">
        <v>8.5</v>
      </c>
      <c r="F33" s="169">
        <f t="shared" si="2"/>
        <v>46</v>
      </c>
      <c r="G33" s="181">
        <v>1.14</v>
      </c>
      <c r="H33" s="169">
        <f t="shared" si="3"/>
        <v>35</v>
      </c>
      <c r="I33" s="180">
        <v>8.1</v>
      </c>
      <c r="J33" s="169">
        <f t="shared" si="4"/>
        <v>16</v>
      </c>
      <c r="K33" s="180">
        <v>2.9</v>
      </c>
      <c r="L33" s="169">
        <f t="shared" si="5"/>
        <v>27</v>
      </c>
      <c r="M33" s="180">
        <v>1.4</v>
      </c>
    </row>
    <row r="34" spans="1:13" ht="12" customHeight="1">
      <c r="A34" s="76" t="s">
        <v>35</v>
      </c>
      <c r="B34" s="176">
        <f t="shared" si="0"/>
        <v>7</v>
      </c>
      <c r="C34" s="182">
        <v>1.7</v>
      </c>
      <c r="D34" s="170">
        <f t="shared" si="1"/>
        <v>4</v>
      </c>
      <c r="E34" s="182">
        <v>9.2</v>
      </c>
      <c r="F34" s="170">
        <f t="shared" si="2"/>
        <v>41</v>
      </c>
      <c r="G34" s="183">
        <v>1.2</v>
      </c>
      <c r="H34" s="170">
        <f t="shared" si="3"/>
        <v>40</v>
      </c>
      <c r="I34" s="182">
        <v>7.5</v>
      </c>
      <c r="J34" s="170">
        <f t="shared" si="4"/>
        <v>10</v>
      </c>
      <c r="K34" s="182">
        <v>3.1</v>
      </c>
      <c r="L34" s="170">
        <f t="shared" si="5"/>
        <v>12</v>
      </c>
      <c r="M34" s="182">
        <v>1.7</v>
      </c>
    </row>
    <row r="35" spans="1:13" ht="12" customHeight="1">
      <c r="A35" s="76" t="s">
        <v>36</v>
      </c>
      <c r="B35" s="176">
        <f t="shared" si="0"/>
        <v>8</v>
      </c>
      <c r="C35" s="182">
        <v>1</v>
      </c>
      <c r="D35" s="170">
        <f t="shared" si="1"/>
        <v>8</v>
      </c>
      <c r="E35" s="182">
        <v>9</v>
      </c>
      <c r="F35" s="170">
        <f t="shared" si="2"/>
        <v>38</v>
      </c>
      <c r="G35" s="183">
        <v>1.24</v>
      </c>
      <c r="H35" s="170">
        <f t="shared" si="3"/>
        <v>35</v>
      </c>
      <c r="I35" s="182">
        <v>8.1</v>
      </c>
      <c r="J35" s="170">
        <f t="shared" si="4"/>
        <v>30</v>
      </c>
      <c r="K35" s="182">
        <v>2.6</v>
      </c>
      <c r="L35" s="170">
        <f t="shared" si="5"/>
        <v>27</v>
      </c>
      <c r="M35" s="182">
        <v>1.4</v>
      </c>
    </row>
    <row r="36" spans="1:13" ht="12" customHeight="1">
      <c r="A36" s="76" t="s">
        <v>37</v>
      </c>
      <c r="B36" s="176">
        <f t="shared" si="0"/>
        <v>17</v>
      </c>
      <c r="C36" s="182">
        <v>0.4</v>
      </c>
      <c r="D36" s="170">
        <f t="shared" si="1"/>
        <v>33</v>
      </c>
      <c r="E36" s="182">
        <v>8.3</v>
      </c>
      <c r="F36" s="170">
        <f t="shared" si="2"/>
        <v>45</v>
      </c>
      <c r="G36" s="183">
        <v>1.16</v>
      </c>
      <c r="H36" s="170">
        <f t="shared" si="3"/>
        <v>39</v>
      </c>
      <c r="I36" s="182">
        <v>7.8</v>
      </c>
      <c r="J36" s="170">
        <f t="shared" si="4"/>
        <v>3</v>
      </c>
      <c r="K36" s="182">
        <v>3.5</v>
      </c>
      <c r="L36" s="170">
        <f t="shared" si="5"/>
        <v>21</v>
      </c>
      <c r="M36" s="182">
        <v>1.5</v>
      </c>
    </row>
    <row r="37" spans="1:13" ht="12" customHeight="1">
      <c r="A37" s="76" t="s">
        <v>38</v>
      </c>
      <c r="B37" s="176">
        <f t="shared" si="0"/>
        <v>42</v>
      </c>
      <c r="C37" s="182">
        <v>-2.3</v>
      </c>
      <c r="D37" s="170">
        <f t="shared" si="1"/>
        <v>44</v>
      </c>
      <c r="E37" s="182">
        <v>7.8</v>
      </c>
      <c r="F37" s="170">
        <f t="shared" si="2"/>
        <v>36</v>
      </c>
      <c r="G37" s="183">
        <v>1.28</v>
      </c>
      <c r="H37" s="170">
        <f t="shared" si="3"/>
        <v>9</v>
      </c>
      <c r="I37" s="182">
        <v>10.1</v>
      </c>
      <c r="J37" s="170">
        <f t="shared" si="4"/>
        <v>30</v>
      </c>
      <c r="K37" s="182">
        <v>2.6</v>
      </c>
      <c r="L37" s="170">
        <f t="shared" si="5"/>
        <v>12</v>
      </c>
      <c r="M37" s="182">
        <v>1.7</v>
      </c>
    </row>
    <row r="38" spans="1:13" s="75" customFormat="1" ht="24" customHeight="1">
      <c r="A38" s="74" t="s">
        <v>39</v>
      </c>
      <c r="B38" s="175">
        <f t="shared" si="0"/>
        <v>35</v>
      </c>
      <c r="C38" s="180">
        <v>-1.5</v>
      </c>
      <c r="D38" s="169">
        <f t="shared" si="1"/>
        <v>25</v>
      </c>
      <c r="E38" s="180">
        <v>8.7</v>
      </c>
      <c r="F38" s="169">
        <f t="shared" si="2"/>
        <v>4</v>
      </c>
      <c r="G38" s="181">
        <v>1.5</v>
      </c>
      <c r="H38" s="169">
        <f t="shared" si="3"/>
        <v>8</v>
      </c>
      <c r="I38" s="180">
        <v>10.2</v>
      </c>
      <c r="J38" s="169">
        <f t="shared" si="4"/>
        <v>25</v>
      </c>
      <c r="K38" s="180">
        <v>2.7</v>
      </c>
      <c r="L38" s="169">
        <f t="shared" si="5"/>
        <v>6</v>
      </c>
      <c r="M38" s="180">
        <v>1.9</v>
      </c>
    </row>
    <row r="39" spans="1:13" ht="12" customHeight="1">
      <c r="A39" s="76" t="s">
        <v>40</v>
      </c>
      <c r="B39" s="176">
        <f t="shared" si="0"/>
        <v>45</v>
      </c>
      <c r="C39" s="182">
        <v>-2.8</v>
      </c>
      <c r="D39" s="170">
        <f t="shared" si="1"/>
        <v>35</v>
      </c>
      <c r="E39" s="182">
        <v>8.2</v>
      </c>
      <c r="F39" s="170">
        <f t="shared" si="2"/>
        <v>6</v>
      </c>
      <c r="G39" s="183">
        <v>1.48</v>
      </c>
      <c r="H39" s="170">
        <f t="shared" si="3"/>
        <v>1</v>
      </c>
      <c r="I39" s="182">
        <v>11</v>
      </c>
      <c r="J39" s="170">
        <f t="shared" si="4"/>
        <v>16</v>
      </c>
      <c r="K39" s="182">
        <v>2.9</v>
      </c>
      <c r="L39" s="170">
        <f t="shared" si="5"/>
        <v>17</v>
      </c>
      <c r="M39" s="182">
        <v>1.6</v>
      </c>
    </row>
    <row r="40" spans="1:13" ht="12" customHeight="1">
      <c r="A40" s="76" t="s">
        <v>41</v>
      </c>
      <c r="B40" s="176">
        <f t="shared" si="0"/>
        <v>21</v>
      </c>
      <c r="C40" s="182">
        <v>0.1</v>
      </c>
      <c r="D40" s="170">
        <f t="shared" si="1"/>
        <v>6</v>
      </c>
      <c r="E40" s="182">
        <v>9.1</v>
      </c>
      <c r="F40" s="170">
        <f t="shared" si="2"/>
        <v>17</v>
      </c>
      <c r="G40" s="183">
        <v>1.38</v>
      </c>
      <c r="H40" s="170">
        <f t="shared" si="3"/>
        <v>24</v>
      </c>
      <c r="I40" s="182">
        <v>9</v>
      </c>
      <c r="J40" s="170">
        <f t="shared" si="4"/>
        <v>43</v>
      </c>
      <c r="K40" s="182">
        <v>2.3</v>
      </c>
      <c r="L40" s="170">
        <f t="shared" si="5"/>
        <v>47</v>
      </c>
      <c r="M40" s="182">
        <v>0.7</v>
      </c>
    </row>
    <row r="41" spans="1:13" ht="12" customHeight="1">
      <c r="A41" s="76" t="s">
        <v>42</v>
      </c>
      <c r="B41" s="176">
        <f t="shared" si="0"/>
        <v>14</v>
      </c>
      <c r="C41" s="182">
        <v>0.5</v>
      </c>
      <c r="D41" s="170">
        <f t="shared" si="1"/>
        <v>8</v>
      </c>
      <c r="E41" s="182">
        <v>9</v>
      </c>
      <c r="F41" s="170">
        <f t="shared" si="2"/>
        <v>29</v>
      </c>
      <c r="G41" s="183">
        <v>1.33</v>
      </c>
      <c r="H41" s="170">
        <f t="shared" si="3"/>
        <v>27</v>
      </c>
      <c r="I41" s="182">
        <v>8.6</v>
      </c>
      <c r="J41" s="170">
        <f t="shared" si="4"/>
        <v>30</v>
      </c>
      <c r="K41" s="182">
        <v>2.6</v>
      </c>
      <c r="L41" s="170">
        <f t="shared" si="5"/>
        <v>27</v>
      </c>
      <c r="M41" s="182">
        <v>1.4</v>
      </c>
    </row>
    <row r="42" spans="1:13" ht="12" customHeight="1">
      <c r="A42" s="76" t="s">
        <v>43</v>
      </c>
      <c r="B42" s="176">
        <f t="shared" si="0"/>
        <v>44</v>
      </c>
      <c r="C42" s="182">
        <v>-2.5</v>
      </c>
      <c r="D42" s="170">
        <f t="shared" si="1"/>
        <v>38</v>
      </c>
      <c r="E42" s="182">
        <v>8.1</v>
      </c>
      <c r="F42" s="170">
        <f t="shared" si="2"/>
        <v>21</v>
      </c>
      <c r="G42" s="183">
        <v>1.36</v>
      </c>
      <c r="H42" s="170">
        <f t="shared" si="3"/>
        <v>4</v>
      </c>
      <c r="I42" s="182">
        <v>10.5</v>
      </c>
      <c r="J42" s="170">
        <f t="shared" si="4"/>
        <v>13</v>
      </c>
      <c r="K42" s="182">
        <v>3</v>
      </c>
      <c r="L42" s="170">
        <f t="shared" si="5"/>
        <v>37</v>
      </c>
      <c r="M42" s="182">
        <v>1.2</v>
      </c>
    </row>
    <row r="43" spans="1:13" s="75" customFormat="1" ht="24" customHeight="1">
      <c r="A43" s="74" t="s">
        <v>44</v>
      </c>
      <c r="B43" s="175">
        <f t="shared" si="0"/>
        <v>42</v>
      </c>
      <c r="C43" s="180">
        <v>-2.3</v>
      </c>
      <c r="D43" s="169">
        <f t="shared" si="1"/>
        <v>40</v>
      </c>
      <c r="E43" s="180">
        <v>8</v>
      </c>
      <c r="F43" s="169">
        <f t="shared" si="2"/>
        <v>32</v>
      </c>
      <c r="G43" s="181">
        <v>1.31</v>
      </c>
      <c r="H43" s="169">
        <f t="shared" si="3"/>
        <v>6</v>
      </c>
      <c r="I43" s="180">
        <v>10.3</v>
      </c>
      <c r="J43" s="169">
        <f t="shared" si="4"/>
        <v>10</v>
      </c>
      <c r="K43" s="180">
        <v>3.1</v>
      </c>
      <c r="L43" s="169">
        <f t="shared" si="5"/>
        <v>5</v>
      </c>
      <c r="M43" s="180">
        <v>2</v>
      </c>
    </row>
    <row r="44" spans="1:13" ht="12" customHeight="1">
      <c r="A44" s="76" t="s">
        <v>45</v>
      </c>
      <c r="B44" s="176">
        <f t="shared" si="0"/>
        <v>29</v>
      </c>
      <c r="C44" s="182">
        <v>-0.6</v>
      </c>
      <c r="D44" s="170">
        <f t="shared" si="1"/>
        <v>8</v>
      </c>
      <c r="E44" s="182">
        <v>9</v>
      </c>
      <c r="F44" s="170">
        <f t="shared" si="2"/>
        <v>12</v>
      </c>
      <c r="G44" s="183">
        <v>1.43</v>
      </c>
      <c r="H44" s="170">
        <f t="shared" si="3"/>
        <v>14</v>
      </c>
      <c r="I44" s="182">
        <v>9.6</v>
      </c>
      <c r="J44" s="170">
        <f t="shared" si="4"/>
        <v>39</v>
      </c>
      <c r="K44" s="182">
        <v>2.5</v>
      </c>
      <c r="L44" s="170">
        <f t="shared" si="5"/>
        <v>12</v>
      </c>
      <c r="M44" s="182">
        <v>1.7</v>
      </c>
    </row>
    <row r="45" spans="1:13" ht="12" customHeight="1">
      <c r="A45" s="76" t="s">
        <v>180</v>
      </c>
      <c r="B45" s="176">
        <f t="shared" si="0"/>
        <v>38</v>
      </c>
      <c r="C45" s="182">
        <v>-1.8</v>
      </c>
      <c r="D45" s="170">
        <f t="shared" si="1"/>
        <v>35</v>
      </c>
      <c r="E45" s="182">
        <v>8.2</v>
      </c>
      <c r="F45" s="170">
        <f t="shared" si="2"/>
        <v>29</v>
      </c>
      <c r="G45" s="183">
        <v>1.33</v>
      </c>
      <c r="H45" s="170">
        <f t="shared" si="3"/>
        <v>10</v>
      </c>
      <c r="I45" s="182">
        <v>10</v>
      </c>
      <c r="J45" s="170">
        <f t="shared" si="4"/>
        <v>22</v>
      </c>
      <c r="K45" s="182">
        <v>2.8</v>
      </c>
      <c r="L45" s="170">
        <f t="shared" si="5"/>
        <v>37</v>
      </c>
      <c r="M45" s="182">
        <v>1.2</v>
      </c>
    </row>
    <row r="46" spans="1:13" ht="12" customHeight="1">
      <c r="A46" s="76" t="s">
        <v>46</v>
      </c>
      <c r="B46" s="176">
        <f t="shared" si="0"/>
        <v>46</v>
      </c>
      <c r="C46" s="182">
        <v>-3.3</v>
      </c>
      <c r="D46" s="170">
        <f t="shared" si="1"/>
        <v>46</v>
      </c>
      <c r="E46" s="182">
        <v>7.6</v>
      </c>
      <c r="F46" s="170">
        <f t="shared" si="2"/>
        <v>34</v>
      </c>
      <c r="G46" s="183">
        <v>1.3</v>
      </c>
      <c r="H46" s="170">
        <f t="shared" si="3"/>
        <v>3</v>
      </c>
      <c r="I46" s="182">
        <v>10.9</v>
      </c>
      <c r="J46" s="170">
        <f t="shared" si="4"/>
        <v>1</v>
      </c>
      <c r="K46" s="182">
        <v>4.9</v>
      </c>
      <c r="L46" s="170">
        <f t="shared" si="5"/>
        <v>1</v>
      </c>
      <c r="M46" s="182">
        <v>2.6</v>
      </c>
    </row>
    <row r="47" spans="1:13" ht="12" customHeight="1">
      <c r="A47" s="76" t="s">
        <v>47</v>
      </c>
      <c r="B47" s="176">
        <f t="shared" si="0"/>
        <v>11</v>
      </c>
      <c r="C47" s="182">
        <v>0.8</v>
      </c>
      <c r="D47" s="170">
        <f t="shared" si="1"/>
        <v>8</v>
      </c>
      <c r="E47" s="182">
        <v>9</v>
      </c>
      <c r="F47" s="170">
        <f t="shared" si="2"/>
        <v>37</v>
      </c>
      <c r="G47" s="183">
        <v>1.25</v>
      </c>
      <c r="H47" s="170">
        <f t="shared" si="3"/>
        <v>34</v>
      </c>
      <c r="I47" s="182">
        <v>8.2</v>
      </c>
      <c r="J47" s="170">
        <f t="shared" si="4"/>
        <v>13</v>
      </c>
      <c r="K47" s="182">
        <v>3</v>
      </c>
      <c r="L47" s="170">
        <f t="shared" si="5"/>
        <v>27</v>
      </c>
      <c r="M47" s="182">
        <v>1.4</v>
      </c>
    </row>
    <row r="48" spans="1:13" s="75" customFormat="1" ht="24" customHeight="1">
      <c r="A48" s="74" t="s">
        <v>48</v>
      </c>
      <c r="B48" s="175">
        <f t="shared" si="0"/>
        <v>25</v>
      </c>
      <c r="C48" s="180">
        <v>-0.4</v>
      </c>
      <c r="D48" s="169">
        <f t="shared" si="1"/>
        <v>6</v>
      </c>
      <c r="E48" s="180">
        <v>9.1</v>
      </c>
      <c r="F48" s="169">
        <f t="shared" si="2"/>
        <v>5</v>
      </c>
      <c r="G48" s="181">
        <v>1.49</v>
      </c>
      <c r="H48" s="169">
        <f t="shared" si="3"/>
        <v>17</v>
      </c>
      <c r="I48" s="180">
        <v>9.5</v>
      </c>
      <c r="J48" s="169">
        <f t="shared" si="4"/>
        <v>7</v>
      </c>
      <c r="K48" s="180">
        <v>3.2</v>
      </c>
      <c r="L48" s="169">
        <f t="shared" si="5"/>
        <v>34</v>
      </c>
      <c r="M48" s="180">
        <v>1.3</v>
      </c>
    </row>
    <row r="49" spans="1:13" ht="12" customHeight="1">
      <c r="A49" s="76" t="s">
        <v>49</v>
      </c>
      <c r="B49" s="176">
        <f t="shared" si="0"/>
        <v>31</v>
      </c>
      <c r="C49" s="182">
        <v>-0.8</v>
      </c>
      <c r="D49" s="170">
        <f t="shared" si="1"/>
        <v>25</v>
      </c>
      <c r="E49" s="182">
        <v>8.7</v>
      </c>
      <c r="F49" s="170">
        <f t="shared" si="2"/>
        <v>9</v>
      </c>
      <c r="G49" s="183">
        <v>1.46</v>
      </c>
      <c r="H49" s="170">
        <f t="shared" si="3"/>
        <v>17</v>
      </c>
      <c r="I49" s="182">
        <v>9.5</v>
      </c>
      <c r="J49" s="170">
        <f t="shared" si="4"/>
        <v>4</v>
      </c>
      <c r="K49" s="182">
        <v>3.3</v>
      </c>
      <c r="L49" s="170">
        <f t="shared" si="5"/>
        <v>6</v>
      </c>
      <c r="M49" s="182">
        <v>1.9</v>
      </c>
    </row>
    <row r="50" spans="1:13" ht="12" customHeight="1">
      <c r="A50" s="76" t="s">
        <v>50</v>
      </c>
      <c r="B50" s="176">
        <f t="shared" si="0"/>
        <v>25</v>
      </c>
      <c r="C50" s="182">
        <v>-0.4</v>
      </c>
      <c r="D50" s="170">
        <f t="shared" si="1"/>
        <v>24</v>
      </c>
      <c r="E50" s="182">
        <v>8.8</v>
      </c>
      <c r="F50" s="170">
        <f t="shared" si="2"/>
        <v>7</v>
      </c>
      <c r="G50" s="183">
        <v>1.47</v>
      </c>
      <c r="H50" s="170">
        <f t="shared" si="3"/>
        <v>21</v>
      </c>
      <c r="I50" s="182">
        <v>9.3</v>
      </c>
      <c r="J50" s="170">
        <f t="shared" si="4"/>
        <v>30</v>
      </c>
      <c r="K50" s="182">
        <v>2.6</v>
      </c>
      <c r="L50" s="170">
        <f t="shared" si="5"/>
        <v>12</v>
      </c>
      <c r="M50" s="182">
        <v>1.7</v>
      </c>
    </row>
    <row r="51" spans="1:13" s="73" customFormat="1" ht="12" customHeight="1">
      <c r="A51" s="70" t="s">
        <v>51</v>
      </c>
      <c r="B51" s="188">
        <f t="shared" si="0"/>
        <v>34</v>
      </c>
      <c r="C51" s="184">
        <v>-1.4</v>
      </c>
      <c r="D51" s="171">
        <f t="shared" si="1"/>
        <v>33</v>
      </c>
      <c r="E51" s="184">
        <v>8.3</v>
      </c>
      <c r="F51" s="171">
        <f t="shared" si="2"/>
        <v>16</v>
      </c>
      <c r="G51" s="185">
        <v>1.4</v>
      </c>
      <c r="H51" s="171">
        <f t="shared" si="3"/>
        <v>13</v>
      </c>
      <c r="I51" s="184">
        <v>9.7</v>
      </c>
      <c r="J51" s="171">
        <f t="shared" si="4"/>
        <v>16</v>
      </c>
      <c r="K51" s="184">
        <v>2.9</v>
      </c>
      <c r="L51" s="171">
        <f t="shared" si="5"/>
        <v>21</v>
      </c>
      <c r="M51" s="184">
        <v>1.5</v>
      </c>
    </row>
    <row r="52" spans="1:13" ht="12" customHeight="1">
      <c r="A52" s="76" t="s">
        <v>52</v>
      </c>
      <c r="B52" s="176">
        <f t="shared" si="0"/>
        <v>24</v>
      </c>
      <c r="C52" s="182">
        <v>-0.3</v>
      </c>
      <c r="D52" s="170">
        <f t="shared" si="1"/>
        <v>15</v>
      </c>
      <c r="E52" s="182">
        <v>8.9</v>
      </c>
      <c r="F52" s="170">
        <f t="shared" si="2"/>
        <v>2</v>
      </c>
      <c r="G52" s="183">
        <v>1.52</v>
      </c>
      <c r="H52" s="170">
        <f t="shared" si="3"/>
        <v>23</v>
      </c>
      <c r="I52" s="182">
        <v>9.1</v>
      </c>
      <c r="J52" s="170">
        <f t="shared" si="4"/>
        <v>43</v>
      </c>
      <c r="K52" s="182">
        <v>2.3</v>
      </c>
      <c r="L52" s="170">
        <f t="shared" si="5"/>
        <v>37</v>
      </c>
      <c r="M52" s="182">
        <v>1.2</v>
      </c>
    </row>
    <row r="53" spans="1:13" s="75" customFormat="1" ht="24" customHeight="1">
      <c r="A53" s="74" t="s">
        <v>53</v>
      </c>
      <c r="B53" s="175">
        <f t="shared" si="0"/>
        <v>37</v>
      </c>
      <c r="C53" s="180">
        <v>-1.7</v>
      </c>
      <c r="D53" s="169">
        <f t="shared" si="1"/>
        <v>28</v>
      </c>
      <c r="E53" s="180">
        <v>8.6</v>
      </c>
      <c r="F53" s="169">
        <f t="shared" si="2"/>
        <v>9</v>
      </c>
      <c r="G53" s="181">
        <v>1.46</v>
      </c>
      <c r="H53" s="169">
        <f t="shared" si="3"/>
        <v>6</v>
      </c>
      <c r="I53" s="180">
        <v>10.3</v>
      </c>
      <c r="J53" s="169">
        <f t="shared" si="4"/>
        <v>13</v>
      </c>
      <c r="K53" s="180">
        <v>3</v>
      </c>
      <c r="L53" s="169">
        <f t="shared" si="5"/>
        <v>27</v>
      </c>
      <c r="M53" s="180">
        <v>1.4</v>
      </c>
    </row>
    <row r="54" spans="1:13" ht="12" customHeight="1">
      <c r="A54" s="77" t="s">
        <v>54</v>
      </c>
      <c r="B54" s="177">
        <f t="shared" si="0"/>
        <v>1</v>
      </c>
      <c r="C54" s="186">
        <v>5.7</v>
      </c>
      <c r="D54" s="172">
        <f t="shared" si="1"/>
        <v>1</v>
      </c>
      <c r="E54" s="186">
        <v>12.1</v>
      </c>
      <c r="F54" s="172">
        <f t="shared" si="2"/>
        <v>1</v>
      </c>
      <c r="G54" s="187">
        <v>1.72</v>
      </c>
      <c r="H54" s="172">
        <f t="shared" si="3"/>
        <v>46</v>
      </c>
      <c r="I54" s="186">
        <v>6.4</v>
      </c>
      <c r="J54" s="172">
        <f t="shared" si="4"/>
        <v>16</v>
      </c>
      <c r="K54" s="186">
        <v>2.9</v>
      </c>
      <c r="L54" s="172">
        <f t="shared" si="5"/>
        <v>44</v>
      </c>
      <c r="M54" s="186">
        <v>1</v>
      </c>
    </row>
  </sheetData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57"/>
  <sheetViews>
    <sheetView zoomScaleSheetLayoutView="100" workbookViewId="0" topLeftCell="A28">
      <selection activeCell="K53" sqref="K53"/>
    </sheetView>
  </sheetViews>
  <sheetFormatPr defaultColWidth="9.00390625" defaultRowHeight="13.5"/>
  <cols>
    <col min="1" max="1" width="10.625" style="84" customWidth="1"/>
    <col min="2" max="2" width="6.125" style="109" customWidth="1"/>
    <col min="3" max="3" width="10.625" style="84" customWidth="1"/>
    <col min="4" max="4" width="6.125" style="109" customWidth="1"/>
    <col min="5" max="5" width="10.625" style="84" customWidth="1"/>
    <col min="6" max="6" width="6.125" style="109" customWidth="1"/>
    <col min="7" max="7" width="10.625" style="84" customWidth="1"/>
    <col min="8" max="8" width="6.125" style="110" customWidth="1"/>
    <col min="9" max="9" width="10.625" style="85" customWidth="1"/>
    <col min="10" max="10" width="6.125" style="109" customWidth="1"/>
    <col min="11" max="11" width="10.625" style="84" customWidth="1"/>
    <col min="12" max="12" width="2.625" style="84" customWidth="1"/>
    <col min="13" max="13" width="6.125" style="109" customWidth="1"/>
    <col min="14" max="14" width="10.625" style="84" customWidth="1"/>
    <col min="15" max="15" width="6.125" style="109" customWidth="1"/>
    <col min="16" max="16" width="10.625" style="84" customWidth="1"/>
    <col min="17" max="17" width="6.125" style="110" customWidth="1"/>
    <col min="18" max="18" width="10.625" style="85" customWidth="1"/>
    <col min="19" max="19" width="6.125" style="110" customWidth="1"/>
    <col min="20" max="20" width="7.625" style="85" customWidth="1"/>
    <col min="21" max="21" width="6.125" style="110" customWidth="1"/>
    <col min="22" max="22" width="7.625" style="85" customWidth="1"/>
    <col min="23" max="23" width="6.125" style="110" customWidth="1"/>
    <col min="24" max="24" width="10.625" style="85" customWidth="1"/>
    <col min="25" max="25" width="4.125" style="84" customWidth="1"/>
    <col min="26" max="16384" width="9.00390625" style="82" customWidth="1"/>
  </cols>
  <sheetData>
    <row r="1" spans="1:25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79"/>
      <c r="Y1" s="79"/>
    </row>
    <row r="2" spans="1:25" ht="18.75">
      <c r="A2" s="78" t="s">
        <v>56</v>
      </c>
      <c r="B2" s="154"/>
      <c r="D2" s="80" t="s">
        <v>171</v>
      </c>
      <c r="E2" s="81"/>
      <c r="F2" s="81"/>
      <c r="G2" s="81"/>
      <c r="H2" s="81"/>
      <c r="I2" s="81"/>
      <c r="J2" s="81"/>
      <c r="K2" s="81"/>
      <c r="L2" s="81"/>
      <c r="M2" s="80" t="s">
        <v>224</v>
      </c>
      <c r="N2" s="81"/>
      <c r="O2" s="81"/>
      <c r="P2" s="81"/>
      <c r="Q2" s="81"/>
      <c r="R2" s="81"/>
      <c r="S2" s="81"/>
      <c r="T2" s="81"/>
      <c r="U2" s="81"/>
      <c r="V2" s="81"/>
      <c r="W2" s="81"/>
      <c r="Y2" s="86"/>
    </row>
    <row r="3" spans="1:25" ht="14.25" thickBot="1">
      <c r="A3" s="87"/>
      <c r="B3" s="117"/>
      <c r="C3" s="87"/>
      <c r="D3" s="117"/>
      <c r="E3" s="87"/>
      <c r="F3" s="117"/>
      <c r="G3" s="87"/>
      <c r="H3" s="88"/>
      <c r="I3" s="88"/>
      <c r="J3" s="117"/>
      <c r="K3" s="87"/>
      <c r="L3" s="45"/>
      <c r="M3" s="117"/>
      <c r="N3" s="87"/>
      <c r="O3" s="117"/>
      <c r="P3" s="87"/>
      <c r="Q3" s="88"/>
      <c r="R3" s="88"/>
      <c r="S3" s="88"/>
      <c r="T3" s="88"/>
      <c r="U3" s="88"/>
      <c r="V3" s="88"/>
      <c r="W3" s="88"/>
      <c r="X3" s="88"/>
      <c r="Y3" s="89" t="s">
        <v>192</v>
      </c>
    </row>
    <row r="4" spans="1:25" ht="15.75" customHeight="1">
      <c r="A4" s="210" t="s">
        <v>1</v>
      </c>
      <c r="B4" s="206" t="s">
        <v>169</v>
      </c>
      <c r="C4" s="207"/>
      <c r="D4" s="221"/>
      <c r="E4" s="221"/>
      <c r="F4" s="221"/>
      <c r="G4" s="222"/>
      <c r="H4" s="206" t="s">
        <v>61</v>
      </c>
      <c r="I4" s="207"/>
      <c r="J4" s="206" t="s">
        <v>63</v>
      </c>
      <c r="K4" s="207"/>
      <c r="L4" s="46"/>
      <c r="M4" s="221"/>
      <c r="N4" s="221"/>
      <c r="O4" s="221"/>
      <c r="P4" s="222"/>
      <c r="Q4" s="206" t="s">
        <v>66</v>
      </c>
      <c r="R4" s="207"/>
      <c r="S4" s="220" t="s">
        <v>67</v>
      </c>
      <c r="T4" s="221"/>
      <c r="U4" s="221"/>
      <c r="V4" s="221"/>
      <c r="W4" s="206" t="s">
        <v>111</v>
      </c>
      <c r="X4" s="207"/>
      <c r="Y4" s="203" t="s">
        <v>1</v>
      </c>
    </row>
    <row r="5" spans="1:25" ht="27.75" customHeight="1">
      <c r="A5" s="211"/>
      <c r="B5" s="208"/>
      <c r="C5" s="213"/>
      <c r="D5" s="216" t="s">
        <v>58</v>
      </c>
      <c r="E5" s="217"/>
      <c r="F5" s="218" t="s">
        <v>59</v>
      </c>
      <c r="G5" s="219"/>
      <c r="H5" s="208"/>
      <c r="I5" s="209"/>
      <c r="J5" s="208"/>
      <c r="K5" s="209"/>
      <c r="L5" s="46"/>
      <c r="M5" s="215" t="s">
        <v>182</v>
      </c>
      <c r="N5" s="219"/>
      <c r="O5" s="214" t="s">
        <v>64</v>
      </c>
      <c r="P5" s="219"/>
      <c r="Q5" s="208"/>
      <c r="R5" s="209"/>
      <c r="S5" s="214" t="s">
        <v>68</v>
      </c>
      <c r="T5" s="215"/>
      <c r="U5" s="214" t="s">
        <v>69</v>
      </c>
      <c r="V5" s="215"/>
      <c r="W5" s="208"/>
      <c r="X5" s="209"/>
      <c r="Y5" s="204"/>
    </row>
    <row r="6" spans="1:25" ht="27.75" customHeight="1">
      <c r="A6" s="212"/>
      <c r="B6" s="93" t="s">
        <v>2</v>
      </c>
      <c r="C6" s="94" t="s">
        <v>57</v>
      </c>
      <c r="D6" s="93" t="s">
        <v>2</v>
      </c>
      <c r="E6" s="94" t="s">
        <v>57</v>
      </c>
      <c r="F6" s="93" t="s">
        <v>2</v>
      </c>
      <c r="G6" s="94" t="s">
        <v>57</v>
      </c>
      <c r="H6" s="93" t="s">
        <v>2</v>
      </c>
      <c r="I6" s="95" t="s">
        <v>62</v>
      </c>
      <c r="J6" s="93" t="s">
        <v>2</v>
      </c>
      <c r="K6" s="94" t="s">
        <v>57</v>
      </c>
      <c r="L6" s="47"/>
      <c r="M6" s="92" t="s">
        <v>2</v>
      </c>
      <c r="N6" s="94" t="s">
        <v>57</v>
      </c>
      <c r="O6" s="93" t="s">
        <v>2</v>
      </c>
      <c r="P6" s="94" t="s">
        <v>65</v>
      </c>
      <c r="Q6" s="93" t="s">
        <v>2</v>
      </c>
      <c r="R6" s="95" t="s">
        <v>112</v>
      </c>
      <c r="S6" s="93" t="s">
        <v>2</v>
      </c>
      <c r="T6" s="94" t="s">
        <v>70</v>
      </c>
      <c r="U6" s="93" t="s">
        <v>2</v>
      </c>
      <c r="V6" s="91" t="s">
        <v>70</v>
      </c>
      <c r="W6" s="93" t="s">
        <v>2</v>
      </c>
      <c r="X6" s="95" t="s">
        <v>112</v>
      </c>
      <c r="Y6" s="205"/>
    </row>
    <row r="7" spans="1:25" ht="12" customHeight="1">
      <c r="A7" s="96" t="s">
        <v>8</v>
      </c>
      <c r="B7" s="97"/>
      <c r="C7" s="35">
        <v>30</v>
      </c>
      <c r="D7" s="36"/>
      <c r="E7" s="35">
        <v>12.5</v>
      </c>
      <c r="F7" s="36"/>
      <c r="G7" s="35">
        <v>17.5</v>
      </c>
      <c r="H7" s="36"/>
      <c r="I7" s="35">
        <v>10.6</v>
      </c>
      <c r="J7" s="36"/>
      <c r="K7" s="35">
        <v>5</v>
      </c>
      <c r="L7" s="41"/>
      <c r="M7" s="36"/>
      <c r="N7" s="35">
        <v>3.9</v>
      </c>
      <c r="O7" s="36"/>
      <c r="P7" s="35">
        <v>1.1</v>
      </c>
      <c r="Q7" s="36"/>
      <c r="R7" s="35">
        <v>5.7</v>
      </c>
      <c r="S7" s="36"/>
      <c r="T7" s="35">
        <v>29.6</v>
      </c>
      <c r="U7" s="36"/>
      <c r="V7" s="35">
        <v>27.8</v>
      </c>
      <c r="W7" s="36"/>
      <c r="X7" s="163">
        <v>2.15</v>
      </c>
      <c r="Y7" s="98" t="s">
        <v>71</v>
      </c>
    </row>
    <row r="8" spans="1:25" s="101" customFormat="1" ht="24" customHeight="1">
      <c r="A8" s="99" t="s">
        <v>9</v>
      </c>
      <c r="B8" s="130">
        <f aca="true" t="shared" si="0" ref="B8:B54">IF(C8="","",RANK(C8,C$8:C$54))</f>
        <v>4</v>
      </c>
      <c r="C8" s="37">
        <v>38.9</v>
      </c>
      <c r="D8" s="134">
        <f aca="true" t="shared" si="1" ref="D8:D54">IF(E8="","",RANK(E8,E$8:E$54))</f>
        <v>8</v>
      </c>
      <c r="E8" s="37">
        <v>14.5</v>
      </c>
      <c r="F8" s="134">
        <f aca="true" t="shared" si="2" ref="F8:F54">IF(G8="","",RANK(G8,G$8:G$54))</f>
        <v>7</v>
      </c>
      <c r="G8" s="37">
        <v>24.3</v>
      </c>
      <c r="H8" s="134">
        <f aca="true" t="shared" si="3" ref="H8:H54">IF(I8="","",RANK(I8,I$8:I$54))</f>
        <v>8</v>
      </c>
      <c r="I8" s="37">
        <v>14.3</v>
      </c>
      <c r="J8" s="134">
        <f aca="true" t="shared" si="4" ref="J8:J54">IF(K8="","",RANK(K8,K$8:K$54))</f>
        <v>20</v>
      </c>
      <c r="K8" s="37">
        <v>5.2</v>
      </c>
      <c r="L8" s="37"/>
      <c r="M8" s="134">
        <f aca="true" t="shared" si="5" ref="M8:M54">IF(N8="","",RANK(N8,N$8:N$54))</f>
        <v>28</v>
      </c>
      <c r="N8" s="37">
        <v>3.8</v>
      </c>
      <c r="O8" s="134">
        <f aca="true" t="shared" si="6" ref="O8:O54">IF(P8="","",RANK(P8,P$8:P$54))</f>
        <v>12</v>
      </c>
      <c r="P8" s="37">
        <v>1.3</v>
      </c>
      <c r="Q8" s="134">
        <f aca="true" t="shared" si="7" ref="Q8:Q54">IF(R8="","",RANK(R8,R$8:R$54))</f>
        <v>13</v>
      </c>
      <c r="R8" s="37">
        <v>5.5</v>
      </c>
      <c r="S8" s="134">
        <f aca="true" t="shared" si="8" ref="S8:S54">IF(T8="","",RANK(T8,T$8:T$54))</f>
        <v>30</v>
      </c>
      <c r="T8" s="37">
        <v>29</v>
      </c>
      <c r="U8" s="134">
        <f aca="true" t="shared" si="9" ref="U8:U54">IF(V8="","",RANK(V8,V$8:V$54))</f>
        <v>13</v>
      </c>
      <c r="V8" s="37">
        <v>27.6</v>
      </c>
      <c r="W8" s="134">
        <f aca="true" t="shared" si="10" ref="W8:W54">IF(X8="","",RANK(X8,X$8:X$54))</f>
        <v>2</v>
      </c>
      <c r="X8" s="164">
        <v>2.59</v>
      </c>
      <c r="Y8" s="100" t="s">
        <v>72</v>
      </c>
    </row>
    <row r="9" spans="1:25" ht="12" customHeight="1">
      <c r="A9" s="102" t="s">
        <v>10</v>
      </c>
      <c r="B9" s="131">
        <f t="shared" si="0"/>
        <v>20</v>
      </c>
      <c r="C9" s="39">
        <v>30.9</v>
      </c>
      <c r="D9" s="135">
        <f t="shared" si="1"/>
        <v>13</v>
      </c>
      <c r="E9" s="39">
        <v>13.4</v>
      </c>
      <c r="F9" s="135">
        <f t="shared" si="2"/>
        <v>25</v>
      </c>
      <c r="G9" s="39">
        <v>17.5</v>
      </c>
      <c r="H9" s="135">
        <f t="shared" si="3"/>
        <v>24</v>
      </c>
      <c r="I9" s="39">
        <v>11.5</v>
      </c>
      <c r="J9" s="135">
        <f t="shared" si="4"/>
        <v>24</v>
      </c>
      <c r="K9" s="39">
        <v>5.1</v>
      </c>
      <c r="L9" s="39"/>
      <c r="M9" s="135">
        <f t="shared" si="5"/>
        <v>11</v>
      </c>
      <c r="N9" s="39">
        <v>4.4</v>
      </c>
      <c r="O9" s="135">
        <f t="shared" si="6"/>
        <v>40</v>
      </c>
      <c r="P9" s="39">
        <v>0.7</v>
      </c>
      <c r="Q9" s="135">
        <f t="shared" si="7"/>
        <v>38</v>
      </c>
      <c r="R9" s="39">
        <v>4.8</v>
      </c>
      <c r="S9" s="135">
        <f t="shared" si="8"/>
        <v>28</v>
      </c>
      <c r="T9" s="39">
        <v>29.1</v>
      </c>
      <c r="U9" s="135">
        <f t="shared" si="9"/>
        <v>27</v>
      </c>
      <c r="V9" s="39">
        <v>27.3</v>
      </c>
      <c r="W9" s="135">
        <f t="shared" si="10"/>
        <v>5</v>
      </c>
      <c r="X9" s="165">
        <v>2.37</v>
      </c>
      <c r="Y9" s="103" t="s">
        <v>73</v>
      </c>
    </row>
    <row r="10" spans="1:25" ht="12" customHeight="1">
      <c r="A10" s="102" t="s">
        <v>11</v>
      </c>
      <c r="B10" s="131">
        <f t="shared" si="0"/>
        <v>6</v>
      </c>
      <c r="C10" s="39">
        <v>38</v>
      </c>
      <c r="D10" s="135">
        <f t="shared" si="1"/>
        <v>7</v>
      </c>
      <c r="E10" s="39">
        <v>14.9</v>
      </c>
      <c r="F10" s="135">
        <f t="shared" si="2"/>
        <v>9</v>
      </c>
      <c r="G10" s="39">
        <v>23.1</v>
      </c>
      <c r="H10" s="135">
        <f t="shared" si="3"/>
        <v>5</v>
      </c>
      <c r="I10" s="39">
        <v>15.2</v>
      </c>
      <c r="J10" s="135">
        <f t="shared" si="4"/>
        <v>5</v>
      </c>
      <c r="K10" s="39">
        <v>6.1</v>
      </c>
      <c r="L10" s="39"/>
      <c r="M10" s="135">
        <f t="shared" si="5"/>
        <v>2</v>
      </c>
      <c r="N10" s="39">
        <v>5.3</v>
      </c>
      <c r="O10" s="135">
        <f t="shared" si="6"/>
        <v>35</v>
      </c>
      <c r="P10" s="39">
        <v>0.8</v>
      </c>
      <c r="Q10" s="135">
        <f t="shared" si="7"/>
        <v>43</v>
      </c>
      <c r="R10" s="39">
        <v>4.7</v>
      </c>
      <c r="S10" s="135">
        <f t="shared" si="8"/>
        <v>24</v>
      </c>
      <c r="T10" s="39">
        <v>29.2</v>
      </c>
      <c r="U10" s="135">
        <f t="shared" si="9"/>
        <v>43</v>
      </c>
      <c r="V10" s="39">
        <v>27.1</v>
      </c>
      <c r="W10" s="135">
        <f t="shared" si="10"/>
        <v>37</v>
      </c>
      <c r="X10" s="165">
        <v>1.91</v>
      </c>
      <c r="Y10" s="103" t="s">
        <v>74</v>
      </c>
    </row>
    <row r="11" spans="1:25" ht="12" customHeight="1">
      <c r="A11" s="102" t="s">
        <v>12</v>
      </c>
      <c r="B11" s="131">
        <f t="shared" si="0"/>
        <v>11</v>
      </c>
      <c r="C11" s="39">
        <v>35.7</v>
      </c>
      <c r="D11" s="135">
        <f t="shared" si="1"/>
        <v>28</v>
      </c>
      <c r="E11" s="39">
        <v>12.2</v>
      </c>
      <c r="F11" s="135">
        <f t="shared" si="2"/>
        <v>8</v>
      </c>
      <c r="G11" s="39">
        <v>23.5</v>
      </c>
      <c r="H11" s="135">
        <f t="shared" si="3"/>
        <v>20</v>
      </c>
      <c r="I11" s="39">
        <v>12.2</v>
      </c>
      <c r="J11" s="135">
        <f t="shared" si="4"/>
        <v>15</v>
      </c>
      <c r="K11" s="39">
        <v>5.3</v>
      </c>
      <c r="L11" s="39"/>
      <c r="M11" s="135">
        <f t="shared" si="5"/>
        <v>15</v>
      </c>
      <c r="N11" s="39">
        <v>4.2</v>
      </c>
      <c r="O11" s="135">
        <f t="shared" si="6"/>
        <v>25</v>
      </c>
      <c r="P11" s="39">
        <v>1</v>
      </c>
      <c r="Q11" s="135">
        <f t="shared" si="7"/>
        <v>12</v>
      </c>
      <c r="R11" s="39">
        <v>5.6</v>
      </c>
      <c r="S11" s="135">
        <f t="shared" si="8"/>
        <v>24</v>
      </c>
      <c r="T11" s="39">
        <v>29.2</v>
      </c>
      <c r="U11" s="135">
        <f t="shared" si="9"/>
        <v>27</v>
      </c>
      <c r="V11" s="39">
        <v>27.3</v>
      </c>
      <c r="W11" s="135">
        <f t="shared" si="10"/>
        <v>18</v>
      </c>
      <c r="X11" s="165">
        <v>2.13</v>
      </c>
      <c r="Y11" s="103" t="s">
        <v>75</v>
      </c>
    </row>
    <row r="12" spans="1:25" ht="12" customHeight="1">
      <c r="A12" s="102" t="s">
        <v>13</v>
      </c>
      <c r="B12" s="131">
        <f t="shared" si="0"/>
        <v>9</v>
      </c>
      <c r="C12" s="39">
        <v>37.3</v>
      </c>
      <c r="D12" s="135">
        <f t="shared" si="1"/>
        <v>1</v>
      </c>
      <c r="E12" s="39">
        <v>17.2</v>
      </c>
      <c r="F12" s="135">
        <f t="shared" si="2"/>
        <v>15</v>
      </c>
      <c r="G12" s="39">
        <v>20.1</v>
      </c>
      <c r="H12" s="135">
        <f t="shared" si="3"/>
        <v>12</v>
      </c>
      <c r="I12" s="39">
        <v>13.3</v>
      </c>
      <c r="J12" s="135">
        <f t="shared" si="4"/>
        <v>5</v>
      </c>
      <c r="K12" s="39">
        <v>6.1</v>
      </c>
      <c r="L12" s="39"/>
      <c r="M12" s="135">
        <f t="shared" si="5"/>
        <v>6</v>
      </c>
      <c r="N12" s="39">
        <v>4.7</v>
      </c>
      <c r="O12" s="135">
        <f t="shared" si="6"/>
        <v>8</v>
      </c>
      <c r="P12" s="39">
        <v>1.4</v>
      </c>
      <c r="Q12" s="135">
        <f t="shared" si="7"/>
        <v>47</v>
      </c>
      <c r="R12" s="39">
        <v>4.4</v>
      </c>
      <c r="S12" s="135">
        <f t="shared" si="8"/>
        <v>30</v>
      </c>
      <c r="T12" s="39">
        <v>29</v>
      </c>
      <c r="U12" s="135">
        <f t="shared" si="9"/>
        <v>34</v>
      </c>
      <c r="V12" s="39">
        <v>27.2</v>
      </c>
      <c r="W12" s="135">
        <f t="shared" si="10"/>
        <v>42</v>
      </c>
      <c r="X12" s="165">
        <v>1.76</v>
      </c>
      <c r="Y12" s="103" t="s">
        <v>76</v>
      </c>
    </row>
    <row r="13" spans="1:25" s="101" customFormat="1" ht="24" customHeight="1">
      <c r="A13" s="99" t="s">
        <v>14</v>
      </c>
      <c r="B13" s="130">
        <f t="shared" si="0"/>
        <v>12</v>
      </c>
      <c r="C13" s="37">
        <v>34.2</v>
      </c>
      <c r="D13" s="134">
        <f t="shared" si="1"/>
        <v>19</v>
      </c>
      <c r="E13" s="37">
        <v>12.9</v>
      </c>
      <c r="F13" s="134">
        <f t="shared" si="2"/>
        <v>13</v>
      </c>
      <c r="G13" s="37">
        <v>21.2</v>
      </c>
      <c r="H13" s="134">
        <f t="shared" si="3"/>
        <v>18</v>
      </c>
      <c r="I13" s="37">
        <v>12.6</v>
      </c>
      <c r="J13" s="134">
        <f t="shared" si="4"/>
        <v>33</v>
      </c>
      <c r="K13" s="37">
        <v>4.7</v>
      </c>
      <c r="L13" s="37"/>
      <c r="M13" s="134">
        <f t="shared" si="5"/>
        <v>24</v>
      </c>
      <c r="N13" s="37">
        <v>3.9</v>
      </c>
      <c r="O13" s="134">
        <f t="shared" si="6"/>
        <v>35</v>
      </c>
      <c r="P13" s="37">
        <v>0.8</v>
      </c>
      <c r="Q13" s="134">
        <f t="shared" si="7"/>
        <v>37</v>
      </c>
      <c r="R13" s="37">
        <v>4.9</v>
      </c>
      <c r="S13" s="134">
        <f t="shared" si="8"/>
        <v>17</v>
      </c>
      <c r="T13" s="37">
        <v>29.4</v>
      </c>
      <c r="U13" s="134">
        <f t="shared" si="9"/>
        <v>43</v>
      </c>
      <c r="V13" s="37">
        <v>27.1</v>
      </c>
      <c r="W13" s="134">
        <f t="shared" si="10"/>
        <v>43</v>
      </c>
      <c r="X13" s="164">
        <v>1.75</v>
      </c>
      <c r="Y13" s="100" t="s">
        <v>77</v>
      </c>
    </row>
    <row r="14" spans="1:25" ht="12" customHeight="1">
      <c r="A14" s="102" t="s">
        <v>15</v>
      </c>
      <c r="B14" s="131">
        <f t="shared" si="0"/>
        <v>15</v>
      </c>
      <c r="C14" s="39">
        <v>32.6</v>
      </c>
      <c r="D14" s="135">
        <f t="shared" si="1"/>
        <v>9</v>
      </c>
      <c r="E14" s="39">
        <v>14.3</v>
      </c>
      <c r="F14" s="135">
        <f t="shared" si="2"/>
        <v>22</v>
      </c>
      <c r="G14" s="39">
        <v>18.3</v>
      </c>
      <c r="H14" s="135">
        <f t="shared" si="3"/>
        <v>3</v>
      </c>
      <c r="I14" s="39">
        <v>15.8</v>
      </c>
      <c r="J14" s="135">
        <f t="shared" si="4"/>
        <v>11</v>
      </c>
      <c r="K14" s="39">
        <v>5.6</v>
      </c>
      <c r="L14" s="39"/>
      <c r="M14" s="135">
        <f t="shared" si="5"/>
        <v>13</v>
      </c>
      <c r="N14" s="39">
        <v>4.3</v>
      </c>
      <c r="O14" s="135">
        <f t="shared" si="6"/>
        <v>12</v>
      </c>
      <c r="P14" s="39">
        <v>1.3</v>
      </c>
      <c r="Q14" s="135">
        <f t="shared" si="7"/>
        <v>31</v>
      </c>
      <c r="R14" s="39">
        <v>5</v>
      </c>
      <c r="S14" s="135">
        <f t="shared" si="8"/>
        <v>35</v>
      </c>
      <c r="T14" s="39">
        <v>28.9</v>
      </c>
      <c r="U14" s="135">
        <f t="shared" si="9"/>
        <v>47</v>
      </c>
      <c r="V14" s="39">
        <v>26.8</v>
      </c>
      <c r="W14" s="135">
        <f t="shared" si="10"/>
        <v>22</v>
      </c>
      <c r="X14" s="165">
        <v>2.08</v>
      </c>
      <c r="Y14" s="103" t="s">
        <v>78</v>
      </c>
    </row>
    <row r="15" spans="1:25" ht="12" customHeight="1">
      <c r="A15" s="102" t="s">
        <v>16</v>
      </c>
      <c r="B15" s="131">
        <f t="shared" si="0"/>
        <v>23</v>
      </c>
      <c r="C15" s="39">
        <v>30.5</v>
      </c>
      <c r="D15" s="135">
        <f t="shared" si="1"/>
        <v>14</v>
      </c>
      <c r="E15" s="39">
        <v>13.2</v>
      </c>
      <c r="F15" s="135">
        <f t="shared" si="2"/>
        <v>27</v>
      </c>
      <c r="G15" s="39">
        <v>17.2</v>
      </c>
      <c r="H15" s="135">
        <f t="shared" si="3"/>
        <v>42</v>
      </c>
      <c r="I15" s="39">
        <v>8.3</v>
      </c>
      <c r="J15" s="135">
        <f t="shared" si="4"/>
        <v>20</v>
      </c>
      <c r="K15" s="39">
        <v>5.2</v>
      </c>
      <c r="L15" s="39"/>
      <c r="M15" s="135">
        <f t="shared" si="5"/>
        <v>10</v>
      </c>
      <c r="N15" s="39">
        <v>4.5</v>
      </c>
      <c r="O15" s="135">
        <f t="shared" si="6"/>
        <v>40</v>
      </c>
      <c r="P15" s="39">
        <v>0.7</v>
      </c>
      <c r="Q15" s="135">
        <f t="shared" si="7"/>
        <v>17</v>
      </c>
      <c r="R15" s="39">
        <v>5.4</v>
      </c>
      <c r="S15" s="135">
        <f t="shared" si="8"/>
        <v>17</v>
      </c>
      <c r="T15" s="39">
        <v>29.4</v>
      </c>
      <c r="U15" s="135">
        <f t="shared" si="9"/>
        <v>23</v>
      </c>
      <c r="V15" s="39">
        <v>27.4</v>
      </c>
      <c r="W15" s="135">
        <f t="shared" si="10"/>
        <v>27</v>
      </c>
      <c r="X15" s="165">
        <v>2.04</v>
      </c>
      <c r="Y15" s="103" t="s">
        <v>79</v>
      </c>
    </row>
    <row r="16" spans="1:25" ht="12" customHeight="1">
      <c r="A16" s="102" t="s">
        <v>17</v>
      </c>
      <c r="B16" s="131">
        <f t="shared" si="0"/>
        <v>25</v>
      </c>
      <c r="C16" s="39">
        <v>30.3</v>
      </c>
      <c r="D16" s="135">
        <f t="shared" si="1"/>
        <v>28</v>
      </c>
      <c r="E16" s="39">
        <v>12.2</v>
      </c>
      <c r="F16" s="135">
        <f t="shared" si="2"/>
        <v>23</v>
      </c>
      <c r="G16" s="39">
        <v>18.1</v>
      </c>
      <c r="H16" s="135">
        <f t="shared" si="3"/>
        <v>26</v>
      </c>
      <c r="I16" s="39">
        <v>11.4</v>
      </c>
      <c r="J16" s="135">
        <f t="shared" si="4"/>
        <v>5</v>
      </c>
      <c r="K16" s="39">
        <v>6.1</v>
      </c>
      <c r="L16" s="39"/>
      <c r="M16" s="135">
        <f t="shared" si="5"/>
        <v>24</v>
      </c>
      <c r="N16" s="39">
        <v>3.9</v>
      </c>
      <c r="O16" s="135">
        <f t="shared" si="6"/>
        <v>1</v>
      </c>
      <c r="P16" s="39">
        <v>2.2</v>
      </c>
      <c r="Q16" s="135">
        <f t="shared" si="7"/>
        <v>9</v>
      </c>
      <c r="R16" s="39">
        <v>5.7</v>
      </c>
      <c r="S16" s="135">
        <f t="shared" si="8"/>
        <v>12</v>
      </c>
      <c r="T16" s="39">
        <v>29.5</v>
      </c>
      <c r="U16" s="135">
        <f t="shared" si="9"/>
        <v>23</v>
      </c>
      <c r="V16" s="39">
        <v>27.4</v>
      </c>
      <c r="W16" s="135">
        <f t="shared" si="10"/>
        <v>14</v>
      </c>
      <c r="X16" s="165">
        <v>2.15</v>
      </c>
      <c r="Y16" s="103" t="s">
        <v>80</v>
      </c>
    </row>
    <row r="17" spans="1:25" ht="12" customHeight="1">
      <c r="A17" s="102" t="s">
        <v>18</v>
      </c>
      <c r="B17" s="131">
        <f t="shared" si="0"/>
        <v>23</v>
      </c>
      <c r="C17" s="39">
        <v>30.5</v>
      </c>
      <c r="D17" s="135">
        <f t="shared" si="1"/>
        <v>5</v>
      </c>
      <c r="E17" s="39">
        <v>15</v>
      </c>
      <c r="F17" s="135">
        <f t="shared" si="2"/>
        <v>30</v>
      </c>
      <c r="G17" s="39">
        <v>15.5</v>
      </c>
      <c r="H17" s="135">
        <f t="shared" si="3"/>
        <v>24</v>
      </c>
      <c r="I17" s="39">
        <v>11.5</v>
      </c>
      <c r="J17" s="135">
        <f t="shared" si="4"/>
        <v>1</v>
      </c>
      <c r="K17" s="39">
        <v>7.2</v>
      </c>
      <c r="L17" s="39"/>
      <c r="M17" s="135">
        <f t="shared" si="5"/>
        <v>1</v>
      </c>
      <c r="N17" s="39">
        <v>5.8</v>
      </c>
      <c r="O17" s="135">
        <f t="shared" si="6"/>
        <v>8</v>
      </c>
      <c r="P17" s="39">
        <v>1.4</v>
      </c>
      <c r="Q17" s="135">
        <f t="shared" si="7"/>
        <v>13</v>
      </c>
      <c r="R17" s="39">
        <v>5.5</v>
      </c>
      <c r="S17" s="135">
        <f t="shared" si="8"/>
        <v>12</v>
      </c>
      <c r="T17" s="39">
        <v>29.5</v>
      </c>
      <c r="U17" s="135">
        <f t="shared" si="9"/>
        <v>13</v>
      </c>
      <c r="V17" s="39">
        <v>27.6</v>
      </c>
      <c r="W17" s="135">
        <f t="shared" si="10"/>
        <v>30</v>
      </c>
      <c r="X17" s="165">
        <v>2.01</v>
      </c>
      <c r="Y17" s="103" t="s">
        <v>81</v>
      </c>
    </row>
    <row r="18" spans="1:25" s="101" customFormat="1" ht="24" customHeight="1">
      <c r="A18" s="99" t="s">
        <v>19</v>
      </c>
      <c r="B18" s="130">
        <f t="shared" si="0"/>
        <v>37</v>
      </c>
      <c r="C18" s="37">
        <v>27.1</v>
      </c>
      <c r="D18" s="134">
        <f t="shared" si="1"/>
        <v>21</v>
      </c>
      <c r="E18" s="37">
        <v>12.8</v>
      </c>
      <c r="F18" s="134">
        <f t="shared" si="2"/>
        <v>38</v>
      </c>
      <c r="G18" s="37">
        <v>14.3</v>
      </c>
      <c r="H18" s="134">
        <f t="shared" si="3"/>
        <v>44</v>
      </c>
      <c r="I18" s="37">
        <v>8</v>
      </c>
      <c r="J18" s="134">
        <f t="shared" si="4"/>
        <v>27</v>
      </c>
      <c r="K18" s="37">
        <v>4.9</v>
      </c>
      <c r="L18" s="37"/>
      <c r="M18" s="134">
        <f t="shared" si="5"/>
        <v>24</v>
      </c>
      <c r="N18" s="37">
        <v>3.9</v>
      </c>
      <c r="O18" s="134">
        <f t="shared" si="6"/>
        <v>25</v>
      </c>
      <c r="P18" s="37">
        <v>1</v>
      </c>
      <c r="Q18" s="134">
        <f t="shared" si="7"/>
        <v>7</v>
      </c>
      <c r="R18" s="37">
        <v>5.9</v>
      </c>
      <c r="S18" s="134">
        <f t="shared" si="8"/>
        <v>3</v>
      </c>
      <c r="T18" s="37">
        <v>30</v>
      </c>
      <c r="U18" s="134">
        <f t="shared" si="9"/>
        <v>7</v>
      </c>
      <c r="V18" s="37">
        <v>27.9</v>
      </c>
      <c r="W18" s="134">
        <f t="shared" si="10"/>
        <v>15</v>
      </c>
      <c r="X18" s="164">
        <v>2.14</v>
      </c>
      <c r="Y18" s="100" t="s">
        <v>82</v>
      </c>
    </row>
    <row r="19" spans="1:25" ht="12" customHeight="1">
      <c r="A19" s="102" t="s">
        <v>20</v>
      </c>
      <c r="B19" s="131">
        <f t="shared" si="0"/>
        <v>35</v>
      </c>
      <c r="C19" s="39">
        <v>27.4</v>
      </c>
      <c r="D19" s="135">
        <f t="shared" si="1"/>
        <v>10</v>
      </c>
      <c r="E19" s="39">
        <v>13.7</v>
      </c>
      <c r="F19" s="135">
        <f t="shared" si="2"/>
        <v>44</v>
      </c>
      <c r="G19" s="39">
        <v>13.6</v>
      </c>
      <c r="H19" s="135">
        <f t="shared" si="3"/>
        <v>46</v>
      </c>
      <c r="I19" s="39">
        <v>6.8</v>
      </c>
      <c r="J19" s="135">
        <f t="shared" si="4"/>
        <v>33</v>
      </c>
      <c r="K19" s="39">
        <v>4.7</v>
      </c>
      <c r="L19" s="39"/>
      <c r="M19" s="135">
        <f t="shared" si="5"/>
        <v>32</v>
      </c>
      <c r="N19" s="39">
        <v>3.6</v>
      </c>
      <c r="O19" s="135">
        <f t="shared" si="6"/>
        <v>25</v>
      </c>
      <c r="P19" s="39">
        <v>1</v>
      </c>
      <c r="Q19" s="135">
        <f t="shared" si="7"/>
        <v>6</v>
      </c>
      <c r="R19" s="39">
        <v>6</v>
      </c>
      <c r="S19" s="135">
        <f t="shared" si="8"/>
        <v>3</v>
      </c>
      <c r="T19" s="39">
        <v>30</v>
      </c>
      <c r="U19" s="135">
        <f t="shared" si="9"/>
        <v>4</v>
      </c>
      <c r="V19" s="39">
        <v>28</v>
      </c>
      <c r="W19" s="135">
        <f t="shared" si="10"/>
        <v>13</v>
      </c>
      <c r="X19" s="165">
        <v>2.18</v>
      </c>
      <c r="Y19" s="103" t="s">
        <v>83</v>
      </c>
    </row>
    <row r="20" spans="1:25" ht="12" customHeight="1">
      <c r="A20" s="102" t="s">
        <v>21</v>
      </c>
      <c r="B20" s="131">
        <f t="shared" si="0"/>
        <v>31</v>
      </c>
      <c r="C20" s="39">
        <v>28.6</v>
      </c>
      <c r="D20" s="135">
        <f t="shared" si="1"/>
        <v>18</v>
      </c>
      <c r="E20" s="39">
        <v>13</v>
      </c>
      <c r="F20" s="135">
        <f t="shared" si="2"/>
        <v>29</v>
      </c>
      <c r="G20" s="39">
        <v>15.6</v>
      </c>
      <c r="H20" s="135">
        <f t="shared" si="3"/>
        <v>37</v>
      </c>
      <c r="I20" s="39">
        <v>9.5</v>
      </c>
      <c r="J20" s="135">
        <f t="shared" si="4"/>
        <v>20</v>
      </c>
      <c r="K20" s="39">
        <v>5.2</v>
      </c>
      <c r="L20" s="39"/>
      <c r="M20" s="135">
        <f t="shared" si="5"/>
        <v>11</v>
      </c>
      <c r="N20" s="39">
        <v>4.4</v>
      </c>
      <c r="O20" s="135">
        <f t="shared" si="6"/>
        <v>35</v>
      </c>
      <c r="P20" s="39">
        <v>0.8</v>
      </c>
      <c r="Q20" s="135">
        <f t="shared" si="7"/>
        <v>1</v>
      </c>
      <c r="R20" s="39">
        <v>7</v>
      </c>
      <c r="S20" s="135">
        <f t="shared" si="8"/>
        <v>1</v>
      </c>
      <c r="T20" s="39">
        <v>30.9</v>
      </c>
      <c r="U20" s="135">
        <f t="shared" si="9"/>
        <v>1</v>
      </c>
      <c r="V20" s="39">
        <v>28.9</v>
      </c>
      <c r="W20" s="135">
        <f t="shared" si="10"/>
        <v>8</v>
      </c>
      <c r="X20" s="165">
        <v>2.24</v>
      </c>
      <c r="Y20" s="103" t="s">
        <v>84</v>
      </c>
    </row>
    <row r="21" spans="1:25" ht="12" customHeight="1">
      <c r="A21" s="102" t="s">
        <v>22</v>
      </c>
      <c r="B21" s="131">
        <f t="shared" si="0"/>
        <v>42</v>
      </c>
      <c r="C21" s="39">
        <v>26</v>
      </c>
      <c r="D21" s="135">
        <f t="shared" si="1"/>
        <v>30</v>
      </c>
      <c r="E21" s="39">
        <v>12</v>
      </c>
      <c r="F21" s="135">
        <f t="shared" si="2"/>
        <v>41</v>
      </c>
      <c r="G21" s="39">
        <v>14</v>
      </c>
      <c r="H21" s="135">
        <f t="shared" si="3"/>
        <v>42</v>
      </c>
      <c r="I21" s="39">
        <v>8.3</v>
      </c>
      <c r="J21" s="135">
        <f t="shared" si="4"/>
        <v>29</v>
      </c>
      <c r="K21" s="39">
        <v>4.8</v>
      </c>
      <c r="L21" s="39"/>
      <c r="M21" s="135">
        <f t="shared" si="5"/>
        <v>24</v>
      </c>
      <c r="N21" s="39">
        <v>3.9</v>
      </c>
      <c r="O21" s="135">
        <f t="shared" si="6"/>
        <v>32</v>
      </c>
      <c r="P21" s="39">
        <v>0.9</v>
      </c>
      <c r="Q21" s="135">
        <f t="shared" si="7"/>
        <v>2</v>
      </c>
      <c r="R21" s="39">
        <v>6.5</v>
      </c>
      <c r="S21" s="135">
        <f t="shared" si="8"/>
        <v>2</v>
      </c>
      <c r="T21" s="39">
        <v>30.4</v>
      </c>
      <c r="U21" s="135">
        <f t="shared" si="9"/>
        <v>2</v>
      </c>
      <c r="V21" s="39">
        <v>28.4</v>
      </c>
      <c r="W21" s="135">
        <f t="shared" si="10"/>
        <v>10</v>
      </c>
      <c r="X21" s="165">
        <v>2.22</v>
      </c>
      <c r="Y21" s="103" t="s">
        <v>85</v>
      </c>
    </row>
    <row r="22" spans="1:25" ht="12" customHeight="1">
      <c r="A22" s="102" t="s">
        <v>23</v>
      </c>
      <c r="B22" s="131">
        <f t="shared" si="0"/>
        <v>32</v>
      </c>
      <c r="C22" s="39">
        <v>28.2</v>
      </c>
      <c r="D22" s="135">
        <f t="shared" si="1"/>
        <v>30</v>
      </c>
      <c r="E22" s="39">
        <v>12</v>
      </c>
      <c r="F22" s="135">
        <f t="shared" si="2"/>
        <v>28</v>
      </c>
      <c r="G22" s="39">
        <v>16.2</v>
      </c>
      <c r="H22" s="135">
        <f t="shared" si="3"/>
        <v>26</v>
      </c>
      <c r="I22" s="39">
        <v>11.4</v>
      </c>
      <c r="J22" s="135">
        <f t="shared" si="4"/>
        <v>2</v>
      </c>
      <c r="K22" s="39">
        <v>6.6</v>
      </c>
      <c r="L22" s="39"/>
      <c r="M22" s="135">
        <f t="shared" si="5"/>
        <v>3</v>
      </c>
      <c r="N22" s="39">
        <v>5.2</v>
      </c>
      <c r="O22" s="135">
        <f t="shared" si="6"/>
        <v>8</v>
      </c>
      <c r="P22" s="39">
        <v>1.4</v>
      </c>
      <c r="Q22" s="135">
        <f t="shared" si="7"/>
        <v>43</v>
      </c>
      <c r="R22" s="39">
        <v>4.7</v>
      </c>
      <c r="S22" s="135">
        <f t="shared" si="8"/>
        <v>10</v>
      </c>
      <c r="T22" s="39">
        <v>29.6</v>
      </c>
      <c r="U22" s="135">
        <f t="shared" si="9"/>
        <v>13</v>
      </c>
      <c r="V22" s="39">
        <v>27.6</v>
      </c>
      <c r="W22" s="135">
        <f t="shared" si="10"/>
        <v>47</v>
      </c>
      <c r="X22" s="165">
        <v>1.58</v>
      </c>
      <c r="Y22" s="103" t="s">
        <v>86</v>
      </c>
    </row>
    <row r="23" spans="1:25" s="101" customFormat="1" ht="24" customHeight="1">
      <c r="A23" s="99" t="s">
        <v>24</v>
      </c>
      <c r="B23" s="130">
        <f t="shared" si="0"/>
        <v>30</v>
      </c>
      <c r="C23" s="37">
        <v>28.8</v>
      </c>
      <c r="D23" s="134">
        <f t="shared" si="1"/>
        <v>5</v>
      </c>
      <c r="E23" s="37">
        <v>15</v>
      </c>
      <c r="F23" s="134">
        <f t="shared" si="2"/>
        <v>42</v>
      </c>
      <c r="G23" s="37">
        <v>13.9</v>
      </c>
      <c r="H23" s="134">
        <f t="shared" si="3"/>
        <v>31</v>
      </c>
      <c r="I23" s="37">
        <v>10.4</v>
      </c>
      <c r="J23" s="134">
        <f t="shared" si="4"/>
        <v>12</v>
      </c>
      <c r="K23" s="37">
        <v>5.4</v>
      </c>
      <c r="L23" s="37"/>
      <c r="M23" s="134">
        <f t="shared" si="5"/>
        <v>28</v>
      </c>
      <c r="N23" s="37">
        <v>3.8</v>
      </c>
      <c r="O23" s="134">
        <f t="shared" si="6"/>
        <v>4</v>
      </c>
      <c r="P23" s="37">
        <v>1.6</v>
      </c>
      <c r="Q23" s="134">
        <f t="shared" si="7"/>
        <v>31</v>
      </c>
      <c r="R23" s="37">
        <v>5</v>
      </c>
      <c r="S23" s="134">
        <f t="shared" si="8"/>
        <v>7</v>
      </c>
      <c r="T23" s="37">
        <v>29.7</v>
      </c>
      <c r="U23" s="134">
        <f t="shared" si="9"/>
        <v>13</v>
      </c>
      <c r="V23" s="37">
        <v>27.6</v>
      </c>
      <c r="W23" s="134">
        <f t="shared" si="10"/>
        <v>46</v>
      </c>
      <c r="X23" s="164">
        <v>1.61</v>
      </c>
      <c r="Y23" s="100" t="s">
        <v>87</v>
      </c>
    </row>
    <row r="24" spans="1:25" ht="12" customHeight="1">
      <c r="A24" s="102" t="s">
        <v>25</v>
      </c>
      <c r="B24" s="131">
        <f t="shared" si="0"/>
        <v>38</v>
      </c>
      <c r="C24" s="39">
        <v>27</v>
      </c>
      <c r="D24" s="135">
        <f t="shared" si="1"/>
        <v>14</v>
      </c>
      <c r="E24" s="39">
        <v>13.2</v>
      </c>
      <c r="F24" s="135">
        <f t="shared" si="2"/>
        <v>43</v>
      </c>
      <c r="G24" s="39">
        <v>13.8</v>
      </c>
      <c r="H24" s="135">
        <f t="shared" si="3"/>
        <v>30</v>
      </c>
      <c r="I24" s="39">
        <v>10.6</v>
      </c>
      <c r="J24" s="135">
        <f t="shared" si="4"/>
        <v>4</v>
      </c>
      <c r="K24" s="39">
        <v>6.4</v>
      </c>
      <c r="L24" s="39"/>
      <c r="M24" s="135">
        <f t="shared" si="5"/>
        <v>5</v>
      </c>
      <c r="N24" s="39">
        <v>4.9</v>
      </c>
      <c r="O24" s="135">
        <f t="shared" si="6"/>
        <v>6</v>
      </c>
      <c r="P24" s="39">
        <v>1.5</v>
      </c>
      <c r="Q24" s="135">
        <f t="shared" si="7"/>
        <v>19</v>
      </c>
      <c r="R24" s="39">
        <v>5.3</v>
      </c>
      <c r="S24" s="135">
        <f t="shared" si="8"/>
        <v>19</v>
      </c>
      <c r="T24" s="39">
        <v>29.3</v>
      </c>
      <c r="U24" s="135">
        <f t="shared" si="9"/>
        <v>13</v>
      </c>
      <c r="V24" s="39">
        <v>27.6</v>
      </c>
      <c r="W24" s="135">
        <f t="shared" si="10"/>
        <v>41</v>
      </c>
      <c r="X24" s="165">
        <v>1.77</v>
      </c>
      <c r="Y24" s="103" t="s">
        <v>88</v>
      </c>
    </row>
    <row r="25" spans="1:25" ht="12" customHeight="1">
      <c r="A25" s="102" t="s">
        <v>26</v>
      </c>
      <c r="B25" s="131">
        <f t="shared" si="0"/>
        <v>36</v>
      </c>
      <c r="C25" s="39">
        <v>27.2</v>
      </c>
      <c r="D25" s="135">
        <f t="shared" si="1"/>
        <v>16</v>
      </c>
      <c r="E25" s="39">
        <v>13.1</v>
      </c>
      <c r="F25" s="135">
        <f t="shared" si="2"/>
        <v>40</v>
      </c>
      <c r="G25" s="39">
        <v>14.2</v>
      </c>
      <c r="H25" s="135">
        <f t="shared" si="3"/>
        <v>32</v>
      </c>
      <c r="I25" s="39">
        <v>10.1</v>
      </c>
      <c r="J25" s="135">
        <f t="shared" si="4"/>
        <v>27</v>
      </c>
      <c r="K25" s="39">
        <v>4.9</v>
      </c>
      <c r="L25" s="39"/>
      <c r="M25" s="135">
        <f t="shared" si="5"/>
        <v>30</v>
      </c>
      <c r="N25" s="39">
        <v>3.7</v>
      </c>
      <c r="O25" s="135">
        <f t="shared" si="6"/>
        <v>18</v>
      </c>
      <c r="P25" s="39">
        <v>1.2</v>
      </c>
      <c r="Q25" s="135">
        <f t="shared" si="7"/>
        <v>28</v>
      </c>
      <c r="R25" s="39">
        <v>5.1</v>
      </c>
      <c r="S25" s="135">
        <f t="shared" si="8"/>
        <v>19</v>
      </c>
      <c r="T25" s="39">
        <v>29.3</v>
      </c>
      <c r="U25" s="135">
        <f t="shared" si="9"/>
        <v>27</v>
      </c>
      <c r="V25" s="39">
        <v>27.3</v>
      </c>
      <c r="W25" s="135">
        <f t="shared" si="10"/>
        <v>43</v>
      </c>
      <c r="X25" s="165">
        <v>1.75</v>
      </c>
      <c r="Y25" s="103" t="s">
        <v>78</v>
      </c>
    </row>
    <row r="26" spans="1:25" ht="12" customHeight="1">
      <c r="A26" s="102" t="s">
        <v>27</v>
      </c>
      <c r="B26" s="131">
        <f t="shared" si="0"/>
        <v>21</v>
      </c>
      <c r="C26" s="39">
        <v>30.7</v>
      </c>
      <c r="D26" s="135">
        <f t="shared" si="1"/>
        <v>2</v>
      </c>
      <c r="E26" s="39">
        <v>16.1</v>
      </c>
      <c r="F26" s="135">
        <f t="shared" si="2"/>
        <v>36</v>
      </c>
      <c r="G26" s="39">
        <v>14.6</v>
      </c>
      <c r="H26" s="135">
        <f t="shared" si="3"/>
        <v>45</v>
      </c>
      <c r="I26" s="39">
        <v>7.1</v>
      </c>
      <c r="J26" s="135">
        <f t="shared" si="4"/>
        <v>12</v>
      </c>
      <c r="K26" s="39">
        <v>5.4</v>
      </c>
      <c r="L26" s="39"/>
      <c r="M26" s="135">
        <f t="shared" si="5"/>
        <v>8</v>
      </c>
      <c r="N26" s="39">
        <v>4.6</v>
      </c>
      <c r="O26" s="135">
        <f t="shared" si="6"/>
        <v>35</v>
      </c>
      <c r="P26" s="39">
        <v>0.8</v>
      </c>
      <c r="Q26" s="135">
        <f t="shared" si="7"/>
        <v>19</v>
      </c>
      <c r="R26" s="39">
        <v>5.3</v>
      </c>
      <c r="S26" s="135">
        <f t="shared" si="8"/>
        <v>3</v>
      </c>
      <c r="T26" s="39">
        <v>30</v>
      </c>
      <c r="U26" s="135">
        <f t="shared" si="9"/>
        <v>4</v>
      </c>
      <c r="V26" s="39">
        <v>28</v>
      </c>
      <c r="W26" s="135">
        <f t="shared" si="10"/>
        <v>32</v>
      </c>
      <c r="X26" s="165">
        <v>1.98</v>
      </c>
      <c r="Y26" s="103" t="s">
        <v>77</v>
      </c>
    </row>
    <row r="27" spans="1:25" ht="12" customHeight="1">
      <c r="A27" s="102" t="s">
        <v>28</v>
      </c>
      <c r="B27" s="131">
        <f t="shared" si="0"/>
        <v>44</v>
      </c>
      <c r="C27" s="39">
        <v>24.6</v>
      </c>
      <c r="D27" s="135">
        <f t="shared" si="1"/>
        <v>33</v>
      </c>
      <c r="E27" s="39">
        <v>11.6</v>
      </c>
      <c r="F27" s="135">
        <f t="shared" si="2"/>
        <v>45</v>
      </c>
      <c r="G27" s="39">
        <v>13.1</v>
      </c>
      <c r="H27" s="135">
        <f t="shared" si="3"/>
        <v>14</v>
      </c>
      <c r="I27" s="39">
        <v>12.9</v>
      </c>
      <c r="J27" s="135">
        <f t="shared" si="4"/>
        <v>25</v>
      </c>
      <c r="K27" s="39">
        <v>5</v>
      </c>
      <c r="L27" s="39"/>
      <c r="M27" s="135">
        <f t="shared" si="5"/>
        <v>20</v>
      </c>
      <c r="N27" s="39">
        <v>4.1</v>
      </c>
      <c r="O27" s="135">
        <f t="shared" si="6"/>
        <v>32</v>
      </c>
      <c r="P27" s="39">
        <v>0.9</v>
      </c>
      <c r="Q27" s="135">
        <f t="shared" si="7"/>
        <v>25</v>
      </c>
      <c r="R27" s="39">
        <v>5.2</v>
      </c>
      <c r="S27" s="135">
        <f t="shared" si="8"/>
        <v>6</v>
      </c>
      <c r="T27" s="39">
        <v>29.9</v>
      </c>
      <c r="U27" s="135">
        <f t="shared" si="9"/>
        <v>7</v>
      </c>
      <c r="V27" s="39">
        <v>27.9</v>
      </c>
      <c r="W27" s="135">
        <f t="shared" si="10"/>
        <v>38</v>
      </c>
      <c r="X27" s="165">
        <v>1.89</v>
      </c>
      <c r="Y27" s="103" t="s">
        <v>89</v>
      </c>
    </row>
    <row r="28" spans="1:25" s="101" customFormat="1" ht="24" customHeight="1">
      <c r="A28" s="99" t="s">
        <v>29</v>
      </c>
      <c r="B28" s="130">
        <f t="shared" si="0"/>
        <v>39</v>
      </c>
      <c r="C28" s="37">
        <v>26.9</v>
      </c>
      <c r="D28" s="134">
        <f t="shared" si="1"/>
        <v>26</v>
      </c>
      <c r="E28" s="37">
        <v>12.4</v>
      </c>
      <c r="F28" s="134">
        <f t="shared" si="2"/>
        <v>37</v>
      </c>
      <c r="G28" s="37">
        <v>14.5</v>
      </c>
      <c r="H28" s="134">
        <f t="shared" si="3"/>
        <v>29</v>
      </c>
      <c r="I28" s="37">
        <v>10.8</v>
      </c>
      <c r="J28" s="134">
        <f t="shared" si="4"/>
        <v>20</v>
      </c>
      <c r="K28" s="37">
        <v>5.2</v>
      </c>
      <c r="L28" s="37"/>
      <c r="M28" s="134">
        <f t="shared" si="5"/>
        <v>23</v>
      </c>
      <c r="N28" s="37">
        <v>4</v>
      </c>
      <c r="O28" s="134">
        <f t="shared" si="6"/>
        <v>12</v>
      </c>
      <c r="P28" s="37">
        <v>1.3</v>
      </c>
      <c r="Q28" s="134">
        <f t="shared" si="7"/>
        <v>19</v>
      </c>
      <c r="R28" s="37">
        <v>5.3</v>
      </c>
      <c r="S28" s="134">
        <f t="shared" si="8"/>
        <v>19</v>
      </c>
      <c r="T28" s="37">
        <v>29.3</v>
      </c>
      <c r="U28" s="134">
        <f t="shared" si="9"/>
        <v>23</v>
      </c>
      <c r="V28" s="37">
        <v>27.4</v>
      </c>
      <c r="W28" s="134">
        <f t="shared" si="10"/>
        <v>40</v>
      </c>
      <c r="X28" s="164">
        <v>1.79</v>
      </c>
      <c r="Y28" s="100" t="s">
        <v>90</v>
      </c>
    </row>
    <row r="29" spans="1:25" ht="12" customHeight="1">
      <c r="A29" s="102" t="s">
        <v>30</v>
      </c>
      <c r="B29" s="131">
        <f t="shared" si="0"/>
        <v>33</v>
      </c>
      <c r="C29" s="39">
        <v>27.8</v>
      </c>
      <c r="D29" s="135">
        <f t="shared" si="1"/>
        <v>24</v>
      </c>
      <c r="E29" s="39">
        <v>12.5</v>
      </c>
      <c r="F29" s="135">
        <f t="shared" si="2"/>
        <v>32</v>
      </c>
      <c r="G29" s="39">
        <v>15.3</v>
      </c>
      <c r="H29" s="135">
        <f t="shared" si="3"/>
        <v>35</v>
      </c>
      <c r="I29" s="39">
        <v>9.7</v>
      </c>
      <c r="J29" s="135">
        <f t="shared" si="4"/>
        <v>15</v>
      </c>
      <c r="K29" s="39">
        <v>5.3</v>
      </c>
      <c r="L29" s="39"/>
      <c r="M29" s="135">
        <f t="shared" si="5"/>
        <v>20</v>
      </c>
      <c r="N29" s="39">
        <v>4.1</v>
      </c>
      <c r="O29" s="135">
        <f t="shared" si="6"/>
        <v>18</v>
      </c>
      <c r="P29" s="39">
        <v>1.2</v>
      </c>
      <c r="Q29" s="135">
        <f t="shared" si="7"/>
        <v>9</v>
      </c>
      <c r="R29" s="39">
        <v>5.7</v>
      </c>
      <c r="S29" s="135">
        <f t="shared" si="8"/>
        <v>10</v>
      </c>
      <c r="T29" s="39">
        <v>29.6</v>
      </c>
      <c r="U29" s="135">
        <f t="shared" si="9"/>
        <v>13</v>
      </c>
      <c r="V29" s="39">
        <v>27.6</v>
      </c>
      <c r="W29" s="135">
        <f t="shared" si="10"/>
        <v>26</v>
      </c>
      <c r="X29" s="165">
        <v>2.06</v>
      </c>
      <c r="Y29" s="103" t="s">
        <v>91</v>
      </c>
    </row>
    <row r="30" spans="1:25" ht="12" customHeight="1">
      <c r="A30" s="102" t="s">
        <v>31</v>
      </c>
      <c r="B30" s="131">
        <f t="shared" si="0"/>
        <v>43</v>
      </c>
      <c r="C30" s="39">
        <v>25.6</v>
      </c>
      <c r="D30" s="135">
        <f t="shared" si="1"/>
        <v>37</v>
      </c>
      <c r="E30" s="39">
        <v>11.3</v>
      </c>
      <c r="F30" s="135">
        <f t="shared" si="2"/>
        <v>38</v>
      </c>
      <c r="G30" s="39">
        <v>14.3</v>
      </c>
      <c r="H30" s="135">
        <f t="shared" si="3"/>
        <v>39</v>
      </c>
      <c r="I30" s="39">
        <v>9.2</v>
      </c>
      <c r="J30" s="135">
        <f t="shared" si="4"/>
        <v>38</v>
      </c>
      <c r="K30" s="39">
        <v>4.5</v>
      </c>
      <c r="L30" s="39"/>
      <c r="M30" s="135">
        <f t="shared" si="5"/>
        <v>32</v>
      </c>
      <c r="N30" s="39">
        <v>3.6</v>
      </c>
      <c r="O30" s="135">
        <f t="shared" si="6"/>
        <v>32</v>
      </c>
      <c r="P30" s="39">
        <v>0.9</v>
      </c>
      <c r="Q30" s="135">
        <f t="shared" si="7"/>
        <v>4</v>
      </c>
      <c r="R30" s="39">
        <v>6.3</v>
      </c>
      <c r="S30" s="135">
        <f t="shared" si="8"/>
        <v>12</v>
      </c>
      <c r="T30" s="39">
        <v>29.5</v>
      </c>
      <c r="U30" s="135">
        <f t="shared" si="9"/>
        <v>13</v>
      </c>
      <c r="V30" s="39">
        <v>27.6</v>
      </c>
      <c r="W30" s="135">
        <f t="shared" si="10"/>
        <v>29</v>
      </c>
      <c r="X30" s="165">
        <v>2.02</v>
      </c>
      <c r="Y30" s="103" t="s">
        <v>92</v>
      </c>
    </row>
    <row r="31" spans="1:25" ht="12" customHeight="1">
      <c r="A31" s="102" t="s">
        <v>32</v>
      </c>
      <c r="B31" s="131">
        <f t="shared" si="0"/>
        <v>46</v>
      </c>
      <c r="C31" s="39">
        <v>23.7</v>
      </c>
      <c r="D31" s="135">
        <f t="shared" si="1"/>
        <v>47</v>
      </c>
      <c r="E31" s="39">
        <v>8.7</v>
      </c>
      <c r="F31" s="135">
        <f t="shared" si="2"/>
        <v>34</v>
      </c>
      <c r="G31" s="39">
        <v>15</v>
      </c>
      <c r="H31" s="135">
        <f t="shared" si="3"/>
        <v>22</v>
      </c>
      <c r="I31" s="39">
        <v>11.7</v>
      </c>
      <c r="J31" s="135">
        <f t="shared" si="4"/>
        <v>45</v>
      </c>
      <c r="K31" s="39">
        <v>3.4</v>
      </c>
      <c r="L31" s="39"/>
      <c r="M31" s="135">
        <f t="shared" si="5"/>
        <v>46</v>
      </c>
      <c r="N31" s="39">
        <v>2.6</v>
      </c>
      <c r="O31" s="135">
        <f t="shared" si="6"/>
        <v>35</v>
      </c>
      <c r="P31" s="39">
        <v>0.8</v>
      </c>
      <c r="Q31" s="135">
        <f t="shared" si="7"/>
        <v>25</v>
      </c>
      <c r="R31" s="39">
        <v>5.2</v>
      </c>
      <c r="S31" s="135">
        <f t="shared" si="8"/>
        <v>24</v>
      </c>
      <c r="T31" s="39">
        <v>29.2</v>
      </c>
      <c r="U31" s="135">
        <f t="shared" si="9"/>
        <v>27</v>
      </c>
      <c r="V31" s="39">
        <v>27.3</v>
      </c>
      <c r="W31" s="135">
        <f t="shared" si="10"/>
        <v>35</v>
      </c>
      <c r="X31" s="165">
        <v>1.96</v>
      </c>
      <c r="Y31" s="103" t="s">
        <v>93</v>
      </c>
    </row>
    <row r="32" spans="1:25" ht="12" customHeight="1">
      <c r="A32" s="102" t="s">
        <v>33</v>
      </c>
      <c r="B32" s="131">
        <f t="shared" si="0"/>
        <v>47</v>
      </c>
      <c r="C32" s="39">
        <v>23.4</v>
      </c>
      <c r="D32" s="135">
        <f t="shared" si="1"/>
        <v>33</v>
      </c>
      <c r="E32" s="39">
        <v>11.6</v>
      </c>
      <c r="F32" s="135">
        <f t="shared" si="2"/>
        <v>47</v>
      </c>
      <c r="G32" s="39">
        <v>11.8</v>
      </c>
      <c r="H32" s="135">
        <f t="shared" si="3"/>
        <v>38</v>
      </c>
      <c r="I32" s="39">
        <v>9.4</v>
      </c>
      <c r="J32" s="135">
        <f t="shared" si="4"/>
        <v>12</v>
      </c>
      <c r="K32" s="39">
        <v>5.4</v>
      </c>
      <c r="L32" s="39"/>
      <c r="M32" s="135">
        <f t="shared" si="5"/>
        <v>30</v>
      </c>
      <c r="N32" s="39">
        <v>3.7</v>
      </c>
      <c r="O32" s="135">
        <f t="shared" si="6"/>
        <v>3</v>
      </c>
      <c r="P32" s="39">
        <v>1.7</v>
      </c>
      <c r="Q32" s="135">
        <f t="shared" si="7"/>
        <v>8</v>
      </c>
      <c r="R32" s="39">
        <v>5.8</v>
      </c>
      <c r="S32" s="135">
        <f t="shared" si="8"/>
        <v>19</v>
      </c>
      <c r="T32" s="39">
        <v>29.3</v>
      </c>
      <c r="U32" s="135">
        <f t="shared" si="9"/>
        <v>20</v>
      </c>
      <c r="V32" s="39">
        <v>27.5</v>
      </c>
      <c r="W32" s="135">
        <f t="shared" si="10"/>
        <v>39</v>
      </c>
      <c r="X32" s="165">
        <v>1.85</v>
      </c>
      <c r="Y32" s="103" t="s">
        <v>94</v>
      </c>
    </row>
    <row r="33" spans="1:25" s="101" customFormat="1" ht="24" customHeight="1">
      <c r="A33" s="99" t="s">
        <v>34</v>
      </c>
      <c r="B33" s="130">
        <f t="shared" si="0"/>
        <v>17</v>
      </c>
      <c r="C33" s="37">
        <v>31.6</v>
      </c>
      <c r="D33" s="134">
        <f t="shared" si="1"/>
        <v>16</v>
      </c>
      <c r="E33" s="37">
        <v>13.1</v>
      </c>
      <c r="F33" s="134">
        <f t="shared" si="2"/>
        <v>20</v>
      </c>
      <c r="G33" s="37">
        <v>18.5</v>
      </c>
      <c r="H33" s="134">
        <f t="shared" si="3"/>
        <v>34</v>
      </c>
      <c r="I33" s="37">
        <v>9.8</v>
      </c>
      <c r="J33" s="134">
        <f t="shared" si="4"/>
        <v>8</v>
      </c>
      <c r="K33" s="37">
        <v>6</v>
      </c>
      <c r="L33" s="37"/>
      <c r="M33" s="134">
        <f t="shared" si="5"/>
        <v>4</v>
      </c>
      <c r="N33" s="37">
        <v>5</v>
      </c>
      <c r="O33" s="134">
        <f t="shared" si="6"/>
        <v>23</v>
      </c>
      <c r="P33" s="37">
        <v>1.1</v>
      </c>
      <c r="Q33" s="134">
        <f t="shared" si="7"/>
        <v>17</v>
      </c>
      <c r="R33" s="37">
        <v>5.4</v>
      </c>
      <c r="S33" s="134">
        <f t="shared" si="8"/>
        <v>7</v>
      </c>
      <c r="T33" s="37">
        <v>29.7</v>
      </c>
      <c r="U33" s="134">
        <f t="shared" si="9"/>
        <v>3</v>
      </c>
      <c r="V33" s="37">
        <v>28.1</v>
      </c>
      <c r="W33" s="134">
        <f t="shared" si="10"/>
        <v>22</v>
      </c>
      <c r="X33" s="164">
        <v>2.08</v>
      </c>
      <c r="Y33" s="100" t="s">
        <v>95</v>
      </c>
    </row>
    <row r="34" spans="1:25" ht="12" customHeight="1">
      <c r="A34" s="102" t="s">
        <v>35</v>
      </c>
      <c r="B34" s="131">
        <f t="shared" si="0"/>
        <v>28</v>
      </c>
      <c r="C34" s="39">
        <v>30</v>
      </c>
      <c r="D34" s="135">
        <f t="shared" si="1"/>
        <v>35</v>
      </c>
      <c r="E34" s="39">
        <v>11.5</v>
      </c>
      <c r="F34" s="135">
        <f t="shared" si="2"/>
        <v>20</v>
      </c>
      <c r="G34" s="39">
        <v>18.5</v>
      </c>
      <c r="H34" s="135">
        <f t="shared" si="3"/>
        <v>35</v>
      </c>
      <c r="I34" s="39">
        <v>9.7</v>
      </c>
      <c r="J34" s="135">
        <f t="shared" si="4"/>
        <v>29</v>
      </c>
      <c r="K34" s="39">
        <v>4.8</v>
      </c>
      <c r="L34" s="39"/>
      <c r="M34" s="135">
        <f t="shared" si="5"/>
        <v>36</v>
      </c>
      <c r="N34" s="39">
        <v>3.5</v>
      </c>
      <c r="O34" s="135">
        <f t="shared" si="6"/>
        <v>12</v>
      </c>
      <c r="P34" s="39">
        <v>1.3</v>
      </c>
      <c r="Q34" s="135">
        <f t="shared" si="7"/>
        <v>5</v>
      </c>
      <c r="R34" s="39">
        <v>6.1</v>
      </c>
      <c r="S34" s="135">
        <f t="shared" si="8"/>
        <v>7</v>
      </c>
      <c r="T34" s="39">
        <v>29.7</v>
      </c>
      <c r="U34" s="135">
        <f t="shared" si="9"/>
        <v>4</v>
      </c>
      <c r="V34" s="39">
        <v>28</v>
      </c>
      <c r="W34" s="135">
        <f t="shared" si="10"/>
        <v>3</v>
      </c>
      <c r="X34" s="165">
        <v>2.51</v>
      </c>
      <c r="Y34" s="103" t="s">
        <v>96</v>
      </c>
    </row>
    <row r="35" spans="1:25" ht="12" customHeight="1">
      <c r="A35" s="102" t="s">
        <v>36</v>
      </c>
      <c r="B35" s="131">
        <f t="shared" si="0"/>
        <v>40</v>
      </c>
      <c r="C35" s="39">
        <v>26.6</v>
      </c>
      <c r="D35" s="135">
        <f t="shared" si="1"/>
        <v>40</v>
      </c>
      <c r="E35" s="39">
        <v>11</v>
      </c>
      <c r="F35" s="135">
        <f t="shared" si="2"/>
        <v>30</v>
      </c>
      <c r="G35" s="39">
        <v>15.5</v>
      </c>
      <c r="H35" s="135">
        <f t="shared" si="3"/>
        <v>41</v>
      </c>
      <c r="I35" s="39">
        <v>8.8</v>
      </c>
      <c r="J35" s="135">
        <f t="shared" si="4"/>
        <v>40</v>
      </c>
      <c r="K35" s="39">
        <v>4.3</v>
      </c>
      <c r="L35" s="39"/>
      <c r="M35" s="135">
        <f t="shared" si="5"/>
        <v>41</v>
      </c>
      <c r="N35" s="39">
        <v>3.2</v>
      </c>
      <c r="O35" s="135">
        <f t="shared" si="6"/>
        <v>25</v>
      </c>
      <c r="P35" s="39">
        <v>1</v>
      </c>
      <c r="Q35" s="135">
        <f t="shared" si="7"/>
        <v>13</v>
      </c>
      <c r="R35" s="39">
        <v>5.5</v>
      </c>
      <c r="S35" s="135">
        <f t="shared" si="8"/>
        <v>12</v>
      </c>
      <c r="T35" s="39">
        <v>29.5</v>
      </c>
      <c r="U35" s="135">
        <f t="shared" si="9"/>
        <v>9</v>
      </c>
      <c r="V35" s="39">
        <v>27.8</v>
      </c>
      <c r="W35" s="135">
        <f t="shared" si="10"/>
        <v>19</v>
      </c>
      <c r="X35" s="165">
        <v>2.12</v>
      </c>
      <c r="Y35" s="103" t="s">
        <v>97</v>
      </c>
    </row>
    <row r="36" spans="1:25" ht="12" customHeight="1">
      <c r="A36" s="102" t="s">
        <v>37</v>
      </c>
      <c r="B36" s="131">
        <f t="shared" si="0"/>
        <v>34</v>
      </c>
      <c r="C36" s="39">
        <v>27.6</v>
      </c>
      <c r="D36" s="135">
        <f t="shared" si="1"/>
        <v>23</v>
      </c>
      <c r="E36" s="39">
        <v>12.6</v>
      </c>
      <c r="F36" s="135">
        <f t="shared" si="2"/>
        <v>34</v>
      </c>
      <c r="G36" s="39">
        <v>15</v>
      </c>
      <c r="H36" s="135">
        <f t="shared" si="3"/>
        <v>47</v>
      </c>
      <c r="I36" s="39">
        <v>5.9</v>
      </c>
      <c r="J36" s="135">
        <f t="shared" si="4"/>
        <v>15</v>
      </c>
      <c r="K36" s="39">
        <v>5.3</v>
      </c>
      <c r="L36" s="39"/>
      <c r="M36" s="135">
        <f t="shared" si="5"/>
        <v>15</v>
      </c>
      <c r="N36" s="39">
        <v>4.2</v>
      </c>
      <c r="O36" s="135">
        <f t="shared" si="6"/>
        <v>25</v>
      </c>
      <c r="P36" s="39">
        <v>1</v>
      </c>
      <c r="Q36" s="135">
        <f t="shared" si="7"/>
        <v>31</v>
      </c>
      <c r="R36" s="39">
        <v>5</v>
      </c>
      <c r="S36" s="135">
        <f t="shared" si="8"/>
        <v>12</v>
      </c>
      <c r="T36" s="39">
        <v>29.5</v>
      </c>
      <c r="U36" s="135">
        <f t="shared" si="9"/>
        <v>9</v>
      </c>
      <c r="V36" s="39">
        <v>27.8</v>
      </c>
      <c r="W36" s="135">
        <f t="shared" si="10"/>
        <v>36</v>
      </c>
      <c r="X36" s="165">
        <v>1.93</v>
      </c>
      <c r="Y36" s="103" t="s">
        <v>98</v>
      </c>
    </row>
    <row r="37" spans="1:25" ht="12" customHeight="1">
      <c r="A37" s="102" t="s">
        <v>38</v>
      </c>
      <c r="B37" s="131">
        <f t="shared" si="0"/>
        <v>28</v>
      </c>
      <c r="C37" s="39">
        <v>30</v>
      </c>
      <c r="D37" s="135">
        <f t="shared" si="1"/>
        <v>37</v>
      </c>
      <c r="E37" s="39">
        <v>11.3</v>
      </c>
      <c r="F37" s="135">
        <f t="shared" si="2"/>
        <v>19</v>
      </c>
      <c r="G37" s="39">
        <v>18.7</v>
      </c>
      <c r="H37" s="135">
        <f t="shared" si="3"/>
        <v>28</v>
      </c>
      <c r="I37" s="39">
        <v>11</v>
      </c>
      <c r="J37" s="135">
        <f t="shared" si="4"/>
        <v>25</v>
      </c>
      <c r="K37" s="39">
        <v>5</v>
      </c>
      <c r="L37" s="39"/>
      <c r="M37" s="135">
        <f t="shared" si="5"/>
        <v>37</v>
      </c>
      <c r="N37" s="39">
        <v>3.4</v>
      </c>
      <c r="O37" s="135">
        <f t="shared" si="6"/>
        <v>4</v>
      </c>
      <c r="P37" s="39">
        <v>1.6</v>
      </c>
      <c r="Q37" s="135">
        <f t="shared" si="7"/>
        <v>38</v>
      </c>
      <c r="R37" s="39">
        <v>4.8</v>
      </c>
      <c r="S37" s="135">
        <f t="shared" si="8"/>
        <v>38</v>
      </c>
      <c r="T37" s="39">
        <v>28.8</v>
      </c>
      <c r="U37" s="135">
        <f t="shared" si="9"/>
        <v>34</v>
      </c>
      <c r="V37" s="39">
        <v>27.2</v>
      </c>
      <c r="W37" s="135">
        <f t="shared" si="10"/>
        <v>7</v>
      </c>
      <c r="X37" s="165">
        <v>2.31</v>
      </c>
      <c r="Y37" s="103" t="s">
        <v>99</v>
      </c>
    </row>
    <row r="38" spans="1:25" s="101" customFormat="1" ht="24" customHeight="1">
      <c r="A38" s="99" t="s">
        <v>39</v>
      </c>
      <c r="B38" s="130">
        <f t="shared" si="0"/>
        <v>16</v>
      </c>
      <c r="C38" s="37">
        <v>31.9</v>
      </c>
      <c r="D38" s="134">
        <f t="shared" si="1"/>
        <v>21</v>
      </c>
      <c r="E38" s="37">
        <v>12.8</v>
      </c>
      <c r="F38" s="134">
        <f t="shared" si="2"/>
        <v>18</v>
      </c>
      <c r="G38" s="37">
        <v>19.1</v>
      </c>
      <c r="H38" s="134">
        <f t="shared" si="3"/>
        <v>1</v>
      </c>
      <c r="I38" s="37">
        <v>17.4</v>
      </c>
      <c r="J38" s="134">
        <f t="shared" si="4"/>
        <v>9</v>
      </c>
      <c r="K38" s="37">
        <v>5.7</v>
      </c>
      <c r="L38" s="37"/>
      <c r="M38" s="134">
        <f t="shared" si="5"/>
        <v>15</v>
      </c>
      <c r="N38" s="37">
        <v>4.2</v>
      </c>
      <c r="O38" s="134">
        <f t="shared" si="6"/>
        <v>6</v>
      </c>
      <c r="P38" s="37">
        <v>1.5</v>
      </c>
      <c r="Q38" s="134">
        <f t="shared" si="7"/>
        <v>19</v>
      </c>
      <c r="R38" s="37">
        <v>5.3</v>
      </c>
      <c r="S38" s="134">
        <f t="shared" si="8"/>
        <v>30</v>
      </c>
      <c r="T38" s="37">
        <v>29</v>
      </c>
      <c r="U38" s="134">
        <f t="shared" si="9"/>
        <v>27</v>
      </c>
      <c r="V38" s="37">
        <v>27.3</v>
      </c>
      <c r="W38" s="134">
        <f t="shared" si="10"/>
        <v>11</v>
      </c>
      <c r="X38" s="164">
        <v>2.21</v>
      </c>
      <c r="Y38" s="100" t="s">
        <v>100</v>
      </c>
    </row>
    <row r="39" spans="1:25" ht="12" customHeight="1">
      <c r="A39" s="102" t="s">
        <v>40</v>
      </c>
      <c r="B39" s="131">
        <f t="shared" si="0"/>
        <v>25</v>
      </c>
      <c r="C39" s="39">
        <v>30.3</v>
      </c>
      <c r="D39" s="135">
        <f t="shared" si="1"/>
        <v>43</v>
      </c>
      <c r="E39" s="39">
        <v>10.8</v>
      </c>
      <c r="F39" s="135">
        <f t="shared" si="2"/>
        <v>17</v>
      </c>
      <c r="G39" s="39">
        <v>19.5</v>
      </c>
      <c r="H39" s="135">
        <f t="shared" si="3"/>
        <v>33</v>
      </c>
      <c r="I39" s="39">
        <v>10</v>
      </c>
      <c r="J39" s="135">
        <f t="shared" si="4"/>
        <v>44</v>
      </c>
      <c r="K39" s="39">
        <v>3.9</v>
      </c>
      <c r="L39" s="39"/>
      <c r="M39" s="135">
        <f t="shared" si="5"/>
        <v>43</v>
      </c>
      <c r="N39" s="39">
        <v>2.9</v>
      </c>
      <c r="O39" s="135">
        <f t="shared" si="6"/>
        <v>25</v>
      </c>
      <c r="P39" s="39">
        <v>1</v>
      </c>
      <c r="Q39" s="135">
        <f t="shared" si="7"/>
        <v>46</v>
      </c>
      <c r="R39" s="39">
        <v>4.6</v>
      </c>
      <c r="S39" s="135">
        <f t="shared" si="8"/>
        <v>30</v>
      </c>
      <c r="T39" s="39">
        <v>29</v>
      </c>
      <c r="U39" s="135">
        <f t="shared" si="9"/>
        <v>34</v>
      </c>
      <c r="V39" s="39">
        <v>27.2</v>
      </c>
      <c r="W39" s="135">
        <f t="shared" si="10"/>
        <v>45</v>
      </c>
      <c r="X39" s="165">
        <v>1.66</v>
      </c>
      <c r="Y39" s="103" t="s">
        <v>101</v>
      </c>
    </row>
    <row r="40" spans="1:25" ht="12" customHeight="1">
      <c r="A40" s="102" t="s">
        <v>41</v>
      </c>
      <c r="B40" s="131">
        <f t="shared" si="0"/>
        <v>21</v>
      </c>
      <c r="C40" s="39">
        <v>30.7</v>
      </c>
      <c r="D40" s="135">
        <f t="shared" si="1"/>
        <v>46</v>
      </c>
      <c r="E40" s="39">
        <v>9.7</v>
      </c>
      <c r="F40" s="135">
        <f t="shared" si="2"/>
        <v>14</v>
      </c>
      <c r="G40" s="39">
        <v>21</v>
      </c>
      <c r="H40" s="135">
        <f t="shared" si="3"/>
        <v>11</v>
      </c>
      <c r="I40" s="39">
        <v>13.8</v>
      </c>
      <c r="J40" s="135">
        <f t="shared" si="4"/>
        <v>46</v>
      </c>
      <c r="K40" s="39">
        <v>3.3</v>
      </c>
      <c r="L40" s="39"/>
      <c r="M40" s="135">
        <f t="shared" si="5"/>
        <v>43</v>
      </c>
      <c r="N40" s="39">
        <v>2.9</v>
      </c>
      <c r="O40" s="135">
        <f t="shared" si="6"/>
        <v>47</v>
      </c>
      <c r="P40" s="39">
        <v>0.4</v>
      </c>
      <c r="Q40" s="135">
        <f t="shared" si="7"/>
        <v>19</v>
      </c>
      <c r="R40" s="39">
        <v>5.3</v>
      </c>
      <c r="S40" s="135">
        <f t="shared" si="8"/>
        <v>38</v>
      </c>
      <c r="T40" s="39">
        <v>28.8</v>
      </c>
      <c r="U40" s="135">
        <f t="shared" si="9"/>
        <v>43</v>
      </c>
      <c r="V40" s="39">
        <v>27.1</v>
      </c>
      <c r="W40" s="135">
        <f t="shared" si="10"/>
        <v>25</v>
      </c>
      <c r="X40" s="165">
        <v>2.07</v>
      </c>
      <c r="Y40" s="103" t="s">
        <v>102</v>
      </c>
    </row>
    <row r="41" spans="1:25" ht="12" customHeight="1">
      <c r="A41" s="102" t="s">
        <v>42</v>
      </c>
      <c r="B41" s="131">
        <f t="shared" si="0"/>
        <v>41</v>
      </c>
      <c r="C41" s="39">
        <v>26.1</v>
      </c>
      <c r="D41" s="135">
        <f t="shared" si="1"/>
        <v>40</v>
      </c>
      <c r="E41" s="39">
        <v>11</v>
      </c>
      <c r="F41" s="135">
        <f t="shared" si="2"/>
        <v>33</v>
      </c>
      <c r="G41" s="39">
        <v>15.2</v>
      </c>
      <c r="H41" s="135">
        <f t="shared" si="3"/>
        <v>19</v>
      </c>
      <c r="I41" s="39">
        <v>12.3</v>
      </c>
      <c r="J41" s="135">
        <f t="shared" si="4"/>
        <v>39</v>
      </c>
      <c r="K41" s="39">
        <v>4.4</v>
      </c>
      <c r="L41" s="39"/>
      <c r="M41" s="135">
        <f t="shared" si="5"/>
        <v>32</v>
      </c>
      <c r="N41" s="39">
        <v>3.6</v>
      </c>
      <c r="O41" s="135">
        <f t="shared" si="6"/>
        <v>40</v>
      </c>
      <c r="P41" s="39">
        <v>0.7</v>
      </c>
      <c r="Q41" s="135">
        <f t="shared" si="7"/>
        <v>13</v>
      </c>
      <c r="R41" s="39">
        <v>5.5</v>
      </c>
      <c r="S41" s="135">
        <f t="shared" si="8"/>
        <v>28</v>
      </c>
      <c r="T41" s="39">
        <v>29.1</v>
      </c>
      <c r="U41" s="135">
        <f t="shared" si="9"/>
        <v>20</v>
      </c>
      <c r="V41" s="39">
        <v>27.5</v>
      </c>
      <c r="W41" s="135">
        <f t="shared" si="10"/>
        <v>30</v>
      </c>
      <c r="X41" s="165">
        <v>2.01</v>
      </c>
      <c r="Y41" s="103" t="s">
        <v>103</v>
      </c>
    </row>
    <row r="42" spans="1:25" ht="12" customHeight="1">
      <c r="A42" s="102" t="s">
        <v>43</v>
      </c>
      <c r="B42" s="131">
        <f t="shared" si="0"/>
        <v>19</v>
      </c>
      <c r="C42" s="39">
        <v>31</v>
      </c>
      <c r="D42" s="135">
        <f t="shared" si="1"/>
        <v>12</v>
      </c>
      <c r="E42" s="39">
        <v>13.5</v>
      </c>
      <c r="F42" s="135">
        <f t="shared" si="2"/>
        <v>25</v>
      </c>
      <c r="G42" s="39">
        <v>17.5</v>
      </c>
      <c r="H42" s="135">
        <f t="shared" si="3"/>
        <v>23</v>
      </c>
      <c r="I42" s="39">
        <v>11.6</v>
      </c>
      <c r="J42" s="135">
        <f t="shared" si="4"/>
        <v>29</v>
      </c>
      <c r="K42" s="39">
        <v>4.8</v>
      </c>
      <c r="L42" s="39"/>
      <c r="M42" s="135">
        <f t="shared" si="5"/>
        <v>20</v>
      </c>
      <c r="N42" s="39">
        <v>4.1</v>
      </c>
      <c r="O42" s="135">
        <f t="shared" si="6"/>
        <v>40</v>
      </c>
      <c r="P42" s="39">
        <v>0.7</v>
      </c>
      <c r="Q42" s="135">
        <f t="shared" si="7"/>
        <v>38</v>
      </c>
      <c r="R42" s="39">
        <v>4.8</v>
      </c>
      <c r="S42" s="135">
        <f t="shared" si="8"/>
        <v>35</v>
      </c>
      <c r="T42" s="39">
        <v>28.9</v>
      </c>
      <c r="U42" s="135">
        <f t="shared" si="9"/>
        <v>34</v>
      </c>
      <c r="V42" s="39">
        <v>27.2</v>
      </c>
      <c r="W42" s="135">
        <f t="shared" si="10"/>
        <v>32</v>
      </c>
      <c r="X42" s="165">
        <v>1.98</v>
      </c>
      <c r="Y42" s="103" t="s">
        <v>77</v>
      </c>
    </row>
    <row r="43" spans="1:25" s="101" customFormat="1" ht="24" customHeight="1">
      <c r="A43" s="99" t="s">
        <v>44</v>
      </c>
      <c r="B43" s="130">
        <f t="shared" si="0"/>
        <v>25</v>
      </c>
      <c r="C43" s="37">
        <v>30.3</v>
      </c>
      <c r="D43" s="134">
        <f t="shared" si="1"/>
        <v>44</v>
      </c>
      <c r="E43" s="37">
        <v>10.5</v>
      </c>
      <c r="F43" s="134">
        <f t="shared" si="2"/>
        <v>16</v>
      </c>
      <c r="G43" s="37">
        <v>19.9</v>
      </c>
      <c r="H43" s="134">
        <f t="shared" si="3"/>
        <v>21</v>
      </c>
      <c r="I43" s="37">
        <v>11.8</v>
      </c>
      <c r="J43" s="134">
        <f t="shared" si="4"/>
        <v>9</v>
      </c>
      <c r="K43" s="37">
        <v>5.7</v>
      </c>
      <c r="L43" s="37"/>
      <c r="M43" s="134">
        <f t="shared" si="5"/>
        <v>13</v>
      </c>
      <c r="N43" s="37">
        <v>4.3</v>
      </c>
      <c r="O43" s="134">
        <f t="shared" si="6"/>
        <v>8</v>
      </c>
      <c r="P43" s="37">
        <v>1.4</v>
      </c>
      <c r="Q43" s="134">
        <f t="shared" si="7"/>
        <v>38</v>
      </c>
      <c r="R43" s="37">
        <v>4.8</v>
      </c>
      <c r="S43" s="134">
        <f t="shared" si="8"/>
        <v>38</v>
      </c>
      <c r="T43" s="37">
        <v>28.8</v>
      </c>
      <c r="U43" s="134">
        <f t="shared" si="9"/>
        <v>34</v>
      </c>
      <c r="V43" s="37">
        <v>27.2</v>
      </c>
      <c r="W43" s="134">
        <f t="shared" si="10"/>
        <v>27</v>
      </c>
      <c r="X43" s="164">
        <v>2.04</v>
      </c>
      <c r="Y43" s="100" t="s">
        <v>104</v>
      </c>
    </row>
    <row r="44" spans="1:25" ht="12" customHeight="1">
      <c r="A44" s="102" t="s">
        <v>45</v>
      </c>
      <c r="B44" s="131">
        <f t="shared" si="0"/>
        <v>45</v>
      </c>
      <c r="C44" s="39">
        <v>24</v>
      </c>
      <c r="D44" s="135">
        <f t="shared" si="1"/>
        <v>42</v>
      </c>
      <c r="E44" s="39">
        <v>10.9</v>
      </c>
      <c r="F44" s="135">
        <f t="shared" si="2"/>
        <v>45</v>
      </c>
      <c r="G44" s="39">
        <v>13.1</v>
      </c>
      <c r="H44" s="135">
        <f t="shared" si="3"/>
        <v>16</v>
      </c>
      <c r="I44" s="39">
        <v>12.7</v>
      </c>
      <c r="J44" s="135">
        <f t="shared" si="4"/>
        <v>29</v>
      </c>
      <c r="K44" s="39">
        <v>4.8</v>
      </c>
      <c r="L44" s="39"/>
      <c r="M44" s="135">
        <f t="shared" si="5"/>
        <v>32</v>
      </c>
      <c r="N44" s="39">
        <v>3.6</v>
      </c>
      <c r="O44" s="135">
        <f t="shared" si="6"/>
        <v>18</v>
      </c>
      <c r="P44" s="39">
        <v>1.2</v>
      </c>
      <c r="Q44" s="135">
        <f t="shared" si="7"/>
        <v>19</v>
      </c>
      <c r="R44" s="39">
        <v>5.3</v>
      </c>
      <c r="S44" s="135">
        <f t="shared" si="8"/>
        <v>35</v>
      </c>
      <c r="T44" s="39">
        <v>28.9</v>
      </c>
      <c r="U44" s="135">
        <f t="shared" si="9"/>
        <v>27</v>
      </c>
      <c r="V44" s="39">
        <v>27.3</v>
      </c>
      <c r="W44" s="135">
        <f t="shared" si="10"/>
        <v>22</v>
      </c>
      <c r="X44" s="165">
        <v>2.08</v>
      </c>
      <c r="Y44" s="103" t="s">
        <v>105</v>
      </c>
    </row>
    <row r="45" spans="1:25" ht="12" customHeight="1">
      <c r="A45" s="102" t="s">
        <v>180</v>
      </c>
      <c r="B45" s="131">
        <f t="shared" si="0"/>
        <v>17</v>
      </c>
      <c r="C45" s="39">
        <v>31.6</v>
      </c>
      <c r="D45" s="135">
        <f t="shared" si="1"/>
        <v>45</v>
      </c>
      <c r="E45" s="39">
        <v>10.2</v>
      </c>
      <c r="F45" s="135">
        <f t="shared" si="2"/>
        <v>12</v>
      </c>
      <c r="G45" s="39">
        <v>21.4</v>
      </c>
      <c r="H45" s="135">
        <f t="shared" si="3"/>
        <v>15</v>
      </c>
      <c r="I45" s="39">
        <v>12.8</v>
      </c>
      <c r="J45" s="135">
        <f t="shared" si="4"/>
        <v>40</v>
      </c>
      <c r="K45" s="39">
        <v>4.3</v>
      </c>
      <c r="L45" s="39"/>
      <c r="M45" s="135">
        <f t="shared" si="5"/>
        <v>40</v>
      </c>
      <c r="N45" s="39">
        <v>3.3</v>
      </c>
      <c r="O45" s="135">
        <f t="shared" si="6"/>
        <v>25</v>
      </c>
      <c r="P45" s="39">
        <v>1</v>
      </c>
      <c r="Q45" s="135">
        <f t="shared" si="7"/>
        <v>31</v>
      </c>
      <c r="R45" s="39">
        <v>5</v>
      </c>
      <c r="S45" s="135">
        <f t="shared" si="8"/>
        <v>45</v>
      </c>
      <c r="T45" s="39">
        <v>28.7</v>
      </c>
      <c r="U45" s="135">
        <f t="shared" si="9"/>
        <v>34</v>
      </c>
      <c r="V45" s="39">
        <v>27.2</v>
      </c>
      <c r="W45" s="135">
        <f t="shared" si="10"/>
        <v>12</v>
      </c>
      <c r="X45" s="165">
        <v>2.19</v>
      </c>
      <c r="Y45" s="103" t="s">
        <v>92</v>
      </c>
    </row>
    <row r="46" spans="1:25" ht="12" customHeight="1">
      <c r="A46" s="102" t="s">
        <v>46</v>
      </c>
      <c r="B46" s="131">
        <f t="shared" si="0"/>
        <v>2</v>
      </c>
      <c r="C46" s="39">
        <v>39.5</v>
      </c>
      <c r="D46" s="135">
        <f t="shared" si="1"/>
        <v>27</v>
      </c>
      <c r="E46" s="39">
        <v>12.3</v>
      </c>
      <c r="F46" s="135">
        <f t="shared" si="2"/>
        <v>2</v>
      </c>
      <c r="G46" s="39">
        <v>27.2</v>
      </c>
      <c r="H46" s="135">
        <f t="shared" si="3"/>
        <v>4</v>
      </c>
      <c r="I46" s="39">
        <v>15.7</v>
      </c>
      <c r="J46" s="135">
        <f t="shared" si="4"/>
        <v>3</v>
      </c>
      <c r="K46" s="39">
        <v>6.5</v>
      </c>
      <c r="L46" s="39"/>
      <c r="M46" s="135">
        <f t="shared" si="5"/>
        <v>8</v>
      </c>
      <c r="N46" s="39">
        <v>4.6</v>
      </c>
      <c r="O46" s="135">
        <f t="shared" si="6"/>
        <v>2</v>
      </c>
      <c r="P46" s="39">
        <v>2</v>
      </c>
      <c r="Q46" s="135">
        <f t="shared" si="7"/>
        <v>43</v>
      </c>
      <c r="R46" s="39">
        <v>4.7</v>
      </c>
      <c r="S46" s="135">
        <f t="shared" si="8"/>
        <v>19</v>
      </c>
      <c r="T46" s="39">
        <v>29.3</v>
      </c>
      <c r="U46" s="135">
        <f t="shared" si="9"/>
        <v>9</v>
      </c>
      <c r="V46" s="39">
        <v>27.8</v>
      </c>
      <c r="W46" s="135">
        <f t="shared" si="10"/>
        <v>8</v>
      </c>
      <c r="X46" s="165">
        <v>2.24</v>
      </c>
      <c r="Y46" s="103" t="s">
        <v>106</v>
      </c>
    </row>
    <row r="47" spans="1:25" ht="12" customHeight="1">
      <c r="A47" s="102" t="s">
        <v>47</v>
      </c>
      <c r="B47" s="131">
        <f t="shared" si="0"/>
        <v>5</v>
      </c>
      <c r="C47" s="39">
        <v>38.2</v>
      </c>
      <c r="D47" s="135">
        <f t="shared" si="1"/>
        <v>24</v>
      </c>
      <c r="E47" s="39">
        <v>12.5</v>
      </c>
      <c r="F47" s="135">
        <f t="shared" si="2"/>
        <v>5</v>
      </c>
      <c r="G47" s="39">
        <v>25.7</v>
      </c>
      <c r="H47" s="135">
        <f t="shared" si="3"/>
        <v>5</v>
      </c>
      <c r="I47" s="39">
        <v>15.2</v>
      </c>
      <c r="J47" s="135">
        <f t="shared" si="4"/>
        <v>33</v>
      </c>
      <c r="K47" s="39">
        <v>4.7</v>
      </c>
      <c r="L47" s="39"/>
      <c r="M47" s="135">
        <f t="shared" si="5"/>
        <v>37</v>
      </c>
      <c r="N47" s="39">
        <v>3.4</v>
      </c>
      <c r="O47" s="135">
        <f t="shared" si="6"/>
        <v>12</v>
      </c>
      <c r="P47" s="39">
        <v>1.3</v>
      </c>
      <c r="Q47" s="135">
        <f t="shared" si="7"/>
        <v>9</v>
      </c>
      <c r="R47" s="39">
        <v>5.7</v>
      </c>
      <c r="S47" s="135">
        <f t="shared" si="8"/>
        <v>24</v>
      </c>
      <c r="T47" s="39">
        <v>29.2</v>
      </c>
      <c r="U47" s="135">
        <f t="shared" si="9"/>
        <v>12</v>
      </c>
      <c r="V47" s="39">
        <v>27.7</v>
      </c>
      <c r="W47" s="135">
        <f t="shared" si="10"/>
        <v>6</v>
      </c>
      <c r="X47" s="165">
        <v>2.36</v>
      </c>
      <c r="Y47" s="103" t="s">
        <v>78</v>
      </c>
    </row>
    <row r="48" spans="1:25" s="101" customFormat="1" ht="24" customHeight="1">
      <c r="A48" s="99" t="s">
        <v>48</v>
      </c>
      <c r="B48" s="130">
        <f t="shared" si="0"/>
        <v>7</v>
      </c>
      <c r="C48" s="37">
        <v>37.5</v>
      </c>
      <c r="D48" s="134">
        <f t="shared" si="1"/>
        <v>3</v>
      </c>
      <c r="E48" s="37">
        <v>15.5</v>
      </c>
      <c r="F48" s="134">
        <f t="shared" si="2"/>
        <v>11</v>
      </c>
      <c r="G48" s="37">
        <v>22.1</v>
      </c>
      <c r="H48" s="134">
        <f t="shared" si="3"/>
        <v>2</v>
      </c>
      <c r="I48" s="37">
        <v>16.5</v>
      </c>
      <c r="J48" s="134">
        <f t="shared" si="4"/>
        <v>15</v>
      </c>
      <c r="K48" s="37">
        <v>5.3</v>
      </c>
      <c r="L48" s="37"/>
      <c r="M48" s="134">
        <f t="shared" si="5"/>
        <v>6</v>
      </c>
      <c r="N48" s="37">
        <v>4.7</v>
      </c>
      <c r="O48" s="134">
        <f t="shared" si="6"/>
        <v>44</v>
      </c>
      <c r="P48" s="37">
        <v>0.6</v>
      </c>
      <c r="Q48" s="134">
        <f t="shared" si="7"/>
        <v>28</v>
      </c>
      <c r="R48" s="37">
        <v>5.1</v>
      </c>
      <c r="S48" s="134">
        <f t="shared" si="8"/>
        <v>46</v>
      </c>
      <c r="T48" s="37">
        <v>28.6</v>
      </c>
      <c r="U48" s="134">
        <f t="shared" si="9"/>
        <v>46</v>
      </c>
      <c r="V48" s="37">
        <v>27</v>
      </c>
      <c r="W48" s="134">
        <f t="shared" si="10"/>
        <v>32</v>
      </c>
      <c r="X48" s="164">
        <v>1.98</v>
      </c>
      <c r="Y48" s="100" t="s">
        <v>107</v>
      </c>
    </row>
    <row r="49" spans="1:25" ht="12" customHeight="1">
      <c r="A49" s="102" t="s">
        <v>49</v>
      </c>
      <c r="B49" s="131">
        <f t="shared" si="0"/>
        <v>2</v>
      </c>
      <c r="C49" s="39">
        <v>39.5</v>
      </c>
      <c r="D49" s="135">
        <f t="shared" si="1"/>
        <v>11</v>
      </c>
      <c r="E49" s="39">
        <v>13.6</v>
      </c>
      <c r="F49" s="135">
        <f t="shared" si="2"/>
        <v>4</v>
      </c>
      <c r="G49" s="39">
        <v>26</v>
      </c>
      <c r="H49" s="135">
        <f t="shared" si="3"/>
        <v>10</v>
      </c>
      <c r="I49" s="39">
        <v>14.2</v>
      </c>
      <c r="J49" s="135">
        <f t="shared" si="4"/>
        <v>15</v>
      </c>
      <c r="K49" s="39">
        <v>5.3</v>
      </c>
      <c r="L49" s="39"/>
      <c r="M49" s="135">
        <f t="shared" si="5"/>
        <v>15</v>
      </c>
      <c r="N49" s="39">
        <v>4.2</v>
      </c>
      <c r="O49" s="135">
        <f t="shared" si="6"/>
        <v>18</v>
      </c>
      <c r="P49" s="39">
        <v>1.2</v>
      </c>
      <c r="Q49" s="135">
        <f t="shared" si="7"/>
        <v>38</v>
      </c>
      <c r="R49" s="39">
        <v>4.8</v>
      </c>
      <c r="S49" s="135">
        <f t="shared" si="8"/>
        <v>38</v>
      </c>
      <c r="T49" s="39">
        <v>28.8</v>
      </c>
      <c r="U49" s="135">
        <f t="shared" si="9"/>
        <v>34</v>
      </c>
      <c r="V49" s="39">
        <v>27.2</v>
      </c>
      <c r="W49" s="135">
        <f t="shared" si="10"/>
        <v>19</v>
      </c>
      <c r="X49" s="165">
        <v>2.12</v>
      </c>
      <c r="Y49" s="103" t="s">
        <v>89</v>
      </c>
    </row>
    <row r="50" spans="1:25" ht="12" customHeight="1">
      <c r="A50" s="102" t="s">
        <v>50</v>
      </c>
      <c r="B50" s="131">
        <f t="shared" si="0"/>
        <v>8</v>
      </c>
      <c r="C50" s="39">
        <v>37.4</v>
      </c>
      <c r="D50" s="135">
        <f t="shared" si="1"/>
        <v>39</v>
      </c>
      <c r="E50" s="39">
        <v>11.2</v>
      </c>
      <c r="F50" s="135">
        <f t="shared" si="2"/>
        <v>3</v>
      </c>
      <c r="G50" s="39">
        <v>26.2</v>
      </c>
      <c r="H50" s="135">
        <f t="shared" si="3"/>
        <v>8</v>
      </c>
      <c r="I50" s="39">
        <v>14.3</v>
      </c>
      <c r="J50" s="135">
        <f t="shared" si="4"/>
        <v>43</v>
      </c>
      <c r="K50" s="39">
        <v>4.1</v>
      </c>
      <c r="L50" s="39"/>
      <c r="M50" s="135">
        <f t="shared" si="5"/>
        <v>45</v>
      </c>
      <c r="N50" s="39">
        <v>2.8</v>
      </c>
      <c r="O50" s="135">
        <f t="shared" si="6"/>
        <v>12</v>
      </c>
      <c r="P50" s="39">
        <v>1.3</v>
      </c>
      <c r="Q50" s="135">
        <f t="shared" si="7"/>
        <v>31</v>
      </c>
      <c r="R50" s="39">
        <v>5</v>
      </c>
      <c r="S50" s="135">
        <f t="shared" si="8"/>
        <v>38</v>
      </c>
      <c r="T50" s="39">
        <v>28.8</v>
      </c>
      <c r="U50" s="135">
        <f t="shared" si="9"/>
        <v>27</v>
      </c>
      <c r="V50" s="39">
        <v>27.3</v>
      </c>
      <c r="W50" s="135">
        <f t="shared" si="10"/>
        <v>15</v>
      </c>
      <c r="X50" s="165">
        <v>2.14</v>
      </c>
      <c r="Y50" s="103" t="s">
        <v>108</v>
      </c>
    </row>
    <row r="51" spans="1:25" ht="12" customHeight="1">
      <c r="A51" s="96" t="s">
        <v>51</v>
      </c>
      <c r="B51" s="131">
        <f t="shared" si="0"/>
        <v>12</v>
      </c>
      <c r="C51" s="41">
        <v>34.2</v>
      </c>
      <c r="D51" s="136">
        <f t="shared" si="1"/>
        <v>32</v>
      </c>
      <c r="E51" s="41">
        <v>11.7</v>
      </c>
      <c r="F51" s="136">
        <f t="shared" si="2"/>
        <v>10</v>
      </c>
      <c r="G51" s="41">
        <v>22.5</v>
      </c>
      <c r="H51" s="136">
        <f t="shared" si="3"/>
        <v>7</v>
      </c>
      <c r="I51" s="41">
        <v>14.5</v>
      </c>
      <c r="J51" s="136">
        <f t="shared" si="4"/>
        <v>37</v>
      </c>
      <c r="K51" s="41">
        <v>4.6</v>
      </c>
      <c r="L51" s="41"/>
      <c r="M51" s="136">
        <f t="shared" si="5"/>
        <v>37</v>
      </c>
      <c r="N51" s="41">
        <v>3.4</v>
      </c>
      <c r="O51" s="136">
        <f t="shared" si="6"/>
        <v>18</v>
      </c>
      <c r="P51" s="41">
        <v>1.2</v>
      </c>
      <c r="Q51" s="136">
        <f t="shared" si="7"/>
        <v>28</v>
      </c>
      <c r="R51" s="41">
        <v>5.1</v>
      </c>
      <c r="S51" s="136">
        <f t="shared" si="8"/>
        <v>30</v>
      </c>
      <c r="T51" s="41">
        <v>29</v>
      </c>
      <c r="U51" s="136">
        <f t="shared" si="9"/>
        <v>20</v>
      </c>
      <c r="V51" s="41">
        <v>27.5</v>
      </c>
      <c r="W51" s="136">
        <f t="shared" si="10"/>
        <v>15</v>
      </c>
      <c r="X51" s="166">
        <v>2.14</v>
      </c>
      <c r="Y51" s="104" t="s">
        <v>96</v>
      </c>
    </row>
    <row r="52" spans="1:25" ht="12" customHeight="1">
      <c r="A52" s="102" t="s">
        <v>52</v>
      </c>
      <c r="B52" s="131">
        <f t="shared" si="0"/>
        <v>1</v>
      </c>
      <c r="C52" s="39">
        <v>43.4</v>
      </c>
      <c r="D52" s="135">
        <f t="shared" si="1"/>
        <v>19</v>
      </c>
      <c r="E52" s="39">
        <v>12.9</v>
      </c>
      <c r="F52" s="135">
        <f t="shared" si="2"/>
        <v>1</v>
      </c>
      <c r="G52" s="39">
        <v>30.6</v>
      </c>
      <c r="H52" s="135">
        <f t="shared" si="3"/>
        <v>13</v>
      </c>
      <c r="I52" s="39">
        <v>13.1</v>
      </c>
      <c r="J52" s="135">
        <f t="shared" si="4"/>
        <v>47</v>
      </c>
      <c r="K52" s="39">
        <v>3.1</v>
      </c>
      <c r="L52" s="39"/>
      <c r="M52" s="135">
        <f t="shared" si="5"/>
        <v>47</v>
      </c>
      <c r="N52" s="39">
        <v>2.5</v>
      </c>
      <c r="O52" s="135">
        <f t="shared" si="6"/>
        <v>44</v>
      </c>
      <c r="P52" s="39">
        <v>0.6</v>
      </c>
      <c r="Q52" s="135">
        <f t="shared" si="7"/>
        <v>25</v>
      </c>
      <c r="R52" s="39">
        <v>5.2</v>
      </c>
      <c r="S52" s="135">
        <f t="shared" si="8"/>
        <v>47</v>
      </c>
      <c r="T52" s="39">
        <v>28.4</v>
      </c>
      <c r="U52" s="135">
        <f t="shared" si="9"/>
        <v>34</v>
      </c>
      <c r="V52" s="39">
        <v>27.2</v>
      </c>
      <c r="W52" s="135">
        <f t="shared" si="10"/>
        <v>4</v>
      </c>
      <c r="X52" s="165">
        <v>2.4</v>
      </c>
      <c r="Y52" s="103" t="s">
        <v>75</v>
      </c>
    </row>
    <row r="53" spans="1:25" s="101" customFormat="1" ht="24" customHeight="1">
      <c r="A53" s="99" t="s">
        <v>53</v>
      </c>
      <c r="B53" s="130">
        <f t="shared" si="0"/>
        <v>10</v>
      </c>
      <c r="C53" s="37">
        <v>36.8</v>
      </c>
      <c r="D53" s="134">
        <f t="shared" si="1"/>
        <v>36</v>
      </c>
      <c r="E53" s="37">
        <v>11.4</v>
      </c>
      <c r="F53" s="134">
        <f t="shared" si="2"/>
        <v>6</v>
      </c>
      <c r="G53" s="37">
        <v>25.4</v>
      </c>
      <c r="H53" s="134">
        <f t="shared" si="3"/>
        <v>16</v>
      </c>
      <c r="I53" s="37">
        <v>12.7</v>
      </c>
      <c r="J53" s="134">
        <f t="shared" si="4"/>
        <v>40</v>
      </c>
      <c r="K53" s="37">
        <v>4.3</v>
      </c>
      <c r="L53" s="37"/>
      <c r="M53" s="134">
        <f t="shared" si="5"/>
        <v>41</v>
      </c>
      <c r="N53" s="37">
        <v>3.2</v>
      </c>
      <c r="O53" s="134">
        <f t="shared" si="6"/>
        <v>23</v>
      </c>
      <c r="P53" s="37">
        <v>1.1</v>
      </c>
      <c r="Q53" s="134">
        <f t="shared" si="7"/>
        <v>31</v>
      </c>
      <c r="R53" s="37">
        <v>5</v>
      </c>
      <c r="S53" s="134">
        <f t="shared" si="8"/>
        <v>38</v>
      </c>
      <c r="T53" s="37">
        <v>28.8</v>
      </c>
      <c r="U53" s="134">
        <f t="shared" si="9"/>
        <v>34</v>
      </c>
      <c r="V53" s="37">
        <v>27.2</v>
      </c>
      <c r="W53" s="134">
        <f t="shared" si="10"/>
        <v>21</v>
      </c>
      <c r="X53" s="164">
        <v>2.1</v>
      </c>
      <c r="Y53" s="100" t="s">
        <v>109</v>
      </c>
    </row>
    <row r="54" spans="1:25" ht="12" customHeight="1">
      <c r="A54" s="105" t="s">
        <v>54</v>
      </c>
      <c r="B54" s="133">
        <f t="shared" si="0"/>
        <v>14</v>
      </c>
      <c r="C54" s="106">
        <v>32.9</v>
      </c>
      <c r="D54" s="137">
        <f t="shared" si="1"/>
        <v>4</v>
      </c>
      <c r="E54" s="106">
        <v>15.2</v>
      </c>
      <c r="F54" s="137">
        <f t="shared" si="2"/>
        <v>24</v>
      </c>
      <c r="G54" s="106">
        <v>17.7</v>
      </c>
      <c r="H54" s="137">
        <f t="shared" si="3"/>
        <v>40</v>
      </c>
      <c r="I54" s="106">
        <v>9.1</v>
      </c>
      <c r="J54" s="137">
        <f t="shared" si="4"/>
        <v>33</v>
      </c>
      <c r="K54" s="106">
        <v>4.7</v>
      </c>
      <c r="L54" s="39"/>
      <c r="M54" s="137">
        <f t="shared" si="5"/>
        <v>15</v>
      </c>
      <c r="N54" s="106">
        <v>4.2</v>
      </c>
      <c r="O54" s="137">
        <f t="shared" si="6"/>
        <v>44</v>
      </c>
      <c r="P54" s="106">
        <v>0.6</v>
      </c>
      <c r="Q54" s="137">
        <f t="shared" si="7"/>
        <v>3</v>
      </c>
      <c r="R54" s="106">
        <v>6.4</v>
      </c>
      <c r="S54" s="137">
        <f t="shared" si="8"/>
        <v>38</v>
      </c>
      <c r="T54" s="106">
        <v>28.8</v>
      </c>
      <c r="U54" s="137">
        <f t="shared" si="9"/>
        <v>23</v>
      </c>
      <c r="V54" s="106">
        <v>27.4</v>
      </c>
      <c r="W54" s="137">
        <f t="shared" si="10"/>
        <v>1</v>
      </c>
      <c r="X54" s="167">
        <v>2.72</v>
      </c>
      <c r="Y54" s="107" t="s">
        <v>110</v>
      </c>
    </row>
    <row r="55" spans="1:25" ht="13.5">
      <c r="A55" s="108" t="s">
        <v>113</v>
      </c>
      <c r="B55" s="109" t="s">
        <v>184</v>
      </c>
      <c r="C55" s="109"/>
      <c r="E55" s="109"/>
      <c r="G55" s="109"/>
      <c r="K55" s="109"/>
      <c r="L55" s="109"/>
      <c r="N55" s="109"/>
      <c r="P55" s="109"/>
      <c r="Y55" s="109"/>
    </row>
    <row r="56" spans="1:16" ht="13.5">
      <c r="A56" s="109"/>
      <c r="B56" s="111" t="s">
        <v>178</v>
      </c>
      <c r="C56" s="109"/>
      <c r="E56" s="109"/>
      <c r="G56" s="109"/>
      <c r="K56" s="109"/>
      <c r="L56" s="109"/>
      <c r="N56" s="109"/>
      <c r="P56" s="109"/>
    </row>
    <row r="57" spans="2:16" ht="13.5">
      <c r="B57" s="111" t="s">
        <v>179</v>
      </c>
      <c r="C57" s="109"/>
      <c r="E57" s="109"/>
      <c r="G57" s="109"/>
      <c r="K57" s="109"/>
      <c r="L57" s="109"/>
      <c r="N57" s="109"/>
      <c r="P57" s="109"/>
    </row>
  </sheetData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56"/>
  <sheetViews>
    <sheetView workbookViewId="0" topLeftCell="A28">
      <selection activeCell="D51" sqref="D51"/>
    </sheetView>
  </sheetViews>
  <sheetFormatPr defaultColWidth="9.00390625" defaultRowHeight="13.5"/>
  <cols>
    <col min="1" max="1" width="8.625" style="84" customWidth="1"/>
    <col min="2" max="2" width="6.625" style="109" customWidth="1"/>
    <col min="3" max="3" width="11.625" style="84" customWidth="1"/>
    <col min="4" max="4" width="6.625" style="109" customWidth="1"/>
    <col min="5" max="5" width="11.625" style="84" customWidth="1"/>
    <col min="6" max="6" width="6.625" style="109" customWidth="1"/>
    <col min="7" max="7" width="11.625" style="84" customWidth="1"/>
    <col min="8" max="8" width="6.625" style="110" customWidth="1"/>
    <col min="9" max="9" width="11.625" style="85" customWidth="1"/>
    <col min="10" max="10" width="6.625" style="109" customWidth="1"/>
    <col min="11" max="11" width="11.625" style="84" customWidth="1"/>
    <col min="12" max="12" width="3.625" style="45" customWidth="1"/>
    <col min="13" max="13" width="6.625" style="109" customWidth="1"/>
    <col min="14" max="14" width="11.625" style="84" customWidth="1"/>
    <col min="15" max="15" width="6.625" style="109" customWidth="1"/>
    <col min="16" max="16" width="11.625" style="84" customWidth="1"/>
    <col min="17" max="17" width="6.625" style="110" customWidth="1"/>
    <col min="18" max="18" width="11.625" style="85" customWidth="1"/>
    <col min="19" max="19" width="6.625" style="110" customWidth="1"/>
    <col min="20" max="20" width="11.625" style="85" customWidth="1"/>
    <col min="21" max="21" width="6.625" style="110" customWidth="1"/>
    <col min="22" max="22" width="11.625" style="85" customWidth="1"/>
    <col min="23" max="23" width="5.625" style="109" customWidth="1"/>
    <col min="24" max="16384" width="9.00390625" style="82" customWidth="1"/>
  </cols>
  <sheetData>
    <row r="1" spans="1:23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8" t="s">
        <v>114</v>
      </c>
      <c r="B2" s="154"/>
      <c r="D2" s="80" t="s">
        <v>226</v>
      </c>
      <c r="E2" s="81"/>
      <c r="F2" s="81"/>
      <c r="G2" s="81"/>
      <c r="H2" s="81"/>
      <c r="I2" s="81"/>
      <c r="J2" s="81"/>
      <c r="K2" s="81"/>
      <c r="L2" s="81"/>
      <c r="M2" s="80" t="s">
        <v>222</v>
      </c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4.25" thickBot="1">
      <c r="A3" s="87"/>
      <c r="B3" s="117"/>
      <c r="C3" s="87"/>
      <c r="D3" s="117"/>
      <c r="E3" s="87"/>
      <c r="F3" s="117"/>
      <c r="G3" s="87"/>
      <c r="H3" s="88"/>
      <c r="I3" s="88"/>
      <c r="J3" s="117"/>
      <c r="K3" s="87"/>
      <c r="M3" s="117"/>
      <c r="N3" s="87"/>
      <c r="O3" s="117"/>
      <c r="P3" s="87"/>
      <c r="Q3" s="88"/>
      <c r="R3" s="88"/>
      <c r="S3" s="88"/>
      <c r="T3" s="88"/>
      <c r="U3" s="88"/>
      <c r="V3" s="88"/>
      <c r="W3" s="89" t="s">
        <v>192</v>
      </c>
    </row>
    <row r="4" spans="1:23" ht="10.5" customHeight="1">
      <c r="A4" s="210" t="s">
        <v>1</v>
      </c>
      <c r="B4" s="206" t="s">
        <v>115</v>
      </c>
      <c r="C4" s="207"/>
      <c r="D4" s="223"/>
      <c r="E4" s="223"/>
      <c r="F4" s="223"/>
      <c r="G4" s="223"/>
      <c r="H4" s="223"/>
      <c r="I4" s="223"/>
      <c r="J4" s="223"/>
      <c r="K4" s="223"/>
      <c r="L4" s="47"/>
      <c r="M4" s="223"/>
      <c r="N4" s="223"/>
      <c r="O4" s="223"/>
      <c r="P4" s="223"/>
      <c r="Q4" s="223"/>
      <c r="R4" s="223"/>
      <c r="S4" s="223"/>
      <c r="T4" s="224"/>
      <c r="U4" s="206" t="s">
        <v>123</v>
      </c>
      <c r="V4" s="207"/>
      <c r="W4" s="203" t="s">
        <v>1</v>
      </c>
    </row>
    <row r="5" spans="1:23" ht="33" customHeight="1">
      <c r="A5" s="211"/>
      <c r="B5" s="208"/>
      <c r="C5" s="213"/>
      <c r="D5" s="208" t="s">
        <v>117</v>
      </c>
      <c r="E5" s="217"/>
      <c r="F5" s="208" t="s">
        <v>174</v>
      </c>
      <c r="G5" s="217"/>
      <c r="H5" s="208" t="s">
        <v>118</v>
      </c>
      <c r="I5" s="217"/>
      <c r="J5" s="208" t="s">
        <v>119</v>
      </c>
      <c r="K5" s="225"/>
      <c r="L5" s="47"/>
      <c r="M5" s="209" t="s">
        <v>120</v>
      </c>
      <c r="N5" s="217"/>
      <c r="O5" s="208" t="s">
        <v>121</v>
      </c>
      <c r="P5" s="217"/>
      <c r="Q5" s="208" t="s">
        <v>122</v>
      </c>
      <c r="R5" s="217"/>
      <c r="S5" s="208" t="s">
        <v>175</v>
      </c>
      <c r="T5" s="217"/>
      <c r="U5" s="208"/>
      <c r="V5" s="209"/>
      <c r="W5" s="204"/>
    </row>
    <row r="6" spans="1:23" ht="27.75" customHeight="1">
      <c r="A6" s="212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4" t="s">
        <v>116</v>
      </c>
      <c r="H6" s="93" t="s">
        <v>2</v>
      </c>
      <c r="I6" s="94" t="s">
        <v>116</v>
      </c>
      <c r="J6" s="93" t="s">
        <v>2</v>
      </c>
      <c r="K6" s="91" t="s">
        <v>116</v>
      </c>
      <c r="L6" s="47"/>
      <c r="M6" s="92" t="s">
        <v>2</v>
      </c>
      <c r="N6" s="94" t="s">
        <v>116</v>
      </c>
      <c r="O6" s="93" t="s">
        <v>2</v>
      </c>
      <c r="P6" s="94" t="s">
        <v>116</v>
      </c>
      <c r="Q6" s="93" t="s">
        <v>2</v>
      </c>
      <c r="R6" s="94" t="s">
        <v>116</v>
      </c>
      <c r="S6" s="93" t="s">
        <v>2</v>
      </c>
      <c r="T6" s="94" t="s">
        <v>116</v>
      </c>
      <c r="U6" s="93" t="s">
        <v>2</v>
      </c>
      <c r="V6" s="94" t="s">
        <v>116</v>
      </c>
      <c r="W6" s="205"/>
    </row>
    <row r="7" spans="1:23" ht="12" customHeight="1">
      <c r="A7" s="96" t="s">
        <v>8</v>
      </c>
      <c r="B7" s="97"/>
      <c r="C7" s="35">
        <v>253.9</v>
      </c>
      <c r="D7" s="36"/>
      <c r="E7" s="35">
        <v>40.1</v>
      </c>
      <c r="F7" s="36"/>
      <c r="G7" s="35">
        <v>31.7</v>
      </c>
      <c r="H7" s="36"/>
      <c r="I7" s="35">
        <v>27.4</v>
      </c>
      <c r="J7" s="36"/>
      <c r="K7" s="35">
        <v>17.6</v>
      </c>
      <c r="L7" s="112"/>
      <c r="M7" s="36"/>
      <c r="N7" s="35">
        <v>47.5</v>
      </c>
      <c r="O7" s="36"/>
      <c r="P7" s="35">
        <v>8.4</v>
      </c>
      <c r="Q7" s="36"/>
      <c r="R7" s="35">
        <v>8.6</v>
      </c>
      <c r="S7" s="36"/>
      <c r="T7" s="35">
        <v>13</v>
      </c>
      <c r="U7" s="36"/>
      <c r="V7" s="35">
        <v>102.3</v>
      </c>
      <c r="W7" s="98" t="s">
        <v>71</v>
      </c>
    </row>
    <row r="8" spans="1:23" s="101" customFormat="1" ht="24" customHeight="1">
      <c r="A8" s="99" t="s">
        <v>9</v>
      </c>
      <c r="B8" s="130">
        <f aca="true" t="shared" si="0" ref="B8:B54">IF(C8="","",RANK(C8,C$8:C$54))</f>
        <v>18</v>
      </c>
      <c r="C8" s="37">
        <v>277.7</v>
      </c>
      <c r="D8" s="134">
        <f aca="true" t="shared" si="1" ref="D8:D54">IF(E8="","",RANK(E8,E$8:E$54))</f>
        <v>33</v>
      </c>
      <c r="E8" s="37">
        <v>39.3</v>
      </c>
      <c r="F8" s="134">
        <f aca="true" t="shared" si="2" ref="F8:F54">IF(G8="","",RANK(G8,G$8:G$54))</f>
        <v>12</v>
      </c>
      <c r="G8" s="37">
        <v>36.3</v>
      </c>
      <c r="H8" s="134">
        <f aca="true" t="shared" si="3" ref="H8:H54">IF(I8="","",RANK(I8,I$8:I$54))</f>
        <v>29</v>
      </c>
      <c r="I8" s="37">
        <v>24.3</v>
      </c>
      <c r="J8" s="134">
        <f aca="true" t="shared" si="4" ref="J8:J54">IF(K8="","",RANK(K8,K$8:K$54))</f>
        <v>4</v>
      </c>
      <c r="K8" s="37">
        <v>22.9</v>
      </c>
      <c r="L8" s="113"/>
      <c r="M8" s="134">
        <f aca="true" t="shared" si="5" ref="M8:M54">IF(N8="","",RANK(N8,N$8:N$54))</f>
        <v>8</v>
      </c>
      <c r="N8" s="37">
        <v>55.8</v>
      </c>
      <c r="O8" s="134">
        <f aca="true" t="shared" si="6" ref="O8:O54">IF(P8="","",RANK(P8,P$8:P$54))</f>
        <v>5</v>
      </c>
      <c r="P8" s="37">
        <v>9.3</v>
      </c>
      <c r="Q8" s="134">
        <f aca="true" t="shared" si="7" ref="Q8:Q54">IF(R8="","",RANK(R8,R$8:R$54))</f>
        <v>37</v>
      </c>
      <c r="R8" s="37">
        <v>7.8</v>
      </c>
      <c r="S8" s="134">
        <f aca="true" t="shared" si="8" ref="S8:S54">IF(T8="","",RANK(T8,T$8:T$54))</f>
        <v>22</v>
      </c>
      <c r="T8" s="37">
        <v>15.3</v>
      </c>
      <c r="U8" s="134">
        <f aca="true" t="shared" si="9" ref="U8:U54">IF(V8="","",RANK(V8,V$8:V$54))</f>
        <v>34</v>
      </c>
      <c r="V8" s="37">
        <v>100.7</v>
      </c>
      <c r="W8" s="100" t="s">
        <v>72</v>
      </c>
    </row>
    <row r="9" spans="1:23" ht="12" customHeight="1">
      <c r="A9" s="102" t="s">
        <v>10</v>
      </c>
      <c r="B9" s="131">
        <f t="shared" si="0"/>
        <v>9</v>
      </c>
      <c r="C9" s="39">
        <v>298.8</v>
      </c>
      <c r="D9" s="135">
        <f t="shared" si="1"/>
        <v>8</v>
      </c>
      <c r="E9" s="39">
        <v>49.2</v>
      </c>
      <c r="F9" s="135">
        <f t="shared" si="2"/>
        <v>1</v>
      </c>
      <c r="G9" s="39">
        <v>45.4</v>
      </c>
      <c r="H9" s="135">
        <f t="shared" si="3"/>
        <v>25</v>
      </c>
      <c r="I9" s="39">
        <v>26.4</v>
      </c>
      <c r="J9" s="135">
        <f t="shared" si="4"/>
        <v>7</v>
      </c>
      <c r="K9" s="39">
        <v>22.4</v>
      </c>
      <c r="L9" s="114"/>
      <c r="M9" s="135">
        <f t="shared" si="5"/>
        <v>17</v>
      </c>
      <c r="N9" s="39">
        <v>52.6</v>
      </c>
      <c r="O9" s="135">
        <f t="shared" si="6"/>
        <v>3</v>
      </c>
      <c r="P9" s="39">
        <v>9.5</v>
      </c>
      <c r="Q9" s="135">
        <f t="shared" si="7"/>
        <v>25</v>
      </c>
      <c r="R9" s="39">
        <v>8.4</v>
      </c>
      <c r="S9" s="135">
        <f t="shared" si="8"/>
        <v>7</v>
      </c>
      <c r="T9" s="39">
        <v>18</v>
      </c>
      <c r="U9" s="135">
        <f t="shared" si="9"/>
        <v>9</v>
      </c>
      <c r="V9" s="39">
        <v>141.2</v>
      </c>
      <c r="W9" s="103" t="s">
        <v>73</v>
      </c>
    </row>
    <row r="10" spans="1:23" ht="12" customHeight="1">
      <c r="A10" s="102" t="s">
        <v>11</v>
      </c>
      <c r="B10" s="131">
        <f t="shared" si="0"/>
        <v>19</v>
      </c>
      <c r="C10" s="39">
        <v>276.7</v>
      </c>
      <c r="D10" s="135">
        <f t="shared" si="1"/>
        <v>27</v>
      </c>
      <c r="E10" s="39">
        <v>40</v>
      </c>
      <c r="F10" s="135">
        <f t="shared" si="2"/>
        <v>4</v>
      </c>
      <c r="G10" s="39">
        <v>39.7</v>
      </c>
      <c r="H10" s="135">
        <f t="shared" si="3"/>
        <v>46</v>
      </c>
      <c r="I10" s="39">
        <v>18.4</v>
      </c>
      <c r="J10" s="135">
        <f t="shared" si="4"/>
        <v>18</v>
      </c>
      <c r="K10" s="39">
        <v>20</v>
      </c>
      <c r="L10" s="114"/>
      <c r="M10" s="135">
        <f t="shared" si="5"/>
        <v>23</v>
      </c>
      <c r="N10" s="39">
        <v>51</v>
      </c>
      <c r="O10" s="135">
        <f t="shared" si="6"/>
        <v>35</v>
      </c>
      <c r="P10" s="39">
        <v>7.8</v>
      </c>
      <c r="Q10" s="135">
        <f t="shared" si="7"/>
        <v>47</v>
      </c>
      <c r="R10" s="39">
        <v>6.5</v>
      </c>
      <c r="S10" s="135">
        <f t="shared" si="8"/>
        <v>7</v>
      </c>
      <c r="T10" s="39">
        <v>18</v>
      </c>
      <c r="U10" s="135">
        <f t="shared" si="9"/>
        <v>3</v>
      </c>
      <c r="V10" s="39">
        <v>155.4</v>
      </c>
      <c r="W10" s="103" t="s">
        <v>74</v>
      </c>
    </row>
    <row r="11" spans="1:23" ht="12" customHeight="1">
      <c r="A11" s="102" t="s">
        <v>12</v>
      </c>
      <c r="B11" s="131">
        <f t="shared" si="0"/>
        <v>39</v>
      </c>
      <c r="C11" s="39">
        <v>241.5</v>
      </c>
      <c r="D11" s="135">
        <f t="shared" si="1"/>
        <v>34</v>
      </c>
      <c r="E11" s="39">
        <v>38.3</v>
      </c>
      <c r="F11" s="135">
        <f t="shared" si="2"/>
        <v>24</v>
      </c>
      <c r="G11" s="39">
        <v>32.5</v>
      </c>
      <c r="H11" s="135">
        <f t="shared" si="3"/>
        <v>42</v>
      </c>
      <c r="I11" s="39">
        <v>19.9</v>
      </c>
      <c r="J11" s="135">
        <f t="shared" si="4"/>
        <v>24</v>
      </c>
      <c r="K11" s="39">
        <v>19.2</v>
      </c>
      <c r="L11" s="114"/>
      <c r="M11" s="135">
        <f t="shared" si="5"/>
        <v>38</v>
      </c>
      <c r="N11" s="39">
        <v>43.7</v>
      </c>
      <c r="O11" s="135">
        <f t="shared" si="6"/>
        <v>25</v>
      </c>
      <c r="P11" s="39">
        <v>8.1</v>
      </c>
      <c r="Q11" s="135">
        <f t="shared" si="7"/>
        <v>41</v>
      </c>
      <c r="R11" s="39">
        <v>7.4</v>
      </c>
      <c r="S11" s="135">
        <f t="shared" si="8"/>
        <v>37</v>
      </c>
      <c r="T11" s="39">
        <v>11.9</v>
      </c>
      <c r="U11" s="135">
        <f t="shared" si="9"/>
        <v>27</v>
      </c>
      <c r="V11" s="39">
        <v>111.4</v>
      </c>
      <c r="W11" s="103" t="s">
        <v>75</v>
      </c>
    </row>
    <row r="12" spans="1:23" ht="12" customHeight="1">
      <c r="A12" s="102" t="s">
        <v>13</v>
      </c>
      <c r="B12" s="131">
        <f t="shared" si="0"/>
        <v>1</v>
      </c>
      <c r="C12" s="39">
        <v>328.5</v>
      </c>
      <c r="D12" s="135">
        <f t="shared" si="1"/>
        <v>1</v>
      </c>
      <c r="E12" s="39">
        <v>63.5</v>
      </c>
      <c r="F12" s="135">
        <f t="shared" si="2"/>
        <v>2</v>
      </c>
      <c r="G12" s="39">
        <v>41.2</v>
      </c>
      <c r="H12" s="135">
        <f t="shared" si="3"/>
        <v>43</v>
      </c>
      <c r="I12" s="39">
        <v>19.7</v>
      </c>
      <c r="J12" s="135">
        <f t="shared" si="4"/>
        <v>3</v>
      </c>
      <c r="K12" s="39">
        <v>23.1</v>
      </c>
      <c r="L12" s="114"/>
      <c r="M12" s="135">
        <f t="shared" si="5"/>
        <v>5</v>
      </c>
      <c r="N12" s="39">
        <v>57.3</v>
      </c>
      <c r="O12" s="135">
        <f t="shared" si="6"/>
        <v>42</v>
      </c>
      <c r="P12" s="39">
        <v>7.2</v>
      </c>
      <c r="Q12" s="135">
        <f t="shared" si="7"/>
        <v>9</v>
      </c>
      <c r="R12" s="39">
        <v>9.5</v>
      </c>
      <c r="S12" s="135">
        <f t="shared" si="8"/>
        <v>1</v>
      </c>
      <c r="T12" s="39">
        <v>24</v>
      </c>
      <c r="U12" s="135">
        <f t="shared" si="9"/>
        <v>1</v>
      </c>
      <c r="V12" s="39">
        <v>163.2</v>
      </c>
      <c r="W12" s="103" t="s">
        <v>76</v>
      </c>
    </row>
    <row r="13" spans="1:23" s="101" customFormat="1" ht="24" customHeight="1">
      <c r="A13" s="99" t="s">
        <v>14</v>
      </c>
      <c r="B13" s="130">
        <f t="shared" si="0"/>
        <v>4</v>
      </c>
      <c r="C13" s="37">
        <v>309.1</v>
      </c>
      <c r="D13" s="134">
        <f t="shared" si="1"/>
        <v>2</v>
      </c>
      <c r="E13" s="37">
        <v>58.7</v>
      </c>
      <c r="F13" s="134">
        <f t="shared" si="2"/>
        <v>2</v>
      </c>
      <c r="G13" s="37">
        <v>41.2</v>
      </c>
      <c r="H13" s="134">
        <f t="shared" si="3"/>
        <v>34</v>
      </c>
      <c r="I13" s="37">
        <v>23.4</v>
      </c>
      <c r="J13" s="134">
        <f t="shared" si="4"/>
        <v>20</v>
      </c>
      <c r="K13" s="37">
        <v>19.9</v>
      </c>
      <c r="L13" s="113"/>
      <c r="M13" s="134">
        <f t="shared" si="5"/>
        <v>7</v>
      </c>
      <c r="N13" s="37">
        <v>55.9</v>
      </c>
      <c r="O13" s="134">
        <f t="shared" si="6"/>
        <v>32</v>
      </c>
      <c r="P13" s="37">
        <v>7.9</v>
      </c>
      <c r="Q13" s="134">
        <f t="shared" si="7"/>
        <v>38</v>
      </c>
      <c r="R13" s="37">
        <v>7.6</v>
      </c>
      <c r="S13" s="134">
        <f t="shared" si="8"/>
        <v>2</v>
      </c>
      <c r="T13" s="37">
        <v>21.3</v>
      </c>
      <c r="U13" s="134">
        <f t="shared" si="9"/>
        <v>5</v>
      </c>
      <c r="V13" s="37">
        <v>152.1</v>
      </c>
      <c r="W13" s="100" t="s">
        <v>77</v>
      </c>
    </row>
    <row r="14" spans="1:23" ht="12" customHeight="1">
      <c r="A14" s="102" t="s">
        <v>15</v>
      </c>
      <c r="B14" s="131">
        <f t="shared" si="0"/>
        <v>16</v>
      </c>
      <c r="C14" s="39">
        <v>282.1</v>
      </c>
      <c r="D14" s="135">
        <f t="shared" si="1"/>
        <v>7</v>
      </c>
      <c r="E14" s="39">
        <v>50</v>
      </c>
      <c r="F14" s="135">
        <f t="shared" si="2"/>
        <v>13</v>
      </c>
      <c r="G14" s="39">
        <v>35.5</v>
      </c>
      <c r="H14" s="135">
        <f t="shared" si="3"/>
        <v>27</v>
      </c>
      <c r="I14" s="39">
        <v>25.3</v>
      </c>
      <c r="J14" s="135">
        <f t="shared" si="4"/>
        <v>22</v>
      </c>
      <c r="K14" s="39">
        <v>19.5</v>
      </c>
      <c r="L14" s="114"/>
      <c r="M14" s="135">
        <f t="shared" si="5"/>
        <v>30</v>
      </c>
      <c r="N14" s="39">
        <v>48.7</v>
      </c>
      <c r="O14" s="135">
        <f t="shared" si="6"/>
        <v>17</v>
      </c>
      <c r="P14" s="39">
        <v>8.3</v>
      </c>
      <c r="Q14" s="135">
        <f t="shared" si="7"/>
        <v>43</v>
      </c>
      <c r="R14" s="39">
        <v>7</v>
      </c>
      <c r="S14" s="135">
        <f t="shared" si="8"/>
        <v>4</v>
      </c>
      <c r="T14" s="39">
        <v>18.7</v>
      </c>
      <c r="U14" s="135">
        <f t="shared" si="9"/>
        <v>12</v>
      </c>
      <c r="V14" s="39">
        <v>135</v>
      </c>
      <c r="W14" s="103" t="s">
        <v>78</v>
      </c>
    </row>
    <row r="15" spans="1:23" ht="12" customHeight="1">
      <c r="A15" s="102" t="s">
        <v>16</v>
      </c>
      <c r="B15" s="131">
        <f t="shared" si="0"/>
        <v>35</v>
      </c>
      <c r="C15" s="39">
        <v>250.3</v>
      </c>
      <c r="D15" s="135">
        <f t="shared" si="1"/>
        <v>22</v>
      </c>
      <c r="E15" s="39">
        <v>42.8</v>
      </c>
      <c r="F15" s="135">
        <f t="shared" si="2"/>
        <v>30</v>
      </c>
      <c r="G15" s="39">
        <v>31.1</v>
      </c>
      <c r="H15" s="135">
        <f t="shared" si="3"/>
        <v>32</v>
      </c>
      <c r="I15" s="39">
        <v>23.8</v>
      </c>
      <c r="J15" s="135">
        <f t="shared" si="4"/>
        <v>32</v>
      </c>
      <c r="K15" s="39">
        <v>18</v>
      </c>
      <c r="L15" s="114"/>
      <c r="M15" s="135">
        <f t="shared" si="5"/>
        <v>34</v>
      </c>
      <c r="N15" s="39">
        <v>46.3</v>
      </c>
      <c r="O15" s="135">
        <f t="shared" si="6"/>
        <v>17</v>
      </c>
      <c r="P15" s="39">
        <v>8.3</v>
      </c>
      <c r="Q15" s="135">
        <f t="shared" si="7"/>
        <v>12</v>
      </c>
      <c r="R15" s="39">
        <v>9.2</v>
      </c>
      <c r="S15" s="135">
        <f t="shared" si="8"/>
        <v>28</v>
      </c>
      <c r="T15" s="39">
        <v>13.8</v>
      </c>
      <c r="U15" s="135">
        <f t="shared" si="9"/>
        <v>23</v>
      </c>
      <c r="V15" s="39">
        <v>114.9</v>
      </c>
      <c r="W15" s="103" t="s">
        <v>79</v>
      </c>
    </row>
    <row r="16" spans="1:23" ht="12" customHeight="1">
      <c r="A16" s="102" t="s">
        <v>17</v>
      </c>
      <c r="B16" s="131">
        <f t="shared" si="0"/>
        <v>37</v>
      </c>
      <c r="C16" s="39">
        <v>246.4</v>
      </c>
      <c r="D16" s="135">
        <f t="shared" si="1"/>
        <v>16</v>
      </c>
      <c r="E16" s="39">
        <v>44.5</v>
      </c>
      <c r="F16" s="135">
        <f t="shared" si="2"/>
        <v>25</v>
      </c>
      <c r="G16" s="39">
        <v>32.4</v>
      </c>
      <c r="H16" s="135">
        <f t="shared" si="3"/>
        <v>26</v>
      </c>
      <c r="I16" s="39">
        <v>26.1</v>
      </c>
      <c r="J16" s="135">
        <f t="shared" si="4"/>
        <v>41</v>
      </c>
      <c r="K16" s="39">
        <v>16.1</v>
      </c>
      <c r="L16" s="114"/>
      <c r="M16" s="135">
        <f t="shared" si="5"/>
        <v>42</v>
      </c>
      <c r="N16" s="39">
        <v>42.5</v>
      </c>
      <c r="O16" s="135">
        <f t="shared" si="6"/>
        <v>17</v>
      </c>
      <c r="P16" s="39">
        <v>8.3</v>
      </c>
      <c r="Q16" s="135">
        <f t="shared" si="7"/>
        <v>22</v>
      </c>
      <c r="R16" s="39">
        <v>8.6</v>
      </c>
      <c r="S16" s="135">
        <f t="shared" si="8"/>
        <v>25</v>
      </c>
      <c r="T16" s="39">
        <v>14</v>
      </c>
      <c r="U16" s="135">
        <f t="shared" si="9"/>
        <v>15</v>
      </c>
      <c r="V16" s="39">
        <v>126.1</v>
      </c>
      <c r="W16" s="103" t="s">
        <v>80</v>
      </c>
    </row>
    <row r="17" spans="1:23" ht="12" customHeight="1">
      <c r="A17" s="102" t="s">
        <v>18</v>
      </c>
      <c r="B17" s="131">
        <f t="shared" si="0"/>
        <v>36</v>
      </c>
      <c r="C17" s="39">
        <v>249</v>
      </c>
      <c r="D17" s="135">
        <f t="shared" si="1"/>
        <v>19</v>
      </c>
      <c r="E17" s="39">
        <v>43.5</v>
      </c>
      <c r="F17" s="135">
        <f t="shared" si="2"/>
        <v>27</v>
      </c>
      <c r="G17" s="39">
        <v>32</v>
      </c>
      <c r="H17" s="135">
        <f t="shared" si="3"/>
        <v>35</v>
      </c>
      <c r="I17" s="39">
        <v>22.5</v>
      </c>
      <c r="J17" s="135">
        <f t="shared" si="4"/>
        <v>36</v>
      </c>
      <c r="K17" s="39">
        <v>17.3</v>
      </c>
      <c r="L17" s="114"/>
      <c r="M17" s="135">
        <f t="shared" si="5"/>
        <v>35</v>
      </c>
      <c r="N17" s="39">
        <v>45.6</v>
      </c>
      <c r="O17" s="135">
        <f t="shared" si="6"/>
        <v>17</v>
      </c>
      <c r="P17" s="39">
        <v>8.3</v>
      </c>
      <c r="Q17" s="135">
        <f t="shared" si="7"/>
        <v>38</v>
      </c>
      <c r="R17" s="39">
        <v>7.6</v>
      </c>
      <c r="S17" s="135">
        <f t="shared" si="8"/>
        <v>22</v>
      </c>
      <c r="T17" s="39">
        <v>15.3</v>
      </c>
      <c r="U17" s="135">
        <f t="shared" si="9"/>
        <v>20</v>
      </c>
      <c r="V17" s="39">
        <v>117.9</v>
      </c>
      <c r="W17" s="103" t="s">
        <v>81</v>
      </c>
    </row>
    <row r="18" spans="1:23" s="101" customFormat="1" ht="24" customHeight="1">
      <c r="A18" s="99" t="s">
        <v>19</v>
      </c>
      <c r="B18" s="130">
        <f t="shared" si="0"/>
        <v>46</v>
      </c>
      <c r="C18" s="37">
        <v>209.4</v>
      </c>
      <c r="D18" s="134">
        <f t="shared" si="1"/>
        <v>43</v>
      </c>
      <c r="E18" s="37">
        <v>35.2</v>
      </c>
      <c r="F18" s="134">
        <f t="shared" si="2"/>
        <v>46</v>
      </c>
      <c r="G18" s="37">
        <v>27.1</v>
      </c>
      <c r="H18" s="134">
        <f t="shared" si="3"/>
        <v>41</v>
      </c>
      <c r="I18" s="37">
        <v>20.4</v>
      </c>
      <c r="J18" s="134">
        <f t="shared" si="4"/>
        <v>46</v>
      </c>
      <c r="K18" s="37">
        <v>13.3</v>
      </c>
      <c r="L18" s="113"/>
      <c r="M18" s="134">
        <f t="shared" si="5"/>
        <v>47</v>
      </c>
      <c r="N18" s="37">
        <v>38.6</v>
      </c>
      <c r="O18" s="134">
        <f t="shared" si="6"/>
        <v>25</v>
      </c>
      <c r="P18" s="37">
        <v>8.1</v>
      </c>
      <c r="Q18" s="134">
        <f t="shared" si="7"/>
        <v>41</v>
      </c>
      <c r="R18" s="37">
        <v>7.4</v>
      </c>
      <c r="S18" s="134">
        <f t="shared" si="8"/>
        <v>45</v>
      </c>
      <c r="T18" s="37">
        <v>10.1</v>
      </c>
      <c r="U18" s="134">
        <f t="shared" si="9"/>
        <v>43</v>
      </c>
      <c r="V18" s="37">
        <v>83.4</v>
      </c>
      <c r="W18" s="100" t="s">
        <v>82</v>
      </c>
    </row>
    <row r="19" spans="1:23" ht="12" customHeight="1">
      <c r="A19" s="102" t="s">
        <v>20</v>
      </c>
      <c r="B19" s="131">
        <f t="shared" si="0"/>
        <v>43</v>
      </c>
      <c r="C19" s="39">
        <v>224.5</v>
      </c>
      <c r="D19" s="135">
        <f t="shared" si="1"/>
        <v>37</v>
      </c>
      <c r="E19" s="39">
        <v>37.6</v>
      </c>
      <c r="F19" s="135">
        <f t="shared" si="2"/>
        <v>32</v>
      </c>
      <c r="G19" s="39">
        <v>30.3</v>
      </c>
      <c r="H19" s="135">
        <f t="shared" si="3"/>
        <v>36</v>
      </c>
      <c r="I19" s="39">
        <v>22.4</v>
      </c>
      <c r="J19" s="135">
        <f t="shared" si="4"/>
        <v>44</v>
      </c>
      <c r="K19" s="39">
        <v>14.5</v>
      </c>
      <c r="L19" s="114"/>
      <c r="M19" s="135">
        <f t="shared" si="5"/>
        <v>45</v>
      </c>
      <c r="N19" s="39">
        <v>40.2</v>
      </c>
      <c r="O19" s="135">
        <f t="shared" si="6"/>
        <v>25</v>
      </c>
      <c r="P19" s="39">
        <v>8.1</v>
      </c>
      <c r="Q19" s="135">
        <f t="shared" si="7"/>
        <v>34</v>
      </c>
      <c r="R19" s="39">
        <v>8.1</v>
      </c>
      <c r="S19" s="135">
        <f t="shared" si="8"/>
        <v>44</v>
      </c>
      <c r="T19" s="39">
        <v>10.2</v>
      </c>
      <c r="U19" s="135">
        <f t="shared" si="9"/>
        <v>41</v>
      </c>
      <c r="V19" s="162">
        <v>87.3</v>
      </c>
      <c r="W19" s="103" t="s">
        <v>83</v>
      </c>
    </row>
    <row r="20" spans="1:23" ht="12" customHeight="1">
      <c r="A20" s="102" t="s">
        <v>21</v>
      </c>
      <c r="B20" s="131">
        <f t="shared" si="0"/>
        <v>41</v>
      </c>
      <c r="C20" s="39">
        <v>240.4</v>
      </c>
      <c r="D20" s="135">
        <f t="shared" si="1"/>
        <v>39</v>
      </c>
      <c r="E20" s="39">
        <v>36.8</v>
      </c>
      <c r="F20" s="135">
        <f t="shared" si="2"/>
        <v>26</v>
      </c>
      <c r="G20" s="39">
        <v>32.1</v>
      </c>
      <c r="H20" s="135">
        <f t="shared" si="3"/>
        <v>30</v>
      </c>
      <c r="I20" s="39">
        <v>24.2</v>
      </c>
      <c r="J20" s="135">
        <f t="shared" si="4"/>
        <v>40</v>
      </c>
      <c r="K20" s="39">
        <v>16.7</v>
      </c>
      <c r="L20" s="114"/>
      <c r="M20" s="135">
        <f t="shared" si="5"/>
        <v>43</v>
      </c>
      <c r="N20" s="39">
        <v>42.4</v>
      </c>
      <c r="O20" s="135">
        <f t="shared" si="6"/>
        <v>2</v>
      </c>
      <c r="P20" s="39">
        <v>9.9</v>
      </c>
      <c r="Q20" s="135">
        <f t="shared" si="7"/>
        <v>11</v>
      </c>
      <c r="R20" s="39">
        <v>9.4</v>
      </c>
      <c r="S20" s="135">
        <f t="shared" si="8"/>
        <v>41</v>
      </c>
      <c r="T20" s="39">
        <v>10.5</v>
      </c>
      <c r="U20" s="135">
        <f t="shared" si="9"/>
        <v>38</v>
      </c>
      <c r="V20" s="39">
        <v>88.7</v>
      </c>
      <c r="W20" s="103" t="s">
        <v>84</v>
      </c>
    </row>
    <row r="21" spans="1:23" ht="12" customHeight="1">
      <c r="A21" s="102" t="s">
        <v>22</v>
      </c>
      <c r="B21" s="131">
        <f t="shared" si="0"/>
        <v>45</v>
      </c>
      <c r="C21" s="39">
        <v>216.5</v>
      </c>
      <c r="D21" s="135">
        <f t="shared" si="1"/>
        <v>45</v>
      </c>
      <c r="E21" s="39">
        <v>33.9</v>
      </c>
      <c r="F21" s="135">
        <f t="shared" si="2"/>
        <v>39</v>
      </c>
      <c r="G21" s="39">
        <v>28.8</v>
      </c>
      <c r="H21" s="135">
        <f t="shared" si="3"/>
        <v>40</v>
      </c>
      <c r="I21" s="39">
        <v>21.2</v>
      </c>
      <c r="J21" s="135">
        <f t="shared" si="4"/>
        <v>45</v>
      </c>
      <c r="K21" s="39">
        <v>14.3</v>
      </c>
      <c r="L21" s="114"/>
      <c r="M21" s="135">
        <f t="shared" si="5"/>
        <v>46</v>
      </c>
      <c r="N21" s="39">
        <v>38.7</v>
      </c>
      <c r="O21" s="135">
        <f t="shared" si="6"/>
        <v>9</v>
      </c>
      <c r="P21" s="39">
        <v>9</v>
      </c>
      <c r="Q21" s="135">
        <f t="shared" si="7"/>
        <v>25</v>
      </c>
      <c r="R21" s="39">
        <v>8.4</v>
      </c>
      <c r="S21" s="135">
        <f t="shared" si="8"/>
        <v>47</v>
      </c>
      <c r="T21" s="39">
        <v>9</v>
      </c>
      <c r="U21" s="135">
        <f t="shared" si="9"/>
        <v>45</v>
      </c>
      <c r="V21" s="39">
        <v>79.6</v>
      </c>
      <c r="W21" s="103" t="s">
        <v>85</v>
      </c>
    </row>
    <row r="22" spans="1:23" ht="12" customHeight="1">
      <c r="A22" s="102" t="s">
        <v>23</v>
      </c>
      <c r="B22" s="131">
        <f t="shared" si="0"/>
        <v>10</v>
      </c>
      <c r="C22" s="39">
        <v>298.6</v>
      </c>
      <c r="D22" s="135">
        <f t="shared" si="1"/>
        <v>3</v>
      </c>
      <c r="E22" s="39">
        <v>55.7</v>
      </c>
      <c r="F22" s="135">
        <f t="shared" si="2"/>
        <v>6</v>
      </c>
      <c r="G22" s="39">
        <v>38.3</v>
      </c>
      <c r="H22" s="135">
        <f t="shared" si="3"/>
        <v>44</v>
      </c>
      <c r="I22" s="39">
        <v>19.4</v>
      </c>
      <c r="J22" s="135">
        <f t="shared" si="4"/>
        <v>9</v>
      </c>
      <c r="K22" s="39">
        <v>21.7</v>
      </c>
      <c r="L22" s="114"/>
      <c r="M22" s="135">
        <f t="shared" si="5"/>
        <v>6</v>
      </c>
      <c r="N22" s="39">
        <v>56.4</v>
      </c>
      <c r="O22" s="135">
        <f t="shared" si="6"/>
        <v>22</v>
      </c>
      <c r="P22" s="39">
        <v>8.2</v>
      </c>
      <c r="Q22" s="135">
        <f t="shared" si="7"/>
        <v>38</v>
      </c>
      <c r="R22" s="39">
        <v>7.6</v>
      </c>
      <c r="S22" s="135">
        <f t="shared" si="8"/>
        <v>7</v>
      </c>
      <c r="T22" s="39">
        <v>18</v>
      </c>
      <c r="U22" s="135">
        <f t="shared" si="9"/>
        <v>7</v>
      </c>
      <c r="V22" s="39">
        <v>144</v>
      </c>
      <c r="W22" s="103" t="s">
        <v>86</v>
      </c>
    </row>
    <row r="23" spans="1:23" s="101" customFormat="1" ht="24" customHeight="1">
      <c r="A23" s="99" t="s">
        <v>24</v>
      </c>
      <c r="B23" s="130">
        <f t="shared" si="0"/>
        <v>15</v>
      </c>
      <c r="C23" s="37">
        <v>282.3</v>
      </c>
      <c r="D23" s="134">
        <f t="shared" si="1"/>
        <v>4</v>
      </c>
      <c r="E23" s="37">
        <v>55.5</v>
      </c>
      <c r="F23" s="134">
        <f t="shared" si="2"/>
        <v>8</v>
      </c>
      <c r="G23" s="37">
        <v>37.5</v>
      </c>
      <c r="H23" s="134">
        <f t="shared" si="3"/>
        <v>37</v>
      </c>
      <c r="I23" s="37">
        <v>21.4</v>
      </c>
      <c r="J23" s="134">
        <f t="shared" si="4"/>
        <v>12</v>
      </c>
      <c r="K23" s="37">
        <v>20.9</v>
      </c>
      <c r="L23" s="113"/>
      <c r="M23" s="134">
        <f t="shared" si="5"/>
        <v>22</v>
      </c>
      <c r="N23" s="37">
        <v>51.2</v>
      </c>
      <c r="O23" s="134">
        <f t="shared" si="6"/>
        <v>6</v>
      </c>
      <c r="P23" s="37">
        <v>9.2</v>
      </c>
      <c r="Q23" s="134">
        <f t="shared" si="7"/>
        <v>19</v>
      </c>
      <c r="R23" s="37">
        <v>8.7</v>
      </c>
      <c r="S23" s="134">
        <f t="shared" si="8"/>
        <v>17</v>
      </c>
      <c r="T23" s="37">
        <v>15.9</v>
      </c>
      <c r="U23" s="134">
        <f t="shared" si="9"/>
        <v>14</v>
      </c>
      <c r="V23" s="37">
        <v>127.7</v>
      </c>
      <c r="W23" s="100" t="s">
        <v>87</v>
      </c>
    </row>
    <row r="24" spans="1:23" ht="12" customHeight="1">
      <c r="A24" s="102" t="s">
        <v>25</v>
      </c>
      <c r="B24" s="131">
        <f t="shared" si="0"/>
        <v>26</v>
      </c>
      <c r="C24" s="39">
        <v>264.8</v>
      </c>
      <c r="D24" s="135">
        <f t="shared" si="1"/>
        <v>14</v>
      </c>
      <c r="E24" s="39">
        <v>46</v>
      </c>
      <c r="F24" s="135">
        <f t="shared" si="2"/>
        <v>22</v>
      </c>
      <c r="G24" s="39">
        <v>32.9</v>
      </c>
      <c r="H24" s="135">
        <f t="shared" si="3"/>
        <v>31</v>
      </c>
      <c r="I24" s="39">
        <v>24.1</v>
      </c>
      <c r="J24" s="135">
        <f t="shared" si="4"/>
        <v>17</v>
      </c>
      <c r="K24" s="39">
        <v>20.2</v>
      </c>
      <c r="L24" s="114"/>
      <c r="M24" s="135">
        <f t="shared" si="5"/>
        <v>26</v>
      </c>
      <c r="N24" s="39">
        <v>50.3</v>
      </c>
      <c r="O24" s="135">
        <f t="shared" si="6"/>
        <v>8</v>
      </c>
      <c r="P24" s="39">
        <v>9.1</v>
      </c>
      <c r="Q24" s="135">
        <f t="shared" si="7"/>
        <v>13</v>
      </c>
      <c r="R24" s="39">
        <v>9.1</v>
      </c>
      <c r="S24" s="135">
        <f t="shared" si="8"/>
        <v>21</v>
      </c>
      <c r="T24" s="39">
        <v>15.4</v>
      </c>
      <c r="U24" s="135">
        <f t="shared" si="9"/>
        <v>30</v>
      </c>
      <c r="V24" s="39">
        <v>109.4</v>
      </c>
      <c r="W24" s="103" t="s">
        <v>88</v>
      </c>
    </row>
    <row r="25" spans="1:23" ht="12" customHeight="1">
      <c r="A25" s="102" t="s">
        <v>26</v>
      </c>
      <c r="B25" s="131">
        <f t="shared" si="0"/>
        <v>21</v>
      </c>
      <c r="C25" s="39">
        <v>275.8</v>
      </c>
      <c r="D25" s="135">
        <f t="shared" si="1"/>
        <v>21</v>
      </c>
      <c r="E25" s="39">
        <v>42.9</v>
      </c>
      <c r="F25" s="135">
        <f t="shared" si="2"/>
        <v>28</v>
      </c>
      <c r="G25" s="39">
        <v>31.9</v>
      </c>
      <c r="H25" s="135">
        <f t="shared" si="3"/>
        <v>19</v>
      </c>
      <c r="I25" s="39">
        <v>30.1</v>
      </c>
      <c r="J25" s="135">
        <f t="shared" si="4"/>
        <v>8</v>
      </c>
      <c r="K25" s="39">
        <v>21.9</v>
      </c>
      <c r="L25" s="114"/>
      <c r="M25" s="135">
        <f t="shared" si="5"/>
        <v>10</v>
      </c>
      <c r="N25" s="39">
        <v>55</v>
      </c>
      <c r="O25" s="135">
        <f t="shared" si="6"/>
        <v>47</v>
      </c>
      <c r="P25" s="39">
        <v>5.5</v>
      </c>
      <c r="Q25" s="135">
        <f t="shared" si="7"/>
        <v>13</v>
      </c>
      <c r="R25" s="39">
        <v>9.1</v>
      </c>
      <c r="S25" s="135">
        <f t="shared" si="8"/>
        <v>16</v>
      </c>
      <c r="T25" s="39">
        <v>16</v>
      </c>
      <c r="U25" s="135">
        <f t="shared" si="9"/>
        <v>28</v>
      </c>
      <c r="V25" s="39">
        <v>111.2</v>
      </c>
      <c r="W25" s="103" t="s">
        <v>78</v>
      </c>
    </row>
    <row r="26" spans="1:23" ht="12" customHeight="1">
      <c r="A26" s="102" t="s">
        <v>27</v>
      </c>
      <c r="B26" s="131">
        <f t="shared" si="0"/>
        <v>27</v>
      </c>
      <c r="C26" s="39">
        <v>262.9</v>
      </c>
      <c r="D26" s="135">
        <f t="shared" si="1"/>
        <v>34</v>
      </c>
      <c r="E26" s="39">
        <v>38.3</v>
      </c>
      <c r="F26" s="135">
        <f t="shared" si="2"/>
        <v>23</v>
      </c>
      <c r="G26" s="39">
        <v>32.6</v>
      </c>
      <c r="H26" s="135">
        <f t="shared" si="3"/>
        <v>9</v>
      </c>
      <c r="I26" s="39">
        <v>37.1</v>
      </c>
      <c r="J26" s="135">
        <f t="shared" si="4"/>
        <v>22</v>
      </c>
      <c r="K26" s="39">
        <v>19.5</v>
      </c>
      <c r="L26" s="114"/>
      <c r="M26" s="135">
        <f t="shared" si="5"/>
        <v>39</v>
      </c>
      <c r="N26" s="39">
        <v>43.3</v>
      </c>
      <c r="O26" s="135">
        <f t="shared" si="6"/>
        <v>35</v>
      </c>
      <c r="P26" s="39">
        <v>7.8</v>
      </c>
      <c r="Q26" s="135">
        <f t="shared" si="7"/>
        <v>34</v>
      </c>
      <c r="R26" s="39">
        <v>8.1</v>
      </c>
      <c r="S26" s="135">
        <f t="shared" si="8"/>
        <v>13</v>
      </c>
      <c r="T26" s="39">
        <v>17.2</v>
      </c>
      <c r="U26" s="135">
        <f t="shared" si="9"/>
        <v>23</v>
      </c>
      <c r="V26" s="39">
        <v>114.9</v>
      </c>
      <c r="W26" s="103" t="s">
        <v>77</v>
      </c>
    </row>
    <row r="27" spans="1:23" ht="12" customHeight="1">
      <c r="A27" s="102" t="s">
        <v>28</v>
      </c>
      <c r="B27" s="131">
        <f t="shared" si="0"/>
        <v>25</v>
      </c>
      <c r="C27" s="39">
        <v>266</v>
      </c>
      <c r="D27" s="135">
        <f t="shared" si="1"/>
        <v>20</v>
      </c>
      <c r="E27" s="39">
        <v>43</v>
      </c>
      <c r="F27" s="135">
        <f t="shared" si="2"/>
        <v>15</v>
      </c>
      <c r="G27" s="39">
        <v>34.2</v>
      </c>
      <c r="H27" s="135">
        <f t="shared" si="3"/>
        <v>38</v>
      </c>
      <c r="I27" s="39">
        <v>21.3</v>
      </c>
      <c r="J27" s="135">
        <f t="shared" si="4"/>
        <v>10</v>
      </c>
      <c r="K27" s="39">
        <v>21.6</v>
      </c>
      <c r="L27" s="114"/>
      <c r="M27" s="135">
        <f t="shared" si="5"/>
        <v>40</v>
      </c>
      <c r="N27" s="39">
        <v>43.1</v>
      </c>
      <c r="O27" s="135">
        <f t="shared" si="6"/>
        <v>22</v>
      </c>
      <c r="P27" s="39">
        <v>8.2</v>
      </c>
      <c r="Q27" s="135">
        <f t="shared" si="7"/>
        <v>7</v>
      </c>
      <c r="R27" s="39">
        <v>10</v>
      </c>
      <c r="S27" s="135">
        <f t="shared" si="8"/>
        <v>12</v>
      </c>
      <c r="T27" s="39">
        <v>17.3</v>
      </c>
      <c r="U27" s="135">
        <f t="shared" si="9"/>
        <v>4</v>
      </c>
      <c r="V27" s="39">
        <v>154.8</v>
      </c>
      <c r="W27" s="103" t="s">
        <v>89</v>
      </c>
    </row>
    <row r="28" spans="1:23" s="101" customFormat="1" ht="24" customHeight="1">
      <c r="A28" s="99" t="s">
        <v>29</v>
      </c>
      <c r="B28" s="130">
        <f t="shared" si="0"/>
        <v>34</v>
      </c>
      <c r="C28" s="37">
        <v>253.7</v>
      </c>
      <c r="D28" s="134">
        <f t="shared" si="1"/>
        <v>18</v>
      </c>
      <c r="E28" s="37">
        <v>43.7</v>
      </c>
      <c r="F28" s="134">
        <f t="shared" si="2"/>
        <v>21</v>
      </c>
      <c r="G28" s="37">
        <v>33</v>
      </c>
      <c r="H28" s="134">
        <f t="shared" si="3"/>
        <v>28</v>
      </c>
      <c r="I28" s="37">
        <v>25.1</v>
      </c>
      <c r="J28" s="134">
        <f t="shared" si="4"/>
        <v>35</v>
      </c>
      <c r="K28" s="37">
        <v>17.4</v>
      </c>
      <c r="L28" s="113"/>
      <c r="M28" s="134">
        <f t="shared" si="5"/>
        <v>36</v>
      </c>
      <c r="N28" s="37">
        <v>44.7</v>
      </c>
      <c r="O28" s="134">
        <f t="shared" si="6"/>
        <v>32</v>
      </c>
      <c r="P28" s="37">
        <v>7.9</v>
      </c>
      <c r="Q28" s="134">
        <f t="shared" si="7"/>
        <v>29</v>
      </c>
      <c r="R28" s="37">
        <v>8.2</v>
      </c>
      <c r="S28" s="134">
        <f t="shared" si="8"/>
        <v>33</v>
      </c>
      <c r="T28" s="37">
        <v>12.7</v>
      </c>
      <c r="U28" s="134">
        <f t="shared" si="9"/>
        <v>33</v>
      </c>
      <c r="V28" s="37">
        <v>107.4</v>
      </c>
      <c r="W28" s="100" t="s">
        <v>90</v>
      </c>
    </row>
    <row r="29" spans="1:23" ht="12" customHeight="1">
      <c r="A29" s="102" t="s">
        <v>30</v>
      </c>
      <c r="B29" s="131">
        <f t="shared" si="0"/>
        <v>40</v>
      </c>
      <c r="C29" s="39">
        <v>240.7</v>
      </c>
      <c r="D29" s="135">
        <f t="shared" si="1"/>
        <v>42</v>
      </c>
      <c r="E29" s="39">
        <v>35.4</v>
      </c>
      <c r="F29" s="135">
        <f t="shared" si="2"/>
        <v>35</v>
      </c>
      <c r="G29" s="39">
        <v>29.8</v>
      </c>
      <c r="H29" s="135">
        <f t="shared" si="3"/>
        <v>24</v>
      </c>
      <c r="I29" s="39">
        <v>27.1</v>
      </c>
      <c r="J29" s="135">
        <f t="shared" si="4"/>
        <v>37</v>
      </c>
      <c r="K29" s="39">
        <v>17.2</v>
      </c>
      <c r="L29" s="114"/>
      <c r="M29" s="135">
        <f t="shared" si="5"/>
        <v>41</v>
      </c>
      <c r="N29" s="39">
        <v>43</v>
      </c>
      <c r="O29" s="135">
        <f t="shared" si="6"/>
        <v>6</v>
      </c>
      <c r="P29" s="39">
        <v>9.2</v>
      </c>
      <c r="Q29" s="135">
        <f t="shared" si="7"/>
        <v>25</v>
      </c>
      <c r="R29" s="39">
        <v>8.4</v>
      </c>
      <c r="S29" s="135">
        <f t="shared" si="8"/>
        <v>27</v>
      </c>
      <c r="T29" s="39">
        <v>13.9</v>
      </c>
      <c r="U29" s="135">
        <f t="shared" si="9"/>
        <v>32</v>
      </c>
      <c r="V29" s="39">
        <v>108.1</v>
      </c>
      <c r="W29" s="103" t="s">
        <v>91</v>
      </c>
    </row>
    <row r="30" spans="1:23" ht="12" customHeight="1">
      <c r="A30" s="102" t="s">
        <v>31</v>
      </c>
      <c r="B30" s="131">
        <f t="shared" si="0"/>
        <v>44</v>
      </c>
      <c r="C30" s="39">
        <v>221.5</v>
      </c>
      <c r="D30" s="135">
        <f t="shared" si="1"/>
        <v>41</v>
      </c>
      <c r="E30" s="39">
        <v>36.5</v>
      </c>
      <c r="F30" s="135">
        <f t="shared" si="2"/>
        <v>39</v>
      </c>
      <c r="G30" s="39">
        <v>28.8</v>
      </c>
      <c r="H30" s="135">
        <f t="shared" si="3"/>
        <v>38</v>
      </c>
      <c r="I30" s="39">
        <v>21.3</v>
      </c>
      <c r="J30" s="135">
        <f t="shared" si="4"/>
        <v>43</v>
      </c>
      <c r="K30" s="39">
        <v>14.6</v>
      </c>
      <c r="L30" s="114"/>
      <c r="M30" s="135">
        <f t="shared" si="5"/>
        <v>37</v>
      </c>
      <c r="N30" s="39">
        <v>43.8</v>
      </c>
      <c r="O30" s="135">
        <f t="shared" si="6"/>
        <v>39</v>
      </c>
      <c r="P30" s="39">
        <v>7.6</v>
      </c>
      <c r="Q30" s="135">
        <f t="shared" si="7"/>
        <v>29</v>
      </c>
      <c r="R30" s="39">
        <v>8.2</v>
      </c>
      <c r="S30" s="135">
        <f t="shared" si="8"/>
        <v>42</v>
      </c>
      <c r="T30" s="39">
        <v>10.4</v>
      </c>
      <c r="U30" s="135">
        <f t="shared" si="9"/>
        <v>42</v>
      </c>
      <c r="V30" s="39">
        <v>84.9</v>
      </c>
      <c r="W30" s="103" t="s">
        <v>92</v>
      </c>
    </row>
    <row r="31" spans="1:23" ht="12" customHeight="1">
      <c r="A31" s="102" t="s">
        <v>32</v>
      </c>
      <c r="B31" s="131">
        <f t="shared" si="0"/>
        <v>38</v>
      </c>
      <c r="C31" s="39">
        <v>245.7</v>
      </c>
      <c r="D31" s="135">
        <f t="shared" si="1"/>
        <v>26</v>
      </c>
      <c r="E31" s="39">
        <v>40.4</v>
      </c>
      <c r="F31" s="135">
        <f t="shared" si="2"/>
        <v>41</v>
      </c>
      <c r="G31" s="39">
        <v>28.6</v>
      </c>
      <c r="H31" s="135">
        <f t="shared" si="3"/>
        <v>33</v>
      </c>
      <c r="I31" s="39">
        <v>23.5</v>
      </c>
      <c r="J31" s="135">
        <f t="shared" si="4"/>
        <v>25</v>
      </c>
      <c r="K31" s="39">
        <v>18.7</v>
      </c>
      <c r="L31" s="114"/>
      <c r="M31" s="135">
        <f t="shared" si="5"/>
        <v>17</v>
      </c>
      <c r="N31" s="39">
        <v>52.6</v>
      </c>
      <c r="O31" s="135">
        <f t="shared" si="6"/>
        <v>25</v>
      </c>
      <c r="P31" s="39">
        <v>8.1</v>
      </c>
      <c r="Q31" s="135">
        <f t="shared" si="7"/>
        <v>13</v>
      </c>
      <c r="R31" s="39">
        <v>9.1</v>
      </c>
      <c r="S31" s="135">
        <f t="shared" si="8"/>
        <v>34</v>
      </c>
      <c r="T31" s="39">
        <v>12.6</v>
      </c>
      <c r="U31" s="135">
        <f t="shared" si="9"/>
        <v>26</v>
      </c>
      <c r="V31" s="39">
        <v>112.5</v>
      </c>
      <c r="W31" s="103" t="s">
        <v>93</v>
      </c>
    </row>
    <row r="32" spans="1:23" ht="12" customHeight="1">
      <c r="A32" s="102" t="s">
        <v>33</v>
      </c>
      <c r="B32" s="131">
        <f t="shared" si="0"/>
        <v>42</v>
      </c>
      <c r="C32" s="39">
        <v>225.5</v>
      </c>
      <c r="D32" s="135">
        <f t="shared" si="1"/>
        <v>38</v>
      </c>
      <c r="E32" s="39">
        <v>37.4</v>
      </c>
      <c r="F32" s="135">
        <f t="shared" si="2"/>
        <v>44</v>
      </c>
      <c r="G32" s="39">
        <v>27.9</v>
      </c>
      <c r="H32" s="135">
        <f t="shared" si="3"/>
        <v>45</v>
      </c>
      <c r="I32" s="39">
        <v>18.9</v>
      </c>
      <c r="J32" s="135">
        <f t="shared" si="4"/>
        <v>42</v>
      </c>
      <c r="K32" s="39">
        <v>15.9</v>
      </c>
      <c r="L32" s="114"/>
      <c r="M32" s="135">
        <f t="shared" si="5"/>
        <v>31</v>
      </c>
      <c r="N32" s="39">
        <v>48.4</v>
      </c>
      <c r="O32" s="135">
        <f t="shared" si="6"/>
        <v>46</v>
      </c>
      <c r="P32" s="39">
        <v>6.1</v>
      </c>
      <c r="Q32" s="135">
        <f t="shared" si="7"/>
        <v>44</v>
      </c>
      <c r="R32" s="39">
        <v>6.7</v>
      </c>
      <c r="S32" s="135">
        <f t="shared" si="8"/>
        <v>24</v>
      </c>
      <c r="T32" s="39">
        <v>14.8</v>
      </c>
      <c r="U32" s="135">
        <f t="shared" si="9"/>
        <v>44</v>
      </c>
      <c r="V32" s="39">
        <v>81.4</v>
      </c>
      <c r="W32" s="103" t="s">
        <v>94</v>
      </c>
    </row>
    <row r="33" spans="1:23" s="101" customFormat="1" ht="24" customHeight="1">
      <c r="A33" s="99" t="s">
        <v>34</v>
      </c>
      <c r="B33" s="130">
        <f t="shared" si="0"/>
        <v>30</v>
      </c>
      <c r="C33" s="37">
        <v>260.8</v>
      </c>
      <c r="D33" s="134">
        <f t="shared" si="1"/>
        <v>25</v>
      </c>
      <c r="E33" s="37">
        <v>41</v>
      </c>
      <c r="F33" s="134">
        <f t="shared" si="2"/>
        <v>19</v>
      </c>
      <c r="G33" s="37">
        <v>33.6</v>
      </c>
      <c r="H33" s="134">
        <f t="shared" si="3"/>
        <v>23</v>
      </c>
      <c r="I33" s="37">
        <v>28.7</v>
      </c>
      <c r="J33" s="134">
        <f t="shared" si="4"/>
        <v>28</v>
      </c>
      <c r="K33" s="37">
        <v>18.3</v>
      </c>
      <c r="L33" s="113"/>
      <c r="M33" s="134">
        <f t="shared" si="5"/>
        <v>25</v>
      </c>
      <c r="N33" s="37">
        <v>50.7</v>
      </c>
      <c r="O33" s="134">
        <f t="shared" si="6"/>
        <v>25</v>
      </c>
      <c r="P33" s="37">
        <v>8.1</v>
      </c>
      <c r="Q33" s="134">
        <f t="shared" si="7"/>
        <v>3</v>
      </c>
      <c r="R33" s="37">
        <v>11</v>
      </c>
      <c r="S33" s="134">
        <f t="shared" si="8"/>
        <v>39</v>
      </c>
      <c r="T33" s="37">
        <v>11.7</v>
      </c>
      <c r="U33" s="134">
        <f t="shared" si="9"/>
        <v>36</v>
      </c>
      <c r="V33" s="37">
        <v>92.8</v>
      </c>
      <c r="W33" s="100" t="s">
        <v>95</v>
      </c>
    </row>
    <row r="34" spans="1:23" ht="12" customHeight="1">
      <c r="A34" s="102" t="s">
        <v>35</v>
      </c>
      <c r="B34" s="131">
        <f t="shared" si="0"/>
        <v>33</v>
      </c>
      <c r="C34" s="39">
        <v>255.2</v>
      </c>
      <c r="D34" s="135">
        <f t="shared" si="1"/>
        <v>32</v>
      </c>
      <c r="E34" s="39">
        <v>39.7</v>
      </c>
      <c r="F34" s="135">
        <f t="shared" si="2"/>
        <v>36</v>
      </c>
      <c r="G34" s="39">
        <v>29.6</v>
      </c>
      <c r="H34" s="135">
        <f t="shared" si="3"/>
        <v>13</v>
      </c>
      <c r="I34" s="39">
        <v>35.6</v>
      </c>
      <c r="J34" s="135">
        <f t="shared" si="4"/>
        <v>38</v>
      </c>
      <c r="K34" s="39">
        <v>16.8</v>
      </c>
      <c r="L34" s="114"/>
      <c r="M34" s="135">
        <f t="shared" si="5"/>
        <v>24</v>
      </c>
      <c r="N34" s="39">
        <v>50.8</v>
      </c>
      <c r="O34" s="135">
        <f t="shared" si="6"/>
        <v>25</v>
      </c>
      <c r="P34" s="39">
        <v>8.1</v>
      </c>
      <c r="Q34" s="135">
        <f t="shared" si="7"/>
        <v>29</v>
      </c>
      <c r="R34" s="39">
        <v>8.2</v>
      </c>
      <c r="S34" s="135">
        <f t="shared" si="8"/>
        <v>43</v>
      </c>
      <c r="T34" s="39">
        <v>10.3</v>
      </c>
      <c r="U34" s="135">
        <f t="shared" si="9"/>
        <v>46</v>
      </c>
      <c r="V34" s="39">
        <v>74.1</v>
      </c>
      <c r="W34" s="103" t="s">
        <v>96</v>
      </c>
    </row>
    <row r="35" spans="1:23" ht="12" customHeight="1">
      <c r="A35" s="102" t="s">
        <v>36</v>
      </c>
      <c r="B35" s="131">
        <f t="shared" si="0"/>
        <v>29</v>
      </c>
      <c r="C35" s="39">
        <v>261.7</v>
      </c>
      <c r="D35" s="135">
        <f t="shared" si="1"/>
        <v>23</v>
      </c>
      <c r="E35" s="39">
        <v>42</v>
      </c>
      <c r="F35" s="135">
        <f t="shared" si="2"/>
        <v>38</v>
      </c>
      <c r="G35" s="39">
        <v>29.3</v>
      </c>
      <c r="H35" s="135">
        <f t="shared" si="3"/>
        <v>16</v>
      </c>
      <c r="I35" s="39">
        <v>34</v>
      </c>
      <c r="J35" s="135">
        <f t="shared" si="4"/>
        <v>38</v>
      </c>
      <c r="K35" s="39">
        <v>16.8</v>
      </c>
      <c r="L35" s="114"/>
      <c r="M35" s="135">
        <f t="shared" si="5"/>
        <v>29</v>
      </c>
      <c r="N35" s="39">
        <v>49.9</v>
      </c>
      <c r="O35" s="135">
        <f t="shared" si="6"/>
        <v>16</v>
      </c>
      <c r="P35" s="39">
        <v>8.4</v>
      </c>
      <c r="Q35" s="135">
        <f t="shared" si="7"/>
        <v>8</v>
      </c>
      <c r="R35" s="39">
        <v>9.7</v>
      </c>
      <c r="S35" s="135">
        <f t="shared" si="8"/>
        <v>35</v>
      </c>
      <c r="T35" s="39">
        <v>12.2</v>
      </c>
      <c r="U35" s="135">
        <f t="shared" si="9"/>
        <v>40</v>
      </c>
      <c r="V35" s="39">
        <v>87.6</v>
      </c>
      <c r="W35" s="103" t="s">
        <v>97</v>
      </c>
    </row>
    <row r="36" spans="1:23" ht="12" customHeight="1">
      <c r="A36" s="102" t="s">
        <v>37</v>
      </c>
      <c r="B36" s="131">
        <f t="shared" si="0"/>
        <v>32</v>
      </c>
      <c r="C36" s="39">
        <v>256.9</v>
      </c>
      <c r="D36" s="135">
        <f t="shared" si="1"/>
        <v>15</v>
      </c>
      <c r="E36" s="39">
        <v>44.8</v>
      </c>
      <c r="F36" s="135">
        <f t="shared" si="2"/>
        <v>37</v>
      </c>
      <c r="G36" s="39">
        <v>29.4</v>
      </c>
      <c r="H36" s="135">
        <f t="shared" si="3"/>
        <v>21</v>
      </c>
      <c r="I36" s="39">
        <v>29.4</v>
      </c>
      <c r="J36" s="135">
        <f t="shared" si="4"/>
        <v>30</v>
      </c>
      <c r="K36" s="39">
        <v>18.2</v>
      </c>
      <c r="L36" s="114"/>
      <c r="M36" s="135">
        <f t="shared" si="5"/>
        <v>20</v>
      </c>
      <c r="N36" s="39">
        <v>52.4</v>
      </c>
      <c r="O36" s="135">
        <f t="shared" si="6"/>
        <v>40</v>
      </c>
      <c r="P36" s="39">
        <v>7.4</v>
      </c>
      <c r="Q36" s="135">
        <f t="shared" si="7"/>
        <v>36</v>
      </c>
      <c r="R36" s="39">
        <v>7.9</v>
      </c>
      <c r="S36" s="135">
        <f t="shared" si="8"/>
        <v>40</v>
      </c>
      <c r="T36" s="39">
        <v>10.8</v>
      </c>
      <c r="U36" s="135">
        <f t="shared" si="9"/>
        <v>39</v>
      </c>
      <c r="V36" s="39">
        <v>87.9</v>
      </c>
      <c r="W36" s="103" t="s">
        <v>98</v>
      </c>
    </row>
    <row r="37" spans="1:23" ht="12" customHeight="1">
      <c r="A37" s="102" t="s">
        <v>38</v>
      </c>
      <c r="B37" s="131">
        <f t="shared" si="0"/>
        <v>3</v>
      </c>
      <c r="C37" s="39">
        <v>309.6</v>
      </c>
      <c r="D37" s="135">
        <f t="shared" si="1"/>
        <v>6</v>
      </c>
      <c r="E37" s="39">
        <v>51</v>
      </c>
      <c r="F37" s="135">
        <f t="shared" si="2"/>
        <v>7</v>
      </c>
      <c r="G37" s="39">
        <v>37.8</v>
      </c>
      <c r="H37" s="135">
        <f t="shared" si="3"/>
        <v>2</v>
      </c>
      <c r="I37" s="39">
        <v>41.7</v>
      </c>
      <c r="J37" s="135">
        <f t="shared" si="4"/>
        <v>6</v>
      </c>
      <c r="K37" s="39">
        <v>22.6</v>
      </c>
      <c r="L37" s="114"/>
      <c r="M37" s="135">
        <f t="shared" si="5"/>
        <v>3</v>
      </c>
      <c r="N37" s="39">
        <v>58.9</v>
      </c>
      <c r="O37" s="135">
        <f t="shared" si="6"/>
        <v>14</v>
      </c>
      <c r="P37" s="39">
        <v>8.5</v>
      </c>
      <c r="Q37" s="135">
        <f t="shared" si="7"/>
        <v>1</v>
      </c>
      <c r="R37" s="39">
        <v>11.4</v>
      </c>
      <c r="S37" s="135">
        <f t="shared" si="8"/>
        <v>37</v>
      </c>
      <c r="T37" s="39">
        <v>11.9</v>
      </c>
      <c r="U37" s="135">
        <f t="shared" si="9"/>
        <v>29</v>
      </c>
      <c r="V37" s="39">
        <v>109.5</v>
      </c>
      <c r="W37" s="103" t="s">
        <v>99</v>
      </c>
    </row>
    <row r="38" spans="1:23" s="101" customFormat="1" ht="24" customHeight="1">
      <c r="A38" s="99" t="s">
        <v>39</v>
      </c>
      <c r="B38" s="130">
        <f t="shared" si="0"/>
        <v>8</v>
      </c>
      <c r="C38" s="37">
        <v>302.8</v>
      </c>
      <c r="D38" s="134">
        <f t="shared" si="1"/>
        <v>9</v>
      </c>
      <c r="E38" s="37">
        <v>48.5</v>
      </c>
      <c r="F38" s="134">
        <f t="shared" si="2"/>
        <v>5</v>
      </c>
      <c r="G38" s="37">
        <v>38.9</v>
      </c>
      <c r="H38" s="134">
        <f t="shared" si="3"/>
        <v>6</v>
      </c>
      <c r="I38" s="37">
        <v>38.9</v>
      </c>
      <c r="J38" s="134">
        <f t="shared" si="4"/>
        <v>4</v>
      </c>
      <c r="K38" s="37">
        <v>22.9</v>
      </c>
      <c r="L38" s="113"/>
      <c r="M38" s="134">
        <f t="shared" si="5"/>
        <v>9</v>
      </c>
      <c r="N38" s="37">
        <v>55.1</v>
      </c>
      <c r="O38" s="134">
        <f t="shared" si="6"/>
        <v>45</v>
      </c>
      <c r="P38" s="37">
        <v>6.4</v>
      </c>
      <c r="Q38" s="134">
        <f t="shared" si="7"/>
        <v>5</v>
      </c>
      <c r="R38" s="37">
        <v>10.5</v>
      </c>
      <c r="S38" s="134">
        <f t="shared" si="8"/>
        <v>19</v>
      </c>
      <c r="T38" s="37">
        <v>15.8</v>
      </c>
      <c r="U38" s="134">
        <f t="shared" si="9"/>
        <v>8</v>
      </c>
      <c r="V38" s="37">
        <v>143.6</v>
      </c>
      <c r="W38" s="100" t="s">
        <v>100</v>
      </c>
    </row>
    <row r="39" spans="1:23" ht="12" customHeight="1">
      <c r="A39" s="102" t="s">
        <v>40</v>
      </c>
      <c r="B39" s="131">
        <f t="shared" si="0"/>
        <v>2</v>
      </c>
      <c r="C39" s="39">
        <v>326.1</v>
      </c>
      <c r="D39" s="135">
        <f t="shared" si="1"/>
        <v>5</v>
      </c>
      <c r="E39" s="39">
        <v>51.5</v>
      </c>
      <c r="F39" s="135">
        <f t="shared" si="2"/>
        <v>9</v>
      </c>
      <c r="G39" s="39">
        <v>37.4</v>
      </c>
      <c r="H39" s="135">
        <f t="shared" si="3"/>
        <v>10</v>
      </c>
      <c r="I39" s="39">
        <v>37</v>
      </c>
      <c r="J39" s="135">
        <f t="shared" si="4"/>
        <v>1</v>
      </c>
      <c r="K39" s="39">
        <v>25.1</v>
      </c>
      <c r="L39" s="114"/>
      <c r="M39" s="135">
        <f t="shared" si="5"/>
        <v>4</v>
      </c>
      <c r="N39" s="39">
        <v>58.1</v>
      </c>
      <c r="O39" s="135">
        <f t="shared" si="6"/>
        <v>1</v>
      </c>
      <c r="P39" s="39">
        <v>10.1</v>
      </c>
      <c r="Q39" s="135">
        <f t="shared" si="7"/>
        <v>44</v>
      </c>
      <c r="R39" s="39">
        <v>6.7</v>
      </c>
      <c r="S39" s="135">
        <f t="shared" si="8"/>
        <v>11</v>
      </c>
      <c r="T39" s="39">
        <v>17.6</v>
      </c>
      <c r="U39" s="135">
        <f t="shared" si="9"/>
        <v>11</v>
      </c>
      <c r="V39" s="39">
        <v>137.2</v>
      </c>
      <c r="W39" s="103" t="s">
        <v>101</v>
      </c>
    </row>
    <row r="40" spans="1:23" ht="12" customHeight="1">
      <c r="A40" s="102" t="s">
        <v>41</v>
      </c>
      <c r="B40" s="131">
        <f t="shared" si="0"/>
        <v>31</v>
      </c>
      <c r="C40" s="39">
        <v>258.8</v>
      </c>
      <c r="D40" s="135">
        <f t="shared" si="1"/>
        <v>27</v>
      </c>
      <c r="E40" s="39">
        <v>40</v>
      </c>
      <c r="F40" s="135">
        <f t="shared" si="2"/>
        <v>45</v>
      </c>
      <c r="G40" s="39">
        <v>27.5</v>
      </c>
      <c r="H40" s="135">
        <f t="shared" si="3"/>
        <v>17</v>
      </c>
      <c r="I40" s="39">
        <v>32.8</v>
      </c>
      <c r="J40" s="135">
        <f t="shared" si="4"/>
        <v>21</v>
      </c>
      <c r="K40" s="39">
        <v>19.8</v>
      </c>
      <c r="L40" s="114"/>
      <c r="M40" s="135">
        <f t="shared" si="5"/>
        <v>28</v>
      </c>
      <c r="N40" s="39">
        <v>50</v>
      </c>
      <c r="O40" s="135">
        <f t="shared" si="6"/>
        <v>37</v>
      </c>
      <c r="P40" s="39">
        <v>7.7</v>
      </c>
      <c r="Q40" s="135">
        <f t="shared" si="7"/>
        <v>46</v>
      </c>
      <c r="R40" s="39">
        <v>6.6</v>
      </c>
      <c r="S40" s="135">
        <f t="shared" si="8"/>
        <v>31</v>
      </c>
      <c r="T40" s="39">
        <v>13</v>
      </c>
      <c r="U40" s="135">
        <f t="shared" si="9"/>
        <v>21</v>
      </c>
      <c r="V40" s="39">
        <v>115.7</v>
      </c>
      <c r="W40" s="103" t="s">
        <v>102</v>
      </c>
    </row>
    <row r="41" spans="1:23" ht="12" customHeight="1">
      <c r="A41" s="102" t="s">
        <v>42</v>
      </c>
      <c r="B41" s="131">
        <f t="shared" si="0"/>
        <v>28</v>
      </c>
      <c r="C41" s="39">
        <v>262.5</v>
      </c>
      <c r="D41" s="135">
        <f t="shared" si="1"/>
        <v>27</v>
      </c>
      <c r="E41" s="39">
        <v>40</v>
      </c>
      <c r="F41" s="135">
        <f t="shared" si="2"/>
        <v>33</v>
      </c>
      <c r="G41" s="39">
        <v>30.2</v>
      </c>
      <c r="H41" s="135">
        <f t="shared" si="3"/>
        <v>4</v>
      </c>
      <c r="I41" s="39">
        <v>39.9</v>
      </c>
      <c r="J41" s="135">
        <f t="shared" si="4"/>
        <v>30</v>
      </c>
      <c r="K41" s="39">
        <v>18.2</v>
      </c>
      <c r="L41" s="114"/>
      <c r="M41" s="135">
        <f t="shared" si="5"/>
        <v>33</v>
      </c>
      <c r="N41" s="39">
        <v>47</v>
      </c>
      <c r="O41" s="135">
        <f t="shared" si="6"/>
        <v>37</v>
      </c>
      <c r="P41" s="39">
        <v>7.7</v>
      </c>
      <c r="Q41" s="135">
        <f t="shared" si="7"/>
        <v>24</v>
      </c>
      <c r="R41" s="39">
        <v>8.5</v>
      </c>
      <c r="S41" s="135">
        <f t="shared" si="8"/>
        <v>36</v>
      </c>
      <c r="T41" s="39">
        <v>12</v>
      </c>
      <c r="U41" s="135">
        <f t="shared" si="9"/>
        <v>35</v>
      </c>
      <c r="V41" s="39">
        <v>98.1</v>
      </c>
      <c r="W41" s="103" t="s">
        <v>103</v>
      </c>
    </row>
    <row r="42" spans="1:23" ht="12" customHeight="1">
      <c r="A42" s="102" t="s">
        <v>43</v>
      </c>
      <c r="B42" s="131">
        <f t="shared" si="0"/>
        <v>5</v>
      </c>
      <c r="C42" s="39">
        <v>306.7</v>
      </c>
      <c r="D42" s="135">
        <f t="shared" si="1"/>
        <v>13</v>
      </c>
      <c r="E42" s="39">
        <v>46.6</v>
      </c>
      <c r="F42" s="135">
        <f t="shared" si="2"/>
        <v>14</v>
      </c>
      <c r="G42" s="39">
        <v>35.3</v>
      </c>
      <c r="H42" s="135">
        <f t="shared" si="3"/>
        <v>5</v>
      </c>
      <c r="I42" s="39">
        <v>39.7</v>
      </c>
      <c r="J42" s="135">
        <f t="shared" si="4"/>
        <v>33</v>
      </c>
      <c r="K42" s="39">
        <v>17.7</v>
      </c>
      <c r="L42" s="114"/>
      <c r="M42" s="135">
        <f t="shared" si="5"/>
        <v>2</v>
      </c>
      <c r="N42" s="39">
        <v>60.5</v>
      </c>
      <c r="O42" s="135">
        <f t="shared" si="6"/>
        <v>9</v>
      </c>
      <c r="P42" s="39">
        <v>9</v>
      </c>
      <c r="Q42" s="135">
        <f t="shared" si="7"/>
        <v>1</v>
      </c>
      <c r="R42" s="39">
        <v>11.4</v>
      </c>
      <c r="S42" s="135">
        <f t="shared" si="8"/>
        <v>30</v>
      </c>
      <c r="T42" s="39">
        <v>13.7</v>
      </c>
      <c r="U42" s="135">
        <f t="shared" si="9"/>
        <v>10</v>
      </c>
      <c r="V42" s="39">
        <v>140.6</v>
      </c>
      <c r="W42" s="103" t="s">
        <v>77</v>
      </c>
    </row>
    <row r="43" spans="1:23" s="101" customFormat="1" ht="24" customHeight="1">
      <c r="A43" s="99" t="s">
        <v>44</v>
      </c>
      <c r="B43" s="130">
        <f t="shared" si="0"/>
        <v>13</v>
      </c>
      <c r="C43" s="37">
        <v>292</v>
      </c>
      <c r="D43" s="134">
        <f t="shared" si="1"/>
        <v>10</v>
      </c>
      <c r="E43" s="37">
        <v>47.5</v>
      </c>
      <c r="F43" s="134">
        <f t="shared" si="2"/>
        <v>16</v>
      </c>
      <c r="G43" s="37">
        <v>34</v>
      </c>
      <c r="H43" s="134">
        <f t="shared" si="3"/>
        <v>7</v>
      </c>
      <c r="I43" s="37">
        <v>37.7</v>
      </c>
      <c r="J43" s="134">
        <f t="shared" si="4"/>
        <v>15</v>
      </c>
      <c r="K43" s="37">
        <v>20.4</v>
      </c>
      <c r="L43" s="113"/>
      <c r="M43" s="134">
        <f t="shared" si="5"/>
        <v>12</v>
      </c>
      <c r="N43" s="37">
        <v>54.9</v>
      </c>
      <c r="O43" s="134">
        <f t="shared" si="6"/>
        <v>41</v>
      </c>
      <c r="P43" s="37">
        <v>7.3</v>
      </c>
      <c r="Q43" s="134">
        <f t="shared" si="7"/>
        <v>19</v>
      </c>
      <c r="R43" s="37">
        <v>8.7</v>
      </c>
      <c r="S43" s="134">
        <f t="shared" si="8"/>
        <v>15</v>
      </c>
      <c r="T43" s="37">
        <v>16.2</v>
      </c>
      <c r="U43" s="134">
        <f t="shared" si="9"/>
        <v>13</v>
      </c>
      <c r="V43" s="37">
        <v>128.1</v>
      </c>
      <c r="W43" s="100" t="s">
        <v>104</v>
      </c>
    </row>
    <row r="44" spans="1:23" ht="12" customHeight="1">
      <c r="A44" s="102" t="s">
        <v>45</v>
      </c>
      <c r="B44" s="131">
        <f t="shared" si="0"/>
        <v>17</v>
      </c>
      <c r="C44" s="39">
        <v>278.2</v>
      </c>
      <c r="D44" s="135">
        <f t="shared" si="1"/>
        <v>11</v>
      </c>
      <c r="E44" s="39">
        <v>46.8</v>
      </c>
      <c r="F44" s="135">
        <f t="shared" si="2"/>
        <v>31</v>
      </c>
      <c r="G44" s="39">
        <v>30.6</v>
      </c>
      <c r="H44" s="135">
        <f t="shared" si="3"/>
        <v>20</v>
      </c>
      <c r="I44" s="39">
        <v>30</v>
      </c>
      <c r="J44" s="135">
        <f t="shared" si="4"/>
        <v>18</v>
      </c>
      <c r="K44" s="39">
        <v>20</v>
      </c>
      <c r="L44" s="114"/>
      <c r="M44" s="135">
        <f t="shared" si="5"/>
        <v>13</v>
      </c>
      <c r="N44" s="39">
        <v>54.6</v>
      </c>
      <c r="O44" s="135">
        <f t="shared" si="6"/>
        <v>14</v>
      </c>
      <c r="P44" s="39">
        <v>8.5</v>
      </c>
      <c r="Q44" s="135">
        <f t="shared" si="7"/>
        <v>16</v>
      </c>
      <c r="R44" s="39">
        <v>9</v>
      </c>
      <c r="S44" s="135">
        <f t="shared" si="8"/>
        <v>28</v>
      </c>
      <c r="T44" s="39">
        <v>13.8</v>
      </c>
      <c r="U44" s="135">
        <f t="shared" si="9"/>
        <v>31</v>
      </c>
      <c r="V44" s="39">
        <v>108.2</v>
      </c>
      <c r="W44" s="103" t="s">
        <v>105</v>
      </c>
    </row>
    <row r="45" spans="1:23" ht="12" customHeight="1">
      <c r="A45" s="102" t="s">
        <v>180</v>
      </c>
      <c r="B45" s="131">
        <f t="shared" si="0"/>
        <v>20</v>
      </c>
      <c r="C45" s="39">
        <v>276.2</v>
      </c>
      <c r="D45" s="135">
        <f t="shared" si="1"/>
        <v>11</v>
      </c>
      <c r="E45" s="39">
        <v>46.8</v>
      </c>
      <c r="F45" s="135">
        <f t="shared" si="2"/>
        <v>41</v>
      </c>
      <c r="G45" s="39">
        <v>28.6</v>
      </c>
      <c r="H45" s="135">
        <f t="shared" si="3"/>
        <v>12</v>
      </c>
      <c r="I45" s="39">
        <v>36.5</v>
      </c>
      <c r="J45" s="135">
        <f t="shared" si="4"/>
        <v>16</v>
      </c>
      <c r="K45" s="39">
        <v>20.3</v>
      </c>
      <c r="L45" s="114"/>
      <c r="M45" s="135">
        <f t="shared" si="5"/>
        <v>17</v>
      </c>
      <c r="N45" s="39">
        <v>52.6</v>
      </c>
      <c r="O45" s="135">
        <f t="shared" si="6"/>
        <v>12</v>
      </c>
      <c r="P45" s="39">
        <v>8.8</v>
      </c>
      <c r="Q45" s="135">
        <f t="shared" si="7"/>
        <v>22</v>
      </c>
      <c r="R45" s="39">
        <v>8.6</v>
      </c>
      <c r="S45" s="135">
        <f t="shared" si="8"/>
        <v>25</v>
      </c>
      <c r="T45" s="39">
        <v>14</v>
      </c>
      <c r="U45" s="135">
        <f t="shared" si="9"/>
        <v>19</v>
      </c>
      <c r="V45" s="39">
        <v>118.9</v>
      </c>
      <c r="W45" s="103" t="s">
        <v>92</v>
      </c>
    </row>
    <row r="46" spans="1:23" ht="12" customHeight="1">
      <c r="A46" s="102" t="s">
        <v>46</v>
      </c>
      <c r="B46" s="131">
        <f t="shared" si="0"/>
        <v>12</v>
      </c>
      <c r="C46" s="39">
        <v>293.5</v>
      </c>
      <c r="D46" s="135">
        <f t="shared" si="1"/>
        <v>17</v>
      </c>
      <c r="E46" s="39">
        <v>44.4</v>
      </c>
      <c r="F46" s="135">
        <f t="shared" si="2"/>
        <v>16</v>
      </c>
      <c r="G46" s="39">
        <v>34</v>
      </c>
      <c r="H46" s="135">
        <f t="shared" si="3"/>
        <v>14</v>
      </c>
      <c r="I46" s="39">
        <v>35.5</v>
      </c>
      <c r="J46" s="135">
        <f t="shared" si="4"/>
        <v>2</v>
      </c>
      <c r="K46" s="39">
        <v>24.4</v>
      </c>
      <c r="L46" s="114"/>
      <c r="M46" s="135">
        <f t="shared" si="5"/>
        <v>21</v>
      </c>
      <c r="N46" s="39">
        <v>51.8</v>
      </c>
      <c r="O46" s="135">
        <f t="shared" si="6"/>
        <v>12</v>
      </c>
      <c r="P46" s="39">
        <v>8.8</v>
      </c>
      <c r="Q46" s="135">
        <f t="shared" si="7"/>
        <v>19</v>
      </c>
      <c r="R46" s="39">
        <v>8.7</v>
      </c>
      <c r="S46" s="135">
        <f t="shared" si="8"/>
        <v>17</v>
      </c>
      <c r="T46" s="39">
        <v>15.9</v>
      </c>
      <c r="U46" s="135">
        <f t="shared" si="9"/>
        <v>2</v>
      </c>
      <c r="V46" s="39">
        <v>158.9</v>
      </c>
      <c r="W46" s="103" t="s">
        <v>106</v>
      </c>
    </row>
    <row r="47" spans="1:23" ht="12" customHeight="1">
      <c r="A47" s="102" t="s">
        <v>47</v>
      </c>
      <c r="B47" s="131">
        <f t="shared" si="0"/>
        <v>23</v>
      </c>
      <c r="C47" s="39">
        <v>267</v>
      </c>
      <c r="D47" s="135">
        <f t="shared" si="1"/>
        <v>36</v>
      </c>
      <c r="E47" s="39">
        <v>37.7</v>
      </c>
      <c r="F47" s="135">
        <f t="shared" si="2"/>
        <v>29</v>
      </c>
      <c r="G47" s="39">
        <v>31.6</v>
      </c>
      <c r="H47" s="135">
        <f t="shared" si="3"/>
        <v>3</v>
      </c>
      <c r="I47" s="39">
        <v>40.1</v>
      </c>
      <c r="J47" s="135">
        <f t="shared" si="4"/>
        <v>34</v>
      </c>
      <c r="K47" s="39">
        <v>17.6</v>
      </c>
      <c r="L47" s="114"/>
      <c r="M47" s="135">
        <f t="shared" si="5"/>
        <v>27</v>
      </c>
      <c r="N47" s="39">
        <v>50.1</v>
      </c>
      <c r="O47" s="135">
        <f t="shared" si="6"/>
        <v>17</v>
      </c>
      <c r="P47" s="39">
        <v>8.3</v>
      </c>
      <c r="Q47" s="135">
        <f t="shared" si="7"/>
        <v>18</v>
      </c>
      <c r="R47" s="39">
        <v>8.8</v>
      </c>
      <c r="S47" s="135">
        <f t="shared" si="8"/>
        <v>32</v>
      </c>
      <c r="T47" s="39">
        <v>12.8</v>
      </c>
      <c r="U47" s="135">
        <f t="shared" si="9"/>
        <v>37</v>
      </c>
      <c r="V47" s="39">
        <v>91.7</v>
      </c>
      <c r="W47" s="103" t="s">
        <v>78</v>
      </c>
    </row>
    <row r="48" spans="1:23" s="101" customFormat="1" ht="24" customHeight="1">
      <c r="A48" s="99" t="s">
        <v>48</v>
      </c>
      <c r="B48" s="130">
        <f t="shared" si="0"/>
        <v>6</v>
      </c>
      <c r="C48" s="37">
        <v>303.7</v>
      </c>
      <c r="D48" s="134">
        <f t="shared" si="1"/>
        <v>23</v>
      </c>
      <c r="E48" s="37">
        <v>42</v>
      </c>
      <c r="F48" s="134">
        <f t="shared" si="2"/>
        <v>11</v>
      </c>
      <c r="G48" s="37">
        <v>36.4</v>
      </c>
      <c r="H48" s="134">
        <f t="shared" si="3"/>
        <v>1</v>
      </c>
      <c r="I48" s="37">
        <v>49.8</v>
      </c>
      <c r="J48" s="134">
        <f t="shared" si="4"/>
        <v>14</v>
      </c>
      <c r="K48" s="37">
        <v>20.6</v>
      </c>
      <c r="L48" s="113"/>
      <c r="M48" s="134">
        <f t="shared" si="5"/>
        <v>16</v>
      </c>
      <c r="N48" s="37">
        <v>53.2</v>
      </c>
      <c r="O48" s="134">
        <f t="shared" si="6"/>
        <v>22</v>
      </c>
      <c r="P48" s="37">
        <v>8.2</v>
      </c>
      <c r="Q48" s="134">
        <f t="shared" si="7"/>
        <v>6</v>
      </c>
      <c r="R48" s="37">
        <v>10.1</v>
      </c>
      <c r="S48" s="134">
        <f t="shared" si="8"/>
        <v>4</v>
      </c>
      <c r="T48" s="37">
        <v>18.7</v>
      </c>
      <c r="U48" s="134">
        <f t="shared" si="9"/>
        <v>22</v>
      </c>
      <c r="V48" s="37">
        <v>115.1</v>
      </c>
      <c r="W48" s="100" t="s">
        <v>107</v>
      </c>
    </row>
    <row r="49" spans="1:23" ht="12" customHeight="1">
      <c r="A49" s="102" t="s">
        <v>49</v>
      </c>
      <c r="B49" s="131">
        <f t="shared" si="0"/>
        <v>7</v>
      </c>
      <c r="C49" s="39">
        <v>303.3</v>
      </c>
      <c r="D49" s="135">
        <f t="shared" si="1"/>
        <v>31</v>
      </c>
      <c r="E49" s="39">
        <v>39.8</v>
      </c>
      <c r="F49" s="135">
        <f t="shared" si="2"/>
        <v>10</v>
      </c>
      <c r="G49" s="39">
        <v>36.7</v>
      </c>
      <c r="H49" s="135">
        <f t="shared" si="3"/>
        <v>11</v>
      </c>
      <c r="I49" s="39">
        <v>36.9</v>
      </c>
      <c r="J49" s="135">
        <f t="shared" si="4"/>
        <v>27</v>
      </c>
      <c r="K49" s="39">
        <v>18.4</v>
      </c>
      <c r="L49" s="114"/>
      <c r="M49" s="135">
        <f t="shared" si="5"/>
        <v>1</v>
      </c>
      <c r="N49" s="39">
        <v>63.5</v>
      </c>
      <c r="O49" s="135">
        <f t="shared" si="6"/>
        <v>25</v>
      </c>
      <c r="P49" s="39">
        <v>8.1</v>
      </c>
      <c r="Q49" s="135">
        <f t="shared" si="7"/>
        <v>29</v>
      </c>
      <c r="R49" s="39">
        <v>8.2</v>
      </c>
      <c r="S49" s="135">
        <f t="shared" si="8"/>
        <v>14</v>
      </c>
      <c r="T49" s="39">
        <v>16.4</v>
      </c>
      <c r="U49" s="135">
        <f t="shared" si="9"/>
        <v>17</v>
      </c>
      <c r="V49" s="39">
        <v>119.7</v>
      </c>
      <c r="W49" s="103" t="s">
        <v>89</v>
      </c>
    </row>
    <row r="50" spans="1:23" ht="12" customHeight="1">
      <c r="A50" s="102" t="s">
        <v>50</v>
      </c>
      <c r="B50" s="131">
        <f t="shared" si="0"/>
        <v>22</v>
      </c>
      <c r="C50" s="39">
        <v>269.6</v>
      </c>
      <c r="D50" s="135">
        <f t="shared" si="1"/>
        <v>46</v>
      </c>
      <c r="E50" s="39">
        <v>30.9</v>
      </c>
      <c r="F50" s="135">
        <f t="shared" si="2"/>
        <v>41</v>
      </c>
      <c r="G50" s="39">
        <v>28.6</v>
      </c>
      <c r="H50" s="135">
        <f t="shared" si="3"/>
        <v>15</v>
      </c>
      <c r="I50" s="39">
        <v>34.6</v>
      </c>
      <c r="J50" s="135">
        <f t="shared" si="4"/>
        <v>26</v>
      </c>
      <c r="K50" s="39">
        <v>18.5</v>
      </c>
      <c r="L50" s="114"/>
      <c r="M50" s="135">
        <f t="shared" si="5"/>
        <v>14</v>
      </c>
      <c r="N50" s="39">
        <v>54</v>
      </c>
      <c r="O50" s="135">
        <f t="shared" si="6"/>
        <v>11</v>
      </c>
      <c r="P50" s="39">
        <v>8.9</v>
      </c>
      <c r="Q50" s="135">
        <f t="shared" si="7"/>
        <v>29</v>
      </c>
      <c r="R50" s="39">
        <v>8.2</v>
      </c>
      <c r="S50" s="135">
        <f t="shared" si="8"/>
        <v>6</v>
      </c>
      <c r="T50" s="39">
        <v>18.2</v>
      </c>
      <c r="U50" s="135">
        <f t="shared" si="9"/>
        <v>25</v>
      </c>
      <c r="V50" s="39">
        <v>114</v>
      </c>
      <c r="W50" s="103" t="s">
        <v>108</v>
      </c>
    </row>
    <row r="51" spans="1:23" ht="12" customHeight="1">
      <c r="A51" s="96" t="s">
        <v>51</v>
      </c>
      <c r="B51" s="132">
        <f t="shared" si="0"/>
        <v>11</v>
      </c>
      <c r="C51" s="41">
        <v>293.7</v>
      </c>
      <c r="D51" s="136">
        <f t="shared" si="1"/>
        <v>27</v>
      </c>
      <c r="E51" s="41">
        <v>40</v>
      </c>
      <c r="F51" s="136">
        <f t="shared" si="2"/>
        <v>18</v>
      </c>
      <c r="G51" s="41">
        <v>33.9</v>
      </c>
      <c r="H51" s="136">
        <f t="shared" si="3"/>
        <v>7</v>
      </c>
      <c r="I51" s="41">
        <v>37.7</v>
      </c>
      <c r="J51" s="136">
        <f t="shared" si="4"/>
        <v>11</v>
      </c>
      <c r="K51" s="41">
        <v>21.4</v>
      </c>
      <c r="L51" s="112"/>
      <c r="M51" s="136">
        <f t="shared" si="5"/>
        <v>15</v>
      </c>
      <c r="N51" s="41">
        <v>53.4</v>
      </c>
      <c r="O51" s="136">
        <f t="shared" si="6"/>
        <v>4</v>
      </c>
      <c r="P51" s="41">
        <v>9.4</v>
      </c>
      <c r="Q51" s="136">
        <f t="shared" si="7"/>
        <v>9</v>
      </c>
      <c r="R51" s="41">
        <v>9.5</v>
      </c>
      <c r="S51" s="136">
        <f t="shared" si="8"/>
        <v>7</v>
      </c>
      <c r="T51" s="41">
        <v>18</v>
      </c>
      <c r="U51" s="136">
        <f t="shared" si="9"/>
        <v>16</v>
      </c>
      <c r="V51" s="41">
        <v>121</v>
      </c>
      <c r="W51" s="104" t="s">
        <v>96</v>
      </c>
    </row>
    <row r="52" spans="1:23" ht="12" customHeight="1">
      <c r="A52" s="102" t="s">
        <v>52</v>
      </c>
      <c r="B52" s="131">
        <f t="shared" si="0"/>
        <v>24</v>
      </c>
      <c r="C52" s="39">
        <v>266.4</v>
      </c>
      <c r="D52" s="135">
        <f t="shared" si="1"/>
        <v>39</v>
      </c>
      <c r="E52" s="39">
        <v>36.8</v>
      </c>
      <c r="F52" s="135">
        <f t="shared" si="2"/>
        <v>34</v>
      </c>
      <c r="G52" s="39">
        <v>30.1</v>
      </c>
      <c r="H52" s="135">
        <f t="shared" si="3"/>
        <v>22</v>
      </c>
      <c r="I52" s="39">
        <v>29</v>
      </c>
      <c r="J52" s="135">
        <f t="shared" si="4"/>
        <v>28</v>
      </c>
      <c r="K52" s="39">
        <v>18.3</v>
      </c>
      <c r="L52" s="114"/>
      <c r="M52" s="135">
        <f t="shared" si="5"/>
        <v>32</v>
      </c>
      <c r="N52" s="39">
        <v>48.3</v>
      </c>
      <c r="O52" s="135">
        <f t="shared" si="6"/>
        <v>32</v>
      </c>
      <c r="P52" s="39">
        <v>7.9</v>
      </c>
      <c r="Q52" s="135">
        <f t="shared" si="7"/>
        <v>4</v>
      </c>
      <c r="R52" s="39">
        <v>10.9</v>
      </c>
      <c r="S52" s="135">
        <f t="shared" si="8"/>
        <v>20</v>
      </c>
      <c r="T52" s="39">
        <v>15.5</v>
      </c>
      <c r="U52" s="135">
        <f t="shared" si="9"/>
        <v>17</v>
      </c>
      <c r="V52" s="39">
        <v>119.7</v>
      </c>
      <c r="W52" s="103" t="s">
        <v>75</v>
      </c>
    </row>
    <row r="53" spans="1:23" s="101" customFormat="1" ht="24" customHeight="1">
      <c r="A53" s="99" t="s">
        <v>53</v>
      </c>
      <c r="B53" s="130">
        <f t="shared" si="0"/>
        <v>14</v>
      </c>
      <c r="C53" s="37">
        <v>288.5</v>
      </c>
      <c r="D53" s="134">
        <f t="shared" si="1"/>
        <v>44</v>
      </c>
      <c r="E53" s="37">
        <v>35</v>
      </c>
      <c r="F53" s="134">
        <f t="shared" si="2"/>
        <v>20</v>
      </c>
      <c r="G53" s="37">
        <v>33.1</v>
      </c>
      <c r="H53" s="134">
        <f t="shared" si="3"/>
        <v>18</v>
      </c>
      <c r="I53" s="37">
        <v>32.4</v>
      </c>
      <c r="J53" s="134">
        <f t="shared" si="4"/>
        <v>13</v>
      </c>
      <c r="K53" s="37">
        <v>20.7</v>
      </c>
      <c r="L53" s="113"/>
      <c r="M53" s="134">
        <f t="shared" si="5"/>
        <v>10</v>
      </c>
      <c r="N53" s="37">
        <v>55</v>
      </c>
      <c r="O53" s="134">
        <f t="shared" si="6"/>
        <v>43</v>
      </c>
      <c r="P53" s="37">
        <v>6.7</v>
      </c>
      <c r="Q53" s="134">
        <f t="shared" si="7"/>
        <v>28</v>
      </c>
      <c r="R53" s="37">
        <v>8.3</v>
      </c>
      <c r="S53" s="134">
        <f t="shared" si="8"/>
        <v>3</v>
      </c>
      <c r="T53" s="37">
        <v>19.1</v>
      </c>
      <c r="U53" s="134">
        <f t="shared" si="9"/>
        <v>6</v>
      </c>
      <c r="V53" s="37">
        <v>145.6</v>
      </c>
      <c r="W53" s="100" t="s">
        <v>109</v>
      </c>
    </row>
    <row r="54" spans="1:23" ht="12" customHeight="1">
      <c r="A54" s="105" t="s">
        <v>54</v>
      </c>
      <c r="B54" s="133">
        <f t="shared" si="0"/>
        <v>47</v>
      </c>
      <c r="C54" s="106">
        <v>186.1</v>
      </c>
      <c r="D54" s="137">
        <f t="shared" si="1"/>
        <v>47</v>
      </c>
      <c r="E54" s="106">
        <v>17.1</v>
      </c>
      <c r="F54" s="137">
        <f t="shared" si="2"/>
        <v>47</v>
      </c>
      <c r="G54" s="106">
        <v>25.4</v>
      </c>
      <c r="H54" s="137">
        <f t="shared" si="3"/>
        <v>47</v>
      </c>
      <c r="I54" s="106">
        <v>12.4</v>
      </c>
      <c r="J54" s="137">
        <f t="shared" si="4"/>
        <v>47</v>
      </c>
      <c r="K54" s="106">
        <v>8.4</v>
      </c>
      <c r="L54" s="114"/>
      <c r="M54" s="137">
        <f t="shared" si="5"/>
        <v>44</v>
      </c>
      <c r="N54" s="106">
        <v>42</v>
      </c>
      <c r="O54" s="137">
        <f t="shared" si="6"/>
        <v>44</v>
      </c>
      <c r="P54" s="106">
        <v>6.5</v>
      </c>
      <c r="Q54" s="137">
        <f t="shared" si="7"/>
        <v>16</v>
      </c>
      <c r="R54" s="106">
        <v>9</v>
      </c>
      <c r="S54" s="137">
        <f t="shared" si="8"/>
        <v>46</v>
      </c>
      <c r="T54" s="106">
        <v>9.5</v>
      </c>
      <c r="U54" s="137">
        <f t="shared" si="9"/>
        <v>47</v>
      </c>
      <c r="V54" s="106">
        <v>67</v>
      </c>
      <c r="W54" s="107" t="s">
        <v>110</v>
      </c>
    </row>
    <row r="55" spans="1:16" ht="13.5">
      <c r="A55" s="108" t="s">
        <v>124</v>
      </c>
      <c r="B55" s="109" t="s">
        <v>184</v>
      </c>
      <c r="C55" s="109"/>
      <c r="E55" s="109"/>
      <c r="G55" s="109"/>
      <c r="K55" s="109"/>
      <c r="L55" s="115"/>
      <c r="M55" s="115"/>
      <c r="N55" s="109"/>
      <c r="P55" s="109"/>
    </row>
    <row r="56" spans="2:16" ht="13.5">
      <c r="B56" s="111" t="s">
        <v>183</v>
      </c>
      <c r="C56" s="109"/>
      <c r="E56" s="109"/>
      <c r="G56" s="109"/>
      <c r="K56" s="109"/>
      <c r="L56" s="115"/>
      <c r="N56" s="109"/>
      <c r="P56" s="109"/>
    </row>
  </sheetData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2" r:id="rId1"/>
  <ignoredErrors>
    <ignoredError sqref="Q12:Q22 S29:S50 L21:M22 J29:J36 U12:U22 L23:M28 F21:F22 L29:M36 F29:F36 J21:J22 J23:J28 F37:F47 F23:F28 O12:O22 S12:S22 U29:U5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54"/>
  <sheetViews>
    <sheetView zoomScaleSheetLayoutView="100" workbookViewId="0" topLeftCell="L7">
      <selection activeCell="C26" sqref="C26:C32"/>
    </sheetView>
  </sheetViews>
  <sheetFormatPr defaultColWidth="9.00390625" defaultRowHeight="13.5"/>
  <cols>
    <col min="1" max="1" width="8.625" style="84" customWidth="1"/>
    <col min="2" max="2" width="5.625" style="109" customWidth="1"/>
    <col min="3" max="3" width="9.625" style="84" customWidth="1"/>
    <col min="4" max="4" width="5.625" style="109" customWidth="1"/>
    <col min="5" max="5" width="9.625" style="84" customWidth="1"/>
    <col min="6" max="6" width="5.625" style="109" customWidth="1"/>
    <col min="7" max="7" width="9.625" style="109" customWidth="1"/>
    <col min="8" max="8" width="5.625" style="110" customWidth="1"/>
    <col min="9" max="9" width="9.625" style="85" customWidth="1"/>
    <col min="10" max="10" width="5.625" style="109" customWidth="1"/>
    <col min="11" max="11" width="9.625" style="84" customWidth="1"/>
    <col min="12" max="12" width="5.625" style="109" customWidth="1"/>
    <col min="13" max="13" width="9.625" style="109" customWidth="1"/>
    <col min="14" max="14" width="3.625" style="45" customWidth="1"/>
    <col min="15" max="15" width="5.625" style="109" customWidth="1"/>
    <col min="16" max="16" width="9.625" style="84" customWidth="1"/>
    <col min="17" max="17" width="5.625" style="110" customWidth="1"/>
    <col min="18" max="18" width="9.625" style="85" customWidth="1"/>
    <col min="19" max="19" width="5.625" style="110" customWidth="1"/>
    <col min="20" max="20" width="9.625" style="85" customWidth="1"/>
    <col min="21" max="21" width="5.625" style="110" customWidth="1"/>
    <col min="22" max="22" width="9.625" style="85" customWidth="1"/>
    <col min="23" max="23" width="5.625" style="110" customWidth="1"/>
    <col min="24" max="24" width="9.625" style="110" customWidth="1"/>
    <col min="25" max="25" width="5.625" style="110" customWidth="1"/>
    <col min="26" max="26" width="9.625" style="85" customWidth="1"/>
    <col min="27" max="27" width="5.625" style="84" customWidth="1"/>
    <col min="28" max="16384" width="9.00390625" style="82" customWidth="1"/>
  </cols>
  <sheetData>
    <row r="1" spans="1:27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79"/>
      <c r="Y1" s="79"/>
      <c r="Z1" s="82"/>
      <c r="AA1" s="116"/>
    </row>
    <row r="2" spans="1:27" ht="18.75">
      <c r="A2" s="78" t="s">
        <v>125</v>
      </c>
      <c r="B2" s="154"/>
      <c r="D2" s="80" t="s">
        <v>225</v>
      </c>
      <c r="E2" s="81"/>
      <c r="F2" s="81"/>
      <c r="G2" s="81"/>
      <c r="H2" s="81"/>
      <c r="I2" s="81"/>
      <c r="J2" s="81"/>
      <c r="K2" s="81"/>
      <c r="L2" s="81"/>
      <c r="M2" s="82"/>
      <c r="N2" s="81"/>
      <c r="O2" s="80" t="s">
        <v>224</v>
      </c>
      <c r="P2" s="81"/>
      <c r="Q2" s="81"/>
      <c r="R2" s="81"/>
      <c r="S2" s="81"/>
      <c r="T2" s="81"/>
      <c r="U2" s="81"/>
      <c r="V2" s="81"/>
      <c r="W2" s="81"/>
      <c r="Y2" s="86"/>
      <c r="Z2" s="82"/>
      <c r="AA2" s="116"/>
    </row>
    <row r="3" spans="1:27" ht="14.25" thickBot="1">
      <c r="A3" s="87"/>
      <c r="B3" s="117"/>
      <c r="C3" s="87"/>
      <c r="D3" s="117"/>
      <c r="E3" s="87"/>
      <c r="F3" s="117"/>
      <c r="G3" s="117"/>
      <c r="H3" s="88"/>
      <c r="I3" s="88"/>
      <c r="J3" s="117"/>
      <c r="K3" s="87"/>
      <c r="L3" s="115"/>
      <c r="M3" s="117"/>
      <c r="O3" s="117"/>
      <c r="P3" s="87"/>
      <c r="Q3" s="88"/>
      <c r="R3" s="88"/>
      <c r="S3" s="88"/>
      <c r="T3" s="88"/>
      <c r="U3" s="88"/>
      <c r="V3" s="88"/>
      <c r="W3" s="88"/>
      <c r="X3" s="88"/>
      <c r="Y3" s="89"/>
      <c r="Z3" s="82"/>
      <c r="AA3" s="89" t="s">
        <v>192</v>
      </c>
    </row>
    <row r="4" spans="1:27" ht="10.5" customHeight="1">
      <c r="A4" s="210" t="s">
        <v>1</v>
      </c>
      <c r="B4" s="206" t="s">
        <v>126</v>
      </c>
      <c r="C4" s="207"/>
      <c r="D4" s="206" t="s">
        <v>170</v>
      </c>
      <c r="E4" s="227"/>
      <c r="F4" s="228" t="s">
        <v>127</v>
      </c>
      <c r="G4" s="227"/>
      <c r="H4" s="228" t="s">
        <v>128</v>
      </c>
      <c r="I4" s="227"/>
      <c r="J4" s="228" t="s">
        <v>129</v>
      </c>
      <c r="K4" s="227"/>
      <c r="L4" s="206" t="s">
        <v>130</v>
      </c>
      <c r="M4" s="226"/>
      <c r="N4" s="47"/>
      <c r="O4" s="226" t="s">
        <v>147</v>
      </c>
      <c r="P4" s="227"/>
      <c r="Q4" s="228" t="s">
        <v>131</v>
      </c>
      <c r="R4" s="227"/>
      <c r="S4" s="228" t="s">
        <v>132</v>
      </c>
      <c r="T4" s="227"/>
      <c r="U4" s="206" t="s">
        <v>133</v>
      </c>
      <c r="V4" s="226"/>
      <c r="W4" s="223"/>
      <c r="X4" s="224"/>
      <c r="Y4" s="228" t="s">
        <v>135</v>
      </c>
      <c r="Z4" s="227"/>
      <c r="AA4" s="203" t="s">
        <v>1</v>
      </c>
    </row>
    <row r="5" spans="1:27" ht="33" customHeight="1">
      <c r="A5" s="211"/>
      <c r="B5" s="208"/>
      <c r="C5" s="213"/>
      <c r="D5" s="216"/>
      <c r="E5" s="217"/>
      <c r="F5" s="216"/>
      <c r="G5" s="217"/>
      <c r="H5" s="216"/>
      <c r="I5" s="217"/>
      <c r="J5" s="216"/>
      <c r="K5" s="217"/>
      <c r="L5" s="216"/>
      <c r="M5" s="225"/>
      <c r="N5" s="47"/>
      <c r="O5" s="225"/>
      <c r="P5" s="217"/>
      <c r="Q5" s="216"/>
      <c r="R5" s="217"/>
      <c r="S5" s="216"/>
      <c r="T5" s="217"/>
      <c r="U5" s="216"/>
      <c r="V5" s="217"/>
      <c r="W5" s="208" t="s">
        <v>134</v>
      </c>
      <c r="X5" s="217"/>
      <c r="Y5" s="216"/>
      <c r="Z5" s="217"/>
      <c r="AA5" s="204"/>
    </row>
    <row r="6" spans="1:27" ht="27.75" customHeight="1">
      <c r="A6" s="212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4" t="s">
        <v>116</v>
      </c>
      <c r="H6" s="93" t="s">
        <v>2</v>
      </c>
      <c r="I6" s="94" t="s">
        <v>116</v>
      </c>
      <c r="J6" s="93" t="s">
        <v>2</v>
      </c>
      <c r="K6" s="94" t="s">
        <v>116</v>
      </c>
      <c r="L6" s="93" t="s">
        <v>2</v>
      </c>
      <c r="M6" s="91" t="s">
        <v>116</v>
      </c>
      <c r="N6" s="47"/>
      <c r="O6" s="92" t="s">
        <v>2</v>
      </c>
      <c r="P6" s="94" t="s">
        <v>116</v>
      </c>
      <c r="Q6" s="93" t="s">
        <v>2</v>
      </c>
      <c r="R6" s="94" t="s">
        <v>116</v>
      </c>
      <c r="S6" s="93" t="s">
        <v>2</v>
      </c>
      <c r="T6" s="94" t="s">
        <v>116</v>
      </c>
      <c r="U6" s="93" t="s">
        <v>2</v>
      </c>
      <c r="V6" s="94" t="s">
        <v>116</v>
      </c>
      <c r="W6" s="93" t="s">
        <v>2</v>
      </c>
      <c r="X6" s="94" t="s">
        <v>116</v>
      </c>
      <c r="Y6" s="93" t="s">
        <v>2</v>
      </c>
      <c r="Z6" s="94" t="s">
        <v>116</v>
      </c>
      <c r="AA6" s="205"/>
    </row>
    <row r="7" spans="1:27" ht="12" customHeight="1">
      <c r="A7" s="96" t="s">
        <v>8</v>
      </c>
      <c r="B7" s="97"/>
      <c r="C7" s="35">
        <v>126.5</v>
      </c>
      <c r="D7" s="36"/>
      <c r="E7" s="35">
        <v>4.5</v>
      </c>
      <c r="F7" s="36"/>
      <c r="G7" s="35">
        <v>1.8</v>
      </c>
      <c r="H7" s="36"/>
      <c r="I7" s="35">
        <v>10</v>
      </c>
      <c r="J7" s="36"/>
      <c r="K7" s="35">
        <v>75.7</v>
      </c>
      <c r="L7" s="36"/>
      <c r="M7" s="35">
        <v>10.7</v>
      </c>
      <c r="N7" s="112"/>
      <c r="O7" s="36"/>
      <c r="P7" s="35">
        <v>12.6</v>
      </c>
      <c r="Q7" s="36"/>
      <c r="R7" s="35">
        <v>15.2</v>
      </c>
      <c r="S7" s="36"/>
      <c r="T7" s="35">
        <v>19.1</v>
      </c>
      <c r="U7" s="36"/>
      <c r="V7" s="35">
        <v>30.3</v>
      </c>
      <c r="W7" s="36"/>
      <c r="X7" s="35">
        <v>8.4</v>
      </c>
      <c r="Y7" s="36"/>
      <c r="Z7" s="35">
        <v>24</v>
      </c>
      <c r="AA7" s="98" t="s">
        <v>71</v>
      </c>
    </row>
    <row r="8" spans="1:27" s="101" customFormat="1" ht="24" customHeight="1">
      <c r="A8" s="99" t="s">
        <v>9</v>
      </c>
      <c r="B8" s="130">
        <f aca="true" t="shared" si="0" ref="B8:B54">IF(C8="","",RANK(C8,C$8:C$54))</f>
        <v>30</v>
      </c>
      <c r="C8" s="37">
        <v>134</v>
      </c>
      <c r="D8" s="134">
        <f aca="true" t="shared" si="1" ref="D8:D54">IF(E8="","",RANK(E8,E$8:E$54))</f>
        <v>42</v>
      </c>
      <c r="E8" s="37">
        <v>3.3</v>
      </c>
      <c r="F8" s="134">
        <f aca="true" t="shared" si="2" ref="F8:F54">IF(G8="","",RANK(G8,G$8:G$54))</f>
        <v>37</v>
      </c>
      <c r="G8" s="37">
        <v>1.3</v>
      </c>
      <c r="H8" s="134">
        <f aca="true" t="shared" si="3" ref="H8:H54">IF(I8="","",RANK(I8,I$8:I$54))</f>
        <v>18</v>
      </c>
      <c r="I8" s="37">
        <v>10.9</v>
      </c>
      <c r="J8" s="134">
        <f aca="true" t="shared" si="4" ref="J8:J54">IF(K8="","",RANK(K8,K$8:K$54))</f>
        <v>37</v>
      </c>
      <c r="K8" s="37">
        <v>72.4</v>
      </c>
      <c r="L8" s="134">
        <f aca="true" t="shared" si="5" ref="L8:L54">IF(M8="","",RANK(M8,M$8:M$54))</f>
        <v>36</v>
      </c>
      <c r="M8" s="37">
        <v>10.1</v>
      </c>
      <c r="N8" s="113"/>
      <c r="O8" s="134">
        <f aca="true" t="shared" si="6" ref="O8:O54">IF(P8="","",RANK(P8,P$8:P$54))</f>
        <v>35</v>
      </c>
      <c r="P8" s="37">
        <v>11</v>
      </c>
      <c r="Q8" s="134">
        <f aca="true" t="shared" si="7" ref="Q8:Q54">IF(R8="","",RANK(R8,R$8:R$54))</f>
        <v>6</v>
      </c>
      <c r="R8" s="37">
        <v>20.7</v>
      </c>
      <c r="S8" s="134">
        <f aca="true" t="shared" si="8" ref="S8:S54">IF(T8="","",RANK(T8,T$8:T$54))</f>
        <v>46</v>
      </c>
      <c r="T8" s="37">
        <v>12</v>
      </c>
      <c r="U8" s="134">
        <f aca="true" t="shared" si="9" ref="U8:U54">IF(V8="","",RANK(V8,V$8:V$54))</f>
        <v>35</v>
      </c>
      <c r="V8" s="37">
        <v>30.8</v>
      </c>
      <c r="W8" s="134">
        <f aca="true" t="shared" si="10" ref="W8:W54">IF(X8="","",RANK(X8,X$8:X$54))</f>
        <v>30</v>
      </c>
      <c r="X8" s="37">
        <v>9.3</v>
      </c>
      <c r="Y8" s="134">
        <f aca="true" t="shared" si="11" ref="Y8:Y54">IF(Z8="","",RANK(Z8,Z$8:Z$54))</f>
        <v>15</v>
      </c>
      <c r="Z8" s="37">
        <v>26.5</v>
      </c>
      <c r="AA8" s="100" t="s">
        <v>72</v>
      </c>
    </row>
    <row r="9" spans="1:27" ht="12" customHeight="1">
      <c r="A9" s="102" t="s">
        <v>10</v>
      </c>
      <c r="B9" s="131">
        <f t="shared" si="0"/>
        <v>13</v>
      </c>
      <c r="C9" s="39">
        <v>154.7</v>
      </c>
      <c r="D9" s="135">
        <f t="shared" si="1"/>
        <v>27</v>
      </c>
      <c r="E9" s="39">
        <v>4.4</v>
      </c>
      <c r="F9" s="135">
        <f t="shared" si="2"/>
        <v>41</v>
      </c>
      <c r="G9" s="39">
        <v>1.2</v>
      </c>
      <c r="H9" s="135">
        <f t="shared" si="3"/>
        <v>2</v>
      </c>
      <c r="I9" s="39">
        <v>14.4</v>
      </c>
      <c r="J9" s="135">
        <f t="shared" si="4"/>
        <v>19</v>
      </c>
      <c r="K9" s="39">
        <v>91.7</v>
      </c>
      <c r="L9" s="135">
        <f t="shared" si="5"/>
        <v>43</v>
      </c>
      <c r="M9" s="39">
        <v>9</v>
      </c>
      <c r="N9" s="114"/>
      <c r="O9" s="135">
        <f t="shared" si="6"/>
        <v>14</v>
      </c>
      <c r="P9" s="39">
        <v>13.7</v>
      </c>
      <c r="Q9" s="135">
        <f t="shared" si="7"/>
        <v>11</v>
      </c>
      <c r="R9" s="39">
        <v>20.3</v>
      </c>
      <c r="S9" s="135">
        <f t="shared" si="8"/>
        <v>20</v>
      </c>
      <c r="T9" s="39">
        <v>22.7</v>
      </c>
      <c r="U9" s="135">
        <f t="shared" si="9"/>
        <v>19</v>
      </c>
      <c r="V9" s="39">
        <v>37.4</v>
      </c>
      <c r="W9" s="135">
        <f t="shared" si="10"/>
        <v>14</v>
      </c>
      <c r="X9" s="39">
        <v>11</v>
      </c>
      <c r="Y9" s="135">
        <f t="shared" si="11"/>
        <v>2</v>
      </c>
      <c r="Z9" s="39">
        <v>38.3</v>
      </c>
      <c r="AA9" s="103" t="s">
        <v>73</v>
      </c>
    </row>
    <row r="10" spans="1:27" ht="12" customHeight="1">
      <c r="A10" s="102" t="s">
        <v>11</v>
      </c>
      <c r="B10" s="131">
        <f t="shared" si="0"/>
        <v>6</v>
      </c>
      <c r="C10" s="39">
        <v>163.1</v>
      </c>
      <c r="D10" s="135">
        <f t="shared" si="1"/>
        <v>38</v>
      </c>
      <c r="E10" s="39">
        <v>3.6</v>
      </c>
      <c r="F10" s="135">
        <f t="shared" si="2"/>
        <v>20</v>
      </c>
      <c r="G10" s="39">
        <v>1.7</v>
      </c>
      <c r="H10" s="135">
        <f t="shared" si="3"/>
        <v>14</v>
      </c>
      <c r="I10" s="39">
        <v>11.4</v>
      </c>
      <c r="J10" s="135">
        <f t="shared" si="4"/>
        <v>20</v>
      </c>
      <c r="K10" s="39">
        <v>90.8</v>
      </c>
      <c r="L10" s="135">
        <f t="shared" si="5"/>
        <v>32</v>
      </c>
      <c r="M10" s="39">
        <v>11</v>
      </c>
      <c r="N10" s="114"/>
      <c r="O10" s="135">
        <f t="shared" si="6"/>
        <v>28</v>
      </c>
      <c r="P10" s="39">
        <v>11.9</v>
      </c>
      <c r="Q10" s="135">
        <f t="shared" si="7"/>
        <v>6</v>
      </c>
      <c r="R10" s="39">
        <v>20.7</v>
      </c>
      <c r="S10" s="135">
        <f t="shared" si="8"/>
        <v>22</v>
      </c>
      <c r="T10" s="39">
        <v>22.6</v>
      </c>
      <c r="U10" s="135">
        <f t="shared" si="9"/>
        <v>10</v>
      </c>
      <c r="V10" s="39">
        <v>42.5</v>
      </c>
      <c r="W10" s="135">
        <f t="shared" si="10"/>
        <v>6</v>
      </c>
      <c r="X10" s="39">
        <v>12</v>
      </c>
      <c r="Y10" s="135">
        <f t="shared" si="11"/>
        <v>3</v>
      </c>
      <c r="Z10" s="39">
        <v>34.6</v>
      </c>
      <c r="AA10" s="103" t="s">
        <v>74</v>
      </c>
    </row>
    <row r="11" spans="1:27" ht="12" customHeight="1">
      <c r="A11" s="102" t="s">
        <v>12</v>
      </c>
      <c r="B11" s="131">
        <f t="shared" si="0"/>
        <v>36</v>
      </c>
      <c r="C11" s="39">
        <v>123.3</v>
      </c>
      <c r="D11" s="135">
        <f t="shared" si="1"/>
        <v>23</v>
      </c>
      <c r="E11" s="39">
        <v>4.5</v>
      </c>
      <c r="F11" s="135">
        <f t="shared" si="2"/>
        <v>44</v>
      </c>
      <c r="G11" s="39">
        <v>0.9</v>
      </c>
      <c r="H11" s="135">
        <f t="shared" si="3"/>
        <v>35</v>
      </c>
      <c r="I11" s="39">
        <v>9.6</v>
      </c>
      <c r="J11" s="135">
        <f t="shared" si="4"/>
        <v>41</v>
      </c>
      <c r="K11" s="39">
        <v>66.6</v>
      </c>
      <c r="L11" s="135">
        <f t="shared" si="5"/>
        <v>41</v>
      </c>
      <c r="M11" s="39">
        <v>9.3</v>
      </c>
      <c r="N11" s="114"/>
      <c r="O11" s="135">
        <f t="shared" si="6"/>
        <v>37</v>
      </c>
      <c r="P11" s="39">
        <v>10.7</v>
      </c>
      <c r="Q11" s="135">
        <f t="shared" si="7"/>
        <v>35</v>
      </c>
      <c r="R11" s="39">
        <v>14</v>
      </c>
      <c r="S11" s="135">
        <f t="shared" si="8"/>
        <v>27</v>
      </c>
      <c r="T11" s="39">
        <v>20.5</v>
      </c>
      <c r="U11" s="135">
        <f t="shared" si="9"/>
        <v>37</v>
      </c>
      <c r="V11" s="39">
        <v>29.3</v>
      </c>
      <c r="W11" s="135">
        <f t="shared" si="10"/>
        <v>32</v>
      </c>
      <c r="X11" s="39">
        <v>8.8</v>
      </c>
      <c r="Y11" s="135">
        <f t="shared" si="11"/>
        <v>17</v>
      </c>
      <c r="Z11" s="39">
        <v>25.7</v>
      </c>
      <c r="AA11" s="103" t="s">
        <v>75</v>
      </c>
    </row>
    <row r="12" spans="1:27" ht="12" customHeight="1">
      <c r="A12" s="102" t="s">
        <v>13</v>
      </c>
      <c r="B12" s="131">
        <f t="shared" si="0"/>
        <v>12</v>
      </c>
      <c r="C12" s="39">
        <v>158.4</v>
      </c>
      <c r="D12" s="135">
        <f t="shared" si="1"/>
        <v>31</v>
      </c>
      <c r="E12" s="39">
        <v>4.2</v>
      </c>
      <c r="F12" s="135">
        <f t="shared" si="2"/>
        <v>20</v>
      </c>
      <c r="G12" s="39">
        <v>1.7</v>
      </c>
      <c r="H12" s="135">
        <f t="shared" si="3"/>
        <v>8</v>
      </c>
      <c r="I12" s="39">
        <v>12.5</v>
      </c>
      <c r="J12" s="135">
        <f t="shared" si="4"/>
        <v>7</v>
      </c>
      <c r="K12" s="39">
        <v>102.8</v>
      </c>
      <c r="L12" s="135">
        <f t="shared" si="5"/>
        <v>17</v>
      </c>
      <c r="M12" s="39">
        <v>13.1</v>
      </c>
      <c r="N12" s="114"/>
      <c r="O12" s="135">
        <f t="shared" si="6"/>
        <v>28</v>
      </c>
      <c r="P12" s="39">
        <v>11.9</v>
      </c>
      <c r="Q12" s="135">
        <f t="shared" si="7"/>
        <v>12</v>
      </c>
      <c r="R12" s="39">
        <v>20</v>
      </c>
      <c r="S12" s="135">
        <f t="shared" si="8"/>
        <v>17</v>
      </c>
      <c r="T12" s="39">
        <v>25.3</v>
      </c>
      <c r="U12" s="135">
        <f t="shared" si="9"/>
        <v>2</v>
      </c>
      <c r="V12" s="39">
        <v>46.4</v>
      </c>
      <c r="W12" s="135">
        <f t="shared" si="10"/>
        <v>26</v>
      </c>
      <c r="X12" s="39">
        <v>9.7</v>
      </c>
      <c r="Y12" s="135">
        <f t="shared" si="11"/>
        <v>1</v>
      </c>
      <c r="Z12" s="39">
        <v>39.1</v>
      </c>
      <c r="AA12" s="103" t="s">
        <v>76</v>
      </c>
    </row>
    <row r="13" spans="1:27" s="101" customFormat="1" ht="24" customHeight="1">
      <c r="A13" s="99" t="s">
        <v>14</v>
      </c>
      <c r="B13" s="130">
        <f t="shared" si="0"/>
        <v>7</v>
      </c>
      <c r="C13" s="37">
        <v>162.9</v>
      </c>
      <c r="D13" s="134">
        <f t="shared" si="1"/>
        <v>14</v>
      </c>
      <c r="E13" s="37">
        <v>5.4</v>
      </c>
      <c r="F13" s="134">
        <f t="shared" si="2"/>
        <v>12</v>
      </c>
      <c r="G13" s="37">
        <v>2</v>
      </c>
      <c r="H13" s="134">
        <f t="shared" si="3"/>
        <v>20</v>
      </c>
      <c r="I13" s="37">
        <v>10.7</v>
      </c>
      <c r="J13" s="134">
        <f t="shared" si="4"/>
        <v>11</v>
      </c>
      <c r="K13" s="37">
        <v>99</v>
      </c>
      <c r="L13" s="134">
        <f t="shared" si="5"/>
        <v>28</v>
      </c>
      <c r="M13" s="37">
        <v>11.7</v>
      </c>
      <c r="N13" s="113"/>
      <c r="O13" s="134">
        <f t="shared" si="6"/>
        <v>22</v>
      </c>
      <c r="P13" s="37">
        <v>12.5</v>
      </c>
      <c r="Q13" s="134">
        <f t="shared" si="7"/>
        <v>28</v>
      </c>
      <c r="R13" s="37">
        <v>15.8</v>
      </c>
      <c r="S13" s="134">
        <f t="shared" si="8"/>
        <v>5</v>
      </c>
      <c r="T13" s="37">
        <v>35.7</v>
      </c>
      <c r="U13" s="134">
        <f t="shared" si="9"/>
        <v>11</v>
      </c>
      <c r="V13" s="37">
        <v>41.5</v>
      </c>
      <c r="W13" s="134">
        <f t="shared" si="10"/>
        <v>27</v>
      </c>
      <c r="X13" s="37">
        <v>9.4</v>
      </c>
      <c r="Y13" s="134">
        <f t="shared" si="11"/>
        <v>8</v>
      </c>
      <c r="Z13" s="37">
        <v>30.3</v>
      </c>
      <c r="AA13" s="100" t="s">
        <v>77</v>
      </c>
    </row>
    <row r="14" spans="1:27" ht="12" customHeight="1">
      <c r="A14" s="102" t="s">
        <v>15</v>
      </c>
      <c r="B14" s="131">
        <f t="shared" si="0"/>
        <v>11</v>
      </c>
      <c r="C14" s="39">
        <v>160.1</v>
      </c>
      <c r="D14" s="135">
        <f t="shared" si="1"/>
        <v>43</v>
      </c>
      <c r="E14" s="39">
        <v>3.1</v>
      </c>
      <c r="F14" s="135">
        <f t="shared" si="2"/>
        <v>29</v>
      </c>
      <c r="G14" s="39">
        <v>1.5</v>
      </c>
      <c r="H14" s="135">
        <f t="shared" si="3"/>
        <v>3</v>
      </c>
      <c r="I14" s="39">
        <v>14.3</v>
      </c>
      <c r="J14" s="135">
        <f t="shared" si="4"/>
        <v>23</v>
      </c>
      <c r="K14" s="39">
        <v>85.1</v>
      </c>
      <c r="L14" s="135">
        <f t="shared" si="5"/>
        <v>19</v>
      </c>
      <c r="M14" s="39">
        <v>12.8</v>
      </c>
      <c r="N14" s="114"/>
      <c r="O14" s="135">
        <f t="shared" si="6"/>
        <v>44</v>
      </c>
      <c r="P14" s="39">
        <v>9.7</v>
      </c>
      <c r="Q14" s="135">
        <f t="shared" si="7"/>
        <v>30</v>
      </c>
      <c r="R14" s="39">
        <v>15.6</v>
      </c>
      <c r="S14" s="135">
        <f t="shared" si="8"/>
        <v>9</v>
      </c>
      <c r="T14" s="39">
        <v>29.1</v>
      </c>
      <c r="U14" s="135">
        <f t="shared" si="9"/>
        <v>20</v>
      </c>
      <c r="V14" s="39">
        <v>37</v>
      </c>
      <c r="W14" s="135">
        <f t="shared" si="10"/>
        <v>19</v>
      </c>
      <c r="X14" s="39">
        <v>10.4</v>
      </c>
      <c r="Y14" s="135">
        <f t="shared" si="11"/>
        <v>10</v>
      </c>
      <c r="Z14" s="39">
        <v>27.6</v>
      </c>
      <c r="AA14" s="103" t="s">
        <v>78</v>
      </c>
    </row>
    <row r="15" spans="1:27" ht="12" customHeight="1">
      <c r="A15" s="102" t="s">
        <v>16</v>
      </c>
      <c r="B15" s="131">
        <f t="shared" si="0"/>
        <v>33</v>
      </c>
      <c r="C15" s="39">
        <v>129</v>
      </c>
      <c r="D15" s="135">
        <f t="shared" si="1"/>
        <v>30</v>
      </c>
      <c r="E15" s="39">
        <v>4.3</v>
      </c>
      <c r="F15" s="135">
        <f t="shared" si="2"/>
        <v>29</v>
      </c>
      <c r="G15" s="39">
        <v>1.5</v>
      </c>
      <c r="H15" s="135">
        <f t="shared" si="3"/>
        <v>10</v>
      </c>
      <c r="I15" s="39">
        <v>12.4</v>
      </c>
      <c r="J15" s="135">
        <f t="shared" si="4"/>
        <v>36</v>
      </c>
      <c r="K15" s="39">
        <v>74.4</v>
      </c>
      <c r="L15" s="135">
        <f t="shared" si="5"/>
        <v>31</v>
      </c>
      <c r="M15" s="39">
        <v>11.3</v>
      </c>
      <c r="N15" s="114"/>
      <c r="O15" s="135">
        <f t="shared" si="6"/>
        <v>17</v>
      </c>
      <c r="P15" s="39">
        <v>13.4</v>
      </c>
      <c r="Q15" s="135">
        <f t="shared" si="7"/>
        <v>39</v>
      </c>
      <c r="R15" s="39">
        <v>13.3</v>
      </c>
      <c r="S15" s="135">
        <f t="shared" si="8"/>
        <v>19</v>
      </c>
      <c r="T15" s="39">
        <v>24</v>
      </c>
      <c r="U15" s="135">
        <f t="shared" si="9"/>
        <v>25</v>
      </c>
      <c r="V15" s="39">
        <v>33.5</v>
      </c>
      <c r="W15" s="135">
        <f t="shared" si="10"/>
        <v>17</v>
      </c>
      <c r="X15" s="39">
        <v>10.9</v>
      </c>
      <c r="Y15" s="135">
        <f t="shared" si="11"/>
        <v>25</v>
      </c>
      <c r="Z15" s="39">
        <v>24</v>
      </c>
      <c r="AA15" s="103" t="s">
        <v>79</v>
      </c>
    </row>
    <row r="16" spans="1:27" ht="12" customHeight="1">
      <c r="A16" s="102" t="s">
        <v>17</v>
      </c>
      <c r="B16" s="131">
        <f t="shared" si="0"/>
        <v>22</v>
      </c>
      <c r="C16" s="39">
        <v>139.6</v>
      </c>
      <c r="D16" s="135">
        <f t="shared" si="1"/>
        <v>36</v>
      </c>
      <c r="E16" s="39">
        <v>3.7</v>
      </c>
      <c r="F16" s="135">
        <f t="shared" si="2"/>
        <v>17</v>
      </c>
      <c r="G16" s="39">
        <v>1.8</v>
      </c>
      <c r="H16" s="135">
        <f t="shared" si="3"/>
        <v>8</v>
      </c>
      <c r="I16" s="39">
        <v>12.5</v>
      </c>
      <c r="J16" s="135">
        <f t="shared" si="4"/>
        <v>28</v>
      </c>
      <c r="K16" s="39">
        <v>79.9</v>
      </c>
      <c r="L16" s="135">
        <f t="shared" si="5"/>
        <v>34</v>
      </c>
      <c r="M16" s="39">
        <v>10.9</v>
      </c>
      <c r="N16" s="114"/>
      <c r="O16" s="135">
        <f t="shared" si="6"/>
        <v>24</v>
      </c>
      <c r="P16" s="39">
        <v>12.1</v>
      </c>
      <c r="Q16" s="135">
        <f t="shared" si="7"/>
        <v>25</v>
      </c>
      <c r="R16" s="39">
        <v>16.1</v>
      </c>
      <c r="S16" s="135">
        <f t="shared" si="8"/>
        <v>28</v>
      </c>
      <c r="T16" s="39">
        <v>20.4</v>
      </c>
      <c r="U16" s="135">
        <f t="shared" si="9"/>
        <v>36</v>
      </c>
      <c r="V16" s="39">
        <v>30.1</v>
      </c>
      <c r="W16" s="135">
        <f t="shared" si="10"/>
        <v>17</v>
      </c>
      <c r="X16" s="39">
        <v>10.9</v>
      </c>
      <c r="Y16" s="135">
        <f t="shared" si="11"/>
        <v>33</v>
      </c>
      <c r="Z16" s="39">
        <v>22.5</v>
      </c>
      <c r="AA16" s="103" t="s">
        <v>80</v>
      </c>
    </row>
    <row r="17" spans="1:27" ht="12" customHeight="1">
      <c r="A17" s="102" t="s">
        <v>18</v>
      </c>
      <c r="B17" s="131">
        <f t="shared" si="0"/>
        <v>26</v>
      </c>
      <c r="C17" s="39">
        <v>136.9</v>
      </c>
      <c r="D17" s="135">
        <f t="shared" si="1"/>
        <v>13</v>
      </c>
      <c r="E17" s="39">
        <v>5.7</v>
      </c>
      <c r="F17" s="135">
        <f t="shared" si="2"/>
        <v>16</v>
      </c>
      <c r="G17" s="39">
        <v>1.9</v>
      </c>
      <c r="H17" s="135">
        <f t="shared" si="3"/>
        <v>24</v>
      </c>
      <c r="I17" s="39">
        <v>10.5</v>
      </c>
      <c r="J17" s="135">
        <f t="shared" si="4"/>
        <v>18</v>
      </c>
      <c r="K17" s="39">
        <v>91.8</v>
      </c>
      <c r="L17" s="135">
        <f t="shared" si="5"/>
        <v>21</v>
      </c>
      <c r="M17" s="39">
        <v>12.7</v>
      </c>
      <c r="N17" s="114"/>
      <c r="O17" s="135">
        <f t="shared" si="6"/>
        <v>30</v>
      </c>
      <c r="P17" s="39">
        <v>11.7</v>
      </c>
      <c r="Q17" s="135">
        <f t="shared" si="7"/>
        <v>36</v>
      </c>
      <c r="R17" s="39">
        <v>13.9</v>
      </c>
      <c r="S17" s="135">
        <f t="shared" si="8"/>
        <v>23</v>
      </c>
      <c r="T17" s="39">
        <v>22.5</v>
      </c>
      <c r="U17" s="135">
        <f t="shared" si="9"/>
        <v>31</v>
      </c>
      <c r="V17" s="39">
        <v>31.7</v>
      </c>
      <c r="W17" s="135">
        <f t="shared" si="10"/>
        <v>33</v>
      </c>
      <c r="X17" s="39">
        <v>8.7</v>
      </c>
      <c r="Y17" s="135">
        <f t="shared" si="11"/>
        <v>22</v>
      </c>
      <c r="Z17" s="39">
        <v>24.7</v>
      </c>
      <c r="AA17" s="103" t="s">
        <v>81</v>
      </c>
    </row>
    <row r="18" spans="1:27" s="101" customFormat="1" ht="24" customHeight="1">
      <c r="A18" s="99" t="s">
        <v>19</v>
      </c>
      <c r="B18" s="130">
        <f t="shared" si="0"/>
        <v>44</v>
      </c>
      <c r="C18" s="37">
        <v>105.7</v>
      </c>
      <c r="D18" s="134">
        <f t="shared" si="1"/>
        <v>47</v>
      </c>
      <c r="E18" s="37">
        <v>2.6</v>
      </c>
      <c r="F18" s="134">
        <f t="shared" si="2"/>
        <v>35</v>
      </c>
      <c r="G18" s="37">
        <v>1.4</v>
      </c>
      <c r="H18" s="134">
        <f t="shared" si="3"/>
        <v>44</v>
      </c>
      <c r="I18" s="37">
        <v>8.5</v>
      </c>
      <c r="J18" s="134">
        <f t="shared" si="4"/>
        <v>45</v>
      </c>
      <c r="K18" s="37">
        <v>58.7</v>
      </c>
      <c r="L18" s="134">
        <f t="shared" si="5"/>
        <v>45</v>
      </c>
      <c r="M18" s="37">
        <v>7.8</v>
      </c>
      <c r="N18" s="113"/>
      <c r="O18" s="134">
        <f t="shared" si="6"/>
        <v>36</v>
      </c>
      <c r="P18" s="37">
        <v>10.9</v>
      </c>
      <c r="Q18" s="134">
        <f t="shared" si="7"/>
        <v>45</v>
      </c>
      <c r="R18" s="37">
        <v>10.6</v>
      </c>
      <c r="S18" s="134">
        <f t="shared" si="8"/>
        <v>45</v>
      </c>
      <c r="T18" s="37">
        <v>12.5</v>
      </c>
      <c r="U18" s="134">
        <f t="shared" si="9"/>
        <v>47</v>
      </c>
      <c r="V18" s="37">
        <v>19.9</v>
      </c>
      <c r="W18" s="134">
        <f t="shared" si="10"/>
        <v>45</v>
      </c>
      <c r="X18" s="37">
        <v>6</v>
      </c>
      <c r="Y18" s="134">
        <f t="shared" si="11"/>
        <v>39</v>
      </c>
      <c r="Z18" s="37">
        <v>20.6</v>
      </c>
      <c r="AA18" s="100" t="s">
        <v>82</v>
      </c>
    </row>
    <row r="19" spans="1:27" ht="12" customHeight="1">
      <c r="A19" s="102" t="s">
        <v>20</v>
      </c>
      <c r="B19" s="131">
        <f t="shared" si="0"/>
        <v>39</v>
      </c>
      <c r="C19" s="39">
        <v>115.3</v>
      </c>
      <c r="D19" s="135">
        <f t="shared" si="1"/>
        <v>22</v>
      </c>
      <c r="E19" s="39">
        <v>4.6</v>
      </c>
      <c r="F19" s="135">
        <f t="shared" si="2"/>
        <v>29</v>
      </c>
      <c r="G19" s="162">
        <v>1.5</v>
      </c>
      <c r="H19" s="135">
        <f t="shared" si="3"/>
        <v>41</v>
      </c>
      <c r="I19" s="39">
        <v>8.9</v>
      </c>
      <c r="J19" s="135">
        <f t="shared" si="4"/>
        <v>43</v>
      </c>
      <c r="K19" s="39">
        <v>61.6</v>
      </c>
      <c r="L19" s="135">
        <f t="shared" si="5"/>
        <v>44</v>
      </c>
      <c r="M19" s="39">
        <v>8</v>
      </c>
      <c r="N19" s="114"/>
      <c r="O19" s="135">
        <f t="shared" si="6"/>
        <v>46</v>
      </c>
      <c r="P19" s="39">
        <v>9.3</v>
      </c>
      <c r="Q19" s="135">
        <f t="shared" si="7"/>
        <v>44</v>
      </c>
      <c r="R19" s="39">
        <v>11.2</v>
      </c>
      <c r="S19" s="135">
        <f t="shared" si="8"/>
        <v>37</v>
      </c>
      <c r="T19" s="39">
        <v>17.5</v>
      </c>
      <c r="U19" s="135">
        <f t="shared" si="9"/>
        <v>41</v>
      </c>
      <c r="V19" s="39">
        <v>24.6</v>
      </c>
      <c r="W19" s="135">
        <f t="shared" si="10"/>
        <v>39</v>
      </c>
      <c r="X19" s="39">
        <v>7.7</v>
      </c>
      <c r="Y19" s="135">
        <f t="shared" si="11"/>
        <v>39</v>
      </c>
      <c r="Z19" s="39">
        <v>20.6</v>
      </c>
      <c r="AA19" s="103" t="s">
        <v>83</v>
      </c>
    </row>
    <row r="20" spans="1:27" ht="12" customHeight="1">
      <c r="A20" s="102" t="s">
        <v>21</v>
      </c>
      <c r="B20" s="131">
        <f t="shared" si="0"/>
        <v>40</v>
      </c>
      <c r="C20" s="39">
        <v>114.5</v>
      </c>
      <c r="D20" s="135">
        <f t="shared" si="1"/>
        <v>33</v>
      </c>
      <c r="E20" s="39">
        <v>4.1</v>
      </c>
      <c r="F20" s="135">
        <f t="shared" si="2"/>
        <v>7</v>
      </c>
      <c r="G20" s="39">
        <v>2.4</v>
      </c>
      <c r="H20" s="135">
        <f t="shared" si="3"/>
        <v>30</v>
      </c>
      <c r="I20" s="39">
        <v>10</v>
      </c>
      <c r="J20" s="135">
        <f t="shared" si="4"/>
        <v>42</v>
      </c>
      <c r="K20" s="39">
        <v>65</v>
      </c>
      <c r="L20" s="135">
        <f t="shared" si="5"/>
        <v>42</v>
      </c>
      <c r="M20" s="39">
        <v>9.1</v>
      </c>
      <c r="N20" s="114"/>
      <c r="O20" s="135">
        <f t="shared" si="6"/>
        <v>10</v>
      </c>
      <c r="P20" s="39">
        <v>14.2</v>
      </c>
      <c r="Q20" s="135">
        <f t="shared" si="7"/>
        <v>42</v>
      </c>
      <c r="R20" s="39">
        <v>12.4</v>
      </c>
      <c r="S20" s="135">
        <f t="shared" si="8"/>
        <v>40</v>
      </c>
      <c r="T20" s="39">
        <v>13.8</v>
      </c>
      <c r="U20" s="135">
        <f t="shared" si="9"/>
        <v>46</v>
      </c>
      <c r="V20" s="39">
        <v>20.1</v>
      </c>
      <c r="W20" s="135">
        <f t="shared" si="10"/>
        <v>47</v>
      </c>
      <c r="X20" s="39">
        <v>4</v>
      </c>
      <c r="Y20" s="135">
        <f t="shared" si="11"/>
        <v>35</v>
      </c>
      <c r="Z20" s="39">
        <v>22.1</v>
      </c>
      <c r="AA20" s="103" t="s">
        <v>84</v>
      </c>
    </row>
    <row r="21" spans="1:27" ht="12" customHeight="1">
      <c r="A21" s="102" t="s">
        <v>22</v>
      </c>
      <c r="B21" s="131">
        <f t="shared" si="0"/>
        <v>46</v>
      </c>
      <c r="C21" s="39">
        <v>92.7</v>
      </c>
      <c r="D21" s="135">
        <f t="shared" si="1"/>
        <v>45</v>
      </c>
      <c r="E21" s="39">
        <v>2.7</v>
      </c>
      <c r="F21" s="135">
        <f t="shared" si="2"/>
        <v>25</v>
      </c>
      <c r="G21" s="39">
        <v>1.6</v>
      </c>
      <c r="H21" s="135">
        <f t="shared" si="3"/>
        <v>47</v>
      </c>
      <c r="I21" s="39">
        <v>7.1</v>
      </c>
      <c r="J21" s="135">
        <f t="shared" si="4"/>
        <v>47</v>
      </c>
      <c r="K21" s="39">
        <v>56.2</v>
      </c>
      <c r="L21" s="135">
        <f t="shared" si="5"/>
        <v>46</v>
      </c>
      <c r="M21" s="39">
        <v>7.1</v>
      </c>
      <c r="N21" s="114"/>
      <c r="O21" s="135">
        <f t="shared" si="6"/>
        <v>6</v>
      </c>
      <c r="P21" s="39">
        <v>14.9</v>
      </c>
      <c r="Q21" s="135">
        <f t="shared" si="7"/>
        <v>47</v>
      </c>
      <c r="R21" s="39">
        <v>9.9</v>
      </c>
      <c r="S21" s="135">
        <f t="shared" si="8"/>
        <v>41</v>
      </c>
      <c r="T21" s="39">
        <v>13.6</v>
      </c>
      <c r="U21" s="135">
        <f t="shared" si="9"/>
        <v>45</v>
      </c>
      <c r="V21" s="39">
        <v>20.3</v>
      </c>
      <c r="W21" s="135">
        <f t="shared" si="10"/>
        <v>46</v>
      </c>
      <c r="X21" s="39">
        <v>5</v>
      </c>
      <c r="Y21" s="135">
        <f t="shared" si="11"/>
        <v>44</v>
      </c>
      <c r="Z21" s="39">
        <v>19.9</v>
      </c>
      <c r="AA21" s="103" t="s">
        <v>85</v>
      </c>
    </row>
    <row r="22" spans="1:27" ht="12" customHeight="1">
      <c r="A22" s="102" t="s">
        <v>23</v>
      </c>
      <c r="B22" s="131">
        <f t="shared" si="0"/>
        <v>19</v>
      </c>
      <c r="C22" s="39">
        <v>142</v>
      </c>
      <c r="D22" s="135">
        <f t="shared" si="1"/>
        <v>1</v>
      </c>
      <c r="E22" s="39">
        <v>8.1</v>
      </c>
      <c r="F22" s="135">
        <f t="shared" si="2"/>
        <v>37</v>
      </c>
      <c r="G22" s="39">
        <v>1.3</v>
      </c>
      <c r="H22" s="135">
        <f t="shared" si="3"/>
        <v>15</v>
      </c>
      <c r="I22" s="39">
        <v>11.2</v>
      </c>
      <c r="J22" s="135">
        <f t="shared" si="4"/>
        <v>26</v>
      </c>
      <c r="K22" s="39">
        <v>80.4</v>
      </c>
      <c r="L22" s="135">
        <f t="shared" si="5"/>
        <v>25</v>
      </c>
      <c r="M22" s="39">
        <v>12.1</v>
      </c>
      <c r="N22" s="114"/>
      <c r="O22" s="135">
        <f t="shared" si="6"/>
        <v>41</v>
      </c>
      <c r="P22" s="39">
        <v>10.1</v>
      </c>
      <c r="Q22" s="135">
        <f t="shared" si="7"/>
        <v>38</v>
      </c>
      <c r="R22" s="39">
        <v>13.5</v>
      </c>
      <c r="S22" s="135">
        <f t="shared" si="8"/>
        <v>11</v>
      </c>
      <c r="T22" s="39">
        <v>28.6</v>
      </c>
      <c r="U22" s="135">
        <f t="shared" si="9"/>
        <v>4</v>
      </c>
      <c r="V22" s="39">
        <v>44.9</v>
      </c>
      <c r="W22" s="135">
        <f t="shared" si="10"/>
        <v>11</v>
      </c>
      <c r="X22" s="39">
        <v>11.4</v>
      </c>
      <c r="Y22" s="135">
        <f t="shared" si="11"/>
        <v>7</v>
      </c>
      <c r="Z22" s="39">
        <v>31.4</v>
      </c>
      <c r="AA22" s="103" t="s">
        <v>86</v>
      </c>
    </row>
    <row r="23" spans="1:27" s="101" customFormat="1" ht="24" customHeight="1">
      <c r="A23" s="99" t="s">
        <v>24</v>
      </c>
      <c r="B23" s="130">
        <f t="shared" si="0"/>
        <v>37</v>
      </c>
      <c r="C23" s="37">
        <v>122.5</v>
      </c>
      <c r="D23" s="134">
        <f t="shared" si="1"/>
        <v>11</v>
      </c>
      <c r="E23" s="37">
        <v>5.9</v>
      </c>
      <c r="F23" s="134">
        <f t="shared" si="2"/>
        <v>7</v>
      </c>
      <c r="G23" s="37">
        <v>2.4</v>
      </c>
      <c r="H23" s="134">
        <f t="shared" si="3"/>
        <v>12</v>
      </c>
      <c r="I23" s="37">
        <v>12</v>
      </c>
      <c r="J23" s="134">
        <f t="shared" si="4"/>
        <v>9</v>
      </c>
      <c r="K23" s="37">
        <v>101.6</v>
      </c>
      <c r="L23" s="134">
        <f t="shared" si="5"/>
        <v>32</v>
      </c>
      <c r="M23" s="37">
        <v>11</v>
      </c>
      <c r="N23" s="113"/>
      <c r="O23" s="134">
        <f t="shared" si="6"/>
        <v>23</v>
      </c>
      <c r="P23" s="37">
        <v>12.2</v>
      </c>
      <c r="Q23" s="134">
        <f t="shared" si="7"/>
        <v>23</v>
      </c>
      <c r="R23" s="37">
        <v>16.8</v>
      </c>
      <c r="S23" s="134">
        <f t="shared" si="8"/>
        <v>35</v>
      </c>
      <c r="T23" s="37">
        <v>17.8</v>
      </c>
      <c r="U23" s="134">
        <f t="shared" si="9"/>
        <v>4</v>
      </c>
      <c r="V23" s="37">
        <v>44.9</v>
      </c>
      <c r="W23" s="134">
        <f t="shared" si="10"/>
        <v>14</v>
      </c>
      <c r="X23" s="37">
        <v>11</v>
      </c>
      <c r="Y23" s="134">
        <f t="shared" si="11"/>
        <v>11</v>
      </c>
      <c r="Z23" s="37">
        <v>27.3</v>
      </c>
      <c r="AA23" s="100" t="s">
        <v>87</v>
      </c>
    </row>
    <row r="24" spans="1:27" ht="12" customHeight="1">
      <c r="A24" s="102" t="s">
        <v>25</v>
      </c>
      <c r="B24" s="131">
        <f t="shared" si="0"/>
        <v>31</v>
      </c>
      <c r="C24" s="39">
        <v>133.8</v>
      </c>
      <c r="D24" s="135">
        <f t="shared" si="1"/>
        <v>23</v>
      </c>
      <c r="E24" s="39">
        <v>4.5</v>
      </c>
      <c r="F24" s="135">
        <f t="shared" si="2"/>
        <v>41</v>
      </c>
      <c r="G24" s="39">
        <v>1.2</v>
      </c>
      <c r="H24" s="135">
        <f t="shared" si="3"/>
        <v>28</v>
      </c>
      <c r="I24" s="39">
        <v>10.3</v>
      </c>
      <c r="J24" s="135">
        <f t="shared" si="4"/>
        <v>25</v>
      </c>
      <c r="K24" s="39">
        <v>81.2</v>
      </c>
      <c r="L24" s="135">
        <f t="shared" si="5"/>
        <v>29</v>
      </c>
      <c r="M24" s="39">
        <v>11.6</v>
      </c>
      <c r="N24" s="114"/>
      <c r="O24" s="135">
        <f t="shared" si="6"/>
        <v>31</v>
      </c>
      <c r="P24" s="39">
        <v>11.6</v>
      </c>
      <c r="Q24" s="135">
        <f t="shared" si="7"/>
        <v>40</v>
      </c>
      <c r="R24" s="39">
        <v>12.7</v>
      </c>
      <c r="S24" s="135">
        <f t="shared" si="8"/>
        <v>25</v>
      </c>
      <c r="T24" s="39">
        <v>21.5</v>
      </c>
      <c r="U24" s="135">
        <f t="shared" si="9"/>
        <v>30</v>
      </c>
      <c r="V24" s="39">
        <v>32</v>
      </c>
      <c r="W24" s="135">
        <f t="shared" si="10"/>
        <v>38</v>
      </c>
      <c r="X24" s="39">
        <v>7.9</v>
      </c>
      <c r="Y24" s="135">
        <f t="shared" si="11"/>
        <v>30</v>
      </c>
      <c r="Z24" s="39">
        <v>23</v>
      </c>
      <c r="AA24" s="103" t="s">
        <v>88</v>
      </c>
    </row>
    <row r="25" spans="1:27" ht="12" customHeight="1">
      <c r="A25" s="102" t="s">
        <v>26</v>
      </c>
      <c r="B25" s="131">
        <f t="shared" si="0"/>
        <v>21</v>
      </c>
      <c r="C25" s="39">
        <v>140</v>
      </c>
      <c r="D25" s="135">
        <f t="shared" si="1"/>
        <v>12</v>
      </c>
      <c r="E25" s="39">
        <v>5.8</v>
      </c>
      <c r="F25" s="135">
        <f t="shared" si="2"/>
        <v>44</v>
      </c>
      <c r="G25" s="39">
        <v>0.9</v>
      </c>
      <c r="H25" s="135">
        <f t="shared" si="3"/>
        <v>11</v>
      </c>
      <c r="I25" s="39">
        <v>12.2</v>
      </c>
      <c r="J25" s="135">
        <f t="shared" si="4"/>
        <v>14</v>
      </c>
      <c r="K25" s="39">
        <v>95.3</v>
      </c>
      <c r="L25" s="135">
        <f t="shared" si="5"/>
        <v>10</v>
      </c>
      <c r="M25" s="39">
        <v>14.1</v>
      </c>
      <c r="N25" s="114"/>
      <c r="O25" s="135">
        <f t="shared" si="6"/>
        <v>32</v>
      </c>
      <c r="P25" s="39">
        <v>11.2</v>
      </c>
      <c r="Q25" s="135">
        <f t="shared" si="7"/>
        <v>21</v>
      </c>
      <c r="R25" s="39">
        <v>17.3</v>
      </c>
      <c r="S25" s="135">
        <f t="shared" si="8"/>
        <v>24</v>
      </c>
      <c r="T25" s="39">
        <v>22.1</v>
      </c>
      <c r="U25" s="135">
        <f t="shared" si="9"/>
        <v>6</v>
      </c>
      <c r="V25" s="39">
        <v>44.7</v>
      </c>
      <c r="W25" s="135">
        <f t="shared" si="10"/>
        <v>4</v>
      </c>
      <c r="X25" s="39">
        <v>12.3</v>
      </c>
      <c r="Y25" s="135">
        <f t="shared" si="11"/>
        <v>32</v>
      </c>
      <c r="Z25" s="39">
        <v>22.6</v>
      </c>
      <c r="AA25" s="103" t="s">
        <v>78</v>
      </c>
    </row>
    <row r="26" spans="1:27" ht="12" customHeight="1">
      <c r="A26" s="102" t="s">
        <v>27</v>
      </c>
      <c r="B26" s="131">
        <f t="shared" si="0"/>
        <v>20</v>
      </c>
      <c r="C26" s="39">
        <v>141</v>
      </c>
      <c r="D26" s="135">
        <f t="shared" si="1"/>
        <v>23</v>
      </c>
      <c r="E26" s="39">
        <v>4.5</v>
      </c>
      <c r="F26" s="135">
        <f t="shared" si="2"/>
        <v>47</v>
      </c>
      <c r="G26" s="39">
        <v>0.8</v>
      </c>
      <c r="H26" s="135">
        <f t="shared" si="3"/>
        <v>21</v>
      </c>
      <c r="I26" s="39">
        <v>10.6</v>
      </c>
      <c r="J26" s="135">
        <f t="shared" si="4"/>
        <v>32</v>
      </c>
      <c r="K26" s="39">
        <v>78</v>
      </c>
      <c r="L26" s="135">
        <f t="shared" si="5"/>
        <v>13</v>
      </c>
      <c r="M26" s="39">
        <v>13.8</v>
      </c>
      <c r="N26" s="114"/>
      <c r="O26" s="135">
        <f t="shared" si="6"/>
        <v>10</v>
      </c>
      <c r="P26" s="39">
        <v>14.2</v>
      </c>
      <c r="Q26" s="135">
        <f t="shared" si="7"/>
        <v>20</v>
      </c>
      <c r="R26" s="39">
        <v>17.6</v>
      </c>
      <c r="S26" s="135">
        <f t="shared" si="8"/>
        <v>6</v>
      </c>
      <c r="T26" s="39">
        <v>32</v>
      </c>
      <c r="U26" s="135">
        <f t="shared" si="9"/>
        <v>22</v>
      </c>
      <c r="V26" s="39">
        <v>36.1</v>
      </c>
      <c r="W26" s="135">
        <f t="shared" si="10"/>
        <v>20</v>
      </c>
      <c r="X26" s="39">
        <v>10.3</v>
      </c>
      <c r="Y26" s="135">
        <f t="shared" si="11"/>
        <v>22</v>
      </c>
      <c r="Z26" s="39">
        <v>24.7</v>
      </c>
      <c r="AA26" s="103" t="s">
        <v>77</v>
      </c>
    </row>
    <row r="27" spans="1:27" ht="12" customHeight="1">
      <c r="A27" s="102" t="s">
        <v>28</v>
      </c>
      <c r="B27" s="131">
        <f t="shared" si="0"/>
        <v>16</v>
      </c>
      <c r="C27" s="39">
        <v>147.8</v>
      </c>
      <c r="D27" s="135">
        <f t="shared" si="1"/>
        <v>14</v>
      </c>
      <c r="E27" s="39">
        <v>5.4</v>
      </c>
      <c r="F27" s="135">
        <f t="shared" si="2"/>
        <v>35</v>
      </c>
      <c r="G27" s="39">
        <v>1.4</v>
      </c>
      <c r="H27" s="135">
        <f t="shared" si="3"/>
        <v>32</v>
      </c>
      <c r="I27" s="39">
        <v>9.9</v>
      </c>
      <c r="J27" s="135">
        <f t="shared" si="4"/>
        <v>29</v>
      </c>
      <c r="K27" s="39">
        <v>79.5</v>
      </c>
      <c r="L27" s="135">
        <f t="shared" si="5"/>
        <v>8</v>
      </c>
      <c r="M27" s="39">
        <v>14.7</v>
      </c>
      <c r="N27" s="114"/>
      <c r="O27" s="135">
        <f t="shared" si="6"/>
        <v>34</v>
      </c>
      <c r="P27" s="39">
        <v>11.1</v>
      </c>
      <c r="Q27" s="135">
        <f t="shared" si="7"/>
        <v>37</v>
      </c>
      <c r="R27" s="39">
        <v>13.7</v>
      </c>
      <c r="S27" s="135">
        <f t="shared" si="8"/>
        <v>3</v>
      </c>
      <c r="T27" s="39">
        <v>36.7</v>
      </c>
      <c r="U27" s="135">
        <f t="shared" si="9"/>
        <v>21</v>
      </c>
      <c r="V27" s="39">
        <v>36.6</v>
      </c>
      <c r="W27" s="135">
        <f t="shared" si="10"/>
        <v>24</v>
      </c>
      <c r="X27" s="39">
        <v>9.8</v>
      </c>
      <c r="Y27" s="135">
        <f t="shared" si="11"/>
        <v>27</v>
      </c>
      <c r="Z27" s="39">
        <v>23.5</v>
      </c>
      <c r="AA27" s="103" t="s">
        <v>89</v>
      </c>
    </row>
    <row r="28" spans="1:27" s="101" customFormat="1" ht="24" customHeight="1">
      <c r="A28" s="99" t="s">
        <v>29</v>
      </c>
      <c r="B28" s="130">
        <f t="shared" si="0"/>
        <v>23</v>
      </c>
      <c r="C28" s="37">
        <v>139.4</v>
      </c>
      <c r="D28" s="134">
        <f t="shared" si="1"/>
        <v>41</v>
      </c>
      <c r="E28" s="37">
        <v>3.4</v>
      </c>
      <c r="F28" s="134">
        <f t="shared" si="2"/>
        <v>5</v>
      </c>
      <c r="G28" s="37">
        <v>2.6</v>
      </c>
      <c r="H28" s="134">
        <f t="shared" si="3"/>
        <v>32</v>
      </c>
      <c r="I28" s="37">
        <v>9.9</v>
      </c>
      <c r="J28" s="134">
        <f t="shared" si="4"/>
        <v>30</v>
      </c>
      <c r="K28" s="37">
        <v>78.2</v>
      </c>
      <c r="L28" s="134">
        <f t="shared" si="5"/>
        <v>27</v>
      </c>
      <c r="M28" s="37">
        <v>11.9</v>
      </c>
      <c r="N28" s="113"/>
      <c r="O28" s="134">
        <f t="shared" si="6"/>
        <v>26</v>
      </c>
      <c r="P28" s="37">
        <v>12</v>
      </c>
      <c r="Q28" s="134">
        <f t="shared" si="7"/>
        <v>24</v>
      </c>
      <c r="R28" s="37">
        <v>16.3</v>
      </c>
      <c r="S28" s="134">
        <f t="shared" si="8"/>
        <v>16</v>
      </c>
      <c r="T28" s="37">
        <v>26.2</v>
      </c>
      <c r="U28" s="134">
        <f t="shared" si="9"/>
        <v>18</v>
      </c>
      <c r="V28" s="37">
        <v>37.5</v>
      </c>
      <c r="W28" s="134">
        <f t="shared" si="10"/>
        <v>6</v>
      </c>
      <c r="X28" s="37">
        <v>12</v>
      </c>
      <c r="Y28" s="134">
        <f t="shared" si="11"/>
        <v>21</v>
      </c>
      <c r="Z28" s="37">
        <v>24.9</v>
      </c>
      <c r="AA28" s="100" t="s">
        <v>90</v>
      </c>
    </row>
    <row r="29" spans="1:27" ht="12" customHeight="1">
      <c r="A29" s="102" t="s">
        <v>30</v>
      </c>
      <c r="B29" s="131">
        <f t="shared" si="0"/>
        <v>35</v>
      </c>
      <c r="C29" s="39">
        <v>126.5</v>
      </c>
      <c r="D29" s="135">
        <f t="shared" si="1"/>
        <v>18</v>
      </c>
      <c r="E29" s="39">
        <v>5.2</v>
      </c>
      <c r="F29" s="135">
        <f t="shared" si="2"/>
        <v>29</v>
      </c>
      <c r="G29" s="39">
        <v>1.5</v>
      </c>
      <c r="H29" s="135">
        <f t="shared" si="3"/>
        <v>18</v>
      </c>
      <c r="I29" s="39">
        <v>10.9</v>
      </c>
      <c r="J29" s="135">
        <f t="shared" si="4"/>
        <v>40</v>
      </c>
      <c r="K29" s="39">
        <v>67.8</v>
      </c>
      <c r="L29" s="135">
        <f t="shared" si="5"/>
        <v>36</v>
      </c>
      <c r="M29" s="39">
        <v>10.1</v>
      </c>
      <c r="N29" s="114"/>
      <c r="O29" s="135">
        <f t="shared" si="6"/>
        <v>39</v>
      </c>
      <c r="P29" s="39">
        <v>10.3</v>
      </c>
      <c r="Q29" s="135">
        <f t="shared" si="7"/>
        <v>32</v>
      </c>
      <c r="R29" s="39">
        <v>15.4</v>
      </c>
      <c r="S29" s="135">
        <f t="shared" si="8"/>
        <v>15</v>
      </c>
      <c r="T29" s="39">
        <v>26.3</v>
      </c>
      <c r="U29" s="135">
        <f t="shared" si="9"/>
        <v>32</v>
      </c>
      <c r="V29" s="39">
        <v>31.5</v>
      </c>
      <c r="W29" s="135">
        <f t="shared" si="10"/>
        <v>31</v>
      </c>
      <c r="X29" s="39">
        <v>8.9</v>
      </c>
      <c r="Y29" s="135">
        <f t="shared" si="11"/>
        <v>41</v>
      </c>
      <c r="Z29" s="39">
        <v>20.5</v>
      </c>
      <c r="AA29" s="103" t="s">
        <v>91</v>
      </c>
    </row>
    <row r="30" spans="1:27" ht="12" customHeight="1">
      <c r="A30" s="102" t="s">
        <v>31</v>
      </c>
      <c r="B30" s="131">
        <f t="shared" si="0"/>
        <v>42</v>
      </c>
      <c r="C30" s="39">
        <v>113.1</v>
      </c>
      <c r="D30" s="135">
        <f t="shared" si="1"/>
        <v>45</v>
      </c>
      <c r="E30" s="39">
        <v>2.7</v>
      </c>
      <c r="F30" s="135">
        <f t="shared" si="2"/>
        <v>12</v>
      </c>
      <c r="G30" s="39">
        <v>2</v>
      </c>
      <c r="H30" s="135">
        <f t="shared" si="3"/>
        <v>46</v>
      </c>
      <c r="I30" s="39">
        <v>7.7</v>
      </c>
      <c r="J30" s="135">
        <f t="shared" si="4"/>
        <v>44</v>
      </c>
      <c r="K30" s="39">
        <v>61.2</v>
      </c>
      <c r="L30" s="135">
        <f t="shared" si="5"/>
        <v>47</v>
      </c>
      <c r="M30" s="39">
        <v>7</v>
      </c>
      <c r="N30" s="114"/>
      <c r="O30" s="135">
        <f t="shared" si="6"/>
        <v>43</v>
      </c>
      <c r="P30" s="39">
        <v>10</v>
      </c>
      <c r="Q30" s="135">
        <f t="shared" si="7"/>
        <v>43</v>
      </c>
      <c r="R30" s="39">
        <v>11.8</v>
      </c>
      <c r="S30" s="135">
        <f t="shared" si="8"/>
        <v>34</v>
      </c>
      <c r="T30" s="39">
        <v>18.2</v>
      </c>
      <c r="U30" s="135">
        <f t="shared" si="9"/>
        <v>39</v>
      </c>
      <c r="V30" s="39">
        <v>28.2</v>
      </c>
      <c r="W30" s="135">
        <f t="shared" si="10"/>
        <v>34</v>
      </c>
      <c r="X30" s="39">
        <v>8.5</v>
      </c>
      <c r="Y30" s="135">
        <f t="shared" si="11"/>
        <v>42</v>
      </c>
      <c r="Z30" s="39">
        <v>20.3</v>
      </c>
      <c r="AA30" s="103" t="s">
        <v>92</v>
      </c>
    </row>
    <row r="31" spans="1:27" ht="12" customHeight="1">
      <c r="A31" s="102" t="s">
        <v>32</v>
      </c>
      <c r="B31" s="131">
        <f t="shared" si="0"/>
        <v>28</v>
      </c>
      <c r="C31" s="39">
        <v>135.6</v>
      </c>
      <c r="D31" s="135">
        <f t="shared" si="1"/>
        <v>20</v>
      </c>
      <c r="E31" s="39">
        <v>5</v>
      </c>
      <c r="F31" s="135">
        <f t="shared" si="2"/>
        <v>29</v>
      </c>
      <c r="G31" s="39">
        <v>1.5</v>
      </c>
      <c r="H31" s="135">
        <f t="shared" si="3"/>
        <v>16</v>
      </c>
      <c r="I31" s="39">
        <v>11.1</v>
      </c>
      <c r="J31" s="135">
        <f t="shared" si="4"/>
        <v>27</v>
      </c>
      <c r="K31" s="39">
        <v>80.3</v>
      </c>
      <c r="L31" s="135">
        <f t="shared" si="5"/>
        <v>11</v>
      </c>
      <c r="M31" s="39">
        <v>14</v>
      </c>
      <c r="N31" s="114"/>
      <c r="O31" s="135">
        <f t="shared" si="6"/>
        <v>41</v>
      </c>
      <c r="P31" s="39">
        <v>10.1</v>
      </c>
      <c r="Q31" s="135">
        <f t="shared" si="7"/>
        <v>18</v>
      </c>
      <c r="R31" s="39">
        <v>17.8</v>
      </c>
      <c r="S31" s="135">
        <f t="shared" si="8"/>
        <v>2</v>
      </c>
      <c r="T31" s="39">
        <v>36.8</v>
      </c>
      <c r="U31" s="135">
        <f t="shared" si="9"/>
        <v>8</v>
      </c>
      <c r="V31" s="39">
        <v>43.5</v>
      </c>
      <c r="W31" s="135">
        <f t="shared" si="10"/>
        <v>3</v>
      </c>
      <c r="X31" s="39">
        <v>14.7</v>
      </c>
      <c r="Y31" s="135">
        <f t="shared" si="11"/>
        <v>38</v>
      </c>
      <c r="Z31" s="39">
        <v>21.1</v>
      </c>
      <c r="AA31" s="103" t="s">
        <v>93</v>
      </c>
    </row>
    <row r="32" spans="1:27" ht="12" customHeight="1">
      <c r="A32" s="102" t="s">
        <v>33</v>
      </c>
      <c r="B32" s="131">
        <f t="shared" si="0"/>
        <v>43</v>
      </c>
      <c r="C32" s="39">
        <v>111.5</v>
      </c>
      <c r="D32" s="135">
        <f t="shared" si="1"/>
        <v>34</v>
      </c>
      <c r="E32" s="39">
        <v>3.8</v>
      </c>
      <c r="F32" s="135">
        <f t="shared" si="2"/>
        <v>37</v>
      </c>
      <c r="G32" s="39">
        <v>1.3</v>
      </c>
      <c r="H32" s="135">
        <f t="shared" si="3"/>
        <v>42</v>
      </c>
      <c r="I32" s="39">
        <v>8.8</v>
      </c>
      <c r="J32" s="135">
        <f t="shared" si="4"/>
        <v>38</v>
      </c>
      <c r="K32" s="39">
        <v>72.2</v>
      </c>
      <c r="L32" s="135">
        <f t="shared" si="5"/>
        <v>35</v>
      </c>
      <c r="M32" s="39">
        <v>10.5</v>
      </c>
      <c r="N32" s="114"/>
      <c r="O32" s="135">
        <f t="shared" si="6"/>
        <v>47</v>
      </c>
      <c r="P32" s="39">
        <v>8.9</v>
      </c>
      <c r="Q32" s="135">
        <f t="shared" si="7"/>
        <v>34</v>
      </c>
      <c r="R32" s="39">
        <v>14.7</v>
      </c>
      <c r="S32" s="135">
        <f t="shared" si="8"/>
        <v>42</v>
      </c>
      <c r="T32" s="39">
        <v>13</v>
      </c>
      <c r="U32" s="135">
        <f t="shared" si="9"/>
        <v>38</v>
      </c>
      <c r="V32" s="39">
        <v>28.8</v>
      </c>
      <c r="W32" s="135">
        <f t="shared" si="10"/>
        <v>36</v>
      </c>
      <c r="X32" s="39">
        <v>8.4</v>
      </c>
      <c r="Y32" s="135">
        <f t="shared" si="11"/>
        <v>43</v>
      </c>
      <c r="Z32" s="39">
        <v>20</v>
      </c>
      <c r="AA32" s="103" t="s">
        <v>94</v>
      </c>
    </row>
    <row r="33" spans="1:27" s="101" customFormat="1" ht="24" customHeight="1">
      <c r="A33" s="99" t="s">
        <v>34</v>
      </c>
      <c r="B33" s="130">
        <f t="shared" si="0"/>
        <v>32</v>
      </c>
      <c r="C33" s="37">
        <v>131.5</v>
      </c>
      <c r="D33" s="134">
        <f t="shared" si="1"/>
        <v>43</v>
      </c>
      <c r="E33" s="37">
        <v>3.1</v>
      </c>
      <c r="F33" s="134">
        <f t="shared" si="2"/>
        <v>17</v>
      </c>
      <c r="G33" s="37">
        <v>1.8</v>
      </c>
      <c r="H33" s="134">
        <f t="shared" si="3"/>
        <v>43</v>
      </c>
      <c r="I33" s="37">
        <v>8.6</v>
      </c>
      <c r="J33" s="134">
        <f t="shared" si="4"/>
        <v>32</v>
      </c>
      <c r="K33" s="37">
        <v>78</v>
      </c>
      <c r="L33" s="134">
        <f t="shared" si="5"/>
        <v>24</v>
      </c>
      <c r="M33" s="37">
        <v>12.2</v>
      </c>
      <c r="N33" s="113"/>
      <c r="O33" s="134">
        <f t="shared" si="6"/>
        <v>38</v>
      </c>
      <c r="P33" s="37">
        <v>10.4</v>
      </c>
      <c r="Q33" s="134">
        <f t="shared" si="7"/>
        <v>13</v>
      </c>
      <c r="R33" s="37">
        <v>19.9</v>
      </c>
      <c r="S33" s="134">
        <f t="shared" si="8"/>
        <v>38</v>
      </c>
      <c r="T33" s="37">
        <v>16.7</v>
      </c>
      <c r="U33" s="134">
        <f t="shared" si="9"/>
        <v>43</v>
      </c>
      <c r="V33" s="37">
        <v>23</v>
      </c>
      <c r="W33" s="134">
        <f t="shared" si="10"/>
        <v>40</v>
      </c>
      <c r="X33" s="37">
        <v>7.4</v>
      </c>
      <c r="Y33" s="134">
        <f t="shared" si="11"/>
        <v>37</v>
      </c>
      <c r="Z33" s="37">
        <v>21.2</v>
      </c>
      <c r="AA33" s="100" t="s">
        <v>95</v>
      </c>
    </row>
    <row r="34" spans="1:27" ht="12" customHeight="1">
      <c r="A34" s="102" t="s">
        <v>35</v>
      </c>
      <c r="B34" s="131">
        <f t="shared" si="0"/>
        <v>41</v>
      </c>
      <c r="C34" s="39">
        <v>114.3</v>
      </c>
      <c r="D34" s="135">
        <f t="shared" si="1"/>
        <v>7</v>
      </c>
      <c r="E34" s="39">
        <v>6.7</v>
      </c>
      <c r="F34" s="135">
        <f t="shared" si="2"/>
        <v>3</v>
      </c>
      <c r="G34" s="39">
        <v>2.8</v>
      </c>
      <c r="H34" s="135">
        <f t="shared" si="3"/>
        <v>39</v>
      </c>
      <c r="I34" s="39">
        <v>9.3</v>
      </c>
      <c r="J34" s="135">
        <f t="shared" si="4"/>
        <v>39</v>
      </c>
      <c r="K34" s="39">
        <v>71.6</v>
      </c>
      <c r="L34" s="135">
        <f t="shared" si="5"/>
        <v>39</v>
      </c>
      <c r="M34" s="39">
        <v>10</v>
      </c>
      <c r="N34" s="114"/>
      <c r="O34" s="135">
        <f t="shared" si="6"/>
        <v>2</v>
      </c>
      <c r="P34" s="39">
        <v>16.2</v>
      </c>
      <c r="Q34" s="135">
        <f t="shared" si="7"/>
        <v>31</v>
      </c>
      <c r="R34" s="39">
        <v>15.5</v>
      </c>
      <c r="S34" s="135">
        <f t="shared" si="8"/>
        <v>47</v>
      </c>
      <c r="T34" s="39">
        <v>9.5</v>
      </c>
      <c r="U34" s="135">
        <f t="shared" si="9"/>
        <v>42</v>
      </c>
      <c r="V34" s="39">
        <v>24.2</v>
      </c>
      <c r="W34" s="135">
        <f t="shared" si="10"/>
        <v>44</v>
      </c>
      <c r="X34" s="39">
        <v>6.1</v>
      </c>
      <c r="Y34" s="135">
        <f t="shared" si="11"/>
        <v>30</v>
      </c>
      <c r="Z34" s="39">
        <v>23</v>
      </c>
      <c r="AA34" s="103" t="s">
        <v>96</v>
      </c>
    </row>
    <row r="35" spans="1:27" ht="12" customHeight="1">
      <c r="A35" s="102" t="s">
        <v>36</v>
      </c>
      <c r="B35" s="131">
        <f t="shared" si="0"/>
        <v>38</v>
      </c>
      <c r="C35" s="39">
        <v>121.4</v>
      </c>
      <c r="D35" s="135">
        <f t="shared" si="1"/>
        <v>27</v>
      </c>
      <c r="E35" s="39">
        <v>4.4</v>
      </c>
      <c r="F35" s="135">
        <f t="shared" si="2"/>
        <v>20</v>
      </c>
      <c r="G35" s="39">
        <v>1.7</v>
      </c>
      <c r="H35" s="135">
        <f t="shared" si="3"/>
        <v>29</v>
      </c>
      <c r="I35" s="39">
        <v>10.1</v>
      </c>
      <c r="J35" s="135">
        <f t="shared" si="4"/>
        <v>35</v>
      </c>
      <c r="K35" s="39">
        <v>74.7</v>
      </c>
      <c r="L35" s="135">
        <f t="shared" si="5"/>
        <v>40</v>
      </c>
      <c r="M35" s="39">
        <v>9.9</v>
      </c>
      <c r="N35" s="114"/>
      <c r="O35" s="135">
        <f t="shared" si="6"/>
        <v>7</v>
      </c>
      <c r="P35" s="39">
        <v>14.7</v>
      </c>
      <c r="Q35" s="135">
        <f t="shared" si="7"/>
        <v>28</v>
      </c>
      <c r="R35" s="39">
        <v>15.8</v>
      </c>
      <c r="S35" s="135">
        <f t="shared" si="8"/>
        <v>33</v>
      </c>
      <c r="T35" s="39">
        <v>18.9</v>
      </c>
      <c r="U35" s="135">
        <f t="shared" si="9"/>
        <v>33</v>
      </c>
      <c r="V35" s="39">
        <v>31.4</v>
      </c>
      <c r="W35" s="135">
        <f t="shared" si="10"/>
        <v>37</v>
      </c>
      <c r="X35" s="39">
        <v>8</v>
      </c>
      <c r="Y35" s="135">
        <f t="shared" si="11"/>
        <v>29</v>
      </c>
      <c r="Z35" s="39">
        <v>23.4</v>
      </c>
      <c r="AA35" s="103" t="s">
        <v>97</v>
      </c>
    </row>
    <row r="36" spans="1:27" ht="12" customHeight="1">
      <c r="A36" s="102" t="s">
        <v>37</v>
      </c>
      <c r="B36" s="131">
        <f t="shared" si="0"/>
        <v>34</v>
      </c>
      <c r="C36" s="39">
        <v>127.1</v>
      </c>
      <c r="D36" s="135">
        <f t="shared" si="1"/>
        <v>36</v>
      </c>
      <c r="E36" s="39">
        <v>3.7</v>
      </c>
      <c r="F36" s="135">
        <f t="shared" si="2"/>
        <v>12</v>
      </c>
      <c r="G36" s="39">
        <v>2</v>
      </c>
      <c r="H36" s="135">
        <f t="shared" si="3"/>
        <v>39</v>
      </c>
      <c r="I36" s="39">
        <v>9.3</v>
      </c>
      <c r="J36" s="135">
        <f t="shared" si="4"/>
        <v>34</v>
      </c>
      <c r="K36" s="39">
        <v>75.3</v>
      </c>
      <c r="L36" s="135">
        <f t="shared" si="5"/>
        <v>25</v>
      </c>
      <c r="M36" s="39">
        <v>12.1</v>
      </c>
      <c r="N36" s="114"/>
      <c r="O36" s="135">
        <f t="shared" si="6"/>
        <v>45</v>
      </c>
      <c r="P36" s="39">
        <v>9.6</v>
      </c>
      <c r="Q36" s="135">
        <f t="shared" si="7"/>
        <v>41</v>
      </c>
      <c r="R36" s="39">
        <v>12.6</v>
      </c>
      <c r="S36" s="135">
        <f t="shared" si="8"/>
        <v>36</v>
      </c>
      <c r="T36" s="39">
        <v>17.6</v>
      </c>
      <c r="U36" s="135">
        <f t="shared" si="9"/>
        <v>40</v>
      </c>
      <c r="V36" s="39">
        <v>28</v>
      </c>
      <c r="W36" s="135">
        <f t="shared" si="10"/>
        <v>41</v>
      </c>
      <c r="X36" s="39">
        <v>6.7</v>
      </c>
      <c r="Y36" s="135">
        <f t="shared" si="11"/>
        <v>36</v>
      </c>
      <c r="Z36" s="39">
        <v>21.3</v>
      </c>
      <c r="AA36" s="103" t="s">
        <v>98</v>
      </c>
    </row>
    <row r="37" spans="1:27" ht="12" customHeight="1">
      <c r="A37" s="102" t="s">
        <v>38</v>
      </c>
      <c r="B37" s="131">
        <f t="shared" si="0"/>
        <v>5</v>
      </c>
      <c r="C37" s="39">
        <v>164.5</v>
      </c>
      <c r="D37" s="135">
        <f t="shared" si="1"/>
        <v>21</v>
      </c>
      <c r="E37" s="39">
        <v>4.8</v>
      </c>
      <c r="F37" s="135">
        <f t="shared" si="2"/>
        <v>5</v>
      </c>
      <c r="G37" s="39">
        <v>2.6</v>
      </c>
      <c r="H37" s="135">
        <f t="shared" si="3"/>
        <v>30</v>
      </c>
      <c r="I37" s="39">
        <v>10</v>
      </c>
      <c r="J37" s="135">
        <f t="shared" si="4"/>
        <v>14</v>
      </c>
      <c r="K37" s="39">
        <v>95.3</v>
      </c>
      <c r="L37" s="135">
        <f t="shared" si="5"/>
        <v>4</v>
      </c>
      <c r="M37" s="39">
        <v>16.4</v>
      </c>
      <c r="N37" s="114"/>
      <c r="O37" s="135">
        <f t="shared" si="6"/>
        <v>9</v>
      </c>
      <c r="P37" s="39">
        <v>14.3</v>
      </c>
      <c r="Q37" s="135">
        <f t="shared" si="7"/>
        <v>10</v>
      </c>
      <c r="R37" s="39">
        <v>20.5</v>
      </c>
      <c r="S37" s="135">
        <f t="shared" si="8"/>
        <v>4</v>
      </c>
      <c r="T37" s="39">
        <v>36.4</v>
      </c>
      <c r="U37" s="135">
        <f t="shared" si="9"/>
        <v>14</v>
      </c>
      <c r="V37" s="39">
        <v>39</v>
      </c>
      <c r="W37" s="135">
        <f t="shared" si="10"/>
        <v>23</v>
      </c>
      <c r="X37" s="39">
        <v>10</v>
      </c>
      <c r="Y37" s="135">
        <f t="shared" si="11"/>
        <v>19</v>
      </c>
      <c r="Z37" s="39">
        <v>25.4</v>
      </c>
      <c r="AA37" s="103" t="s">
        <v>99</v>
      </c>
    </row>
    <row r="38" spans="1:27" s="101" customFormat="1" ht="24" customHeight="1">
      <c r="A38" s="99" t="s">
        <v>39</v>
      </c>
      <c r="B38" s="130">
        <f t="shared" si="0"/>
        <v>10</v>
      </c>
      <c r="C38" s="37">
        <v>160.4</v>
      </c>
      <c r="D38" s="134">
        <f t="shared" si="1"/>
        <v>4</v>
      </c>
      <c r="E38" s="37">
        <v>7.4</v>
      </c>
      <c r="F38" s="134">
        <f t="shared" si="2"/>
        <v>3</v>
      </c>
      <c r="G38" s="37">
        <v>2.8</v>
      </c>
      <c r="H38" s="134">
        <f t="shared" si="3"/>
        <v>7</v>
      </c>
      <c r="I38" s="37">
        <v>12.7</v>
      </c>
      <c r="J38" s="134">
        <f t="shared" si="4"/>
        <v>21</v>
      </c>
      <c r="K38" s="37">
        <v>89.3</v>
      </c>
      <c r="L38" s="134">
        <f t="shared" si="5"/>
        <v>22</v>
      </c>
      <c r="M38" s="37">
        <v>12.4</v>
      </c>
      <c r="N38" s="113"/>
      <c r="O38" s="134">
        <f t="shared" si="6"/>
        <v>40</v>
      </c>
      <c r="P38" s="37">
        <v>10.2</v>
      </c>
      <c r="Q38" s="134">
        <f t="shared" si="7"/>
        <v>17</v>
      </c>
      <c r="R38" s="37">
        <v>18.8</v>
      </c>
      <c r="S38" s="134">
        <f t="shared" si="8"/>
        <v>8</v>
      </c>
      <c r="T38" s="37">
        <v>29.4</v>
      </c>
      <c r="U38" s="134">
        <f t="shared" si="9"/>
        <v>16</v>
      </c>
      <c r="V38" s="37">
        <v>38.4</v>
      </c>
      <c r="W38" s="134">
        <f t="shared" si="10"/>
        <v>22</v>
      </c>
      <c r="X38" s="37">
        <v>10.1</v>
      </c>
      <c r="Y38" s="134">
        <f t="shared" si="11"/>
        <v>13</v>
      </c>
      <c r="Z38" s="37">
        <v>26.7</v>
      </c>
      <c r="AA38" s="100" t="s">
        <v>100</v>
      </c>
    </row>
    <row r="39" spans="1:27" ht="12" customHeight="1">
      <c r="A39" s="102" t="s">
        <v>40</v>
      </c>
      <c r="B39" s="131">
        <f t="shared" si="0"/>
        <v>4</v>
      </c>
      <c r="C39" s="39">
        <v>167.6</v>
      </c>
      <c r="D39" s="135">
        <f t="shared" si="1"/>
        <v>10</v>
      </c>
      <c r="E39" s="39">
        <v>6</v>
      </c>
      <c r="F39" s="135">
        <f t="shared" si="2"/>
        <v>29</v>
      </c>
      <c r="G39" s="39">
        <v>1.5</v>
      </c>
      <c r="H39" s="135">
        <f t="shared" si="3"/>
        <v>24</v>
      </c>
      <c r="I39" s="39">
        <v>10.5</v>
      </c>
      <c r="J39" s="135">
        <f t="shared" si="4"/>
        <v>5</v>
      </c>
      <c r="K39" s="39">
        <v>104.2</v>
      </c>
      <c r="L39" s="135">
        <f t="shared" si="5"/>
        <v>1</v>
      </c>
      <c r="M39" s="39">
        <v>17.3</v>
      </c>
      <c r="N39" s="114"/>
      <c r="O39" s="135">
        <f t="shared" si="6"/>
        <v>7</v>
      </c>
      <c r="P39" s="39">
        <v>14.7</v>
      </c>
      <c r="Q39" s="135">
        <f t="shared" si="7"/>
        <v>6</v>
      </c>
      <c r="R39" s="39">
        <v>20.7</v>
      </c>
      <c r="S39" s="135">
        <f t="shared" si="8"/>
        <v>1</v>
      </c>
      <c r="T39" s="39">
        <v>38.8</v>
      </c>
      <c r="U39" s="135">
        <f t="shared" si="9"/>
        <v>12</v>
      </c>
      <c r="V39" s="39">
        <v>39.5</v>
      </c>
      <c r="W39" s="135">
        <f t="shared" si="10"/>
        <v>27</v>
      </c>
      <c r="X39" s="39">
        <v>9.4</v>
      </c>
      <c r="Y39" s="135">
        <f t="shared" si="11"/>
        <v>4</v>
      </c>
      <c r="Z39" s="39">
        <v>32</v>
      </c>
      <c r="AA39" s="103" t="s">
        <v>101</v>
      </c>
    </row>
    <row r="40" spans="1:27" ht="12" customHeight="1">
      <c r="A40" s="102" t="s">
        <v>41</v>
      </c>
      <c r="B40" s="131">
        <f t="shared" si="0"/>
        <v>24</v>
      </c>
      <c r="C40" s="39">
        <v>139</v>
      </c>
      <c r="D40" s="135">
        <f t="shared" si="1"/>
        <v>39</v>
      </c>
      <c r="E40" s="39">
        <v>3.5</v>
      </c>
      <c r="F40" s="135">
        <f t="shared" si="2"/>
        <v>20</v>
      </c>
      <c r="G40" s="39">
        <v>1.7</v>
      </c>
      <c r="H40" s="135">
        <f t="shared" si="3"/>
        <v>21</v>
      </c>
      <c r="I40" s="39">
        <v>10.6</v>
      </c>
      <c r="J40" s="135">
        <f t="shared" si="4"/>
        <v>8</v>
      </c>
      <c r="K40" s="39">
        <v>102.3</v>
      </c>
      <c r="L40" s="135">
        <f t="shared" si="5"/>
        <v>36</v>
      </c>
      <c r="M40" s="39">
        <v>10.1</v>
      </c>
      <c r="N40" s="114"/>
      <c r="O40" s="135">
        <f t="shared" si="6"/>
        <v>16</v>
      </c>
      <c r="P40" s="39">
        <v>13.5</v>
      </c>
      <c r="Q40" s="135">
        <f t="shared" si="7"/>
        <v>16</v>
      </c>
      <c r="R40" s="39">
        <v>19.3</v>
      </c>
      <c r="S40" s="135">
        <f t="shared" si="8"/>
        <v>10</v>
      </c>
      <c r="T40" s="39">
        <v>28.7</v>
      </c>
      <c r="U40" s="135">
        <f t="shared" si="9"/>
        <v>13</v>
      </c>
      <c r="V40" s="39">
        <v>39.2</v>
      </c>
      <c r="W40" s="135">
        <f t="shared" si="10"/>
        <v>5</v>
      </c>
      <c r="X40" s="39">
        <v>12.2</v>
      </c>
      <c r="Y40" s="135">
        <f t="shared" si="11"/>
        <v>47</v>
      </c>
      <c r="Z40" s="39">
        <v>19</v>
      </c>
      <c r="AA40" s="103" t="s">
        <v>102</v>
      </c>
    </row>
    <row r="41" spans="1:27" ht="12" customHeight="1">
      <c r="A41" s="102" t="s">
        <v>42</v>
      </c>
      <c r="B41" s="131">
        <f t="shared" si="0"/>
        <v>26</v>
      </c>
      <c r="C41" s="39">
        <v>136.9</v>
      </c>
      <c r="D41" s="135">
        <f t="shared" si="1"/>
        <v>31</v>
      </c>
      <c r="E41" s="39">
        <v>4.2</v>
      </c>
      <c r="F41" s="135">
        <f t="shared" si="2"/>
        <v>25</v>
      </c>
      <c r="G41" s="39">
        <v>1.6</v>
      </c>
      <c r="H41" s="135">
        <f t="shared" si="3"/>
        <v>35</v>
      </c>
      <c r="I41" s="39">
        <v>9.6</v>
      </c>
      <c r="J41" s="135">
        <f t="shared" si="4"/>
        <v>24</v>
      </c>
      <c r="K41" s="39">
        <v>81.8</v>
      </c>
      <c r="L41" s="135">
        <f t="shared" si="5"/>
        <v>18</v>
      </c>
      <c r="M41" s="39">
        <v>12.9</v>
      </c>
      <c r="N41" s="114"/>
      <c r="O41" s="135">
        <f t="shared" si="6"/>
        <v>14</v>
      </c>
      <c r="P41" s="39">
        <v>13.7</v>
      </c>
      <c r="Q41" s="135">
        <f t="shared" si="7"/>
        <v>27</v>
      </c>
      <c r="R41" s="39">
        <v>16</v>
      </c>
      <c r="S41" s="135">
        <f t="shared" si="8"/>
        <v>32</v>
      </c>
      <c r="T41" s="39">
        <v>19.5</v>
      </c>
      <c r="U41" s="135">
        <f t="shared" si="9"/>
        <v>28</v>
      </c>
      <c r="V41" s="39">
        <v>32.9</v>
      </c>
      <c r="W41" s="135">
        <f t="shared" si="10"/>
        <v>27</v>
      </c>
      <c r="X41" s="39">
        <v>9.4</v>
      </c>
      <c r="Y41" s="135">
        <f t="shared" si="11"/>
        <v>34</v>
      </c>
      <c r="Z41" s="39">
        <v>22.4</v>
      </c>
      <c r="AA41" s="103" t="s">
        <v>103</v>
      </c>
    </row>
    <row r="42" spans="1:27" ht="12" customHeight="1">
      <c r="A42" s="102" t="s">
        <v>43</v>
      </c>
      <c r="B42" s="131">
        <f t="shared" si="0"/>
        <v>8</v>
      </c>
      <c r="C42" s="39">
        <v>161.7</v>
      </c>
      <c r="D42" s="135">
        <f t="shared" si="1"/>
        <v>14</v>
      </c>
      <c r="E42" s="39">
        <v>5.4</v>
      </c>
      <c r="F42" s="135">
        <f t="shared" si="2"/>
        <v>2</v>
      </c>
      <c r="G42" s="39">
        <v>3.1</v>
      </c>
      <c r="H42" s="135">
        <f t="shared" si="3"/>
        <v>26</v>
      </c>
      <c r="I42" s="39">
        <v>10.4</v>
      </c>
      <c r="J42" s="135">
        <f t="shared" si="4"/>
        <v>1</v>
      </c>
      <c r="K42" s="39">
        <v>119.4</v>
      </c>
      <c r="L42" s="135">
        <f t="shared" si="5"/>
        <v>13</v>
      </c>
      <c r="M42" s="39">
        <v>13.8</v>
      </c>
      <c r="N42" s="114"/>
      <c r="O42" s="135">
        <f t="shared" si="6"/>
        <v>10</v>
      </c>
      <c r="P42" s="39">
        <v>14.2</v>
      </c>
      <c r="Q42" s="135">
        <f t="shared" si="7"/>
        <v>5</v>
      </c>
      <c r="R42" s="39">
        <v>21.2</v>
      </c>
      <c r="S42" s="135">
        <f t="shared" si="8"/>
        <v>14</v>
      </c>
      <c r="T42" s="39">
        <v>27</v>
      </c>
      <c r="U42" s="135">
        <f t="shared" si="9"/>
        <v>26</v>
      </c>
      <c r="V42" s="39">
        <v>33.4</v>
      </c>
      <c r="W42" s="135">
        <f t="shared" si="10"/>
        <v>20</v>
      </c>
      <c r="X42" s="39">
        <v>10.3</v>
      </c>
      <c r="Y42" s="135">
        <f t="shared" si="11"/>
        <v>24</v>
      </c>
      <c r="Z42" s="39">
        <v>24.4</v>
      </c>
      <c r="AA42" s="103" t="s">
        <v>77</v>
      </c>
    </row>
    <row r="43" spans="1:27" s="101" customFormat="1" ht="24" customHeight="1">
      <c r="A43" s="99" t="s">
        <v>44</v>
      </c>
      <c r="B43" s="130">
        <f t="shared" si="0"/>
        <v>3</v>
      </c>
      <c r="C43" s="37">
        <v>170.8</v>
      </c>
      <c r="D43" s="134">
        <f t="shared" si="1"/>
        <v>8</v>
      </c>
      <c r="E43" s="37">
        <v>6.6</v>
      </c>
      <c r="F43" s="134">
        <f t="shared" si="2"/>
        <v>1</v>
      </c>
      <c r="G43" s="37">
        <v>3.6</v>
      </c>
      <c r="H43" s="134">
        <f t="shared" si="3"/>
        <v>1</v>
      </c>
      <c r="I43" s="37">
        <v>16.6</v>
      </c>
      <c r="J43" s="134">
        <f t="shared" si="4"/>
        <v>3</v>
      </c>
      <c r="K43" s="37">
        <v>108.9</v>
      </c>
      <c r="L43" s="134">
        <f t="shared" si="5"/>
        <v>7</v>
      </c>
      <c r="M43" s="37">
        <v>14.8</v>
      </c>
      <c r="N43" s="113"/>
      <c r="O43" s="134">
        <f t="shared" si="6"/>
        <v>4</v>
      </c>
      <c r="P43" s="37">
        <v>15.2</v>
      </c>
      <c r="Q43" s="134">
        <f t="shared" si="7"/>
        <v>2</v>
      </c>
      <c r="R43" s="37">
        <v>23.5</v>
      </c>
      <c r="S43" s="134">
        <f t="shared" si="8"/>
        <v>12</v>
      </c>
      <c r="T43" s="37">
        <v>28.4</v>
      </c>
      <c r="U43" s="134">
        <f t="shared" si="9"/>
        <v>9</v>
      </c>
      <c r="V43" s="37">
        <v>42.6</v>
      </c>
      <c r="W43" s="134">
        <f t="shared" si="10"/>
        <v>9</v>
      </c>
      <c r="X43" s="37">
        <v>11.7</v>
      </c>
      <c r="Y43" s="134">
        <f t="shared" si="11"/>
        <v>46</v>
      </c>
      <c r="Z43" s="37">
        <v>19.4</v>
      </c>
      <c r="AA43" s="100" t="s">
        <v>104</v>
      </c>
    </row>
    <row r="44" spans="1:27" ht="12" customHeight="1">
      <c r="A44" s="102" t="s">
        <v>45</v>
      </c>
      <c r="B44" s="131">
        <f t="shared" si="0"/>
        <v>9</v>
      </c>
      <c r="C44" s="39">
        <v>161.2</v>
      </c>
      <c r="D44" s="135">
        <f t="shared" si="1"/>
        <v>34</v>
      </c>
      <c r="E44" s="39">
        <v>3.8</v>
      </c>
      <c r="F44" s="135">
        <f t="shared" si="2"/>
        <v>41</v>
      </c>
      <c r="G44" s="39">
        <v>1.2</v>
      </c>
      <c r="H44" s="135">
        <f t="shared" si="3"/>
        <v>5</v>
      </c>
      <c r="I44" s="39">
        <v>13.1</v>
      </c>
      <c r="J44" s="135">
        <f t="shared" si="4"/>
        <v>4</v>
      </c>
      <c r="K44" s="39">
        <v>106.3</v>
      </c>
      <c r="L44" s="135">
        <f t="shared" si="5"/>
        <v>9</v>
      </c>
      <c r="M44" s="39">
        <v>14.4</v>
      </c>
      <c r="N44" s="114"/>
      <c r="O44" s="135">
        <f t="shared" si="6"/>
        <v>19</v>
      </c>
      <c r="P44" s="39">
        <v>13</v>
      </c>
      <c r="Q44" s="135">
        <f t="shared" si="7"/>
        <v>4</v>
      </c>
      <c r="R44" s="39">
        <v>21.6</v>
      </c>
      <c r="S44" s="135">
        <f t="shared" si="8"/>
        <v>13</v>
      </c>
      <c r="T44" s="39">
        <v>27.3</v>
      </c>
      <c r="U44" s="135">
        <f t="shared" si="9"/>
        <v>7</v>
      </c>
      <c r="V44" s="39">
        <v>44</v>
      </c>
      <c r="W44" s="135">
        <f t="shared" si="10"/>
        <v>1</v>
      </c>
      <c r="X44" s="39">
        <v>15</v>
      </c>
      <c r="Y44" s="135">
        <f t="shared" si="11"/>
        <v>45</v>
      </c>
      <c r="Z44" s="39">
        <v>19.7</v>
      </c>
      <c r="AA44" s="103" t="s">
        <v>105</v>
      </c>
    </row>
    <row r="45" spans="1:27" ht="12" customHeight="1">
      <c r="A45" s="102" t="s">
        <v>180</v>
      </c>
      <c r="B45" s="131">
        <f t="shared" si="0"/>
        <v>1</v>
      </c>
      <c r="C45" s="39">
        <v>181.4</v>
      </c>
      <c r="D45" s="135">
        <f t="shared" si="1"/>
        <v>27</v>
      </c>
      <c r="E45" s="39">
        <v>4.4</v>
      </c>
      <c r="F45" s="135">
        <f t="shared" si="2"/>
        <v>25</v>
      </c>
      <c r="G45" s="39">
        <v>1.6</v>
      </c>
      <c r="H45" s="135">
        <f t="shared" si="3"/>
        <v>16</v>
      </c>
      <c r="I45" s="39">
        <v>11.1</v>
      </c>
      <c r="J45" s="135">
        <f t="shared" si="4"/>
        <v>10</v>
      </c>
      <c r="K45" s="39">
        <v>99.2</v>
      </c>
      <c r="L45" s="135">
        <f t="shared" si="5"/>
        <v>15</v>
      </c>
      <c r="M45" s="39">
        <v>13.4</v>
      </c>
      <c r="N45" s="114"/>
      <c r="O45" s="135">
        <f t="shared" si="6"/>
        <v>4</v>
      </c>
      <c r="P45" s="39">
        <v>15.2</v>
      </c>
      <c r="Q45" s="135">
        <f t="shared" si="7"/>
        <v>15</v>
      </c>
      <c r="R45" s="39">
        <v>19.6</v>
      </c>
      <c r="S45" s="135">
        <f t="shared" si="8"/>
        <v>7</v>
      </c>
      <c r="T45" s="39">
        <v>31.2</v>
      </c>
      <c r="U45" s="135">
        <f t="shared" si="9"/>
        <v>3</v>
      </c>
      <c r="V45" s="39">
        <v>45.4</v>
      </c>
      <c r="W45" s="135">
        <f t="shared" si="10"/>
        <v>6</v>
      </c>
      <c r="X45" s="39">
        <v>12</v>
      </c>
      <c r="Y45" s="135">
        <f t="shared" si="11"/>
        <v>26</v>
      </c>
      <c r="Z45" s="39">
        <v>23.8</v>
      </c>
      <c r="AA45" s="103" t="s">
        <v>92</v>
      </c>
    </row>
    <row r="46" spans="1:27" ht="12" customHeight="1">
      <c r="A46" s="102" t="s">
        <v>46</v>
      </c>
      <c r="B46" s="131">
        <f t="shared" si="0"/>
        <v>2</v>
      </c>
      <c r="C46" s="39">
        <v>170.9</v>
      </c>
      <c r="D46" s="135">
        <f t="shared" si="1"/>
        <v>23</v>
      </c>
      <c r="E46" s="39">
        <v>4.5</v>
      </c>
      <c r="F46" s="135">
        <f t="shared" si="2"/>
        <v>25</v>
      </c>
      <c r="G46" s="39">
        <v>1.6</v>
      </c>
      <c r="H46" s="135">
        <f t="shared" si="3"/>
        <v>4</v>
      </c>
      <c r="I46" s="39">
        <v>13.3</v>
      </c>
      <c r="J46" s="135">
        <f t="shared" si="4"/>
        <v>2</v>
      </c>
      <c r="K46" s="39">
        <v>109.9</v>
      </c>
      <c r="L46" s="135">
        <f t="shared" si="5"/>
        <v>12</v>
      </c>
      <c r="M46" s="39">
        <v>13.9</v>
      </c>
      <c r="N46" s="114"/>
      <c r="O46" s="135">
        <f t="shared" si="6"/>
        <v>1</v>
      </c>
      <c r="P46" s="39">
        <v>18.6</v>
      </c>
      <c r="Q46" s="135">
        <f t="shared" si="7"/>
        <v>3</v>
      </c>
      <c r="R46" s="39">
        <v>23.1</v>
      </c>
      <c r="S46" s="135">
        <f t="shared" si="8"/>
        <v>28</v>
      </c>
      <c r="T46" s="39">
        <v>20.4</v>
      </c>
      <c r="U46" s="135">
        <f t="shared" si="9"/>
        <v>1</v>
      </c>
      <c r="V46" s="39">
        <v>57.8</v>
      </c>
      <c r="W46" s="135">
        <f t="shared" si="10"/>
        <v>1</v>
      </c>
      <c r="X46" s="39">
        <v>15</v>
      </c>
      <c r="Y46" s="135">
        <f t="shared" si="11"/>
        <v>4</v>
      </c>
      <c r="Z46" s="39">
        <v>32</v>
      </c>
      <c r="AA46" s="103" t="s">
        <v>106</v>
      </c>
    </row>
    <row r="47" spans="1:27" ht="12" customHeight="1">
      <c r="A47" s="102" t="s">
        <v>47</v>
      </c>
      <c r="B47" s="131">
        <f t="shared" si="0"/>
        <v>45</v>
      </c>
      <c r="C47" s="39">
        <v>105.2</v>
      </c>
      <c r="D47" s="135">
        <f t="shared" si="1"/>
        <v>5</v>
      </c>
      <c r="E47" s="39">
        <v>7</v>
      </c>
      <c r="F47" s="135">
        <f t="shared" si="2"/>
        <v>17</v>
      </c>
      <c r="G47" s="39">
        <v>1.8</v>
      </c>
      <c r="H47" s="135">
        <f t="shared" si="3"/>
        <v>34</v>
      </c>
      <c r="I47" s="39">
        <v>9.8</v>
      </c>
      <c r="J47" s="135">
        <f t="shared" si="4"/>
        <v>31</v>
      </c>
      <c r="K47" s="39">
        <v>78.1</v>
      </c>
      <c r="L47" s="135">
        <f t="shared" si="5"/>
        <v>30</v>
      </c>
      <c r="M47" s="39">
        <v>11.5</v>
      </c>
      <c r="N47" s="114"/>
      <c r="O47" s="135">
        <f t="shared" si="6"/>
        <v>21</v>
      </c>
      <c r="P47" s="39">
        <v>12.6</v>
      </c>
      <c r="Q47" s="135">
        <f t="shared" si="7"/>
        <v>33</v>
      </c>
      <c r="R47" s="39">
        <v>15.1</v>
      </c>
      <c r="S47" s="135">
        <f t="shared" si="8"/>
        <v>42</v>
      </c>
      <c r="T47" s="39">
        <v>13</v>
      </c>
      <c r="U47" s="135">
        <f t="shared" si="9"/>
        <v>24</v>
      </c>
      <c r="V47" s="39">
        <v>35.2</v>
      </c>
      <c r="W47" s="135">
        <f t="shared" si="10"/>
        <v>34</v>
      </c>
      <c r="X47" s="39">
        <v>8.5</v>
      </c>
      <c r="Y47" s="135">
        <f t="shared" si="11"/>
        <v>16</v>
      </c>
      <c r="Z47" s="39">
        <v>26.4</v>
      </c>
      <c r="AA47" s="103" t="s">
        <v>78</v>
      </c>
    </row>
    <row r="48" spans="1:27" s="101" customFormat="1" ht="24" customHeight="1">
      <c r="A48" s="99" t="s">
        <v>48</v>
      </c>
      <c r="B48" s="130">
        <f t="shared" si="0"/>
        <v>29</v>
      </c>
      <c r="C48" s="37">
        <v>134.3</v>
      </c>
      <c r="D48" s="134">
        <f t="shared" si="1"/>
        <v>6</v>
      </c>
      <c r="E48" s="37">
        <v>6.8</v>
      </c>
      <c r="F48" s="134">
        <f t="shared" si="2"/>
        <v>7</v>
      </c>
      <c r="G48" s="37">
        <v>2.4</v>
      </c>
      <c r="H48" s="134">
        <f t="shared" si="3"/>
        <v>26</v>
      </c>
      <c r="I48" s="37">
        <v>10.4</v>
      </c>
      <c r="J48" s="134">
        <f t="shared" si="4"/>
        <v>12</v>
      </c>
      <c r="K48" s="37">
        <v>97.5</v>
      </c>
      <c r="L48" s="134">
        <f t="shared" si="5"/>
        <v>19</v>
      </c>
      <c r="M48" s="37">
        <v>12.8</v>
      </c>
      <c r="N48" s="113"/>
      <c r="O48" s="134">
        <f t="shared" si="6"/>
        <v>24</v>
      </c>
      <c r="P48" s="37">
        <v>12.1</v>
      </c>
      <c r="Q48" s="134">
        <f t="shared" si="7"/>
        <v>25</v>
      </c>
      <c r="R48" s="37">
        <v>16.1</v>
      </c>
      <c r="S48" s="134">
        <f t="shared" si="8"/>
        <v>20</v>
      </c>
      <c r="T48" s="37">
        <v>22.7</v>
      </c>
      <c r="U48" s="134">
        <f t="shared" si="9"/>
        <v>23</v>
      </c>
      <c r="V48" s="37">
        <v>36</v>
      </c>
      <c r="W48" s="134">
        <f t="shared" si="10"/>
        <v>13</v>
      </c>
      <c r="X48" s="37">
        <v>11.1</v>
      </c>
      <c r="Y48" s="134">
        <f t="shared" si="11"/>
        <v>11</v>
      </c>
      <c r="Z48" s="37">
        <v>27.3</v>
      </c>
      <c r="AA48" s="100" t="s">
        <v>107</v>
      </c>
    </row>
    <row r="49" spans="1:27" ht="12" customHeight="1">
      <c r="A49" s="102" t="s">
        <v>49</v>
      </c>
      <c r="B49" s="131">
        <f t="shared" si="0"/>
        <v>18</v>
      </c>
      <c r="C49" s="39">
        <v>143.5</v>
      </c>
      <c r="D49" s="135">
        <f t="shared" si="1"/>
        <v>2</v>
      </c>
      <c r="E49" s="39">
        <v>7.9</v>
      </c>
      <c r="F49" s="135">
        <f t="shared" si="2"/>
        <v>20</v>
      </c>
      <c r="G49" s="39">
        <v>1.7</v>
      </c>
      <c r="H49" s="135">
        <f t="shared" si="3"/>
        <v>45</v>
      </c>
      <c r="I49" s="39">
        <v>8.3</v>
      </c>
      <c r="J49" s="135">
        <f t="shared" si="4"/>
        <v>16</v>
      </c>
      <c r="K49" s="39">
        <v>94.7</v>
      </c>
      <c r="L49" s="135">
        <f t="shared" si="5"/>
        <v>23</v>
      </c>
      <c r="M49" s="39">
        <v>12.3</v>
      </c>
      <c r="N49" s="114"/>
      <c r="O49" s="135">
        <f t="shared" si="6"/>
        <v>26</v>
      </c>
      <c r="P49" s="39">
        <v>12</v>
      </c>
      <c r="Q49" s="135">
        <f t="shared" si="7"/>
        <v>21</v>
      </c>
      <c r="R49" s="39">
        <v>17.3</v>
      </c>
      <c r="S49" s="135">
        <f t="shared" si="8"/>
        <v>39</v>
      </c>
      <c r="T49" s="39">
        <v>15.9</v>
      </c>
      <c r="U49" s="135">
        <f t="shared" si="9"/>
        <v>34</v>
      </c>
      <c r="V49" s="39">
        <v>31</v>
      </c>
      <c r="W49" s="135">
        <f t="shared" si="10"/>
        <v>42</v>
      </c>
      <c r="X49" s="39">
        <v>6.5</v>
      </c>
      <c r="Y49" s="135">
        <f t="shared" si="11"/>
        <v>17</v>
      </c>
      <c r="Z49" s="39">
        <v>25.7</v>
      </c>
      <c r="AA49" s="103" t="s">
        <v>89</v>
      </c>
    </row>
    <row r="50" spans="1:27" ht="12" customHeight="1">
      <c r="A50" s="102" t="s">
        <v>50</v>
      </c>
      <c r="B50" s="131">
        <f t="shared" si="0"/>
        <v>25</v>
      </c>
      <c r="C50" s="39">
        <v>138.6</v>
      </c>
      <c r="D50" s="135">
        <f t="shared" si="1"/>
        <v>9</v>
      </c>
      <c r="E50" s="39">
        <v>6.3</v>
      </c>
      <c r="F50" s="135">
        <f t="shared" si="2"/>
        <v>10</v>
      </c>
      <c r="G50" s="39">
        <v>2.3</v>
      </c>
      <c r="H50" s="135">
        <f t="shared" si="3"/>
        <v>21</v>
      </c>
      <c r="I50" s="39">
        <v>10.6</v>
      </c>
      <c r="J50" s="135">
        <f t="shared" si="4"/>
        <v>13</v>
      </c>
      <c r="K50" s="39">
        <v>95.4</v>
      </c>
      <c r="L50" s="135">
        <f t="shared" si="5"/>
        <v>15</v>
      </c>
      <c r="M50" s="39">
        <v>13.4</v>
      </c>
      <c r="N50" s="114"/>
      <c r="O50" s="135">
        <f t="shared" si="6"/>
        <v>20</v>
      </c>
      <c r="P50" s="39">
        <v>12.8</v>
      </c>
      <c r="Q50" s="135">
        <f t="shared" si="7"/>
        <v>9</v>
      </c>
      <c r="R50" s="39">
        <v>20.6</v>
      </c>
      <c r="S50" s="135">
        <f t="shared" si="8"/>
        <v>18</v>
      </c>
      <c r="T50" s="39">
        <v>25.1</v>
      </c>
      <c r="U50" s="135">
        <f t="shared" si="9"/>
        <v>29</v>
      </c>
      <c r="V50" s="39">
        <v>32.1</v>
      </c>
      <c r="W50" s="135">
        <f t="shared" si="10"/>
        <v>24</v>
      </c>
      <c r="X50" s="39">
        <v>9.8</v>
      </c>
      <c r="Y50" s="135">
        <f t="shared" si="11"/>
        <v>20</v>
      </c>
      <c r="Z50" s="39">
        <v>25</v>
      </c>
      <c r="AA50" s="103" t="s">
        <v>108</v>
      </c>
    </row>
    <row r="51" spans="1:27" ht="12" customHeight="1">
      <c r="A51" s="96" t="s">
        <v>51</v>
      </c>
      <c r="B51" s="132">
        <f t="shared" si="0"/>
        <v>15</v>
      </c>
      <c r="C51" s="41">
        <v>148.5</v>
      </c>
      <c r="D51" s="136">
        <f t="shared" si="1"/>
        <v>3</v>
      </c>
      <c r="E51" s="41">
        <v>7.5</v>
      </c>
      <c r="F51" s="136">
        <f t="shared" si="2"/>
        <v>11</v>
      </c>
      <c r="G51" s="41">
        <v>2.2</v>
      </c>
      <c r="H51" s="136">
        <f t="shared" si="3"/>
        <v>12</v>
      </c>
      <c r="I51" s="41">
        <v>12</v>
      </c>
      <c r="J51" s="136">
        <f t="shared" si="4"/>
        <v>17</v>
      </c>
      <c r="K51" s="41">
        <v>92.7</v>
      </c>
      <c r="L51" s="136">
        <f t="shared" si="5"/>
        <v>6</v>
      </c>
      <c r="M51" s="41">
        <v>15.8</v>
      </c>
      <c r="N51" s="112"/>
      <c r="O51" s="136">
        <f t="shared" si="6"/>
        <v>32</v>
      </c>
      <c r="P51" s="41">
        <v>11.2</v>
      </c>
      <c r="Q51" s="136">
        <f t="shared" si="7"/>
        <v>13</v>
      </c>
      <c r="R51" s="41">
        <v>19.9</v>
      </c>
      <c r="S51" s="136">
        <f t="shared" si="8"/>
        <v>31</v>
      </c>
      <c r="T51" s="41">
        <v>19.7</v>
      </c>
      <c r="U51" s="136">
        <f t="shared" si="9"/>
        <v>17</v>
      </c>
      <c r="V51" s="41">
        <v>37.6</v>
      </c>
      <c r="W51" s="136">
        <f t="shared" si="10"/>
        <v>14</v>
      </c>
      <c r="X51" s="41">
        <v>11</v>
      </c>
      <c r="Y51" s="136">
        <f t="shared" si="11"/>
        <v>14</v>
      </c>
      <c r="Z51" s="41">
        <v>26.6</v>
      </c>
      <c r="AA51" s="104" t="s">
        <v>96</v>
      </c>
    </row>
    <row r="52" spans="1:27" ht="12" customHeight="1">
      <c r="A52" s="102" t="s">
        <v>52</v>
      </c>
      <c r="B52" s="131">
        <f t="shared" si="0"/>
        <v>17</v>
      </c>
      <c r="C52" s="39">
        <v>145.6</v>
      </c>
      <c r="D52" s="135">
        <f t="shared" si="1"/>
        <v>18</v>
      </c>
      <c r="E52" s="39">
        <v>5.2</v>
      </c>
      <c r="F52" s="135">
        <f t="shared" si="2"/>
        <v>44</v>
      </c>
      <c r="G52" s="39">
        <v>0.9</v>
      </c>
      <c r="H52" s="135">
        <f t="shared" si="3"/>
        <v>37</v>
      </c>
      <c r="I52" s="39">
        <v>9.5</v>
      </c>
      <c r="J52" s="135">
        <f t="shared" si="4"/>
        <v>22</v>
      </c>
      <c r="K52" s="39">
        <v>86.3</v>
      </c>
      <c r="L52" s="135">
        <f t="shared" si="5"/>
        <v>3</v>
      </c>
      <c r="M52" s="39">
        <v>16.8</v>
      </c>
      <c r="N52" s="114"/>
      <c r="O52" s="135">
        <f t="shared" si="6"/>
        <v>18</v>
      </c>
      <c r="P52" s="39">
        <v>13.2</v>
      </c>
      <c r="Q52" s="135">
        <f t="shared" si="7"/>
        <v>18</v>
      </c>
      <c r="R52" s="39">
        <v>17.8</v>
      </c>
      <c r="S52" s="135">
        <f t="shared" si="8"/>
        <v>26</v>
      </c>
      <c r="T52" s="39">
        <v>20.8</v>
      </c>
      <c r="U52" s="135">
        <f t="shared" si="9"/>
        <v>26</v>
      </c>
      <c r="V52" s="39">
        <v>33.4</v>
      </c>
      <c r="W52" s="135">
        <f t="shared" si="10"/>
        <v>12</v>
      </c>
      <c r="X52" s="39">
        <v>11.2</v>
      </c>
      <c r="Y52" s="135">
        <f t="shared" si="11"/>
        <v>6</v>
      </c>
      <c r="Z52" s="39">
        <v>31.8</v>
      </c>
      <c r="AA52" s="103" t="s">
        <v>75</v>
      </c>
    </row>
    <row r="53" spans="1:27" s="101" customFormat="1" ht="24" customHeight="1">
      <c r="A53" s="99" t="s">
        <v>53</v>
      </c>
      <c r="B53" s="130">
        <f t="shared" si="0"/>
        <v>14</v>
      </c>
      <c r="C53" s="37">
        <v>154</v>
      </c>
      <c r="D53" s="134">
        <f t="shared" si="1"/>
        <v>14</v>
      </c>
      <c r="E53" s="37">
        <v>5.4</v>
      </c>
      <c r="F53" s="134">
        <f t="shared" si="2"/>
        <v>12</v>
      </c>
      <c r="G53" s="37">
        <v>2</v>
      </c>
      <c r="H53" s="134">
        <f t="shared" si="3"/>
        <v>6</v>
      </c>
      <c r="I53" s="37">
        <v>13</v>
      </c>
      <c r="J53" s="134">
        <f t="shared" si="4"/>
        <v>6</v>
      </c>
      <c r="K53" s="37">
        <v>103.5</v>
      </c>
      <c r="L53" s="134">
        <f t="shared" si="5"/>
        <v>2</v>
      </c>
      <c r="M53" s="37">
        <v>17.2</v>
      </c>
      <c r="N53" s="113"/>
      <c r="O53" s="134">
        <f t="shared" si="6"/>
        <v>13</v>
      </c>
      <c r="P53" s="37">
        <v>14.1</v>
      </c>
      <c r="Q53" s="134">
        <f t="shared" si="7"/>
        <v>1</v>
      </c>
      <c r="R53" s="37">
        <v>25.7</v>
      </c>
      <c r="S53" s="134">
        <f t="shared" si="8"/>
        <v>30</v>
      </c>
      <c r="T53" s="37">
        <v>20.1</v>
      </c>
      <c r="U53" s="134">
        <f t="shared" si="9"/>
        <v>15</v>
      </c>
      <c r="V53" s="37">
        <v>38.9</v>
      </c>
      <c r="W53" s="134">
        <f t="shared" si="10"/>
        <v>10</v>
      </c>
      <c r="X53" s="37">
        <v>11.5</v>
      </c>
      <c r="Y53" s="134">
        <f t="shared" si="11"/>
        <v>9</v>
      </c>
      <c r="Z53" s="37">
        <v>28.1</v>
      </c>
      <c r="AA53" s="100" t="s">
        <v>109</v>
      </c>
    </row>
    <row r="54" spans="1:27" ht="12" customHeight="1">
      <c r="A54" s="105" t="s">
        <v>54</v>
      </c>
      <c r="B54" s="133">
        <f t="shared" si="0"/>
        <v>47</v>
      </c>
      <c r="C54" s="106">
        <v>86.6</v>
      </c>
      <c r="D54" s="137">
        <f t="shared" si="1"/>
        <v>39</v>
      </c>
      <c r="E54" s="106">
        <v>3.5</v>
      </c>
      <c r="F54" s="137">
        <f t="shared" si="2"/>
        <v>37</v>
      </c>
      <c r="G54" s="106">
        <v>1.3</v>
      </c>
      <c r="H54" s="137">
        <f t="shared" si="3"/>
        <v>38</v>
      </c>
      <c r="I54" s="106">
        <v>9.4</v>
      </c>
      <c r="J54" s="137">
        <f t="shared" si="4"/>
        <v>46</v>
      </c>
      <c r="K54" s="106">
        <v>57.7</v>
      </c>
      <c r="L54" s="137">
        <f t="shared" si="5"/>
        <v>5</v>
      </c>
      <c r="M54" s="106">
        <v>16</v>
      </c>
      <c r="N54" s="114"/>
      <c r="O54" s="137">
        <f t="shared" si="6"/>
        <v>3</v>
      </c>
      <c r="P54" s="106">
        <v>15.8</v>
      </c>
      <c r="Q54" s="137">
        <f t="shared" si="7"/>
        <v>46</v>
      </c>
      <c r="R54" s="106">
        <v>10.3</v>
      </c>
      <c r="S54" s="137">
        <f t="shared" si="8"/>
        <v>44</v>
      </c>
      <c r="T54" s="106">
        <v>12.9</v>
      </c>
      <c r="U54" s="137">
        <f t="shared" si="9"/>
        <v>44</v>
      </c>
      <c r="V54" s="106">
        <v>22.3</v>
      </c>
      <c r="W54" s="137">
        <f t="shared" si="10"/>
        <v>43</v>
      </c>
      <c r="X54" s="106">
        <v>6.4</v>
      </c>
      <c r="Y54" s="137">
        <f t="shared" si="11"/>
        <v>27</v>
      </c>
      <c r="Z54" s="106">
        <v>23.5</v>
      </c>
      <c r="AA54" s="107" t="s">
        <v>110</v>
      </c>
    </row>
  </sheetData>
  <mergeCells count="15">
    <mergeCell ref="Y4:Z5"/>
    <mergeCell ref="Q4:R5"/>
    <mergeCell ref="S4:T5"/>
    <mergeCell ref="W5:X5"/>
    <mergeCell ref="W4:X4"/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2" r:id="rId1"/>
  <ignoredErrors>
    <ignoredError sqref="D26:D43 N26:O43 J26:J43 H26:H43 F26:F43 L26:L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54"/>
  <sheetViews>
    <sheetView zoomScaleSheetLayoutView="100" workbookViewId="0" topLeftCell="A34">
      <selection activeCell="K60" sqref="K60"/>
    </sheetView>
  </sheetViews>
  <sheetFormatPr defaultColWidth="9.00390625" defaultRowHeight="13.5"/>
  <cols>
    <col min="1" max="1" width="8.125" style="84" customWidth="1"/>
    <col min="2" max="2" width="5.00390625" style="109" customWidth="1"/>
    <col min="3" max="3" width="10.125" style="84" customWidth="1"/>
    <col min="4" max="4" width="5.00390625" style="109" customWidth="1"/>
    <col min="5" max="5" width="10.125" style="84" customWidth="1"/>
    <col min="6" max="6" width="5.00390625" style="109" customWidth="1"/>
    <col min="7" max="7" width="10.125" style="84" customWidth="1"/>
    <col min="8" max="8" width="5.00390625" style="110" customWidth="1"/>
    <col min="9" max="9" width="10.125" style="85" customWidth="1"/>
    <col min="10" max="10" width="5.00390625" style="109" customWidth="1"/>
    <col min="11" max="11" width="10.125" style="84" customWidth="1"/>
    <col min="12" max="12" width="5.00390625" style="109" customWidth="1"/>
    <col min="13" max="13" width="10.125" style="109" customWidth="1"/>
    <col min="14" max="14" width="1.25" style="45" customWidth="1"/>
    <col min="15" max="15" width="5.00390625" style="109" customWidth="1"/>
    <col min="16" max="16" width="10.25390625" style="84" customWidth="1"/>
    <col min="17" max="17" width="5.00390625" style="110" customWidth="1"/>
    <col min="18" max="18" width="10.125" style="85" customWidth="1"/>
    <col min="19" max="19" width="5.00390625" style="110" customWidth="1"/>
    <col min="20" max="20" width="10.125" style="85" customWidth="1"/>
    <col min="21" max="21" width="5.00390625" style="110" customWidth="1"/>
    <col min="22" max="22" width="10.125" style="85" customWidth="1"/>
    <col min="23" max="23" width="5.00390625" style="110" customWidth="1"/>
    <col min="24" max="24" width="10.125" style="85" customWidth="1"/>
    <col min="25" max="25" width="5.00390625" style="110" customWidth="1"/>
    <col min="26" max="26" width="10.125" style="85" customWidth="1"/>
    <col min="27" max="27" width="5.625" style="84" customWidth="1"/>
    <col min="28" max="16384" width="9.00390625" style="82" customWidth="1"/>
  </cols>
  <sheetData>
    <row r="1" spans="1:27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79"/>
      <c r="AA1" s="79"/>
    </row>
    <row r="2" spans="1:27" ht="18.75">
      <c r="A2" s="78" t="s">
        <v>136</v>
      </c>
      <c r="B2" s="154"/>
      <c r="E2" s="81"/>
      <c r="F2" s="81"/>
      <c r="G2" s="81"/>
      <c r="H2" s="81"/>
      <c r="I2" s="81"/>
      <c r="J2" s="81"/>
      <c r="K2" s="81"/>
      <c r="L2" s="81"/>
      <c r="M2" s="118" t="s">
        <v>191</v>
      </c>
      <c r="N2" s="81"/>
      <c r="O2" s="80" t="s">
        <v>224</v>
      </c>
      <c r="P2" s="81"/>
      <c r="Q2" s="81"/>
      <c r="R2" s="81"/>
      <c r="S2" s="81"/>
      <c r="T2" s="81"/>
      <c r="U2" s="81"/>
      <c r="V2" s="81"/>
      <c r="W2" s="81"/>
      <c r="X2" s="81"/>
      <c r="Y2" s="81"/>
      <c r="AA2" s="86"/>
    </row>
    <row r="3" spans="1:27" ht="14.25" thickBot="1">
      <c r="A3" s="87"/>
      <c r="B3" s="117"/>
      <c r="C3" s="87"/>
      <c r="D3" s="117"/>
      <c r="E3" s="87"/>
      <c r="F3" s="117"/>
      <c r="G3" s="87"/>
      <c r="H3" s="88"/>
      <c r="I3" s="88"/>
      <c r="J3" s="117"/>
      <c r="K3" s="87"/>
      <c r="L3" s="115"/>
      <c r="M3" s="117"/>
      <c r="O3" s="117"/>
      <c r="P3" s="87"/>
      <c r="Q3" s="88"/>
      <c r="R3" s="88"/>
      <c r="S3" s="88"/>
      <c r="T3" s="88"/>
      <c r="U3" s="88"/>
      <c r="V3" s="88"/>
      <c r="W3" s="88"/>
      <c r="X3" s="88"/>
      <c r="Y3" s="88"/>
      <c r="Z3" s="88"/>
      <c r="AA3" s="89" t="s">
        <v>192</v>
      </c>
    </row>
    <row r="4" spans="1:27" ht="10.5" customHeight="1">
      <c r="A4" s="210" t="s">
        <v>1</v>
      </c>
      <c r="B4" s="206" t="s">
        <v>137</v>
      </c>
      <c r="C4" s="207"/>
      <c r="D4" s="221"/>
      <c r="E4" s="221"/>
      <c r="F4" s="221"/>
      <c r="G4" s="222"/>
      <c r="H4" s="228" t="s">
        <v>140</v>
      </c>
      <c r="I4" s="227"/>
      <c r="J4" s="228" t="s">
        <v>141</v>
      </c>
      <c r="K4" s="227"/>
      <c r="L4" s="206" t="s">
        <v>142</v>
      </c>
      <c r="M4" s="226"/>
      <c r="N4" s="47"/>
      <c r="O4" s="223"/>
      <c r="P4" s="223"/>
      <c r="Q4" s="223"/>
      <c r="R4" s="223"/>
      <c r="S4" s="223"/>
      <c r="T4" s="223"/>
      <c r="U4" s="223"/>
      <c r="V4" s="224"/>
      <c r="W4" s="206" t="s">
        <v>145</v>
      </c>
      <c r="X4" s="227"/>
      <c r="Y4" s="207" t="s">
        <v>146</v>
      </c>
      <c r="Z4" s="229"/>
      <c r="AA4" s="203" t="s">
        <v>1</v>
      </c>
    </row>
    <row r="5" spans="1:27" ht="33" customHeight="1">
      <c r="A5" s="211"/>
      <c r="B5" s="208"/>
      <c r="C5" s="213"/>
      <c r="D5" s="218" t="s">
        <v>138</v>
      </c>
      <c r="E5" s="219"/>
      <c r="F5" s="218" t="s">
        <v>139</v>
      </c>
      <c r="G5" s="219"/>
      <c r="H5" s="216"/>
      <c r="I5" s="217"/>
      <c r="J5" s="216"/>
      <c r="K5" s="217"/>
      <c r="L5" s="216"/>
      <c r="M5" s="225"/>
      <c r="N5" s="47"/>
      <c r="O5" s="230" t="s">
        <v>143</v>
      </c>
      <c r="P5" s="219"/>
      <c r="Q5" s="218" t="s">
        <v>144</v>
      </c>
      <c r="R5" s="219"/>
      <c r="S5" s="218" t="s">
        <v>193</v>
      </c>
      <c r="T5" s="219"/>
      <c r="U5" s="218" t="s">
        <v>194</v>
      </c>
      <c r="V5" s="219"/>
      <c r="W5" s="216"/>
      <c r="X5" s="217"/>
      <c r="Y5" s="209"/>
      <c r="Z5" s="213"/>
      <c r="AA5" s="204"/>
    </row>
    <row r="6" spans="1:27" ht="27.75" customHeight="1">
      <c r="A6" s="212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4" t="s">
        <v>116</v>
      </c>
      <c r="H6" s="93" t="s">
        <v>2</v>
      </c>
      <c r="I6" s="94" t="s">
        <v>116</v>
      </c>
      <c r="J6" s="93" t="s">
        <v>2</v>
      </c>
      <c r="K6" s="94" t="s">
        <v>116</v>
      </c>
      <c r="L6" s="93" t="s">
        <v>2</v>
      </c>
      <c r="M6" s="91" t="s">
        <v>116</v>
      </c>
      <c r="N6" s="47"/>
      <c r="O6" s="92" t="s">
        <v>2</v>
      </c>
      <c r="P6" s="94" t="s">
        <v>116</v>
      </c>
      <c r="Q6" s="93" t="s">
        <v>2</v>
      </c>
      <c r="R6" s="94" t="s">
        <v>116</v>
      </c>
      <c r="S6" s="93" t="s">
        <v>2</v>
      </c>
      <c r="T6" s="94" t="s">
        <v>195</v>
      </c>
      <c r="U6" s="93" t="s">
        <v>2</v>
      </c>
      <c r="V6" s="94" t="s">
        <v>116</v>
      </c>
      <c r="W6" s="93" t="s">
        <v>2</v>
      </c>
      <c r="X6" s="94" t="s">
        <v>116</v>
      </c>
      <c r="Y6" s="93" t="s">
        <v>2</v>
      </c>
      <c r="Z6" s="94" t="s">
        <v>116</v>
      </c>
      <c r="AA6" s="205"/>
    </row>
    <row r="7" spans="1:27" ht="12" customHeight="1">
      <c r="A7" s="96" t="s">
        <v>8</v>
      </c>
      <c r="B7" s="97"/>
      <c r="C7" s="35">
        <v>7.1</v>
      </c>
      <c r="D7" s="36"/>
      <c r="E7" s="35">
        <v>0.8</v>
      </c>
      <c r="F7" s="36"/>
      <c r="G7" s="35">
        <v>6.3</v>
      </c>
      <c r="H7" s="36"/>
      <c r="I7" s="35">
        <v>76</v>
      </c>
      <c r="J7" s="36"/>
      <c r="K7" s="35">
        <v>52.1</v>
      </c>
      <c r="L7" s="36"/>
      <c r="M7" s="35">
        <v>1277.8</v>
      </c>
      <c r="N7" s="112"/>
      <c r="O7" s="36"/>
      <c r="P7" s="35">
        <v>278</v>
      </c>
      <c r="Q7" s="36"/>
      <c r="R7" s="35">
        <v>10.4</v>
      </c>
      <c r="S7" s="36"/>
      <c r="T7" s="35">
        <v>273.7</v>
      </c>
      <c r="U7" s="36"/>
      <c r="V7" s="35">
        <v>714.4</v>
      </c>
      <c r="W7" s="36"/>
      <c r="X7" s="35">
        <v>141.8</v>
      </c>
      <c r="Y7" s="36"/>
      <c r="Z7" s="35">
        <v>1084.6</v>
      </c>
      <c r="AA7" s="98" t="s">
        <v>71</v>
      </c>
    </row>
    <row r="8" spans="1:27" s="101" customFormat="1" ht="24" customHeight="1">
      <c r="A8" s="99" t="s">
        <v>9</v>
      </c>
      <c r="B8" s="130">
        <f aca="true" t="shared" si="0" ref="B8:B54">IF(C8="","",RANK(C8,C$8:C$54))</f>
        <v>9</v>
      </c>
      <c r="C8" s="37">
        <v>11.1</v>
      </c>
      <c r="D8" s="134">
        <f aca="true" t="shared" si="1" ref="D8:D54">IF(E8="","",RANK(E8,E$8:E$54))</f>
        <v>12</v>
      </c>
      <c r="E8" s="37">
        <v>1.2</v>
      </c>
      <c r="F8" s="134">
        <f aca="true" t="shared" si="2" ref="F8:F54">IF(G8="","",RANK(G8,G$8:G$54))</f>
        <v>8</v>
      </c>
      <c r="G8" s="37">
        <v>9.9</v>
      </c>
      <c r="H8" s="134">
        <f aca="true" t="shared" si="3" ref="H8:H54">IF(I8="","",RANK(I8,I$8:I$54))</f>
        <v>44</v>
      </c>
      <c r="I8" s="37">
        <v>59.6</v>
      </c>
      <c r="J8" s="134">
        <f aca="true" t="shared" si="4" ref="J8:J54">IF(K8="","",RANK(K8,K$8:K$54))</f>
        <v>5</v>
      </c>
      <c r="K8" s="37">
        <v>53.3</v>
      </c>
      <c r="L8" s="134">
        <f aca="true" t="shared" si="5" ref="L8:L54">IF(M8="","",RANK(M8,M$8:M$54))</f>
        <v>6</v>
      </c>
      <c r="M8" s="37">
        <v>1870.6</v>
      </c>
      <c r="N8" s="113"/>
      <c r="O8" s="134">
        <f aca="true" t="shared" si="6" ref="O8:O54">IF(P8="","",RANK(P8,P$8:P$54))</f>
        <v>14</v>
      </c>
      <c r="P8" s="37">
        <v>378.4</v>
      </c>
      <c r="Q8" s="134">
        <f aca="true" t="shared" si="7" ref="Q8:S54">IF(R8="","",RANK(R8,R$8:R$54))</f>
        <v>19</v>
      </c>
      <c r="R8" s="37">
        <v>12.9</v>
      </c>
      <c r="S8" s="134">
        <f t="shared" si="7"/>
        <v>7</v>
      </c>
      <c r="T8" s="37">
        <v>515.5</v>
      </c>
      <c r="U8" s="134">
        <f aca="true" t="shared" si="8" ref="U8:U54">IF(V8="","",RANK(V8,V$8:V$54))</f>
        <v>4</v>
      </c>
      <c r="V8" s="37">
        <v>962.3</v>
      </c>
      <c r="W8" s="134">
        <f aca="true" t="shared" si="9" ref="W8:W54">IF(X8="","",RANK(X8,X$8:X$54))</f>
        <v>19</v>
      </c>
      <c r="X8" s="37">
        <v>192.5</v>
      </c>
      <c r="Y8" s="134">
        <f aca="true" t="shared" si="10" ref="Y8:Y54">IF(Z8="","",RANK(Z8,Z$8:Z$54))</f>
        <v>8</v>
      </c>
      <c r="Z8" s="37">
        <v>1573.4</v>
      </c>
      <c r="AA8" s="100" t="s">
        <v>72</v>
      </c>
    </row>
    <row r="9" spans="1:27" ht="12" customHeight="1">
      <c r="A9" s="102" t="s">
        <v>10</v>
      </c>
      <c r="B9" s="131">
        <f t="shared" si="0"/>
        <v>23</v>
      </c>
      <c r="C9" s="39">
        <v>7.4</v>
      </c>
      <c r="D9" s="135">
        <f t="shared" si="1"/>
        <v>21</v>
      </c>
      <c r="E9" s="39">
        <v>1</v>
      </c>
      <c r="F9" s="135">
        <f t="shared" si="2"/>
        <v>23</v>
      </c>
      <c r="G9" s="39">
        <v>6.5</v>
      </c>
      <c r="H9" s="135">
        <f t="shared" si="3"/>
        <v>38</v>
      </c>
      <c r="I9" s="39">
        <v>67.2</v>
      </c>
      <c r="J9" s="135">
        <f t="shared" si="4"/>
        <v>42</v>
      </c>
      <c r="K9" s="39">
        <v>39.8</v>
      </c>
      <c r="L9" s="135">
        <f t="shared" si="5"/>
        <v>27</v>
      </c>
      <c r="M9" s="39">
        <v>1352.1</v>
      </c>
      <c r="N9" s="114"/>
      <c r="O9" s="135">
        <f t="shared" si="6"/>
        <v>20</v>
      </c>
      <c r="P9" s="39">
        <v>323.3</v>
      </c>
      <c r="Q9" s="135">
        <f t="shared" si="7"/>
        <v>16</v>
      </c>
      <c r="R9" s="39">
        <v>13.6</v>
      </c>
      <c r="S9" s="135">
        <f t="shared" si="7"/>
        <v>36</v>
      </c>
      <c r="T9" s="39">
        <v>205.4</v>
      </c>
      <c r="U9" s="135">
        <f t="shared" si="8"/>
        <v>21</v>
      </c>
      <c r="V9" s="39">
        <v>808.4</v>
      </c>
      <c r="W9" s="135">
        <f t="shared" si="9"/>
        <v>9</v>
      </c>
      <c r="X9" s="39">
        <v>357.4</v>
      </c>
      <c r="Y9" s="135">
        <f t="shared" si="10"/>
        <v>27</v>
      </c>
      <c r="Z9" s="39">
        <v>1106.4</v>
      </c>
      <c r="AA9" s="103" t="s">
        <v>73</v>
      </c>
    </row>
    <row r="10" spans="1:27" ht="12" customHeight="1">
      <c r="A10" s="102" t="s">
        <v>11</v>
      </c>
      <c r="B10" s="131">
        <f t="shared" si="0"/>
        <v>21</v>
      </c>
      <c r="C10" s="39">
        <v>7.7</v>
      </c>
      <c r="D10" s="135">
        <f t="shared" si="1"/>
        <v>16</v>
      </c>
      <c r="E10" s="39">
        <v>1.1</v>
      </c>
      <c r="F10" s="135">
        <f t="shared" si="2"/>
        <v>21</v>
      </c>
      <c r="G10" s="39">
        <v>6.6</v>
      </c>
      <c r="H10" s="135">
        <f t="shared" si="3"/>
        <v>40</v>
      </c>
      <c r="I10" s="39">
        <v>65.5</v>
      </c>
      <c r="J10" s="135">
        <f t="shared" si="4"/>
        <v>37</v>
      </c>
      <c r="K10" s="39">
        <v>42.3</v>
      </c>
      <c r="L10" s="135">
        <f t="shared" si="5"/>
        <v>23</v>
      </c>
      <c r="M10" s="39">
        <v>1427.5</v>
      </c>
      <c r="N10" s="114"/>
      <c r="O10" s="135">
        <f t="shared" si="6"/>
        <v>20</v>
      </c>
      <c r="P10" s="39">
        <v>323.3</v>
      </c>
      <c r="Q10" s="135">
        <f t="shared" si="7"/>
        <v>11</v>
      </c>
      <c r="R10" s="39">
        <v>15.1</v>
      </c>
      <c r="S10" s="135">
        <f t="shared" si="7"/>
        <v>32</v>
      </c>
      <c r="T10" s="39">
        <v>225.4</v>
      </c>
      <c r="U10" s="135">
        <f t="shared" si="8"/>
        <v>11</v>
      </c>
      <c r="V10" s="39">
        <v>861.9</v>
      </c>
      <c r="W10" s="135">
        <f t="shared" si="9"/>
        <v>14</v>
      </c>
      <c r="X10" s="39">
        <v>230.3</v>
      </c>
      <c r="Y10" s="135">
        <f t="shared" si="10"/>
        <v>23</v>
      </c>
      <c r="Z10" s="39">
        <v>1205.5</v>
      </c>
      <c r="AA10" s="103" t="s">
        <v>74</v>
      </c>
    </row>
    <row r="11" spans="1:27" ht="12" customHeight="1">
      <c r="A11" s="102" t="s">
        <v>12</v>
      </c>
      <c r="B11" s="131">
        <f t="shared" si="0"/>
        <v>31</v>
      </c>
      <c r="C11" s="39">
        <v>6.3</v>
      </c>
      <c r="D11" s="135">
        <f t="shared" si="1"/>
        <v>12</v>
      </c>
      <c r="E11" s="39">
        <v>1.2</v>
      </c>
      <c r="F11" s="135">
        <f t="shared" si="2"/>
        <v>36</v>
      </c>
      <c r="G11" s="39">
        <v>5.1</v>
      </c>
      <c r="H11" s="135">
        <f t="shared" si="3"/>
        <v>41</v>
      </c>
      <c r="I11" s="39">
        <v>65.4</v>
      </c>
      <c r="J11" s="135">
        <f t="shared" si="4"/>
        <v>34</v>
      </c>
      <c r="K11" s="39">
        <v>43.4</v>
      </c>
      <c r="L11" s="135">
        <f t="shared" si="5"/>
        <v>38</v>
      </c>
      <c r="M11" s="39">
        <v>1121.8</v>
      </c>
      <c r="N11" s="114"/>
      <c r="O11" s="135">
        <f t="shared" si="6"/>
        <v>32</v>
      </c>
      <c r="P11" s="39">
        <v>258</v>
      </c>
      <c r="Q11" s="135">
        <f t="shared" si="7"/>
        <v>36</v>
      </c>
      <c r="R11" s="39">
        <v>7.3</v>
      </c>
      <c r="S11" s="135">
        <f t="shared" si="7"/>
        <v>47</v>
      </c>
      <c r="T11" s="39">
        <v>135.4</v>
      </c>
      <c r="U11" s="135">
        <f t="shared" si="8"/>
        <v>33</v>
      </c>
      <c r="V11" s="39">
        <v>720</v>
      </c>
      <c r="W11" s="135">
        <f t="shared" si="9"/>
        <v>26</v>
      </c>
      <c r="X11" s="39">
        <v>154.4</v>
      </c>
      <c r="Y11" s="135">
        <f t="shared" si="10"/>
        <v>39</v>
      </c>
      <c r="Z11" s="39">
        <v>894.1</v>
      </c>
      <c r="AA11" s="103" t="s">
        <v>75</v>
      </c>
    </row>
    <row r="12" spans="1:27" ht="12" customHeight="1">
      <c r="A12" s="102" t="s">
        <v>13</v>
      </c>
      <c r="B12" s="131">
        <f t="shared" si="0"/>
        <v>28</v>
      </c>
      <c r="C12" s="39">
        <v>6.8</v>
      </c>
      <c r="D12" s="135">
        <f t="shared" si="1"/>
        <v>11</v>
      </c>
      <c r="E12" s="39">
        <v>1.3</v>
      </c>
      <c r="F12" s="135">
        <f t="shared" si="2"/>
        <v>33</v>
      </c>
      <c r="G12" s="39">
        <v>5.5</v>
      </c>
      <c r="H12" s="135">
        <f t="shared" si="3"/>
        <v>28</v>
      </c>
      <c r="I12" s="39">
        <v>70.1</v>
      </c>
      <c r="J12" s="135">
        <f t="shared" si="4"/>
        <v>40</v>
      </c>
      <c r="K12" s="39">
        <v>41.3</v>
      </c>
      <c r="L12" s="135">
        <f t="shared" si="5"/>
        <v>19</v>
      </c>
      <c r="M12" s="39">
        <v>1497.8</v>
      </c>
      <c r="N12" s="114"/>
      <c r="O12" s="135">
        <f t="shared" si="6"/>
        <v>13</v>
      </c>
      <c r="P12" s="39">
        <v>385.6</v>
      </c>
      <c r="Q12" s="135">
        <f t="shared" si="7"/>
        <v>25</v>
      </c>
      <c r="R12" s="39">
        <v>11.2</v>
      </c>
      <c r="S12" s="135">
        <f t="shared" si="7"/>
        <v>28</v>
      </c>
      <c r="T12" s="39">
        <v>236.3</v>
      </c>
      <c r="U12" s="135">
        <f t="shared" si="8"/>
        <v>10</v>
      </c>
      <c r="V12" s="39">
        <v>862.1</v>
      </c>
      <c r="W12" s="135">
        <f t="shared" si="9"/>
        <v>23</v>
      </c>
      <c r="X12" s="39">
        <v>162.6</v>
      </c>
      <c r="Y12" s="135">
        <f t="shared" si="10"/>
        <v>19</v>
      </c>
      <c r="Z12" s="39">
        <v>1291.8</v>
      </c>
      <c r="AA12" s="103" t="s">
        <v>76</v>
      </c>
    </row>
    <row r="13" spans="1:27" s="101" customFormat="1" ht="24" customHeight="1">
      <c r="A13" s="99" t="s">
        <v>14</v>
      </c>
      <c r="B13" s="130">
        <f t="shared" si="0"/>
        <v>37</v>
      </c>
      <c r="C13" s="37">
        <v>5.7</v>
      </c>
      <c r="D13" s="134">
        <f t="shared" si="1"/>
        <v>16</v>
      </c>
      <c r="E13" s="37">
        <v>1.1</v>
      </c>
      <c r="F13" s="134">
        <f t="shared" si="2"/>
        <v>41</v>
      </c>
      <c r="G13" s="37">
        <v>4.6</v>
      </c>
      <c r="H13" s="134">
        <f t="shared" si="3"/>
        <v>23</v>
      </c>
      <c r="I13" s="37">
        <v>75.2</v>
      </c>
      <c r="J13" s="134">
        <f t="shared" si="4"/>
        <v>46</v>
      </c>
      <c r="K13" s="37">
        <v>38.3</v>
      </c>
      <c r="L13" s="134">
        <f t="shared" si="5"/>
        <v>31</v>
      </c>
      <c r="M13" s="37">
        <v>1245.5</v>
      </c>
      <c r="N13" s="113"/>
      <c r="O13" s="134">
        <f t="shared" si="6"/>
        <v>25</v>
      </c>
      <c r="P13" s="37">
        <v>294.3</v>
      </c>
      <c r="Q13" s="134">
        <f t="shared" si="7"/>
        <v>47</v>
      </c>
      <c r="R13" s="37">
        <v>4.1</v>
      </c>
      <c r="S13" s="134">
        <f t="shared" si="7"/>
        <v>45</v>
      </c>
      <c r="T13" s="37">
        <v>144</v>
      </c>
      <c r="U13" s="134">
        <f t="shared" si="8"/>
        <v>23</v>
      </c>
      <c r="V13" s="37">
        <v>801.7</v>
      </c>
      <c r="W13" s="134">
        <f t="shared" si="9"/>
        <v>33</v>
      </c>
      <c r="X13" s="37">
        <v>125.5</v>
      </c>
      <c r="Y13" s="134">
        <f t="shared" si="10"/>
        <v>32</v>
      </c>
      <c r="Z13" s="37">
        <v>1032.2</v>
      </c>
      <c r="AA13" s="100" t="s">
        <v>77</v>
      </c>
    </row>
    <row r="14" spans="1:27" ht="12" customHeight="1">
      <c r="A14" s="102" t="s">
        <v>15</v>
      </c>
      <c r="B14" s="131">
        <f t="shared" si="0"/>
        <v>24</v>
      </c>
      <c r="C14" s="39">
        <v>7.1</v>
      </c>
      <c r="D14" s="135">
        <f t="shared" si="1"/>
        <v>16</v>
      </c>
      <c r="E14" s="39">
        <v>1.1</v>
      </c>
      <c r="F14" s="135">
        <f t="shared" si="2"/>
        <v>28</v>
      </c>
      <c r="G14" s="39">
        <v>6</v>
      </c>
      <c r="H14" s="135">
        <f t="shared" si="3"/>
        <v>35</v>
      </c>
      <c r="I14" s="39">
        <v>68.3</v>
      </c>
      <c r="J14" s="135">
        <f t="shared" si="4"/>
        <v>39</v>
      </c>
      <c r="K14" s="39">
        <v>42</v>
      </c>
      <c r="L14" s="135">
        <f t="shared" si="5"/>
        <v>24</v>
      </c>
      <c r="M14" s="39">
        <v>1424.3</v>
      </c>
      <c r="N14" s="114"/>
      <c r="O14" s="135">
        <f t="shared" si="6"/>
        <v>15</v>
      </c>
      <c r="P14" s="39">
        <v>374</v>
      </c>
      <c r="Q14" s="135">
        <f t="shared" si="7"/>
        <v>10</v>
      </c>
      <c r="R14" s="39">
        <v>15.2</v>
      </c>
      <c r="S14" s="135">
        <f t="shared" si="7"/>
        <v>35</v>
      </c>
      <c r="T14" s="39">
        <v>208.9</v>
      </c>
      <c r="U14" s="135">
        <f t="shared" si="8"/>
        <v>20</v>
      </c>
      <c r="V14" s="39">
        <v>824.5</v>
      </c>
      <c r="W14" s="135">
        <f t="shared" si="9"/>
        <v>24</v>
      </c>
      <c r="X14" s="39">
        <v>159.3</v>
      </c>
      <c r="Y14" s="135">
        <f t="shared" si="10"/>
        <v>25</v>
      </c>
      <c r="Z14" s="39">
        <v>1154.7</v>
      </c>
      <c r="AA14" s="103" t="s">
        <v>78</v>
      </c>
    </row>
    <row r="15" spans="1:27" ht="12" customHeight="1">
      <c r="A15" s="102" t="s">
        <v>16</v>
      </c>
      <c r="B15" s="131">
        <f t="shared" si="0"/>
        <v>28</v>
      </c>
      <c r="C15" s="39">
        <v>6.8</v>
      </c>
      <c r="D15" s="135">
        <f t="shared" si="1"/>
        <v>31</v>
      </c>
      <c r="E15" s="39">
        <v>0.8</v>
      </c>
      <c r="F15" s="135">
        <f t="shared" si="2"/>
        <v>27</v>
      </c>
      <c r="G15" s="39">
        <v>6.1</v>
      </c>
      <c r="H15" s="135">
        <f t="shared" si="3"/>
        <v>46</v>
      </c>
      <c r="I15" s="39">
        <v>54.7</v>
      </c>
      <c r="J15" s="135">
        <f t="shared" si="4"/>
        <v>26</v>
      </c>
      <c r="K15" s="39">
        <v>45.1</v>
      </c>
      <c r="L15" s="135">
        <f t="shared" si="5"/>
        <v>39</v>
      </c>
      <c r="M15" s="39">
        <v>1101.2</v>
      </c>
      <c r="N15" s="114"/>
      <c r="O15" s="135">
        <f t="shared" si="6"/>
        <v>33</v>
      </c>
      <c r="P15" s="39">
        <v>257.5</v>
      </c>
      <c r="Q15" s="135">
        <f t="shared" si="7"/>
        <v>36</v>
      </c>
      <c r="R15" s="39">
        <v>7.3</v>
      </c>
      <c r="S15" s="135">
        <f t="shared" si="7"/>
        <v>38</v>
      </c>
      <c r="T15" s="39">
        <v>187.2</v>
      </c>
      <c r="U15" s="135">
        <f t="shared" si="8"/>
        <v>39</v>
      </c>
      <c r="V15" s="39">
        <v>647.7</v>
      </c>
      <c r="W15" s="135">
        <f t="shared" si="9"/>
        <v>34</v>
      </c>
      <c r="X15" s="39">
        <v>107.3</v>
      </c>
      <c r="Y15" s="135">
        <f t="shared" si="10"/>
        <v>38</v>
      </c>
      <c r="Z15" s="39">
        <v>898.6</v>
      </c>
      <c r="AA15" s="103" t="s">
        <v>79</v>
      </c>
    </row>
    <row r="16" spans="1:27" ht="12" customHeight="1">
      <c r="A16" s="102" t="s">
        <v>17</v>
      </c>
      <c r="B16" s="131">
        <f t="shared" si="0"/>
        <v>36</v>
      </c>
      <c r="C16" s="39">
        <v>5.9</v>
      </c>
      <c r="D16" s="135">
        <f t="shared" si="1"/>
        <v>26</v>
      </c>
      <c r="E16" s="39">
        <v>0.9</v>
      </c>
      <c r="F16" s="135">
        <f t="shared" si="2"/>
        <v>37</v>
      </c>
      <c r="G16" s="39">
        <v>5</v>
      </c>
      <c r="H16" s="135">
        <f t="shared" si="3"/>
        <v>37</v>
      </c>
      <c r="I16" s="39">
        <v>67.5</v>
      </c>
      <c r="J16" s="135">
        <f t="shared" si="4"/>
        <v>16</v>
      </c>
      <c r="K16" s="39">
        <v>47.6</v>
      </c>
      <c r="L16" s="135">
        <f t="shared" si="5"/>
        <v>37</v>
      </c>
      <c r="M16" s="39">
        <v>1128.6</v>
      </c>
      <c r="N16" s="114"/>
      <c r="O16" s="135">
        <f t="shared" si="6"/>
        <v>30</v>
      </c>
      <c r="P16" s="39">
        <v>268.3</v>
      </c>
      <c r="Q16" s="135">
        <f t="shared" si="7"/>
        <v>32</v>
      </c>
      <c r="R16" s="39">
        <v>9.4</v>
      </c>
      <c r="S16" s="135">
        <f t="shared" si="7"/>
        <v>34</v>
      </c>
      <c r="T16" s="39">
        <v>224.4</v>
      </c>
      <c r="U16" s="135">
        <f t="shared" si="8"/>
        <v>40</v>
      </c>
      <c r="V16" s="39">
        <v>625.2</v>
      </c>
      <c r="W16" s="135">
        <f t="shared" si="9"/>
        <v>25</v>
      </c>
      <c r="X16" s="39">
        <v>155.8</v>
      </c>
      <c r="Y16" s="135">
        <f t="shared" si="10"/>
        <v>37</v>
      </c>
      <c r="Z16" s="39">
        <v>957</v>
      </c>
      <c r="AA16" s="103" t="s">
        <v>80</v>
      </c>
    </row>
    <row r="17" spans="1:27" ht="12" customHeight="1">
      <c r="A17" s="102" t="s">
        <v>18</v>
      </c>
      <c r="B17" s="131">
        <f t="shared" si="0"/>
        <v>24</v>
      </c>
      <c r="C17" s="39">
        <v>7.1</v>
      </c>
      <c r="D17" s="135">
        <f t="shared" si="1"/>
        <v>36</v>
      </c>
      <c r="E17" s="39">
        <v>0.6</v>
      </c>
      <c r="F17" s="135">
        <f t="shared" si="2"/>
        <v>24</v>
      </c>
      <c r="G17" s="39">
        <v>6.4</v>
      </c>
      <c r="H17" s="135">
        <f t="shared" si="3"/>
        <v>25</v>
      </c>
      <c r="I17" s="39">
        <v>74.3</v>
      </c>
      <c r="J17" s="135">
        <f t="shared" si="4"/>
        <v>23</v>
      </c>
      <c r="K17" s="39">
        <v>45.3</v>
      </c>
      <c r="L17" s="135">
        <f t="shared" si="5"/>
        <v>30</v>
      </c>
      <c r="M17" s="39">
        <v>1246.5</v>
      </c>
      <c r="N17" s="114"/>
      <c r="O17" s="135">
        <f t="shared" si="6"/>
        <v>31</v>
      </c>
      <c r="P17" s="39">
        <v>265</v>
      </c>
      <c r="Q17" s="135">
        <f t="shared" si="7"/>
        <v>46</v>
      </c>
      <c r="R17" s="39">
        <v>5.1</v>
      </c>
      <c r="S17" s="135">
        <f t="shared" si="7"/>
        <v>29</v>
      </c>
      <c r="T17" s="39">
        <v>230.6</v>
      </c>
      <c r="U17" s="135">
        <f t="shared" si="8"/>
        <v>28</v>
      </c>
      <c r="V17" s="39">
        <v>743.7</v>
      </c>
      <c r="W17" s="135">
        <f t="shared" si="9"/>
        <v>32</v>
      </c>
      <c r="X17" s="39">
        <v>128.5</v>
      </c>
      <c r="Y17" s="135">
        <f t="shared" si="10"/>
        <v>31</v>
      </c>
      <c r="Z17" s="39">
        <v>1042.7</v>
      </c>
      <c r="AA17" s="103" t="s">
        <v>81</v>
      </c>
    </row>
    <row r="18" spans="1:27" s="101" customFormat="1" ht="24" customHeight="1">
      <c r="A18" s="99" t="s">
        <v>19</v>
      </c>
      <c r="B18" s="130">
        <f t="shared" si="0"/>
        <v>42</v>
      </c>
      <c r="C18" s="37">
        <v>5.2</v>
      </c>
      <c r="D18" s="134">
        <f t="shared" si="1"/>
        <v>36</v>
      </c>
      <c r="E18" s="37">
        <v>0.6</v>
      </c>
      <c r="F18" s="134">
        <f t="shared" si="2"/>
        <v>42</v>
      </c>
      <c r="G18" s="37">
        <v>4.5</v>
      </c>
      <c r="H18" s="134">
        <f t="shared" si="3"/>
        <v>47</v>
      </c>
      <c r="I18" s="37">
        <v>53</v>
      </c>
      <c r="J18" s="134">
        <f t="shared" si="4"/>
        <v>29</v>
      </c>
      <c r="K18" s="37">
        <v>44.9</v>
      </c>
      <c r="L18" s="134">
        <f t="shared" si="5"/>
        <v>46</v>
      </c>
      <c r="M18" s="37">
        <v>883.7</v>
      </c>
      <c r="N18" s="113"/>
      <c r="O18" s="134">
        <f t="shared" si="6"/>
        <v>45</v>
      </c>
      <c r="P18" s="37">
        <v>189.3</v>
      </c>
      <c r="Q18" s="134">
        <f t="shared" si="7"/>
        <v>44</v>
      </c>
      <c r="R18" s="37">
        <v>5.3</v>
      </c>
      <c r="S18" s="134">
        <f t="shared" si="7"/>
        <v>37</v>
      </c>
      <c r="T18" s="37">
        <v>205.3</v>
      </c>
      <c r="U18" s="134">
        <f t="shared" si="8"/>
        <v>47</v>
      </c>
      <c r="V18" s="37">
        <v>483.4</v>
      </c>
      <c r="W18" s="134">
        <f t="shared" si="9"/>
        <v>43</v>
      </c>
      <c r="X18" s="37">
        <v>61.9</v>
      </c>
      <c r="Y18" s="134">
        <f t="shared" si="10"/>
        <v>46</v>
      </c>
      <c r="Z18" s="37">
        <v>741.9</v>
      </c>
      <c r="AA18" s="100" t="s">
        <v>82</v>
      </c>
    </row>
    <row r="19" spans="1:27" ht="12" customHeight="1">
      <c r="A19" s="102" t="s">
        <v>20</v>
      </c>
      <c r="B19" s="131">
        <f t="shared" si="0"/>
        <v>45</v>
      </c>
      <c r="C19" s="39">
        <v>4.8</v>
      </c>
      <c r="D19" s="135">
        <f t="shared" si="1"/>
        <v>36</v>
      </c>
      <c r="E19" s="39">
        <v>0.6</v>
      </c>
      <c r="F19" s="135">
        <f t="shared" si="2"/>
        <v>44</v>
      </c>
      <c r="G19" s="39">
        <v>4.2</v>
      </c>
      <c r="H19" s="135">
        <f t="shared" si="3"/>
        <v>43</v>
      </c>
      <c r="I19" s="39">
        <v>60</v>
      </c>
      <c r="J19" s="135">
        <f t="shared" si="4"/>
        <v>12</v>
      </c>
      <c r="K19" s="39">
        <v>50.2</v>
      </c>
      <c r="L19" s="135">
        <f t="shared" si="5"/>
        <v>45</v>
      </c>
      <c r="M19" s="39">
        <v>931.6</v>
      </c>
      <c r="N19" s="114"/>
      <c r="O19" s="135">
        <f t="shared" si="6"/>
        <v>38</v>
      </c>
      <c r="P19" s="39">
        <v>221</v>
      </c>
      <c r="Q19" s="135">
        <f t="shared" si="7"/>
        <v>40</v>
      </c>
      <c r="R19" s="39">
        <v>6.3</v>
      </c>
      <c r="S19" s="135">
        <f t="shared" si="7"/>
        <v>40</v>
      </c>
      <c r="T19" s="39">
        <v>163.6</v>
      </c>
      <c r="U19" s="135">
        <f t="shared" si="8"/>
        <v>46</v>
      </c>
      <c r="V19" s="39">
        <v>539.9</v>
      </c>
      <c r="W19" s="135">
        <f t="shared" si="9"/>
        <v>39</v>
      </c>
      <c r="X19" s="39">
        <v>75.5</v>
      </c>
      <c r="Y19" s="135">
        <f t="shared" si="10"/>
        <v>45</v>
      </c>
      <c r="Z19" s="39">
        <v>774.1</v>
      </c>
      <c r="AA19" s="103" t="s">
        <v>83</v>
      </c>
    </row>
    <row r="20" spans="1:27" ht="12" customHeight="1">
      <c r="A20" s="102" t="s">
        <v>21</v>
      </c>
      <c r="B20" s="131">
        <f t="shared" si="0"/>
        <v>40</v>
      </c>
      <c r="C20" s="39">
        <v>5.4</v>
      </c>
      <c r="D20" s="135">
        <f t="shared" si="1"/>
        <v>41</v>
      </c>
      <c r="E20" s="39">
        <v>0.5</v>
      </c>
      <c r="F20" s="135">
        <f t="shared" si="2"/>
        <v>38</v>
      </c>
      <c r="G20" s="39">
        <v>4.9</v>
      </c>
      <c r="H20" s="135">
        <f t="shared" si="3"/>
        <v>3</v>
      </c>
      <c r="I20" s="39">
        <v>98.5</v>
      </c>
      <c r="J20" s="135">
        <f t="shared" si="4"/>
        <v>1</v>
      </c>
      <c r="K20" s="39">
        <v>84.4</v>
      </c>
      <c r="L20" s="135">
        <f t="shared" si="5"/>
        <v>42</v>
      </c>
      <c r="M20" s="39">
        <v>1047.6</v>
      </c>
      <c r="N20" s="114"/>
      <c r="O20" s="135">
        <f t="shared" si="6"/>
        <v>41</v>
      </c>
      <c r="P20" s="39">
        <v>206.6</v>
      </c>
      <c r="Q20" s="135">
        <f t="shared" si="7"/>
        <v>34</v>
      </c>
      <c r="R20" s="39">
        <v>9</v>
      </c>
      <c r="S20" s="135">
        <f t="shared" si="7"/>
        <v>42</v>
      </c>
      <c r="T20" s="39">
        <v>159.4</v>
      </c>
      <c r="U20" s="135">
        <f t="shared" si="8"/>
        <v>38</v>
      </c>
      <c r="V20" s="39">
        <v>671.4</v>
      </c>
      <c r="W20" s="135">
        <f t="shared" si="9"/>
        <v>42</v>
      </c>
      <c r="X20" s="39">
        <v>62.5</v>
      </c>
      <c r="Y20" s="135">
        <f t="shared" si="10"/>
        <v>42</v>
      </c>
      <c r="Z20" s="39">
        <v>858.1</v>
      </c>
      <c r="AA20" s="103" t="s">
        <v>84</v>
      </c>
    </row>
    <row r="21" spans="1:27" ht="12" customHeight="1">
      <c r="A21" s="102" t="s">
        <v>22</v>
      </c>
      <c r="B21" s="131">
        <f t="shared" si="0"/>
        <v>47</v>
      </c>
      <c r="C21" s="39">
        <v>4.1</v>
      </c>
      <c r="D21" s="135">
        <f t="shared" si="1"/>
        <v>41</v>
      </c>
      <c r="E21" s="39">
        <v>0.5</v>
      </c>
      <c r="F21" s="135">
        <f t="shared" si="2"/>
        <v>47</v>
      </c>
      <c r="G21" s="39">
        <v>3.6</v>
      </c>
      <c r="H21" s="135">
        <f t="shared" si="3"/>
        <v>33</v>
      </c>
      <c r="I21" s="39">
        <v>68.4</v>
      </c>
      <c r="J21" s="135">
        <f t="shared" si="4"/>
        <v>6</v>
      </c>
      <c r="K21" s="39">
        <v>52.9</v>
      </c>
      <c r="L21" s="135">
        <f t="shared" si="5"/>
        <v>47</v>
      </c>
      <c r="M21" s="39">
        <v>865.6</v>
      </c>
      <c r="N21" s="114"/>
      <c r="O21" s="135">
        <f t="shared" si="6"/>
        <v>46</v>
      </c>
      <c r="P21" s="39">
        <v>169</v>
      </c>
      <c r="Q21" s="135">
        <f t="shared" si="7"/>
        <v>44</v>
      </c>
      <c r="R21" s="39">
        <v>5.3</v>
      </c>
      <c r="S21" s="135">
        <f t="shared" si="7"/>
        <v>46</v>
      </c>
      <c r="T21" s="39">
        <v>137.5</v>
      </c>
      <c r="U21" s="135">
        <f t="shared" si="8"/>
        <v>45</v>
      </c>
      <c r="V21" s="39">
        <v>553</v>
      </c>
      <c r="W21" s="135">
        <f t="shared" si="9"/>
        <v>47</v>
      </c>
      <c r="X21" s="39">
        <v>52.5</v>
      </c>
      <c r="Y21" s="135">
        <f t="shared" si="10"/>
        <v>47</v>
      </c>
      <c r="Z21" s="39">
        <v>711.2</v>
      </c>
      <c r="AA21" s="103" t="s">
        <v>85</v>
      </c>
    </row>
    <row r="22" spans="1:27" ht="12" customHeight="1">
      <c r="A22" s="102" t="s">
        <v>23</v>
      </c>
      <c r="B22" s="131">
        <f t="shared" si="0"/>
        <v>37</v>
      </c>
      <c r="C22" s="39">
        <v>5.7</v>
      </c>
      <c r="D22" s="135">
        <f t="shared" si="1"/>
        <v>31</v>
      </c>
      <c r="E22" s="39">
        <v>0.8</v>
      </c>
      <c r="F22" s="135">
        <f t="shared" si="2"/>
        <v>38</v>
      </c>
      <c r="G22" s="39">
        <v>4.9</v>
      </c>
      <c r="H22" s="135">
        <f t="shared" si="3"/>
        <v>28</v>
      </c>
      <c r="I22" s="39">
        <v>70.1</v>
      </c>
      <c r="J22" s="135">
        <f t="shared" si="4"/>
        <v>18</v>
      </c>
      <c r="K22" s="39">
        <v>47.3</v>
      </c>
      <c r="L22" s="135">
        <f t="shared" si="5"/>
        <v>32</v>
      </c>
      <c r="M22" s="39">
        <v>1235.2</v>
      </c>
      <c r="N22" s="114"/>
      <c r="O22" s="135">
        <f t="shared" si="6"/>
        <v>26</v>
      </c>
      <c r="P22" s="39">
        <v>293.6</v>
      </c>
      <c r="Q22" s="135">
        <f t="shared" si="7"/>
        <v>38</v>
      </c>
      <c r="R22" s="39">
        <v>7.1</v>
      </c>
      <c r="S22" s="135">
        <f t="shared" si="7"/>
        <v>33</v>
      </c>
      <c r="T22" s="39">
        <v>224.7</v>
      </c>
      <c r="U22" s="135">
        <f t="shared" si="8"/>
        <v>36</v>
      </c>
      <c r="V22" s="39">
        <v>707.6</v>
      </c>
      <c r="W22" s="135">
        <f t="shared" si="9"/>
        <v>40</v>
      </c>
      <c r="X22" s="39">
        <v>65.5</v>
      </c>
      <c r="Y22" s="135">
        <f t="shared" si="10"/>
        <v>30</v>
      </c>
      <c r="Z22" s="39">
        <v>1070.9</v>
      </c>
      <c r="AA22" s="103" t="s">
        <v>86</v>
      </c>
    </row>
    <row r="23" spans="1:27" s="101" customFormat="1" ht="24" customHeight="1">
      <c r="A23" s="99" t="s">
        <v>24</v>
      </c>
      <c r="B23" s="130">
        <f t="shared" si="0"/>
        <v>12</v>
      </c>
      <c r="C23" s="37">
        <v>10.3</v>
      </c>
      <c r="D23" s="134">
        <f t="shared" si="1"/>
        <v>7</v>
      </c>
      <c r="E23" s="37">
        <v>1.7</v>
      </c>
      <c r="F23" s="134">
        <f t="shared" si="2"/>
        <v>13</v>
      </c>
      <c r="G23" s="37">
        <v>8.6</v>
      </c>
      <c r="H23" s="134">
        <f t="shared" si="3"/>
        <v>30</v>
      </c>
      <c r="I23" s="37">
        <v>69.8</v>
      </c>
      <c r="J23" s="134">
        <f t="shared" si="4"/>
        <v>41</v>
      </c>
      <c r="K23" s="37">
        <v>41.2</v>
      </c>
      <c r="L23" s="134">
        <f t="shared" si="5"/>
        <v>14</v>
      </c>
      <c r="M23" s="37">
        <v>1642.4</v>
      </c>
      <c r="N23" s="113"/>
      <c r="O23" s="134">
        <f t="shared" si="6"/>
        <v>22</v>
      </c>
      <c r="P23" s="37">
        <v>322.3</v>
      </c>
      <c r="Q23" s="134">
        <f t="shared" si="7"/>
        <v>29</v>
      </c>
      <c r="R23" s="37">
        <v>9.6</v>
      </c>
      <c r="S23" s="134">
        <f t="shared" si="7"/>
        <v>9</v>
      </c>
      <c r="T23" s="37">
        <v>478.7</v>
      </c>
      <c r="U23" s="134">
        <f t="shared" si="8"/>
        <v>18</v>
      </c>
      <c r="V23" s="37">
        <v>830.1</v>
      </c>
      <c r="W23" s="134">
        <f t="shared" si="9"/>
        <v>28</v>
      </c>
      <c r="X23" s="37">
        <v>142.1</v>
      </c>
      <c r="Y23" s="134">
        <f t="shared" si="10"/>
        <v>11</v>
      </c>
      <c r="Z23" s="37">
        <v>1473.5</v>
      </c>
      <c r="AA23" s="100" t="s">
        <v>87</v>
      </c>
    </row>
    <row r="24" spans="1:27" ht="12" customHeight="1">
      <c r="A24" s="102" t="s">
        <v>25</v>
      </c>
      <c r="B24" s="131">
        <f t="shared" si="0"/>
        <v>17</v>
      </c>
      <c r="C24" s="39">
        <v>9.4</v>
      </c>
      <c r="D24" s="135">
        <f t="shared" si="1"/>
        <v>16</v>
      </c>
      <c r="E24" s="39">
        <v>1.1</v>
      </c>
      <c r="F24" s="135">
        <f t="shared" si="2"/>
        <v>15</v>
      </c>
      <c r="G24" s="39">
        <v>8.3</v>
      </c>
      <c r="H24" s="135">
        <f t="shared" si="3"/>
        <v>27</v>
      </c>
      <c r="I24" s="39">
        <v>71.5</v>
      </c>
      <c r="J24" s="135">
        <f t="shared" si="4"/>
        <v>43</v>
      </c>
      <c r="K24" s="39">
        <v>39.5</v>
      </c>
      <c r="L24" s="135">
        <f t="shared" si="5"/>
        <v>12</v>
      </c>
      <c r="M24" s="39">
        <v>1696.6</v>
      </c>
      <c r="N24" s="114"/>
      <c r="O24" s="135">
        <f t="shared" si="6"/>
        <v>19</v>
      </c>
      <c r="P24" s="39">
        <v>329.9</v>
      </c>
      <c r="Q24" s="135">
        <f t="shared" si="7"/>
        <v>23</v>
      </c>
      <c r="R24" s="39">
        <v>12</v>
      </c>
      <c r="S24" s="135">
        <f t="shared" si="7"/>
        <v>11</v>
      </c>
      <c r="T24" s="39">
        <v>442.2</v>
      </c>
      <c r="U24" s="135">
        <f t="shared" si="8"/>
        <v>6</v>
      </c>
      <c r="V24" s="39">
        <v>910.9</v>
      </c>
      <c r="W24" s="135">
        <f t="shared" si="9"/>
        <v>21</v>
      </c>
      <c r="X24" s="39">
        <v>172.6</v>
      </c>
      <c r="Y24" s="135">
        <f t="shared" si="10"/>
        <v>13</v>
      </c>
      <c r="Z24" s="39">
        <v>1451.5</v>
      </c>
      <c r="AA24" s="103" t="s">
        <v>88</v>
      </c>
    </row>
    <row r="25" spans="1:27" ht="12" customHeight="1">
      <c r="A25" s="102" t="s">
        <v>26</v>
      </c>
      <c r="B25" s="131">
        <f t="shared" si="0"/>
        <v>10</v>
      </c>
      <c r="C25" s="39">
        <v>10.7</v>
      </c>
      <c r="D25" s="135">
        <f t="shared" si="1"/>
        <v>12</v>
      </c>
      <c r="E25" s="39">
        <v>1.2</v>
      </c>
      <c r="F25" s="135">
        <f t="shared" si="2"/>
        <v>9</v>
      </c>
      <c r="G25" s="39">
        <v>9.5</v>
      </c>
      <c r="H25" s="135">
        <f t="shared" si="3"/>
        <v>33</v>
      </c>
      <c r="I25" s="39">
        <v>68.4</v>
      </c>
      <c r="J25" s="135">
        <f t="shared" si="4"/>
        <v>47</v>
      </c>
      <c r="K25" s="39">
        <v>33.6</v>
      </c>
      <c r="L25" s="135">
        <f t="shared" si="5"/>
        <v>20</v>
      </c>
      <c r="M25" s="39">
        <v>1465.5</v>
      </c>
      <c r="N25" s="114"/>
      <c r="O25" s="135">
        <f t="shared" si="6"/>
        <v>28</v>
      </c>
      <c r="P25" s="39">
        <v>291.5</v>
      </c>
      <c r="Q25" s="135">
        <f t="shared" si="7"/>
        <v>9</v>
      </c>
      <c r="R25" s="39">
        <v>15.8</v>
      </c>
      <c r="S25" s="135">
        <f t="shared" si="7"/>
        <v>17</v>
      </c>
      <c r="T25" s="39">
        <v>313.1</v>
      </c>
      <c r="U25" s="135">
        <f t="shared" si="8"/>
        <v>16</v>
      </c>
      <c r="V25" s="39">
        <v>843.4</v>
      </c>
      <c r="W25" s="135">
        <f t="shared" si="9"/>
        <v>12</v>
      </c>
      <c r="X25" s="39">
        <v>260.8</v>
      </c>
      <c r="Y25" s="135">
        <f t="shared" si="10"/>
        <v>22</v>
      </c>
      <c r="Z25" s="39">
        <v>1259</v>
      </c>
      <c r="AA25" s="103" t="s">
        <v>78</v>
      </c>
    </row>
    <row r="26" spans="1:27" ht="12" customHeight="1">
      <c r="A26" s="102" t="s">
        <v>27</v>
      </c>
      <c r="B26" s="131">
        <f t="shared" si="0"/>
        <v>24</v>
      </c>
      <c r="C26" s="39">
        <v>7.1</v>
      </c>
      <c r="D26" s="135">
        <f t="shared" si="1"/>
        <v>26</v>
      </c>
      <c r="E26" s="39">
        <v>0.9</v>
      </c>
      <c r="F26" s="135">
        <f t="shared" si="2"/>
        <v>26</v>
      </c>
      <c r="G26" s="39">
        <v>6.2</v>
      </c>
      <c r="H26" s="135">
        <f t="shared" si="3"/>
        <v>26</v>
      </c>
      <c r="I26" s="39">
        <v>72.7</v>
      </c>
      <c r="J26" s="135">
        <f t="shared" si="4"/>
        <v>15</v>
      </c>
      <c r="K26" s="39">
        <v>47.7</v>
      </c>
      <c r="L26" s="135">
        <f t="shared" si="5"/>
        <v>28</v>
      </c>
      <c r="M26" s="39">
        <v>1326.4</v>
      </c>
      <c r="N26" s="114"/>
      <c r="O26" s="135">
        <f t="shared" si="6"/>
        <v>27</v>
      </c>
      <c r="P26" s="39">
        <v>293</v>
      </c>
      <c r="Q26" s="135">
        <f t="shared" si="7"/>
        <v>21</v>
      </c>
      <c r="R26" s="39">
        <v>12.4</v>
      </c>
      <c r="S26" s="135">
        <f t="shared" si="7"/>
        <v>23</v>
      </c>
      <c r="T26" s="39">
        <v>269.9</v>
      </c>
      <c r="U26" s="135">
        <f t="shared" si="8"/>
        <v>26</v>
      </c>
      <c r="V26" s="39">
        <v>748.6</v>
      </c>
      <c r="W26" s="135">
        <f t="shared" si="9"/>
        <v>29</v>
      </c>
      <c r="X26" s="39">
        <v>134.5</v>
      </c>
      <c r="Y26" s="135">
        <f t="shared" si="10"/>
        <v>29</v>
      </c>
      <c r="Z26" s="39">
        <v>1073.2</v>
      </c>
      <c r="AA26" s="103" t="s">
        <v>77</v>
      </c>
    </row>
    <row r="27" spans="1:27" ht="12" customHeight="1">
      <c r="A27" s="102" t="s">
        <v>28</v>
      </c>
      <c r="B27" s="131">
        <f t="shared" si="0"/>
        <v>31</v>
      </c>
      <c r="C27" s="39">
        <v>6.3</v>
      </c>
      <c r="D27" s="135">
        <f t="shared" si="1"/>
        <v>34</v>
      </c>
      <c r="E27" s="39">
        <v>0.7</v>
      </c>
      <c r="F27" s="135">
        <f t="shared" si="2"/>
        <v>32</v>
      </c>
      <c r="G27" s="39">
        <v>5.6</v>
      </c>
      <c r="H27" s="135">
        <f t="shared" si="3"/>
        <v>36</v>
      </c>
      <c r="I27" s="39">
        <v>67.9</v>
      </c>
      <c r="J27" s="135">
        <f t="shared" si="4"/>
        <v>28</v>
      </c>
      <c r="K27" s="39">
        <v>45</v>
      </c>
      <c r="L27" s="135">
        <f t="shared" si="5"/>
        <v>36</v>
      </c>
      <c r="M27" s="39">
        <v>1135.2</v>
      </c>
      <c r="N27" s="114"/>
      <c r="O27" s="135">
        <f t="shared" si="6"/>
        <v>36</v>
      </c>
      <c r="P27" s="39">
        <v>244</v>
      </c>
      <c r="Q27" s="135">
        <f t="shared" si="7"/>
        <v>42</v>
      </c>
      <c r="R27" s="39">
        <v>6.1</v>
      </c>
      <c r="S27" s="135">
        <f t="shared" si="7"/>
        <v>43</v>
      </c>
      <c r="T27" s="39">
        <v>157.6</v>
      </c>
      <c r="U27" s="135">
        <f t="shared" si="8"/>
        <v>31</v>
      </c>
      <c r="V27" s="39">
        <v>725.7</v>
      </c>
      <c r="W27" s="135">
        <f t="shared" si="9"/>
        <v>36</v>
      </c>
      <c r="X27" s="39">
        <v>95.3</v>
      </c>
      <c r="Y27" s="135">
        <f t="shared" si="10"/>
        <v>35</v>
      </c>
      <c r="Z27" s="39">
        <v>959.4</v>
      </c>
      <c r="AA27" s="103" t="s">
        <v>89</v>
      </c>
    </row>
    <row r="28" spans="1:27" s="101" customFormat="1" ht="24" customHeight="1">
      <c r="A28" s="99" t="s">
        <v>29</v>
      </c>
      <c r="B28" s="130">
        <f t="shared" si="0"/>
        <v>41</v>
      </c>
      <c r="C28" s="37">
        <v>5.3</v>
      </c>
      <c r="D28" s="134">
        <f t="shared" si="1"/>
        <v>36</v>
      </c>
      <c r="E28" s="37">
        <v>0.6</v>
      </c>
      <c r="F28" s="134">
        <f t="shared" si="2"/>
        <v>40</v>
      </c>
      <c r="G28" s="37">
        <v>4.7</v>
      </c>
      <c r="H28" s="134">
        <f t="shared" si="3"/>
        <v>31</v>
      </c>
      <c r="I28" s="37">
        <v>69.5</v>
      </c>
      <c r="J28" s="134">
        <f t="shared" si="4"/>
        <v>33</v>
      </c>
      <c r="K28" s="37">
        <v>43.6</v>
      </c>
      <c r="L28" s="134">
        <f t="shared" si="5"/>
        <v>43</v>
      </c>
      <c r="M28" s="37">
        <v>989</v>
      </c>
      <c r="N28" s="113"/>
      <c r="O28" s="134">
        <f t="shared" si="6"/>
        <v>42</v>
      </c>
      <c r="P28" s="37">
        <v>204.7</v>
      </c>
      <c r="Q28" s="134">
        <f t="shared" si="7"/>
        <v>23</v>
      </c>
      <c r="R28" s="37">
        <v>12</v>
      </c>
      <c r="S28" s="134">
        <f t="shared" si="7"/>
        <v>44</v>
      </c>
      <c r="T28" s="37">
        <v>157.5</v>
      </c>
      <c r="U28" s="134">
        <f t="shared" si="8"/>
        <v>42</v>
      </c>
      <c r="V28" s="37">
        <v>613.5</v>
      </c>
      <c r="W28" s="134">
        <f t="shared" si="9"/>
        <v>30</v>
      </c>
      <c r="X28" s="37">
        <v>131.5</v>
      </c>
      <c r="Y28" s="134">
        <f t="shared" si="10"/>
        <v>43</v>
      </c>
      <c r="Z28" s="37">
        <v>831.9</v>
      </c>
      <c r="AA28" s="100" t="s">
        <v>90</v>
      </c>
    </row>
    <row r="29" spans="1:27" ht="12" customHeight="1">
      <c r="A29" s="102" t="s">
        <v>30</v>
      </c>
      <c r="B29" s="131">
        <f t="shared" si="0"/>
        <v>43</v>
      </c>
      <c r="C29" s="39">
        <v>4.9</v>
      </c>
      <c r="D29" s="135">
        <f t="shared" si="1"/>
        <v>31</v>
      </c>
      <c r="E29" s="39">
        <v>0.8</v>
      </c>
      <c r="F29" s="135">
        <f t="shared" si="2"/>
        <v>45</v>
      </c>
      <c r="G29" s="39">
        <v>4.1</v>
      </c>
      <c r="H29" s="135">
        <f t="shared" si="3"/>
        <v>32</v>
      </c>
      <c r="I29" s="39">
        <v>69.2</v>
      </c>
      <c r="J29" s="135">
        <f t="shared" si="4"/>
        <v>22</v>
      </c>
      <c r="K29" s="39">
        <v>45.5</v>
      </c>
      <c r="L29" s="135">
        <f t="shared" si="5"/>
        <v>41</v>
      </c>
      <c r="M29" s="39">
        <v>1061</v>
      </c>
      <c r="N29" s="114"/>
      <c r="O29" s="135">
        <f t="shared" si="6"/>
        <v>43</v>
      </c>
      <c r="P29" s="39">
        <v>192.5</v>
      </c>
      <c r="Q29" s="135">
        <f t="shared" si="7"/>
        <v>43</v>
      </c>
      <c r="R29" s="39">
        <v>5.7</v>
      </c>
      <c r="S29" s="135">
        <f t="shared" si="7"/>
        <v>22</v>
      </c>
      <c r="T29" s="39">
        <v>272.9</v>
      </c>
      <c r="U29" s="135">
        <f t="shared" si="8"/>
        <v>43</v>
      </c>
      <c r="V29" s="39">
        <v>588.6</v>
      </c>
      <c r="W29" s="135">
        <f t="shared" si="9"/>
        <v>35</v>
      </c>
      <c r="X29" s="39">
        <v>103.6</v>
      </c>
      <c r="Y29" s="135">
        <f t="shared" si="10"/>
        <v>41</v>
      </c>
      <c r="Z29" s="39">
        <v>879.1</v>
      </c>
      <c r="AA29" s="103" t="s">
        <v>91</v>
      </c>
    </row>
    <row r="30" spans="1:27" ht="12" customHeight="1">
      <c r="A30" s="102" t="s">
        <v>31</v>
      </c>
      <c r="B30" s="131">
        <f t="shared" si="0"/>
        <v>43</v>
      </c>
      <c r="C30" s="39">
        <v>4.9</v>
      </c>
      <c r="D30" s="135">
        <f t="shared" si="1"/>
        <v>41</v>
      </c>
      <c r="E30" s="39">
        <v>0.5</v>
      </c>
      <c r="F30" s="135">
        <f t="shared" si="2"/>
        <v>43</v>
      </c>
      <c r="G30" s="39">
        <v>4.4</v>
      </c>
      <c r="H30" s="135">
        <f t="shared" si="3"/>
        <v>41</v>
      </c>
      <c r="I30" s="39">
        <v>65.4</v>
      </c>
      <c r="J30" s="135">
        <f t="shared" si="4"/>
        <v>14</v>
      </c>
      <c r="K30" s="39">
        <v>48.8</v>
      </c>
      <c r="L30" s="135">
        <f t="shared" si="5"/>
        <v>44</v>
      </c>
      <c r="M30" s="39">
        <v>973.1</v>
      </c>
      <c r="N30" s="114"/>
      <c r="O30" s="135">
        <f t="shared" si="6"/>
        <v>44</v>
      </c>
      <c r="P30" s="39">
        <v>190.3</v>
      </c>
      <c r="Q30" s="135">
        <f t="shared" si="7"/>
        <v>39</v>
      </c>
      <c r="R30" s="39">
        <v>6.6</v>
      </c>
      <c r="S30" s="135">
        <f t="shared" si="7"/>
        <v>39</v>
      </c>
      <c r="T30" s="39">
        <v>187</v>
      </c>
      <c r="U30" s="135">
        <f t="shared" si="8"/>
        <v>44</v>
      </c>
      <c r="V30" s="39">
        <v>588.3</v>
      </c>
      <c r="W30" s="135">
        <f t="shared" si="9"/>
        <v>37</v>
      </c>
      <c r="X30" s="39">
        <v>94.8</v>
      </c>
      <c r="Y30" s="135">
        <f t="shared" si="10"/>
        <v>44</v>
      </c>
      <c r="Z30" s="39">
        <v>827</v>
      </c>
      <c r="AA30" s="103" t="s">
        <v>92</v>
      </c>
    </row>
    <row r="31" spans="1:27" ht="12" customHeight="1">
      <c r="A31" s="102" t="s">
        <v>32</v>
      </c>
      <c r="B31" s="131">
        <f t="shared" si="0"/>
        <v>35</v>
      </c>
      <c r="C31" s="39">
        <v>6.1</v>
      </c>
      <c r="D31" s="135">
        <f t="shared" si="1"/>
        <v>34</v>
      </c>
      <c r="E31" s="39">
        <v>0.7</v>
      </c>
      <c r="F31" s="135">
        <f t="shared" si="2"/>
        <v>34</v>
      </c>
      <c r="G31" s="39">
        <v>5.4</v>
      </c>
      <c r="H31" s="135">
        <f t="shared" si="3"/>
        <v>21</v>
      </c>
      <c r="I31" s="39">
        <v>76</v>
      </c>
      <c r="J31" s="135">
        <f t="shared" si="4"/>
        <v>21</v>
      </c>
      <c r="K31" s="39">
        <v>45.6</v>
      </c>
      <c r="L31" s="135">
        <f t="shared" si="5"/>
        <v>35</v>
      </c>
      <c r="M31" s="39">
        <v>1135.7</v>
      </c>
      <c r="N31" s="114"/>
      <c r="O31" s="135">
        <f t="shared" si="6"/>
        <v>29</v>
      </c>
      <c r="P31" s="39">
        <v>273.9</v>
      </c>
      <c r="Q31" s="135">
        <f t="shared" si="7"/>
        <v>40</v>
      </c>
      <c r="R31" s="39">
        <v>6.3</v>
      </c>
      <c r="S31" s="135">
        <f t="shared" si="7"/>
        <v>30</v>
      </c>
      <c r="T31" s="39">
        <v>229.2</v>
      </c>
      <c r="U31" s="135">
        <f t="shared" si="8"/>
        <v>40</v>
      </c>
      <c r="V31" s="39">
        <v>625.2</v>
      </c>
      <c r="W31" s="135">
        <f t="shared" si="9"/>
        <v>31</v>
      </c>
      <c r="X31" s="39">
        <v>130.3</v>
      </c>
      <c r="Y31" s="135">
        <f t="shared" si="10"/>
        <v>34</v>
      </c>
      <c r="Z31" s="39">
        <v>979.6</v>
      </c>
      <c r="AA31" s="103" t="s">
        <v>93</v>
      </c>
    </row>
    <row r="32" spans="1:27" ht="12" customHeight="1">
      <c r="A32" s="102" t="s">
        <v>33</v>
      </c>
      <c r="B32" s="131">
        <f t="shared" si="0"/>
        <v>46</v>
      </c>
      <c r="C32" s="39">
        <v>4.6</v>
      </c>
      <c r="D32" s="135">
        <f t="shared" si="1"/>
        <v>41</v>
      </c>
      <c r="E32" s="39">
        <v>0.5</v>
      </c>
      <c r="F32" s="135">
        <f t="shared" si="2"/>
        <v>45</v>
      </c>
      <c r="G32" s="39">
        <v>4.1</v>
      </c>
      <c r="H32" s="135">
        <f t="shared" si="3"/>
        <v>39</v>
      </c>
      <c r="I32" s="39">
        <v>66.3</v>
      </c>
      <c r="J32" s="135">
        <f t="shared" si="4"/>
        <v>44</v>
      </c>
      <c r="K32" s="39">
        <v>39.3</v>
      </c>
      <c r="L32" s="135">
        <f t="shared" si="5"/>
        <v>40</v>
      </c>
      <c r="M32" s="39">
        <v>1062.8</v>
      </c>
      <c r="N32" s="114"/>
      <c r="O32" s="135">
        <f t="shared" si="6"/>
        <v>47</v>
      </c>
      <c r="P32" s="39">
        <v>165.2</v>
      </c>
      <c r="Q32" s="135">
        <f t="shared" si="7"/>
        <v>29</v>
      </c>
      <c r="R32" s="39">
        <v>9.6</v>
      </c>
      <c r="S32" s="135">
        <f t="shared" si="7"/>
        <v>41</v>
      </c>
      <c r="T32" s="39">
        <v>162.5</v>
      </c>
      <c r="U32" s="135">
        <f t="shared" si="8"/>
        <v>32</v>
      </c>
      <c r="V32" s="39">
        <v>723.4</v>
      </c>
      <c r="W32" s="135">
        <f t="shared" si="9"/>
        <v>46</v>
      </c>
      <c r="X32" s="39">
        <v>52.6</v>
      </c>
      <c r="Y32" s="135">
        <f t="shared" si="10"/>
        <v>40</v>
      </c>
      <c r="Z32" s="39">
        <v>885.8</v>
      </c>
      <c r="AA32" s="103" t="s">
        <v>94</v>
      </c>
    </row>
    <row r="33" spans="1:27" s="101" customFormat="1" ht="24" customHeight="1">
      <c r="A33" s="99" t="s">
        <v>34</v>
      </c>
      <c r="B33" s="130">
        <f t="shared" si="0"/>
        <v>28</v>
      </c>
      <c r="C33" s="37">
        <v>6.8</v>
      </c>
      <c r="D33" s="134">
        <f t="shared" si="1"/>
        <v>41</v>
      </c>
      <c r="E33" s="37">
        <v>0.5</v>
      </c>
      <c r="F33" s="134">
        <f t="shared" si="2"/>
        <v>24</v>
      </c>
      <c r="G33" s="37">
        <v>6.4</v>
      </c>
      <c r="H33" s="134">
        <f t="shared" si="3"/>
        <v>6</v>
      </c>
      <c r="I33" s="37">
        <v>95.7</v>
      </c>
      <c r="J33" s="134">
        <f t="shared" si="4"/>
        <v>11</v>
      </c>
      <c r="K33" s="37">
        <v>50.3</v>
      </c>
      <c r="L33" s="134">
        <f t="shared" si="5"/>
        <v>25</v>
      </c>
      <c r="M33" s="37">
        <v>1397.7</v>
      </c>
      <c r="N33" s="113"/>
      <c r="O33" s="134">
        <f t="shared" si="6"/>
        <v>34</v>
      </c>
      <c r="P33" s="37">
        <v>252.9</v>
      </c>
      <c r="Q33" s="134">
        <f t="shared" si="7"/>
        <v>12</v>
      </c>
      <c r="R33" s="37">
        <v>14.7</v>
      </c>
      <c r="S33" s="134">
        <f t="shared" si="7"/>
        <v>25</v>
      </c>
      <c r="T33" s="37">
        <v>263.8</v>
      </c>
      <c r="U33" s="134">
        <f t="shared" si="8"/>
        <v>9</v>
      </c>
      <c r="V33" s="37">
        <v>865.1</v>
      </c>
      <c r="W33" s="134">
        <f t="shared" si="9"/>
        <v>41</v>
      </c>
      <c r="X33" s="37">
        <v>63.9</v>
      </c>
      <c r="Y33" s="134">
        <f t="shared" si="10"/>
        <v>24</v>
      </c>
      <c r="Z33" s="37">
        <v>1178</v>
      </c>
      <c r="AA33" s="100" t="s">
        <v>95</v>
      </c>
    </row>
    <row r="34" spans="1:27" ht="12" customHeight="1">
      <c r="A34" s="102" t="s">
        <v>35</v>
      </c>
      <c r="B34" s="131">
        <f t="shared" si="0"/>
        <v>31</v>
      </c>
      <c r="C34" s="39">
        <v>6.3</v>
      </c>
      <c r="D34" s="135">
        <f t="shared" si="1"/>
        <v>41</v>
      </c>
      <c r="E34" s="39">
        <v>0.5</v>
      </c>
      <c r="F34" s="135">
        <f t="shared" si="2"/>
        <v>30</v>
      </c>
      <c r="G34" s="39">
        <v>5.8</v>
      </c>
      <c r="H34" s="135">
        <f t="shared" si="3"/>
        <v>7</v>
      </c>
      <c r="I34" s="39">
        <v>92.1</v>
      </c>
      <c r="J34" s="135">
        <f t="shared" si="4"/>
        <v>2</v>
      </c>
      <c r="K34" s="39">
        <v>60.2</v>
      </c>
      <c r="L34" s="135">
        <f t="shared" si="5"/>
        <v>29</v>
      </c>
      <c r="M34" s="39">
        <v>1258.7</v>
      </c>
      <c r="N34" s="114"/>
      <c r="O34" s="135">
        <f t="shared" si="6"/>
        <v>37</v>
      </c>
      <c r="P34" s="39">
        <v>228.5</v>
      </c>
      <c r="Q34" s="135">
        <f t="shared" si="7"/>
        <v>6</v>
      </c>
      <c r="R34" s="39">
        <v>16.7</v>
      </c>
      <c r="S34" s="135">
        <f t="shared" si="7"/>
        <v>24</v>
      </c>
      <c r="T34" s="39">
        <v>265</v>
      </c>
      <c r="U34" s="135">
        <f t="shared" si="8"/>
        <v>27</v>
      </c>
      <c r="V34" s="39">
        <v>747.6</v>
      </c>
      <c r="W34" s="135">
        <f t="shared" si="9"/>
        <v>45</v>
      </c>
      <c r="X34" s="39">
        <v>61.1</v>
      </c>
      <c r="Y34" s="135">
        <f t="shared" si="10"/>
        <v>28</v>
      </c>
      <c r="Z34" s="39">
        <v>1077.3</v>
      </c>
      <c r="AA34" s="103" t="s">
        <v>96</v>
      </c>
    </row>
    <row r="35" spans="1:27" ht="12" customHeight="1">
      <c r="A35" s="102" t="s">
        <v>36</v>
      </c>
      <c r="B35" s="131">
        <f t="shared" si="0"/>
        <v>31</v>
      </c>
      <c r="C35" s="39">
        <v>6.3</v>
      </c>
      <c r="D35" s="135">
        <f t="shared" si="1"/>
        <v>36</v>
      </c>
      <c r="E35" s="39">
        <v>0.6</v>
      </c>
      <c r="F35" s="135">
        <f t="shared" si="2"/>
        <v>31</v>
      </c>
      <c r="G35" s="39">
        <v>5.7</v>
      </c>
      <c r="H35" s="135">
        <f t="shared" si="3"/>
        <v>12</v>
      </c>
      <c r="I35" s="39">
        <v>85.4</v>
      </c>
      <c r="J35" s="135">
        <f t="shared" si="4"/>
        <v>9</v>
      </c>
      <c r="K35" s="39">
        <v>51.4</v>
      </c>
      <c r="L35" s="135">
        <f t="shared" si="5"/>
        <v>34</v>
      </c>
      <c r="M35" s="39">
        <v>1165.5</v>
      </c>
      <c r="N35" s="114"/>
      <c r="O35" s="135">
        <f t="shared" si="6"/>
        <v>39</v>
      </c>
      <c r="P35" s="39">
        <v>213.8</v>
      </c>
      <c r="Q35" s="135">
        <f t="shared" si="7"/>
        <v>34</v>
      </c>
      <c r="R35" s="39">
        <v>9</v>
      </c>
      <c r="S35" s="135">
        <f t="shared" si="7"/>
        <v>27</v>
      </c>
      <c r="T35" s="39">
        <v>258.9</v>
      </c>
      <c r="U35" s="135">
        <f t="shared" si="8"/>
        <v>37</v>
      </c>
      <c r="V35" s="39">
        <v>683</v>
      </c>
      <c r="W35" s="135">
        <f t="shared" si="9"/>
        <v>38</v>
      </c>
      <c r="X35" s="39">
        <v>84.3</v>
      </c>
      <c r="Y35" s="135">
        <f t="shared" si="10"/>
        <v>33</v>
      </c>
      <c r="Z35" s="39">
        <v>986.4</v>
      </c>
      <c r="AA35" s="103" t="s">
        <v>97</v>
      </c>
    </row>
    <row r="36" spans="1:27" ht="12" customHeight="1">
      <c r="A36" s="102" t="s">
        <v>37</v>
      </c>
      <c r="B36" s="131">
        <f t="shared" si="0"/>
        <v>39</v>
      </c>
      <c r="C36" s="39">
        <v>5.5</v>
      </c>
      <c r="D36" s="135">
        <f t="shared" si="1"/>
        <v>47</v>
      </c>
      <c r="E36" s="39">
        <v>0.3</v>
      </c>
      <c r="F36" s="135">
        <f t="shared" si="2"/>
        <v>35</v>
      </c>
      <c r="G36" s="39">
        <v>5.2</v>
      </c>
      <c r="H36" s="135">
        <f t="shared" si="3"/>
        <v>22</v>
      </c>
      <c r="I36" s="39">
        <v>75.8</v>
      </c>
      <c r="J36" s="135">
        <f t="shared" si="4"/>
        <v>17</v>
      </c>
      <c r="K36" s="39">
        <v>47.4</v>
      </c>
      <c r="L36" s="135">
        <f t="shared" si="5"/>
        <v>33</v>
      </c>
      <c r="M36" s="39">
        <v>1174.7</v>
      </c>
      <c r="N36" s="114"/>
      <c r="O36" s="135">
        <f t="shared" si="6"/>
        <v>40</v>
      </c>
      <c r="P36" s="39">
        <v>208.2</v>
      </c>
      <c r="Q36" s="135">
        <f t="shared" si="7"/>
        <v>33</v>
      </c>
      <c r="R36" s="39">
        <v>9.1</v>
      </c>
      <c r="S36" s="135">
        <f t="shared" si="7"/>
        <v>31</v>
      </c>
      <c r="T36" s="39">
        <v>226</v>
      </c>
      <c r="U36" s="135">
        <f t="shared" si="8"/>
        <v>30</v>
      </c>
      <c r="V36" s="39">
        <v>730.9</v>
      </c>
      <c r="W36" s="135">
        <f t="shared" si="9"/>
        <v>43</v>
      </c>
      <c r="X36" s="39">
        <v>61.9</v>
      </c>
      <c r="Y36" s="135">
        <f t="shared" si="10"/>
        <v>36</v>
      </c>
      <c r="Z36" s="39">
        <v>957.7</v>
      </c>
      <c r="AA36" s="103" t="s">
        <v>98</v>
      </c>
    </row>
    <row r="37" spans="1:27" ht="12" customHeight="1">
      <c r="A37" s="102" t="s">
        <v>38</v>
      </c>
      <c r="B37" s="131">
        <f t="shared" si="0"/>
        <v>19</v>
      </c>
      <c r="C37" s="39">
        <v>8.8</v>
      </c>
      <c r="D37" s="135">
        <f t="shared" si="1"/>
        <v>26</v>
      </c>
      <c r="E37" s="39">
        <v>0.9</v>
      </c>
      <c r="F37" s="135">
        <f t="shared" si="2"/>
        <v>19</v>
      </c>
      <c r="G37" s="39">
        <v>7.8</v>
      </c>
      <c r="H37" s="135">
        <f t="shared" si="3"/>
        <v>1</v>
      </c>
      <c r="I37" s="39">
        <v>103.2</v>
      </c>
      <c r="J37" s="135">
        <f t="shared" si="4"/>
        <v>4</v>
      </c>
      <c r="K37" s="39">
        <v>53.7</v>
      </c>
      <c r="L37" s="135">
        <f t="shared" si="5"/>
        <v>26</v>
      </c>
      <c r="M37" s="39">
        <v>1395.7</v>
      </c>
      <c r="N37" s="114"/>
      <c r="O37" s="135">
        <f t="shared" si="6"/>
        <v>35</v>
      </c>
      <c r="P37" s="39">
        <v>247.1</v>
      </c>
      <c r="Q37" s="135">
        <f t="shared" si="7"/>
        <v>2</v>
      </c>
      <c r="R37" s="39">
        <v>27</v>
      </c>
      <c r="S37" s="135">
        <f t="shared" si="7"/>
        <v>26</v>
      </c>
      <c r="T37" s="39">
        <v>261.4</v>
      </c>
      <c r="U37" s="135">
        <f t="shared" si="8"/>
        <v>12</v>
      </c>
      <c r="V37" s="39">
        <v>858</v>
      </c>
      <c r="W37" s="135">
        <f t="shared" si="9"/>
        <v>16</v>
      </c>
      <c r="X37" s="39">
        <v>208.7</v>
      </c>
      <c r="Y37" s="135">
        <f t="shared" si="10"/>
        <v>26</v>
      </c>
      <c r="Z37" s="39">
        <v>1154.1</v>
      </c>
      <c r="AA37" s="103" t="s">
        <v>99</v>
      </c>
    </row>
    <row r="38" spans="1:27" s="101" customFormat="1" ht="24" customHeight="1">
      <c r="A38" s="99" t="s">
        <v>39</v>
      </c>
      <c r="B38" s="130">
        <f t="shared" si="0"/>
        <v>22</v>
      </c>
      <c r="C38" s="37">
        <v>7.6</v>
      </c>
      <c r="D38" s="134">
        <f t="shared" si="1"/>
        <v>21</v>
      </c>
      <c r="E38" s="37">
        <v>1</v>
      </c>
      <c r="F38" s="134">
        <f t="shared" si="2"/>
        <v>21</v>
      </c>
      <c r="G38" s="37">
        <v>6.6</v>
      </c>
      <c r="H38" s="134">
        <f t="shared" si="3"/>
        <v>9</v>
      </c>
      <c r="I38" s="37">
        <v>90.8</v>
      </c>
      <c r="J38" s="134">
        <f t="shared" si="4"/>
        <v>30</v>
      </c>
      <c r="K38" s="37">
        <v>44.8</v>
      </c>
      <c r="L38" s="134">
        <f t="shared" si="5"/>
        <v>18</v>
      </c>
      <c r="M38" s="37">
        <v>1509</v>
      </c>
      <c r="N38" s="113"/>
      <c r="O38" s="134">
        <f t="shared" si="6"/>
        <v>23</v>
      </c>
      <c r="P38" s="37">
        <v>319</v>
      </c>
      <c r="Q38" s="134">
        <f t="shared" si="7"/>
        <v>20</v>
      </c>
      <c r="R38" s="37">
        <v>12.5</v>
      </c>
      <c r="S38" s="134">
        <f t="shared" si="7"/>
        <v>21</v>
      </c>
      <c r="T38" s="37">
        <v>273.7</v>
      </c>
      <c r="U38" s="134">
        <f t="shared" si="8"/>
        <v>7</v>
      </c>
      <c r="V38" s="37">
        <v>901.8</v>
      </c>
      <c r="W38" s="134">
        <f t="shared" si="9"/>
        <v>17</v>
      </c>
      <c r="X38" s="37">
        <v>200.3</v>
      </c>
      <c r="Y38" s="134">
        <f t="shared" si="10"/>
        <v>18</v>
      </c>
      <c r="Z38" s="37">
        <v>1291.9</v>
      </c>
      <c r="AA38" s="100" t="s">
        <v>100</v>
      </c>
    </row>
    <row r="39" spans="1:27" ht="12" customHeight="1">
      <c r="A39" s="102" t="s">
        <v>40</v>
      </c>
      <c r="B39" s="131">
        <f t="shared" si="0"/>
        <v>20</v>
      </c>
      <c r="C39" s="39">
        <v>7.9</v>
      </c>
      <c r="D39" s="135">
        <f t="shared" si="1"/>
        <v>16</v>
      </c>
      <c r="E39" s="39">
        <v>1.1</v>
      </c>
      <c r="F39" s="135">
        <f t="shared" si="2"/>
        <v>20</v>
      </c>
      <c r="G39" s="39">
        <v>6.8</v>
      </c>
      <c r="H39" s="135">
        <f t="shared" si="3"/>
        <v>2</v>
      </c>
      <c r="I39" s="39">
        <v>102.8</v>
      </c>
      <c r="J39" s="135">
        <f t="shared" si="4"/>
        <v>45</v>
      </c>
      <c r="K39" s="39">
        <v>38.9</v>
      </c>
      <c r="L39" s="135">
        <f t="shared" si="5"/>
        <v>17</v>
      </c>
      <c r="M39" s="39">
        <v>1578.4</v>
      </c>
      <c r="N39" s="114"/>
      <c r="O39" s="135">
        <f t="shared" si="6"/>
        <v>16</v>
      </c>
      <c r="P39" s="39">
        <v>355</v>
      </c>
      <c r="Q39" s="135">
        <f t="shared" si="7"/>
        <v>13</v>
      </c>
      <c r="R39" s="39">
        <v>14.4</v>
      </c>
      <c r="S39" s="135">
        <f t="shared" si="7"/>
        <v>15</v>
      </c>
      <c r="T39" s="39">
        <v>326.4</v>
      </c>
      <c r="U39" s="135">
        <f t="shared" si="8"/>
        <v>8</v>
      </c>
      <c r="V39" s="39">
        <v>878.2</v>
      </c>
      <c r="W39" s="135">
        <f t="shared" si="9"/>
        <v>22</v>
      </c>
      <c r="X39" s="39">
        <v>163.4</v>
      </c>
      <c r="Y39" s="135">
        <f t="shared" si="10"/>
        <v>16</v>
      </c>
      <c r="Z39" s="39">
        <v>1371.9</v>
      </c>
      <c r="AA39" s="103" t="s">
        <v>101</v>
      </c>
    </row>
    <row r="40" spans="1:27" ht="12" customHeight="1">
      <c r="A40" s="102" t="s">
        <v>41</v>
      </c>
      <c r="B40" s="131">
        <f t="shared" si="0"/>
        <v>15</v>
      </c>
      <c r="C40" s="39">
        <v>9.5</v>
      </c>
      <c r="D40" s="135">
        <f t="shared" si="1"/>
        <v>26</v>
      </c>
      <c r="E40" s="39">
        <v>0.9</v>
      </c>
      <c r="F40" s="135">
        <f t="shared" si="2"/>
        <v>13</v>
      </c>
      <c r="G40" s="39">
        <v>8.6</v>
      </c>
      <c r="H40" s="135">
        <f t="shared" si="3"/>
        <v>13</v>
      </c>
      <c r="I40" s="39">
        <v>83.2</v>
      </c>
      <c r="J40" s="135">
        <f t="shared" si="4"/>
        <v>10</v>
      </c>
      <c r="K40" s="39">
        <v>50.4</v>
      </c>
      <c r="L40" s="135">
        <f t="shared" si="5"/>
        <v>16</v>
      </c>
      <c r="M40" s="39">
        <v>1595.1</v>
      </c>
      <c r="N40" s="114"/>
      <c r="O40" s="135">
        <f t="shared" si="6"/>
        <v>24</v>
      </c>
      <c r="P40" s="39">
        <v>302</v>
      </c>
      <c r="Q40" s="135">
        <f t="shared" si="7"/>
        <v>5</v>
      </c>
      <c r="R40" s="39">
        <v>19</v>
      </c>
      <c r="S40" s="135">
        <f t="shared" si="7"/>
        <v>19</v>
      </c>
      <c r="T40" s="39">
        <v>279.8</v>
      </c>
      <c r="U40" s="135">
        <f t="shared" si="8"/>
        <v>1</v>
      </c>
      <c r="V40" s="39">
        <v>992.9</v>
      </c>
      <c r="W40" s="135">
        <f t="shared" si="9"/>
        <v>18</v>
      </c>
      <c r="X40" s="39">
        <v>195.1</v>
      </c>
      <c r="Y40" s="135">
        <f t="shared" si="10"/>
        <v>21</v>
      </c>
      <c r="Z40" s="39">
        <v>1291.1</v>
      </c>
      <c r="AA40" s="103" t="s">
        <v>102</v>
      </c>
    </row>
    <row r="41" spans="1:27" ht="12" customHeight="1">
      <c r="A41" s="102" t="s">
        <v>42</v>
      </c>
      <c r="B41" s="131">
        <f t="shared" si="0"/>
        <v>18</v>
      </c>
      <c r="C41" s="39">
        <v>9.1</v>
      </c>
      <c r="D41" s="135">
        <f t="shared" si="1"/>
        <v>21</v>
      </c>
      <c r="E41" s="39">
        <v>1</v>
      </c>
      <c r="F41" s="135">
        <f t="shared" si="2"/>
        <v>17</v>
      </c>
      <c r="G41" s="39">
        <v>8.1</v>
      </c>
      <c r="H41" s="135">
        <f t="shared" si="3"/>
        <v>8</v>
      </c>
      <c r="I41" s="39">
        <v>90.9</v>
      </c>
      <c r="J41" s="135">
        <f t="shared" si="4"/>
        <v>7</v>
      </c>
      <c r="K41" s="39">
        <v>52.3</v>
      </c>
      <c r="L41" s="135">
        <f t="shared" si="5"/>
        <v>21</v>
      </c>
      <c r="M41" s="39">
        <v>1459</v>
      </c>
      <c r="N41" s="114"/>
      <c r="O41" s="135">
        <f t="shared" si="6"/>
        <v>18</v>
      </c>
      <c r="P41" s="39">
        <v>331.2</v>
      </c>
      <c r="Q41" s="135">
        <f t="shared" si="7"/>
        <v>27</v>
      </c>
      <c r="R41" s="39">
        <v>10.6</v>
      </c>
      <c r="S41" s="135">
        <f t="shared" si="7"/>
        <v>13</v>
      </c>
      <c r="T41" s="39">
        <v>379.3</v>
      </c>
      <c r="U41" s="135">
        <f t="shared" si="8"/>
        <v>29</v>
      </c>
      <c r="V41" s="39">
        <v>735.9</v>
      </c>
      <c r="W41" s="135">
        <f t="shared" si="9"/>
        <v>20</v>
      </c>
      <c r="X41" s="39">
        <v>190</v>
      </c>
      <c r="Y41" s="135">
        <f t="shared" si="10"/>
        <v>20</v>
      </c>
      <c r="Z41" s="39">
        <v>1291.4</v>
      </c>
      <c r="AA41" s="103" t="s">
        <v>103</v>
      </c>
    </row>
    <row r="42" spans="1:27" ht="12" customHeight="1">
      <c r="A42" s="102" t="s">
        <v>43</v>
      </c>
      <c r="B42" s="131">
        <f t="shared" si="0"/>
        <v>14</v>
      </c>
      <c r="C42" s="39">
        <v>10</v>
      </c>
      <c r="D42" s="135">
        <f t="shared" si="1"/>
        <v>5</v>
      </c>
      <c r="E42" s="39">
        <v>1.9</v>
      </c>
      <c r="F42" s="135">
        <f t="shared" si="2"/>
        <v>17</v>
      </c>
      <c r="G42" s="39">
        <v>8.1</v>
      </c>
      <c r="H42" s="135">
        <f t="shared" si="3"/>
        <v>10</v>
      </c>
      <c r="I42" s="39">
        <v>88.2</v>
      </c>
      <c r="J42" s="135">
        <f t="shared" si="4"/>
        <v>23</v>
      </c>
      <c r="K42" s="39">
        <v>45.3</v>
      </c>
      <c r="L42" s="135">
        <f t="shared" si="5"/>
        <v>5</v>
      </c>
      <c r="M42" s="39">
        <v>1870.9</v>
      </c>
      <c r="N42" s="114"/>
      <c r="O42" s="135">
        <f t="shared" si="6"/>
        <v>10</v>
      </c>
      <c r="P42" s="39">
        <v>418.7</v>
      </c>
      <c r="Q42" s="135">
        <f t="shared" si="7"/>
        <v>25</v>
      </c>
      <c r="R42" s="39">
        <v>11.2</v>
      </c>
      <c r="S42" s="135">
        <f t="shared" si="7"/>
        <v>2</v>
      </c>
      <c r="T42" s="39">
        <v>681.8</v>
      </c>
      <c r="U42" s="135">
        <f t="shared" si="8"/>
        <v>25</v>
      </c>
      <c r="V42" s="39">
        <v>756.6</v>
      </c>
      <c r="W42" s="135">
        <f t="shared" si="9"/>
        <v>15</v>
      </c>
      <c r="X42" s="39">
        <v>220.9</v>
      </c>
      <c r="Y42" s="135">
        <f t="shared" si="10"/>
        <v>4</v>
      </c>
      <c r="Z42" s="39">
        <v>1710.8</v>
      </c>
      <c r="AA42" s="103" t="s">
        <v>77</v>
      </c>
    </row>
    <row r="43" spans="1:27" s="101" customFormat="1" ht="24" customHeight="1">
      <c r="A43" s="99" t="s">
        <v>44</v>
      </c>
      <c r="B43" s="130">
        <f t="shared" si="0"/>
        <v>3</v>
      </c>
      <c r="C43" s="37">
        <v>15.1</v>
      </c>
      <c r="D43" s="134">
        <f t="shared" si="1"/>
        <v>4</v>
      </c>
      <c r="E43" s="37">
        <v>2</v>
      </c>
      <c r="F43" s="134">
        <f t="shared" si="2"/>
        <v>3</v>
      </c>
      <c r="G43" s="37">
        <v>13.2</v>
      </c>
      <c r="H43" s="134">
        <f t="shared" si="3"/>
        <v>4</v>
      </c>
      <c r="I43" s="37">
        <v>97.3</v>
      </c>
      <c r="J43" s="134">
        <f t="shared" si="4"/>
        <v>8</v>
      </c>
      <c r="K43" s="37">
        <v>51.9</v>
      </c>
      <c r="L43" s="134">
        <f t="shared" si="5"/>
        <v>4</v>
      </c>
      <c r="M43" s="37">
        <v>1946.6</v>
      </c>
      <c r="N43" s="113"/>
      <c r="O43" s="134">
        <f t="shared" si="6"/>
        <v>4</v>
      </c>
      <c r="P43" s="37">
        <v>518.2</v>
      </c>
      <c r="Q43" s="134">
        <f t="shared" si="7"/>
        <v>3</v>
      </c>
      <c r="R43" s="37">
        <v>20.8</v>
      </c>
      <c r="S43" s="134">
        <f t="shared" si="7"/>
        <v>4</v>
      </c>
      <c r="T43" s="37">
        <v>599.4</v>
      </c>
      <c r="U43" s="134">
        <f t="shared" si="8"/>
        <v>22</v>
      </c>
      <c r="V43" s="37">
        <v>806.5</v>
      </c>
      <c r="W43" s="134">
        <f t="shared" si="9"/>
        <v>8</v>
      </c>
      <c r="X43" s="37">
        <v>384.5</v>
      </c>
      <c r="Y43" s="134">
        <f t="shared" si="10"/>
        <v>5</v>
      </c>
      <c r="Z43" s="37">
        <v>1697.1</v>
      </c>
      <c r="AA43" s="100" t="s">
        <v>104</v>
      </c>
    </row>
    <row r="44" spans="1:27" ht="12" customHeight="1">
      <c r="A44" s="102" t="s">
        <v>45</v>
      </c>
      <c r="B44" s="131">
        <f t="shared" si="0"/>
        <v>12</v>
      </c>
      <c r="C44" s="39">
        <v>10.3</v>
      </c>
      <c r="D44" s="135">
        <f t="shared" si="1"/>
        <v>26</v>
      </c>
      <c r="E44" s="39">
        <v>0.9</v>
      </c>
      <c r="F44" s="135">
        <f t="shared" si="2"/>
        <v>11</v>
      </c>
      <c r="G44" s="39">
        <v>9.4</v>
      </c>
      <c r="H44" s="135">
        <f t="shared" si="3"/>
        <v>17</v>
      </c>
      <c r="I44" s="39">
        <v>79.1</v>
      </c>
      <c r="J44" s="135">
        <f t="shared" si="4"/>
        <v>36</v>
      </c>
      <c r="K44" s="39">
        <v>43.1</v>
      </c>
      <c r="L44" s="135">
        <f t="shared" si="5"/>
        <v>13</v>
      </c>
      <c r="M44" s="39">
        <v>1677.7</v>
      </c>
      <c r="N44" s="114"/>
      <c r="O44" s="135">
        <f t="shared" si="6"/>
        <v>12</v>
      </c>
      <c r="P44" s="39">
        <v>400.6</v>
      </c>
      <c r="Q44" s="135">
        <f t="shared" si="7"/>
        <v>14</v>
      </c>
      <c r="R44" s="39">
        <v>14.2</v>
      </c>
      <c r="S44" s="135">
        <f t="shared" si="7"/>
        <v>20</v>
      </c>
      <c r="T44" s="39">
        <v>275.3</v>
      </c>
      <c r="U44" s="135">
        <f t="shared" si="8"/>
        <v>2</v>
      </c>
      <c r="V44" s="39">
        <v>985.8</v>
      </c>
      <c r="W44" s="135">
        <f t="shared" si="9"/>
        <v>11</v>
      </c>
      <c r="X44" s="39">
        <v>275.4</v>
      </c>
      <c r="Y44" s="135">
        <f t="shared" si="10"/>
        <v>14</v>
      </c>
      <c r="Z44" s="39">
        <v>1397.3</v>
      </c>
      <c r="AA44" s="103" t="s">
        <v>105</v>
      </c>
    </row>
    <row r="45" spans="1:27" ht="12" customHeight="1">
      <c r="A45" s="102" t="s">
        <v>180</v>
      </c>
      <c r="B45" s="131">
        <f t="shared" si="0"/>
        <v>11</v>
      </c>
      <c r="C45" s="39">
        <v>10.5</v>
      </c>
      <c r="D45" s="135">
        <f t="shared" si="1"/>
        <v>21</v>
      </c>
      <c r="E45" s="39">
        <v>1</v>
      </c>
      <c r="F45" s="135">
        <f t="shared" si="2"/>
        <v>9</v>
      </c>
      <c r="G45" s="39">
        <v>9.5</v>
      </c>
      <c r="H45" s="135">
        <f t="shared" si="3"/>
        <v>14</v>
      </c>
      <c r="I45" s="39">
        <v>81.9</v>
      </c>
      <c r="J45" s="135">
        <f t="shared" si="4"/>
        <v>19</v>
      </c>
      <c r="K45" s="39">
        <v>46.3</v>
      </c>
      <c r="L45" s="135">
        <f t="shared" si="5"/>
        <v>15</v>
      </c>
      <c r="M45" s="39">
        <v>1612.3</v>
      </c>
      <c r="N45" s="114"/>
      <c r="O45" s="135">
        <f t="shared" si="6"/>
        <v>17</v>
      </c>
      <c r="P45" s="39">
        <v>349.1</v>
      </c>
      <c r="Q45" s="135">
        <f t="shared" si="7"/>
        <v>6</v>
      </c>
      <c r="R45" s="39">
        <v>16.7</v>
      </c>
      <c r="S45" s="135">
        <f t="shared" si="7"/>
        <v>12</v>
      </c>
      <c r="T45" s="39">
        <v>395.1</v>
      </c>
      <c r="U45" s="135">
        <f t="shared" si="8"/>
        <v>13</v>
      </c>
      <c r="V45" s="39">
        <v>849.7</v>
      </c>
      <c r="W45" s="135">
        <f t="shared" si="9"/>
        <v>5</v>
      </c>
      <c r="X45" s="39">
        <v>416.3</v>
      </c>
      <c r="Y45" s="135">
        <f t="shared" si="10"/>
        <v>15</v>
      </c>
      <c r="Z45" s="39">
        <v>1385.7</v>
      </c>
      <c r="AA45" s="103" t="s">
        <v>92</v>
      </c>
    </row>
    <row r="46" spans="1:27" ht="12" customHeight="1">
      <c r="A46" s="102" t="s">
        <v>46</v>
      </c>
      <c r="B46" s="131">
        <f t="shared" si="0"/>
        <v>1</v>
      </c>
      <c r="C46" s="39">
        <v>17.7</v>
      </c>
      <c r="D46" s="135">
        <f t="shared" si="1"/>
        <v>8</v>
      </c>
      <c r="E46" s="39">
        <v>1.6</v>
      </c>
      <c r="F46" s="135">
        <f t="shared" si="2"/>
        <v>1</v>
      </c>
      <c r="G46" s="39">
        <v>16.1</v>
      </c>
      <c r="H46" s="135">
        <f t="shared" si="3"/>
        <v>24</v>
      </c>
      <c r="I46" s="39">
        <v>75</v>
      </c>
      <c r="J46" s="135">
        <f t="shared" si="4"/>
        <v>32</v>
      </c>
      <c r="K46" s="39">
        <v>44.3</v>
      </c>
      <c r="L46" s="135">
        <f t="shared" si="5"/>
        <v>1</v>
      </c>
      <c r="M46" s="39">
        <v>2447.2</v>
      </c>
      <c r="N46" s="114"/>
      <c r="O46" s="135">
        <f t="shared" si="6"/>
        <v>6</v>
      </c>
      <c r="P46" s="39">
        <v>489.5</v>
      </c>
      <c r="Q46" s="135">
        <f t="shared" si="7"/>
        <v>1</v>
      </c>
      <c r="R46" s="39">
        <v>32.9</v>
      </c>
      <c r="S46" s="135">
        <f t="shared" si="7"/>
        <v>1</v>
      </c>
      <c r="T46" s="39">
        <v>994.4</v>
      </c>
      <c r="U46" s="135">
        <f t="shared" si="8"/>
        <v>5</v>
      </c>
      <c r="V46" s="39">
        <v>929.3</v>
      </c>
      <c r="W46" s="135">
        <f t="shared" si="9"/>
        <v>10</v>
      </c>
      <c r="X46" s="39">
        <v>292.4</v>
      </c>
      <c r="Y46" s="135">
        <f t="shared" si="10"/>
        <v>1</v>
      </c>
      <c r="Z46" s="39">
        <v>2139.3</v>
      </c>
      <c r="AA46" s="103" t="s">
        <v>106</v>
      </c>
    </row>
    <row r="47" spans="1:27" ht="12" customHeight="1">
      <c r="A47" s="102" t="s">
        <v>47</v>
      </c>
      <c r="B47" s="131">
        <f t="shared" si="0"/>
        <v>15</v>
      </c>
      <c r="C47" s="39">
        <v>9.5</v>
      </c>
      <c r="D47" s="135">
        <f t="shared" si="1"/>
        <v>12</v>
      </c>
      <c r="E47" s="39">
        <v>1.2</v>
      </c>
      <c r="F47" s="135">
        <f t="shared" si="2"/>
        <v>15</v>
      </c>
      <c r="G47" s="39">
        <v>8.3</v>
      </c>
      <c r="H47" s="135">
        <f t="shared" si="3"/>
        <v>11</v>
      </c>
      <c r="I47" s="39">
        <v>86.1</v>
      </c>
      <c r="J47" s="135">
        <f t="shared" si="4"/>
        <v>3</v>
      </c>
      <c r="K47" s="39">
        <v>58</v>
      </c>
      <c r="L47" s="135">
        <f t="shared" si="5"/>
        <v>9</v>
      </c>
      <c r="M47" s="39">
        <v>1761.4</v>
      </c>
      <c r="N47" s="114"/>
      <c r="O47" s="135">
        <f t="shared" si="6"/>
        <v>9</v>
      </c>
      <c r="P47" s="39">
        <v>434</v>
      </c>
      <c r="Q47" s="135">
        <f t="shared" si="7"/>
        <v>18</v>
      </c>
      <c r="R47" s="39">
        <v>13</v>
      </c>
      <c r="S47" s="135">
        <f t="shared" si="7"/>
        <v>8</v>
      </c>
      <c r="T47" s="39">
        <v>485.6</v>
      </c>
      <c r="U47" s="135">
        <f t="shared" si="8"/>
        <v>19</v>
      </c>
      <c r="V47" s="39">
        <v>827.4</v>
      </c>
      <c r="W47" s="135">
        <f t="shared" si="9"/>
        <v>13</v>
      </c>
      <c r="X47" s="39">
        <v>236.2</v>
      </c>
      <c r="Y47" s="135">
        <f t="shared" si="10"/>
        <v>9</v>
      </c>
      <c r="Z47" s="39">
        <v>1555.5</v>
      </c>
      <c r="AA47" s="103" t="s">
        <v>78</v>
      </c>
    </row>
    <row r="48" spans="1:27" s="101" customFormat="1" ht="24" customHeight="1">
      <c r="A48" s="99" t="s">
        <v>48</v>
      </c>
      <c r="B48" s="130">
        <f t="shared" si="0"/>
        <v>5</v>
      </c>
      <c r="C48" s="37">
        <v>12.9</v>
      </c>
      <c r="D48" s="134">
        <f t="shared" si="1"/>
        <v>8</v>
      </c>
      <c r="E48" s="37">
        <v>1.6</v>
      </c>
      <c r="F48" s="134">
        <f t="shared" si="2"/>
        <v>6</v>
      </c>
      <c r="G48" s="37">
        <v>11.3</v>
      </c>
      <c r="H48" s="134">
        <f t="shared" si="3"/>
        <v>19</v>
      </c>
      <c r="I48" s="37">
        <v>77.9</v>
      </c>
      <c r="J48" s="134">
        <f t="shared" si="4"/>
        <v>20</v>
      </c>
      <c r="K48" s="37">
        <v>45.7</v>
      </c>
      <c r="L48" s="134">
        <f t="shared" si="5"/>
        <v>8</v>
      </c>
      <c r="M48" s="37">
        <v>1782.3</v>
      </c>
      <c r="N48" s="113"/>
      <c r="O48" s="134">
        <f t="shared" si="6"/>
        <v>5</v>
      </c>
      <c r="P48" s="37">
        <v>514.6</v>
      </c>
      <c r="Q48" s="134">
        <f t="shared" si="7"/>
        <v>21</v>
      </c>
      <c r="R48" s="37">
        <v>12.4</v>
      </c>
      <c r="S48" s="134">
        <f t="shared" si="7"/>
        <v>6</v>
      </c>
      <c r="T48" s="37">
        <v>544.9</v>
      </c>
      <c r="U48" s="134">
        <f t="shared" si="8"/>
        <v>35</v>
      </c>
      <c r="V48" s="37">
        <v>707.8</v>
      </c>
      <c r="W48" s="134">
        <f t="shared" si="9"/>
        <v>6</v>
      </c>
      <c r="X48" s="37">
        <v>408.9</v>
      </c>
      <c r="Y48" s="134">
        <f t="shared" si="10"/>
        <v>7</v>
      </c>
      <c r="Z48" s="37">
        <v>1598.1</v>
      </c>
      <c r="AA48" s="100" t="s">
        <v>107</v>
      </c>
    </row>
    <row r="49" spans="1:27" ht="12" customHeight="1">
      <c r="A49" s="102" t="s">
        <v>49</v>
      </c>
      <c r="B49" s="131">
        <f t="shared" si="0"/>
        <v>8</v>
      </c>
      <c r="C49" s="39">
        <v>11.3</v>
      </c>
      <c r="D49" s="135">
        <f t="shared" si="1"/>
        <v>5</v>
      </c>
      <c r="E49" s="39">
        <v>1.9</v>
      </c>
      <c r="F49" s="135">
        <f t="shared" si="2"/>
        <v>11</v>
      </c>
      <c r="G49" s="39">
        <v>9.4</v>
      </c>
      <c r="H49" s="135">
        <f t="shared" si="3"/>
        <v>5</v>
      </c>
      <c r="I49" s="39">
        <v>97</v>
      </c>
      <c r="J49" s="135">
        <f t="shared" si="4"/>
        <v>13</v>
      </c>
      <c r="K49" s="39">
        <v>50.1</v>
      </c>
      <c r="L49" s="135">
        <f t="shared" si="5"/>
        <v>7</v>
      </c>
      <c r="M49" s="39">
        <v>1859.9</v>
      </c>
      <c r="N49" s="114"/>
      <c r="O49" s="135">
        <f t="shared" si="6"/>
        <v>2</v>
      </c>
      <c r="P49" s="39">
        <v>547</v>
      </c>
      <c r="Q49" s="135">
        <f t="shared" si="7"/>
        <v>4</v>
      </c>
      <c r="R49" s="39">
        <v>20.7</v>
      </c>
      <c r="S49" s="135">
        <f t="shared" si="7"/>
        <v>10</v>
      </c>
      <c r="T49" s="39">
        <v>459.4</v>
      </c>
      <c r="U49" s="135">
        <f t="shared" si="8"/>
        <v>17</v>
      </c>
      <c r="V49" s="39">
        <v>830.4</v>
      </c>
      <c r="W49" s="135">
        <f t="shared" si="9"/>
        <v>2</v>
      </c>
      <c r="X49" s="39">
        <v>439.9</v>
      </c>
      <c r="Y49" s="135">
        <f t="shared" si="10"/>
        <v>6</v>
      </c>
      <c r="Z49" s="39">
        <v>1683.1</v>
      </c>
      <c r="AA49" s="103" t="s">
        <v>89</v>
      </c>
    </row>
    <row r="50" spans="1:27" ht="12" customHeight="1">
      <c r="A50" s="102" t="s">
        <v>50</v>
      </c>
      <c r="B50" s="131">
        <f t="shared" si="0"/>
        <v>7</v>
      </c>
      <c r="C50" s="39">
        <v>12</v>
      </c>
      <c r="D50" s="135">
        <f t="shared" si="1"/>
        <v>1</v>
      </c>
      <c r="E50" s="39">
        <v>2.1</v>
      </c>
      <c r="F50" s="135">
        <f t="shared" si="2"/>
        <v>7</v>
      </c>
      <c r="G50" s="39">
        <v>10</v>
      </c>
      <c r="H50" s="135">
        <f t="shared" si="3"/>
        <v>15</v>
      </c>
      <c r="I50" s="39">
        <v>80.2</v>
      </c>
      <c r="J50" s="135">
        <f t="shared" si="4"/>
        <v>34</v>
      </c>
      <c r="K50" s="39">
        <v>43.4</v>
      </c>
      <c r="L50" s="135">
        <f t="shared" si="5"/>
        <v>3</v>
      </c>
      <c r="M50" s="39">
        <v>1955.6</v>
      </c>
      <c r="N50" s="114"/>
      <c r="O50" s="135">
        <f t="shared" si="6"/>
        <v>7</v>
      </c>
      <c r="P50" s="39">
        <v>486.7</v>
      </c>
      <c r="Q50" s="135">
        <f t="shared" si="7"/>
        <v>8</v>
      </c>
      <c r="R50" s="39">
        <v>16</v>
      </c>
      <c r="S50" s="135">
        <f t="shared" si="7"/>
        <v>3</v>
      </c>
      <c r="T50" s="39">
        <v>603.9</v>
      </c>
      <c r="U50" s="135">
        <f t="shared" si="8"/>
        <v>14</v>
      </c>
      <c r="V50" s="39">
        <v>846.6</v>
      </c>
      <c r="W50" s="135">
        <f t="shared" si="9"/>
        <v>3</v>
      </c>
      <c r="X50" s="39">
        <v>434.8</v>
      </c>
      <c r="Y50" s="135">
        <f t="shared" si="10"/>
        <v>3</v>
      </c>
      <c r="Z50" s="39">
        <v>1740</v>
      </c>
      <c r="AA50" s="103" t="s">
        <v>108</v>
      </c>
    </row>
    <row r="51" spans="1:27" ht="12" customHeight="1">
      <c r="A51" s="96" t="s">
        <v>51</v>
      </c>
      <c r="B51" s="132">
        <f t="shared" si="0"/>
        <v>4</v>
      </c>
      <c r="C51" s="41">
        <v>13.6</v>
      </c>
      <c r="D51" s="136">
        <f t="shared" si="1"/>
        <v>1</v>
      </c>
      <c r="E51" s="41">
        <v>2.1</v>
      </c>
      <c r="F51" s="136">
        <f t="shared" si="2"/>
        <v>4</v>
      </c>
      <c r="G51" s="41">
        <v>11.5</v>
      </c>
      <c r="H51" s="136">
        <f t="shared" si="3"/>
        <v>16</v>
      </c>
      <c r="I51" s="41">
        <v>79.9</v>
      </c>
      <c r="J51" s="136">
        <f t="shared" si="4"/>
        <v>23</v>
      </c>
      <c r="K51" s="41">
        <v>45.3</v>
      </c>
      <c r="L51" s="136">
        <f t="shared" si="5"/>
        <v>10</v>
      </c>
      <c r="M51" s="41">
        <v>1723.5</v>
      </c>
      <c r="N51" s="112"/>
      <c r="O51" s="136">
        <f t="shared" si="6"/>
        <v>8</v>
      </c>
      <c r="P51" s="41">
        <v>450.2</v>
      </c>
      <c r="Q51" s="136">
        <f t="shared" si="7"/>
        <v>15</v>
      </c>
      <c r="R51" s="41">
        <v>14</v>
      </c>
      <c r="S51" s="136">
        <f t="shared" si="7"/>
        <v>18</v>
      </c>
      <c r="T51" s="41">
        <v>294.3</v>
      </c>
      <c r="U51" s="136">
        <f t="shared" si="8"/>
        <v>3</v>
      </c>
      <c r="V51" s="41">
        <v>962.7</v>
      </c>
      <c r="W51" s="136">
        <f t="shared" si="9"/>
        <v>1</v>
      </c>
      <c r="X51" s="41">
        <v>443.4</v>
      </c>
      <c r="Y51" s="136">
        <f t="shared" si="10"/>
        <v>10</v>
      </c>
      <c r="Z51" s="41">
        <v>1530.5</v>
      </c>
      <c r="AA51" s="104" t="s">
        <v>96</v>
      </c>
    </row>
    <row r="52" spans="1:27" ht="12" customHeight="1">
      <c r="A52" s="102" t="s">
        <v>52</v>
      </c>
      <c r="B52" s="131">
        <f t="shared" si="0"/>
        <v>6</v>
      </c>
      <c r="C52" s="39">
        <v>12.8</v>
      </c>
      <c r="D52" s="135">
        <f t="shared" si="1"/>
        <v>10</v>
      </c>
      <c r="E52" s="39">
        <v>1.4</v>
      </c>
      <c r="F52" s="135">
        <f t="shared" si="2"/>
        <v>5</v>
      </c>
      <c r="G52" s="39">
        <v>11.4</v>
      </c>
      <c r="H52" s="135">
        <f t="shared" si="3"/>
        <v>20</v>
      </c>
      <c r="I52" s="39">
        <v>77.1</v>
      </c>
      <c r="J52" s="135">
        <f t="shared" si="4"/>
        <v>31</v>
      </c>
      <c r="K52" s="39">
        <v>44.5</v>
      </c>
      <c r="L52" s="135">
        <f t="shared" si="5"/>
        <v>11</v>
      </c>
      <c r="M52" s="39">
        <v>1709.3</v>
      </c>
      <c r="N52" s="114"/>
      <c r="O52" s="135">
        <f t="shared" si="6"/>
        <v>3</v>
      </c>
      <c r="P52" s="39">
        <v>535.7</v>
      </c>
      <c r="Q52" s="135">
        <f t="shared" si="7"/>
        <v>28</v>
      </c>
      <c r="R52" s="39">
        <v>9.7</v>
      </c>
      <c r="S52" s="135">
        <f t="shared" si="7"/>
        <v>14</v>
      </c>
      <c r="T52" s="39">
        <v>362.9</v>
      </c>
      <c r="U52" s="135">
        <f t="shared" si="8"/>
        <v>24</v>
      </c>
      <c r="V52" s="39">
        <v>798.4</v>
      </c>
      <c r="W52" s="135">
        <f t="shared" si="9"/>
        <v>7</v>
      </c>
      <c r="X52" s="39">
        <v>386.7</v>
      </c>
      <c r="Y52" s="135">
        <f t="shared" si="10"/>
        <v>12</v>
      </c>
      <c r="Z52" s="39">
        <v>1462.2</v>
      </c>
      <c r="AA52" s="103" t="s">
        <v>75</v>
      </c>
    </row>
    <row r="53" spans="1:27" s="101" customFormat="1" ht="24" customHeight="1">
      <c r="A53" s="99" t="s">
        <v>53</v>
      </c>
      <c r="B53" s="130">
        <f t="shared" si="0"/>
        <v>2</v>
      </c>
      <c r="C53" s="37">
        <v>15.9</v>
      </c>
      <c r="D53" s="134">
        <f t="shared" si="1"/>
        <v>1</v>
      </c>
      <c r="E53" s="37">
        <v>2.1</v>
      </c>
      <c r="F53" s="134">
        <f t="shared" si="2"/>
        <v>2</v>
      </c>
      <c r="G53" s="37">
        <v>13.7</v>
      </c>
      <c r="H53" s="134">
        <f t="shared" si="3"/>
        <v>18</v>
      </c>
      <c r="I53" s="37">
        <v>79</v>
      </c>
      <c r="J53" s="134">
        <f t="shared" si="4"/>
        <v>26</v>
      </c>
      <c r="K53" s="37">
        <v>45.1</v>
      </c>
      <c r="L53" s="134">
        <f t="shared" si="5"/>
        <v>2</v>
      </c>
      <c r="M53" s="37">
        <v>2023.9</v>
      </c>
      <c r="N53" s="113"/>
      <c r="O53" s="134">
        <f t="shared" si="6"/>
        <v>1</v>
      </c>
      <c r="P53" s="37">
        <v>568.9</v>
      </c>
      <c r="Q53" s="134">
        <f t="shared" si="7"/>
        <v>17</v>
      </c>
      <c r="R53" s="37">
        <v>13.3</v>
      </c>
      <c r="S53" s="134">
        <f t="shared" si="7"/>
        <v>5</v>
      </c>
      <c r="T53" s="37">
        <v>596.3</v>
      </c>
      <c r="U53" s="134">
        <f t="shared" si="8"/>
        <v>15</v>
      </c>
      <c r="V53" s="37">
        <v>843.6</v>
      </c>
      <c r="W53" s="134">
        <f t="shared" si="9"/>
        <v>4</v>
      </c>
      <c r="X53" s="37">
        <v>418.9</v>
      </c>
      <c r="Y53" s="134">
        <f t="shared" si="10"/>
        <v>2</v>
      </c>
      <c r="Z53" s="37">
        <v>1785.8</v>
      </c>
      <c r="AA53" s="100" t="s">
        <v>109</v>
      </c>
    </row>
    <row r="54" spans="1:27" ht="12" customHeight="1">
      <c r="A54" s="105" t="s">
        <v>54</v>
      </c>
      <c r="B54" s="133">
        <f t="shared" si="0"/>
        <v>27</v>
      </c>
      <c r="C54" s="106">
        <v>7</v>
      </c>
      <c r="D54" s="137">
        <f t="shared" si="1"/>
        <v>21</v>
      </c>
      <c r="E54" s="106">
        <v>1</v>
      </c>
      <c r="F54" s="137">
        <f t="shared" si="2"/>
        <v>28</v>
      </c>
      <c r="G54" s="106">
        <v>6</v>
      </c>
      <c r="H54" s="137">
        <f t="shared" si="3"/>
        <v>45</v>
      </c>
      <c r="I54" s="106">
        <v>54.8</v>
      </c>
      <c r="J54" s="137">
        <f t="shared" si="4"/>
        <v>38</v>
      </c>
      <c r="K54" s="106">
        <v>42.2</v>
      </c>
      <c r="L54" s="137">
        <f t="shared" si="5"/>
        <v>22</v>
      </c>
      <c r="M54" s="106">
        <v>1455</v>
      </c>
      <c r="N54" s="114"/>
      <c r="O54" s="137">
        <f t="shared" si="6"/>
        <v>11</v>
      </c>
      <c r="P54" s="106">
        <v>414.3</v>
      </c>
      <c r="Q54" s="137">
        <f t="shared" si="7"/>
        <v>29</v>
      </c>
      <c r="R54" s="106">
        <v>9.6</v>
      </c>
      <c r="S54" s="137">
        <f t="shared" si="7"/>
        <v>16</v>
      </c>
      <c r="T54" s="106">
        <v>321.7</v>
      </c>
      <c r="U54" s="137">
        <f t="shared" si="8"/>
        <v>34</v>
      </c>
      <c r="V54" s="106">
        <v>708.1</v>
      </c>
      <c r="W54" s="137">
        <f t="shared" si="9"/>
        <v>27</v>
      </c>
      <c r="X54" s="106">
        <v>146.7</v>
      </c>
      <c r="Y54" s="137">
        <f t="shared" si="10"/>
        <v>17</v>
      </c>
      <c r="Z54" s="106">
        <v>1296.1</v>
      </c>
      <c r="AA54" s="107" t="s">
        <v>110</v>
      </c>
    </row>
  </sheetData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56"/>
  <sheetViews>
    <sheetView zoomScaleSheetLayoutView="100" workbookViewId="0" topLeftCell="A1">
      <pane xSplit="1" ySplit="8" topLeftCell="B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8" sqref="H38:H39"/>
    </sheetView>
  </sheetViews>
  <sheetFormatPr defaultColWidth="9.00390625" defaultRowHeight="13.5"/>
  <cols>
    <col min="1" max="1" width="8.625" style="84" customWidth="1"/>
    <col min="2" max="2" width="3.75390625" style="109" customWidth="1"/>
    <col min="3" max="3" width="8.75390625" style="84" customWidth="1"/>
    <col min="4" max="4" width="3.75390625" style="109" customWidth="1"/>
    <col min="5" max="5" width="8.75390625" style="84" customWidth="1"/>
    <col min="6" max="6" width="3.75390625" style="109" customWidth="1"/>
    <col min="7" max="7" width="8.75390625" style="84" customWidth="1"/>
    <col min="8" max="8" width="3.75390625" style="84" customWidth="1"/>
    <col min="9" max="9" width="8.75390625" style="84" customWidth="1"/>
    <col min="10" max="10" width="3.75390625" style="109" customWidth="1"/>
    <col min="11" max="11" width="8.75390625" style="84" customWidth="1"/>
    <col min="12" max="12" width="3.75390625" style="109" customWidth="1"/>
    <col min="13" max="13" width="8.75390625" style="84" customWidth="1"/>
    <col min="14" max="14" width="3.75390625" style="109" customWidth="1"/>
    <col min="15" max="15" width="8.75390625" style="84" customWidth="1"/>
    <col min="16" max="16" width="3.75390625" style="109" customWidth="1"/>
    <col min="17" max="17" width="8.75390625" style="84" customWidth="1"/>
    <col min="18" max="18" width="2.00390625" style="45" customWidth="1"/>
    <col min="19" max="19" width="3.125" style="110" customWidth="1"/>
    <col min="20" max="20" width="8.125" style="85" customWidth="1"/>
    <col min="21" max="21" width="3.125" style="109" customWidth="1"/>
    <col min="22" max="22" width="8.125" style="84" customWidth="1"/>
    <col min="23" max="23" width="3.125" style="109" customWidth="1"/>
    <col min="24" max="24" width="8.125" style="84" customWidth="1"/>
    <col min="25" max="25" width="3.125" style="109" customWidth="1"/>
    <col min="26" max="26" width="8.125" style="84" customWidth="1"/>
    <col min="27" max="27" width="3.125" style="109" customWidth="1"/>
    <col min="28" max="28" width="8.125" style="84" customWidth="1"/>
    <col min="29" max="29" width="3.125" style="110" customWidth="1"/>
    <col min="30" max="30" width="8.125" style="85" customWidth="1"/>
    <col min="31" max="31" width="3.125" style="110" customWidth="1"/>
    <col min="32" max="32" width="8.125" style="85" customWidth="1"/>
    <col min="33" max="33" width="3.125" style="110" customWidth="1"/>
    <col min="34" max="34" width="8.125" style="85" customWidth="1"/>
    <col min="35" max="35" width="3.125" style="110" customWidth="1"/>
    <col min="36" max="36" width="8.125" style="85" customWidth="1"/>
    <col min="37" max="37" width="5.125" style="84" customWidth="1"/>
    <col min="38" max="16384" width="9.00390625" style="82" customWidth="1"/>
  </cols>
  <sheetData>
    <row r="1" spans="1:37" ht="18.75">
      <c r="A1" s="86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44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79"/>
      <c r="AK1" s="79"/>
    </row>
    <row r="2" spans="1:37" ht="18.75">
      <c r="A2" s="86" t="s">
        <v>148</v>
      </c>
      <c r="B2" s="15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18" t="s">
        <v>191</v>
      </c>
      <c r="R2" s="44"/>
      <c r="S2" s="80" t="s">
        <v>223</v>
      </c>
      <c r="T2" s="81"/>
      <c r="U2" s="81"/>
      <c r="V2" s="81"/>
      <c r="W2" s="81"/>
      <c r="X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K2" s="86"/>
    </row>
    <row r="3" spans="1:37" ht="14.25" thickBot="1">
      <c r="A3" s="87"/>
      <c r="B3" s="117"/>
      <c r="C3" s="87"/>
      <c r="D3" s="117"/>
      <c r="E3" s="87"/>
      <c r="F3" s="117"/>
      <c r="G3" s="87"/>
      <c r="H3" s="87"/>
      <c r="I3" s="87"/>
      <c r="J3" s="117"/>
      <c r="K3" s="87"/>
      <c r="L3" s="117"/>
      <c r="M3" s="87"/>
      <c r="N3" s="117"/>
      <c r="O3" s="87"/>
      <c r="P3" s="117"/>
      <c r="Q3" s="87"/>
      <c r="S3" s="88"/>
      <c r="T3" s="88"/>
      <c r="U3" s="117"/>
      <c r="V3" s="87"/>
      <c r="W3" s="117"/>
      <c r="X3" s="87"/>
      <c r="Y3" s="117"/>
      <c r="Z3" s="87"/>
      <c r="AA3" s="117"/>
      <c r="AB3" s="87"/>
      <c r="AC3" s="88"/>
      <c r="AD3" s="88"/>
      <c r="AE3" s="88"/>
      <c r="AF3" s="88"/>
      <c r="AG3" s="88"/>
      <c r="AH3" s="88"/>
      <c r="AI3" s="88"/>
      <c r="AJ3" s="88"/>
      <c r="AK3" s="89" t="s">
        <v>192</v>
      </c>
    </row>
    <row r="4" spans="1:37" ht="10.5" customHeight="1">
      <c r="A4" s="210" t="s">
        <v>1</v>
      </c>
      <c r="B4" s="206" t="s">
        <v>189</v>
      </c>
      <c r="C4" s="207"/>
      <c r="D4" s="241" t="s">
        <v>196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46"/>
      <c r="S4" s="221" t="s">
        <v>198</v>
      </c>
      <c r="T4" s="221"/>
      <c r="U4" s="221"/>
      <c r="V4" s="221"/>
      <c r="W4" s="221"/>
      <c r="X4" s="221"/>
      <c r="Y4" s="221"/>
      <c r="Z4" s="222"/>
      <c r="AA4" s="228" t="s">
        <v>149</v>
      </c>
      <c r="AB4" s="227"/>
      <c r="AC4" s="206" t="s">
        <v>202</v>
      </c>
      <c r="AD4" s="226"/>
      <c r="AE4" s="223"/>
      <c r="AF4" s="224"/>
      <c r="AG4" s="206" t="s">
        <v>203</v>
      </c>
      <c r="AH4" s="207"/>
      <c r="AI4" s="223"/>
      <c r="AJ4" s="224"/>
      <c r="AK4" s="203" t="s">
        <v>1</v>
      </c>
    </row>
    <row r="5" spans="1:37" ht="10.5" customHeight="1">
      <c r="A5" s="211"/>
      <c r="B5" s="231"/>
      <c r="C5" s="232"/>
      <c r="D5" s="231" t="s">
        <v>197</v>
      </c>
      <c r="E5" s="235"/>
      <c r="F5" s="231" t="s">
        <v>185</v>
      </c>
      <c r="G5" s="235"/>
      <c r="H5" s="231" t="s">
        <v>186</v>
      </c>
      <c r="I5" s="235"/>
      <c r="J5" s="242" t="s">
        <v>200</v>
      </c>
      <c r="K5" s="243"/>
      <c r="L5" s="243"/>
      <c r="M5" s="243"/>
      <c r="N5" s="243"/>
      <c r="O5" s="243"/>
      <c r="P5" s="243"/>
      <c r="Q5" s="243"/>
      <c r="R5" s="46"/>
      <c r="S5" s="244" t="s">
        <v>199</v>
      </c>
      <c r="T5" s="244"/>
      <c r="U5" s="244"/>
      <c r="V5" s="244"/>
      <c r="W5" s="244"/>
      <c r="X5" s="244"/>
      <c r="Y5" s="244"/>
      <c r="Z5" s="245"/>
      <c r="AA5" s="247"/>
      <c r="AB5" s="248"/>
      <c r="AC5" s="231"/>
      <c r="AD5" s="246"/>
      <c r="AE5" s="233" t="s">
        <v>215</v>
      </c>
      <c r="AF5" s="234"/>
      <c r="AG5" s="231"/>
      <c r="AH5" s="232"/>
      <c r="AI5" s="233" t="s">
        <v>216</v>
      </c>
      <c r="AJ5" s="234"/>
      <c r="AK5" s="204"/>
    </row>
    <row r="6" spans="1:37" ht="10.5" customHeight="1">
      <c r="A6" s="211"/>
      <c r="B6" s="231"/>
      <c r="C6" s="232"/>
      <c r="D6" s="231"/>
      <c r="E6" s="235"/>
      <c r="F6" s="231"/>
      <c r="G6" s="235"/>
      <c r="H6" s="231"/>
      <c r="I6" s="235"/>
      <c r="J6" s="233" t="s">
        <v>188</v>
      </c>
      <c r="K6" s="234"/>
      <c r="L6" s="233" t="s">
        <v>201</v>
      </c>
      <c r="M6" s="234"/>
      <c r="N6" s="214" t="s">
        <v>187</v>
      </c>
      <c r="O6" s="215"/>
      <c r="P6" s="215"/>
      <c r="Q6" s="215"/>
      <c r="R6" s="46"/>
      <c r="S6" s="236" t="s">
        <v>187</v>
      </c>
      <c r="T6" s="236"/>
      <c r="U6" s="236"/>
      <c r="V6" s="236"/>
      <c r="W6" s="236"/>
      <c r="X6" s="236"/>
      <c r="Y6" s="236"/>
      <c r="Z6" s="237"/>
      <c r="AA6" s="247"/>
      <c r="AB6" s="248"/>
      <c r="AC6" s="231"/>
      <c r="AD6" s="246"/>
      <c r="AE6" s="231"/>
      <c r="AF6" s="235"/>
      <c r="AG6" s="231"/>
      <c r="AH6" s="232"/>
      <c r="AI6" s="231"/>
      <c r="AJ6" s="235"/>
      <c r="AK6" s="204"/>
    </row>
    <row r="7" spans="1:37" ht="26.25" customHeight="1">
      <c r="A7" s="211"/>
      <c r="B7" s="208"/>
      <c r="C7" s="213"/>
      <c r="D7" s="208"/>
      <c r="E7" s="213"/>
      <c r="F7" s="208"/>
      <c r="G7" s="213"/>
      <c r="H7" s="208"/>
      <c r="I7" s="213"/>
      <c r="J7" s="208"/>
      <c r="K7" s="213"/>
      <c r="L7" s="208"/>
      <c r="M7" s="213"/>
      <c r="N7" s="238" t="s">
        <v>188</v>
      </c>
      <c r="O7" s="238"/>
      <c r="P7" s="238" t="s">
        <v>150</v>
      </c>
      <c r="Q7" s="218"/>
      <c r="R7" s="47"/>
      <c r="S7" s="239" t="s">
        <v>213</v>
      </c>
      <c r="T7" s="240"/>
      <c r="U7" s="238" t="s">
        <v>214</v>
      </c>
      <c r="V7" s="218"/>
      <c r="W7" s="218" t="s">
        <v>193</v>
      </c>
      <c r="X7" s="230"/>
      <c r="Y7" s="214" t="s">
        <v>194</v>
      </c>
      <c r="Z7" s="219"/>
      <c r="AA7" s="216"/>
      <c r="AB7" s="217"/>
      <c r="AC7" s="216"/>
      <c r="AD7" s="225"/>
      <c r="AE7" s="208"/>
      <c r="AF7" s="213"/>
      <c r="AG7" s="208"/>
      <c r="AH7" s="209"/>
      <c r="AI7" s="208"/>
      <c r="AJ7" s="213"/>
      <c r="AK7" s="204"/>
    </row>
    <row r="8" spans="1:37" ht="27.75" customHeight="1">
      <c r="A8" s="212"/>
      <c r="B8" s="93" t="s">
        <v>2</v>
      </c>
      <c r="C8" s="94" t="s">
        <v>116</v>
      </c>
      <c r="D8" s="93" t="s">
        <v>2</v>
      </c>
      <c r="E8" s="95" t="s">
        <v>151</v>
      </c>
      <c r="F8" s="93" t="s">
        <v>2</v>
      </c>
      <c r="G8" s="95" t="s">
        <v>151</v>
      </c>
      <c r="H8" s="93" t="s">
        <v>2</v>
      </c>
      <c r="I8" s="95" t="s">
        <v>151</v>
      </c>
      <c r="J8" s="93" t="s">
        <v>2</v>
      </c>
      <c r="K8" s="95" t="s">
        <v>151</v>
      </c>
      <c r="L8" s="93" t="s">
        <v>2</v>
      </c>
      <c r="M8" s="95" t="s">
        <v>151</v>
      </c>
      <c r="N8" s="93" t="s">
        <v>2</v>
      </c>
      <c r="O8" s="95" t="s">
        <v>151</v>
      </c>
      <c r="P8" s="93" t="s">
        <v>2</v>
      </c>
      <c r="Q8" s="90" t="s">
        <v>151</v>
      </c>
      <c r="R8" s="46"/>
      <c r="S8" s="92" t="s">
        <v>2</v>
      </c>
      <c r="T8" s="95" t="s">
        <v>151</v>
      </c>
      <c r="U8" s="93" t="s">
        <v>2</v>
      </c>
      <c r="V8" s="90" t="s">
        <v>151</v>
      </c>
      <c r="W8" s="93" t="s">
        <v>2</v>
      </c>
      <c r="X8" s="90" t="s">
        <v>151</v>
      </c>
      <c r="Y8" s="124" t="s">
        <v>2</v>
      </c>
      <c r="Z8" s="95" t="s">
        <v>151</v>
      </c>
      <c r="AA8" s="93" t="s">
        <v>2</v>
      </c>
      <c r="AB8" s="94" t="s">
        <v>116</v>
      </c>
      <c r="AC8" s="93" t="s">
        <v>2</v>
      </c>
      <c r="AD8" s="94" t="s">
        <v>116</v>
      </c>
      <c r="AE8" s="93" t="s">
        <v>2</v>
      </c>
      <c r="AF8" s="94" t="s">
        <v>116</v>
      </c>
      <c r="AG8" s="93" t="s">
        <v>2</v>
      </c>
      <c r="AH8" s="94" t="s">
        <v>116</v>
      </c>
      <c r="AI8" s="93" t="s">
        <v>2</v>
      </c>
      <c r="AJ8" s="94" t="s">
        <v>116</v>
      </c>
      <c r="AK8" s="205"/>
    </row>
    <row r="9" spans="1:37" ht="13.5" customHeight="1">
      <c r="A9" s="96" t="s">
        <v>8</v>
      </c>
      <c r="B9" s="97"/>
      <c r="C9" s="35">
        <v>1259.2</v>
      </c>
      <c r="D9" s="36"/>
      <c r="E9" s="35">
        <v>84.9</v>
      </c>
      <c r="F9" s="35"/>
      <c r="G9" s="35">
        <v>93.1</v>
      </c>
      <c r="H9" s="35"/>
      <c r="I9" s="35">
        <v>53.1</v>
      </c>
      <c r="J9" s="35"/>
      <c r="K9" s="35">
        <v>83.4</v>
      </c>
      <c r="L9" s="35"/>
      <c r="M9" s="35">
        <v>83.7</v>
      </c>
      <c r="N9" s="35"/>
      <c r="O9" s="35">
        <v>82.6</v>
      </c>
      <c r="P9" s="36"/>
      <c r="Q9" s="35">
        <v>89.9</v>
      </c>
      <c r="R9" s="41"/>
      <c r="S9" s="36"/>
      <c r="T9" s="35">
        <v>2.6</v>
      </c>
      <c r="U9" s="36"/>
      <c r="V9" s="35">
        <v>48.5</v>
      </c>
      <c r="W9" s="36"/>
      <c r="X9" s="35">
        <v>92.7</v>
      </c>
      <c r="Y9" s="36"/>
      <c r="Z9" s="35">
        <v>81.3</v>
      </c>
      <c r="AA9" s="36"/>
      <c r="AB9" s="156">
        <v>39.62815321841691</v>
      </c>
      <c r="AC9" s="36"/>
      <c r="AD9" s="35">
        <v>211.7</v>
      </c>
      <c r="AE9" s="36"/>
      <c r="AF9" s="35">
        <v>201</v>
      </c>
      <c r="AG9" s="36"/>
      <c r="AH9" s="35">
        <v>74.6</v>
      </c>
      <c r="AI9" s="36"/>
      <c r="AJ9" s="35">
        <v>72.6</v>
      </c>
      <c r="AK9" s="98" t="s">
        <v>71</v>
      </c>
    </row>
    <row r="10" spans="1:37" s="101" customFormat="1" ht="24" customHeight="1">
      <c r="A10" s="99" t="s">
        <v>9</v>
      </c>
      <c r="B10" s="130">
        <f aca="true" t="shared" si="0" ref="B10:B56">IF(C10="","",RANK(C10,C$10:C$56))</f>
        <v>4</v>
      </c>
      <c r="C10" s="37">
        <v>1676.1</v>
      </c>
      <c r="D10" s="134">
        <f aca="true" t="shared" si="1" ref="D10:D56">IF(E10="","",RANK(E10,E$10:E$56))</f>
        <v>31</v>
      </c>
      <c r="E10" s="37">
        <v>84</v>
      </c>
      <c r="F10" s="134">
        <f aca="true" t="shared" si="2" ref="F10:F56">IF(G10="","",RANK(G10,G$10:G$56))</f>
        <v>18</v>
      </c>
      <c r="G10" s="37">
        <v>94.2</v>
      </c>
      <c r="H10" s="38">
        <f>IF(I10="・","",RANK(I10,I$10:I$56))</f>
      </c>
      <c r="I10" s="37" t="s">
        <v>190</v>
      </c>
      <c r="J10" s="134">
        <f aca="true" t="shared" si="3" ref="J10:J56">IF(K10="","",RANK(K10,K$10:K$56))</f>
        <v>29</v>
      </c>
      <c r="K10" s="37">
        <v>82.5</v>
      </c>
      <c r="L10" s="134">
        <f aca="true" t="shared" si="4" ref="L10:L56">IF(M10="","",RANK(M10,M$10:M$56))</f>
        <v>28</v>
      </c>
      <c r="M10" s="37">
        <v>83.1</v>
      </c>
      <c r="N10" s="134">
        <f aca="true" t="shared" si="5" ref="N10:P56">IF(O10="","",RANK(O10,O$10:O$56))</f>
        <v>34</v>
      </c>
      <c r="O10" s="37">
        <v>80.9</v>
      </c>
      <c r="P10" s="134">
        <f t="shared" si="5"/>
        <v>26</v>
      </c>
      <c r="Q10" s="37">
        <v>89.7</v>
      </c>
      <c r="R10" s="37"/>
      <c r="S10" s="134">
        <f aca="true" t="shared" si="6" ref="S10:S56">IF(T10="","",RANK(T10,T$10:T$56))</f>
        <v>27</v>
      </c>
      <c r="T10" s="37">
        <v>0.1</v>
      </c>
      <c r="U10" s="134">
        <f aca="true" t="shared" si="7" ref="U10:W56">IF(V10="","",RANK(V10,V$10:V$56))</f>
        <v>38</v>
      </c>
      <c r="V10" s="37">
        <v>29.5</v>
      </c>
      <c r="W10" s="134">
        <f t="shared" si="7"/>
        <v>24</v>
      </c>
      <c r="X10" s="37">
        <v>92</v>
      </c>
      <c r="Y10" s="134">
        <f aca="true" t="shared" si="8" ref="Y10:Y56">IF(Z10="","",RANK(Z10,Z$10:Z$56))</f>
        <v>44</v>
      </c>
      <c r="Z10" s="37">
        <v>78.5</v>
      </c>
      <c r="AA10" s="134">
        <f aca="true" t="shared" si="9" ref="AA10:AA56">IF(AB10="","",RANK(AB10,AB$10:AB$56))</f>
        <v>30</v>
      </c>
      <c r="AB10" s="157">
        <v>37.22537207654146</v>
      </c>
      <c r="AC10" s="134">
        <f aca="true" t="shared" si="10" ref="AC10:AC56">IF(AD10="","",RANK(AD10,AD$10:AD$56))</f>
        <v>23</v>
      </c>
      <c r="AD10" s="37">
        <v>216.2</v>
      </c>
      <c r="AE10" s="134">
        <f aca="true" t="shared" si="11" ref="AE10:AE56">IF(AF10="","",RANK(AF10,AF$10:AF$56))</f>
        <v>23</v>
      </c>
      <c r="AF10" s="37">
        <v>203.6</v>
      </c>
      <c r="AG10" s="134">
        <f aca="true" t="shared" si="12" ref="AG10:AG56">IF(AH10="","",RANK(AH10,AH$10:AH$56))</f>
        <v>9</v>
      </c>
      <c r="AH10" s="37">
        <v>76.6</v>
      </c>
      <c r="AI10" s="134">
        <f aca="true" t="shared" si="13" ref="AI10:AI56">IF(AJ10="","",RANK(AJ10,AJ$10:AJ$56))</f>
        <v>9</v>
      </c>
      <c r="AJ10" s="37">
        <v>74.7</v>
      </c>
      <c r="AK10" s="100" t="s">
        <v>72</v>
      </c>
    </row>
    <row r="11" spans="1:37" ht="15" customHeight="1">
      <c r="A11" s="102" t="s">
        <v>10</v>
      </c>
      <c r="B11" s="131">
        <f t="shared" si="0"/>
        <v>19</v>
      </c>
      <c r="C11" s="39">
        <v>1332.5</v>
      </c>
      <c r="D11" s="135">
        <f t="shared" si="1"/>
        <v>42</v>
      </c>
      <c r="E11" s="39">
        <v>81.6</v>
      </c>
      <c r="F11" s="135">
        <f t="shared" si="2"/>
        <v>36</v>
      </c>
      <c r="G11" s="39">
        <v>90.1</v>
      </c>
      <c r="H11" s="40">
        <f aca="true" t="shared" si="14" ref="H11:H56">IF(I11="・","",RANK(I11,I$10:I$56))</f>
      </c>
      <c r="I11" s="39" t="s">
        <v>190</v>
      </c>
      <c r="J11" s="135">
        <f t="shared" si="3"/>
        <v>42</v>
      </c>
      <c r="K11" s="39">
        <v>80.1</v>
      </c>
      <c r="L11" s="135">
        <f t="shared" si="4"/>
        <v>42</v>
      </c>
      <c r="M11" s="39">
        <v>79.5</v>
      </c>
      <c r="N11" s="135">
        <f t="shared" si="5"/>
        <v>33</v>
      </c>
      <c r="O11" s="39">
        <v>81.2</v>
      </c>
      <c r="P11" s="135">
        <f t="shared" si="5"/>
        <v>40</v>
      </c>
      <c r="Q11" s="39">
        <v>84.1</v>
      </c>
      <c r="R11" s="39"/>
      <c r="S11" s="135">
        <f t="shared" si="6"/>
        <v>27</v>
      </c>
      <c r="T11" s="39">
        <v>0.1</v>
      </c>
      <c r="U11" s="135">
        <f t="shared" si="7"/>
        <v>40</v>
      </c>
      <c r="V11" s="39">
        <v>23.3</v>
      </c>
      <c r="W11" s="135">
        <f t="shared" si="7"/>
        <v>11</v>
      </c>
      <c r="X11" s="39">
        <v>94.9</v>
      </c>
      <c r="Y11" s="135">
        <f t="shared" si="8"/>
        <v>19</v>
      </c>
      <c r="Z11" s="39">
        <v>82.7</v>
      </c>
      <c r="AA11" s="135">
        <f t="shared" si="9"/>
        <v>32</v>
      </c>
      <c r="AB11" s="158">
        <v>37.121212121212125</v>
      </c>
      <c r="AC11" s="135">
        <f t="shared" si="10"/>
        <v>43</v>
      </c>
      <c r="AD11" s="39">
        <v>173.7</v>
      </c>
      <c r="AE11" s="135">
        <f t="shared" si="11"/>
        <v>44</v>
      </c>
      <c r="AF11" s="39">
        <v>164</v>
      </c>
      <c r="AG11" s="135">
        <f t="shared" si="12"/>
        <v>46</v>
      </c>
      <c r="AH11" s="39">
        <v>52.1</v>
      </c>
      <c r="AI11" s="135">
        <f t="shared" si="13"/>
        <v>45</v>
      </c>
      <c r="AJ11" s="39">
        <v>51.2</v>
      </c>
      <c r="AK11" s="103" t="s">
        <v>73</v>
      </c>
    </row>
    <row r="12" spans="1:37" ht="15" customHeight="1">
      <c r="A12" s="102" t="s">
        <v>11</v>
      </c>
      <c r="B12" s="131">
        <f t="shared" si="0"/>
        <v>13</v>
      </c>
      <c r="C12" s="39">
        <v>1391.8</v>
      </c>
      <c r="D12" s="135">
        <f t="shared" si="1"/>
        <v>38</v>
      </c>
      <c r="E12" s="39">
        <v>82.8</v>
      </c>
      <c r="F12" s="135">
        <f t="shared" si="2"/>
        <v>7</v>
      </c>
      <c r="G12" s="39">
        <v>95.4</v>
      </c>
      <c r="H12" s="40">
        <f t="shared" si="14"/>
      </c>
      <c r="I12" s="39" t="s">
        <v>190</v>
      </c>
      <c r="J12" s="135">
        <f t="shared" si="3"/>
        <v>43</v>
      </c>
      <c r="K12" s="39">
        <v>79.8</v>
      </c>
      <c r="L12" s="135">
        <f t="shared" si="4"/>
        <v>33</v>
      </c>
      <c r="M12" s="39">
        <v>82.6</v>
      </c>
      <c r="N12" s="135">
        <f t="shared" si="5"/>
        <v>47</v>
      </c>
      <c r="O12" s="39">
        <v>76.1</v>
      </c>
      <c r="P12" s="135">
        <f t="shared" si="5"/>
        <v>41</v>
      </c>
      <c r="Q12" s="39">
        <v>83.1</v>
      </c>
      <c r="R12" s="39"/>
      <c r="S12" s="135">
        <f t="shared" si="6"/>
        <v>35</v>
      </c>
      <c r="T12" s="39">
        <v>0</v>
      </c>
      <c r="U12" s="135">
        <f t="shared" si="7"/>
        <v>44</v>
      </c>
      <c r="V12" s="39">
        <v>21</v>
      </c>
      <c r="W12" s="135">
        <f t="shared" si="7"/>
        <v>30</v>
      </c>
      <c r="X12" s="39">
        <v>89.6</v>
      </c>
      <c r="Y12" s="135">
        <f t="shared" si="8"/>
        <v>47</v>
      </c>
      <c r="Z12" s="39">
        <v>77.2</v>
      </c>
      <c r="AA12" s="135">
        <f t="shared" si="9"/>
        <v>23</v>
      </c>
      <c r="AB12" s="158">
        <v>39.2831541218638</v>
      </c>
      <c r="AC12" s="135">
        <f t="shared" si="10"/>
        <v>39</v>
      </c>
      <c r="AD12" s="39">
        <v>179.1</v>
      </c>
      <c r="AE12" s="135">
        <f t="shared" si="11"/>
        <v>40</v>
      </c>
      <c r="AF12" s="39">
        <v>167.9</v>
      </c>
      <c r="AG12" s="135">
        <f t="shared" si="12"/>
        <v>18</v>
      </c>
      <c r="AH12" s="39">
        <v>65.6</v>
      </c>
      <c r="AI12" s="135">
        <f t="shared" si="13"/>
        <v>21</v>
      </c>
      <c r="AJ12" s="39">
        <v>63</v>
      </c>
      <c r="AK12" s="103" t="s">
        <v>74</v>
      </c>
    </row>
    <row r="13" spans="1:37" ht="15" customHeight="1">
      <c r="A13" s="102" t="s">
        <v>12</v>
      </c>
      <c r="B13" s="131">
        <f t="shared" si="0"/>
        <v>42</v>
      </c>
      <c r="C13" s="39">
        <v>1054.8</v>
      </c>
      <c r="D13" s="135">
        <f t="shared" si="1"/>
        <v>47</v>
      </c>
      <c r="E13" s="39">
        <v>80.2</v>
      </c>
      <c r="F13" s="135">
        <f t="shared" si="2"/>
        <v>42</v>
      </c>
      <c r="G13" s="39">
        <v>89.5</v>
      </c>
      <c r="H13" s="40">
        <f t="shared" si="14"/>
      </c>
      <c r="I13" s="39" t="s">
        <v>190</v>
      </c>
      <c r="J13" s="135">
        <f t="shared" si="3"/>
        <v>47</v>
      </c>
      <c r="K13" s="39">
        <v>78</v>
      </c>
      <c r="L13" s="135">
        <f t="shared" si="4"/>
        <v>47</v>
      </c>
      <c r="M13" s="39">
        <v>76.8</v>
      </c>
      <c r="N13" s="135">
        <f t="shared" si="5"/>
        <v>38</v>
      </c>
      <c r="O13" s="39">
        <v>80.3</v>
      </c>
      <c r="P13" s="135">
        <f t="shared" si="5"/>
        <v>29</v>
      </c>
      <c r="Q13" s="39">
        <v>89.2</v>
      </c>
      <c r="R13" s="39"/>
      <c r="S13" s="135">
        <f t="shared" si="6"/>
        <v>9</v>
      </c>
      <c r="T13" s="39">
        <v>4.6</v>
      </c>
      <c r="U13" s="135">
        <f t="shared" si="7"/>
        <v>26</v>
      </c>
      <c r="V13" s="39">
        <v>39.2</v>
      </c>
      <c r="W13" s="135">
        <f t="shared" si="7"/>
        <v>6</v>
      </c>
      <c r="X13" s="39">
        <v>95.6</v>
      </c>
      <c r="Y13" s="135">
        <f t="shared" si="8"/>
        <v>39</v>
      </c>
      <c r="Z13" s="39">
        <v>79.8</v>
      </c>
      <c r="AA13" s="135">
        <f t="shared" si="9"/>
        <v>11</v>
      </c>
      <c r="AB13" s="158">
        <v>44.3694643610291</v>
      </c>
      <c r="AC13" s="135">
        <f t="shared" si="10"/>
        <v>29</v>
      </c>
      <c r="AD13" s="39">
        <v>201</v>
      </c>
      <c r="AE13" s="135">
        <f t="shared" si="11"/>
        <v>31</v>
      </c>
      <c r="AF13" s="39">
        <v>188</v>
      </c>
      <c r="AG13" s="135">
        <f t="shared" si="12"/>
        <v>12</v>
      </c>
      <c r="AH13" s="39">
        <v>71.6</v>
      </c>
      <c r="AI13" s="135">
        <f t="shared" si="13"/>
        <v>12</v>
      </c>
      <c r="AJ13" s="39">
        <v>69.5</v>
      </c>
      <c r="AK13" s="103" t="s">
        <v>75</v>
      </c>
    </row>
    <row r="14" spans="1:37" ht="15" customHeight="1">
      <c r="A14" s="102" t="s">
        <v>13</v>
      </c>
      <c r="B14" s="131">
        <f t="shared" si="0"/>
        <v>5</v>
      </c>
      <c r="C14" s="39">
        <v>1653.3</v>
      </c>
      <c r="D14" s="135">
        <f t="shared" si="1"/>
        <v>14</v>
      </c>
      <c r="E14" s="39">
        <v>86.6</v>
      </c>
      <c r="F14" s="135">
        <f t="shared" si="2"/>
        <v>17</v>
      </c>
      <c r="G14" s="39">
        <v>94.3</v>
      </c>
      <c r="H14" s="40">
        <f t="shared" si="14"/>
      </c>
      <c r="I14" s="39" t="s">
        <v>190</v>
      </c>
      <c r="J14" s="135">
        <f t="shared" si="3"/>
        <v>16</v>
      </c>
      <c r="K14" s="39">
        <v>84.7</v>
      </c>
      <c r="L14" s="135">
        <f t="shared" si="4"/>
        <v>15</v>
      </c>
      <c r="M14" s="39">
        <v>85.8</v>
      </c>
      <c r="N14" s="135">
        <f t="shared" si="5"/>
        <v>22</v>
      </c>
      <c r="O14" s="39">
        <v>83.9</v>
      </c>
      <c r="P14" s="135">
        <f t="shared" si="5"/>
        <v>24</v>
      </c>
      <c r="Q14" s="39">
        <v>90.3</v>
      </c>
      <c r="R14" s="39"/>
      <c r="S14" s="135"/>
      <c r="T14" s="39" t="s">
        <v>190</v>
      </c>
      <c r="U14" s="135">
        <f t="shared" si="7"/>
        <v>39</v>
      </c>
      <c r="V14" s="39">
        <v>28.1</v>
      </c>
      <c r="W14" s="135">
        <f t="shared" si="7"/>
        <v>34</v>
      </c>
      <c r="X14" s="39">
        <v>87.9</v>
      </c>
      <c r="Y14" s="135">
        <f t="shared" si="8"/>
        <v>13</v>
      </c>
      <c r="Z14" s="39">
        <v>83.9</v>
      </c>
      <c r="AA14" s="135">
        <f t="shared" si="9"/>
        <v>20</v>
      </c>
      <c r="AB14" s="158">
        <v>40.120793787748056</v>
      </c>
      <c r="AC14" s="135">
        <f t="shared" si="10"/>
        <v>33</v>
      </c>
      <c r="AD14" s="39">
        <v>193.2</v>
      </c>
      <c r="AE14" s="135">
        <f t="shared" si="11"/>
        <v>34</v>
      </c>
      <c r="AF14" s="39">
        <v>181.9</v>
      </c>
      <c r="AG14" s="135">
        <f t="shared" si="12"/>
        <v>41</v>
      </c>
      <c r="AH14" s="39">
        <v>54.9</v>
      </c>
      <c r="AI14" s="135">
        <f t="shared" si="13"/>
        <v>42</v>
      </c>
      <c r="AJ14" s="39">
        <v>53.2</v>
      </c>
      <c r="AK14" s="103" t="s">
        <v>76</v>
      </c>
    </row>
    <row r="15" spans="1:37" s="101" customFormat="1" ht="24" customHeight="1">
      <c r="A15" s="99" t="s">
        <v>14</v>
      </c>
      <c r="B15" s="130">
        <f t="shared" si="0"/>
        <v>31</v>
      </c>
      <c r="C15" s="37">
        <v>1234.8</v>
      </c>
      <c r="D15" s="134">
        <f t="shared" si="1"/>
        <v>30</v>
      </c>
      <c r="E15" s="37">
        <v>84.1</v>
      </c>
      <c r="F15" s="134">
        <f t="shared" si="2"/>
        <v>30</v>
      </c>
      <c r="G15" s="37">
        <v>91.7</v>
      </c>
      <c r="H15" s="38">
        <f t="shared" si="14"/>
      </c>
      <c r="I15" s="37" t="s">
        <v>190</v>
      </c>
      <c r="J15" s="134">
        <f t="shared" si="3"/>
        <v>33</v>
      </c>
      <c r="K15" s="37">
        <v>81.9</v>
      </c>
      <c r="L15" s="134">
        <f t="shared" si="4"/>
        <v>35</v>
      </c>
      <c r="M15" s="37">
        <v>81.4</v>
      </c>
      <c r="N15" s="134">
        <f t="shared" si="5"/>
        <v>25</v>
      </c>
      <c r="O15" s="37">
        <v>82.9</v>
      </c>
      <c r="P15" s="134">
        <f t="shared" si="5"/>
        <v>33</v>
      </c>
      <c r="Q15" s="37">
        <v>88</v>
      </c>
      <c r="R15" s="37"/>
      <c r="S15" s="134">
        <f t="shared" si="6"/>
        <v>35</v>
      </c>
      <c r="T15" s="37">
        <v>0</v>
      </c>
      <c r="U15" s="134">
        <f t="shared" si="7"/>
        <v>8</v>
      </c>
      <c r="V15" s="37">
        <v>61</v>
      </c>
      <c r="W15" s="134"/>
      <c r="X15" s="37" t="s">
        <v>190</v>
      </c>
      <c r="Y15" s="134">
        <f t="shared" si="8"/>
        <v>16</v>
      </c>
      <c r="Z15" s="37">
        <v>83.3</v>
      </c>
      <c r="AA15" s="134">
        <f t="shared" si="9"/>
        <v>34</v>
      </c>
      <c r="AB15" s="157">
        <v>36.794766966475876</v>
      </c>
      <c r="AC15" s="134">
        <f t="shared" si="10"/>
        <v>32</v>
      </c>
      <c r="AD15" s="37">
        <v>198.8</v>
      </c>
      <c r="AE15" s="134">
        <f t="shared" si="11"/>
        <v>33</v>
      </c>
      <c r="AF15" s="37">
        <v>184.2</v>
      </c>
      <c r="AG15" s="134">
        <f t="shared" si="12"/>
        <v>43</v>
      </c>
      <c r="AH15" s="37">
        <v>53.8</v>
      </c>
      <c r="AI15" s="134">
        <f t="shared" si="13"/>
        <v>44</v>
      </c>
      <c r="AJ15" s="37">
        <v>51.9</v>
      </c>
      <c r="AK15" s="100" t="s">
        <v>77</v>
      </c>
    </row>
    <row r="16" spans="1:37" ht="15" customHeight="1">
      <c r="A16" s="102" t="s">
        <v>15</v>
      </c>
      <c r="B16" s="131">
        <f t="shared" si="0"/>
        <v>33</v>
      </c>
      <c r="C16" s="39">
        <v>1229</v>
      </c>
      <c r="D16" s="135">
        <f t="shared" si="1"/>
        <v>46</v>
      </c>
      <c r="E16" s="39">
        <v>80.7</v>
      </c>
      <c r="F16" s="135">
        <f t="shared" si="2"/>
        <v>43</v>
      </c>
      <c r="G16" s="39">
        <v>89.3</v>
      </c>
      <c r="H16" s="40">
        <f t="shared" si="14"/>
      </c>
      <c r="I16" s="39" t="s">
        <v>190</v>
      </c>
      <c r="J16" s="135">
        <f t="shared" si="3"/>
        <v>46</v>
      </c>
      <c r="K16" s="39">
        <v>78.5</v>
      </c>
      <c r="L16" s="135">
        <f t="shared" si="4"/>
        <v>43</v>
      </c>
      <c r="M16" s="39">
        <v>79.4</v>
      </c>
      <c r="N16" s="135">
        <f t="shared" si="5"/>
        <v>46</v>
      </c>
      <c r="O16" s="39">
        <v>76.9</v>
      </c>
      <c r="P16" s="135">
        <f t="shared" si="5"/>
        <v>44</v>
      </c>
      <c r="Q16" s="39">
        <v>81.3</v>
      </c>
      <c r="R16" s="39"/>
      <c r="S16" s="135">
        <f t="shared" si="6"/>
        <v>35</v>
      </c>
      <c r="T16" s="39">
        <v>0</v>
      </c>
      <c r="U16" s="135">
        <f t="shared" si="7"/>
        <v>41</v>
      </c>
      <c r="V16" s="39">
        <v>22.5</v>
      </c>
      <c r="W16" s="135">
        <f t="shared" si="7"/>
        <v>42</v>
      </c>
      <c r="X16" s="39">
        <v>85.5</v>
      </c>
      <c r="Y16" s="135">
        <f t="shared" si="8"/>
        <v>46</v>
      </c>
      <c r="Z16" s="39">
        <v>78.4</v>
      </c>
      <c r="AA16" s="135">
        <f t="shared" si="9"/>
        <v>27</v>
      </c>
      <c r="AB16" s="158">
        <v>38.129154795821464</v>
      </c>
      <c r="AC16" s="135">
        <f t="shared" si="10"/>
        <v>40</v>
      </c>
      <c r="AD16" s="39">
        <v>178.1</v>
      </c>
      <c r="AE16" s="135">
        <f t="shared" si="11"/>
        <v>38</v>
      </c>
      <c r="AF16" s="39">
        <v>171</v>
      </c>
      <c r="AG16" s="135">
        <f t="shared" si="12"/>
        <v>24</v>
      </c>
      <c r="AH16" s="39">
        <v>63.5</v>
      </c>
      <c r="AI16" s="135">
        <f t="shared" si="13"/>
        <v>26</v>
      </c>
      <c r="AJ16" s="39">
        <v>61.7</v>
      </c>
      <c r="AK16" s="103" t="s">
        <v>78</v>
      </c>
    </row>
    <row r="17" spans="1:37" ht="15" customHeight="1">
      <c r="A17" s="102" t="s">
        <v>16</v>
      </c>
      <c r="B17" s="131">
        <f t="shared" si="0"/>
        <v>35</v>
      </c>
      <c r="C17" s="39">
        <v>1195.3</v>
      </c>
      <c r="D17" s="135">
        <f t="shared" si="1"/>
        <v>42</v>
      </c>
      <c r="E17" s="39">
        <v>81.6</v>
      </c>
      <c r="F17" s="135">
        <f t="shared" si="2"/>
        <v>44</v>
      </c>
      <c r="G17" s="39">
        <v>89.2</v>
      </c>
      <c r="H17" s="40">
        <f t="shared" si="14"/>
      </c>
      <c r="I17" s="39" t="s">
        <v>190</v>
      </c>
      <c r="J17" s="135">
        <f t="shared" si="3"/>
        <v>41</v>
      </c>
      <c r="K17" s="39">
        <v>80.3</v>
      </c>
      <c r="L17" s="135">
        <f t="shared" si="4"/>
        <v>45</v>
      </c>
      <c r="M17" s="39">
        <v>79</v>
      </c>
      <c r="N17" s="135">
        <f t="shared" si="5"/>
        <v>28</v>
      </c>
      <c r="O17" s="39">
        <v>82.4</v>
      </c>
      <c r="P17" s="135">
        <f t="shared" si="5"/>
        <v>14</v>
      </c>
      <c r="Q17" s="39">
        <v>93.3</v>
      </c>
      <c r="R17" s="39"/>
      <c r="S17" s="135">
        <f t="shared" si="6"/>
        <v>35</v>
      </c>
      <c r="T17" s="39">
        <v>0</v>
      </c>
      <c r="U17" s="135">
        <f t="shared" si="7"/>
        <v>18</v>
      </c>
      <c r="V17" s="39">
        <v>50</v>
      </c>
      <c r="W17" s="135">
        <f t="shared" si="7"/>
        <v>32</v>
      </c>
      <c r="X17" s="39">
        <v>88.3</v>
      </c>
      <c r="Y17" s="135">
        <f t="shared" si="8"/>
        <v>43</v>
      </c>
      <c r="Z17" s="39">
        <v>78.8</v>
      </c>
      <c r="AA17" s="135">
        <f t="shared" si="9"/>
        <v>35</v>
      </c>
      <c r="AB17" s="158">
        <v>36.13248578119772</v>
      </c>
      <c r="AC17" s="135">
        <f t="shared" si="10"/>
        <v>46</v>
      </c>
      <c r="AD17" s="39">
        <v>150</v>
      </c>
      <c r="AE17" s="135">
        <f t="shared" si="11"/>
        <v>46</v>
      </c>
      <c r="AF17" s="39">
        <v>142.3</v>
      </c>
      <c r="AG17" s="135">
        <f t="shared" si="12"/>
        <v>35</v>
      </c>
      <c r="AH17" s="39">
        <v>58.4</v>
      </c>
      <c r="AI17" s="135">
        <f t="shared" si="13"/>
        <v>32</v>
      </c>
      <c r="AJ17" s="39">
        <v>57.9</v>
      </c>
      <c r="AK17" s="103" t="s">
        <v>79</v>
      </c>
    </row>
    <row r="18" spans="1:37" ht="15" customHeight="1">
      <c r="A18" s="102" t="s">
        <v>17</v>
      </c>
      <c r="B18" s="131">
        <f t="shared" si="0"/>
        <v>41</v>
      </c>
      <c r="C18" s="39">
        <v>1133.6</v>
      </c>
      <c r="D18" s="135">
        <f t="shared" si="1"/>
        <v>23</v>
      </c>
      <c r="E18" s="39">
        <v>84.8</v>
      </c>
      <c r="F18" s="135">
        <f t="shared" si="2"/>
        <v>13</v>
      </c>
      <c r="G18" s="39">
        <v>94.8</v>
      </c>
      <c r="H18" s="40">
        <f t="shared" si="14"/>
      </c>
      <c r="I18" s="39" t="s">
        <v>190</v>
      </c>
      <c r="J18" s="135">
        <f t="shared" si="3"/>
        <v>28</v>
      </c>
      <c r="K18" s="39">
        <v>82.8</v>
      </c>
      <c r="L18" s="135">
        <f t="shared" si="4"/>
        <v>17</v>
      </c>
      <c r="M18" s="39">
        <v>85.3</v>
      </c>
      <c r="N18" s="135">
        <f t="shared" si="5"/>
        <v>41</v>
      </c>
      <c r="O18" s="39">
        <v>79.4</v>
      </c>
      <c r="P18" s="135">
        <f t="shared" si="5"/>
        <v>45</v>
      </c>
      <c r="Q18" s="39">
        <v>81.2</v>
      </c>
      <c r="R18" s="39"/>
      <c r="S18" s="135"/>
      <c r="T18" s="39" t="s">
        <v>190</v>
      </c>
      <c r="U18" s="135">
        <f t="shared" si="7"/>
        <v>27</v>
      </c>
      <c r="V18" s="39">
        <v>36.7</v>
      </c>
      <c r="W18" s="135">
        <f t="shared" si="7"/>
        <v>38</v>
      </c>
      <c r="X18" s="39">
        <v>86</v>
      </c>
      <c r="Y18" s="135">
        <f t="shared" si="8"/>
        <v>35</v>
      </c>
      <c r="Z18" s="39">
        <v>80.2</v>
      </c>
      <c r="AA18" s="135">
        <f t="shared" si="9"/>
        <v>37</v>
      </c>
      <c r="AB18" s="158">
        <v>35.56880278191753</v>
      </c>
      <c r="AC18" s="135">
        <f t="shared" si="10"/>
        <v>31</v>
      </c>
      <c r="AD18" s="39">
        <v>200.2</v>
      </c>
      <c r="AE18" s="135">
        <f t="shared" si="11"/>
        <v>29</v>
      </c>
      <c r="AF18" s="39">
        <v>189.8</v>
      </c>
      <c r="AG18" s="135">
        <f t="shared" si="12"/>
        <v>23</v>
      </c>
      <c r="AH18" s="39">
        <v>63.7</v>
      </c>
      <c r="AI18" s="135">
        <f t="shared" si="13"/>
        <v>23</v>
      </c>
      <c r="AJ18" s="39">
        <v>62.8</v>
      </c>
      <c r="AK18" s="103" t="s">
        <v>80</v>
      </c>
    </row>
    <row r="19" spans="1:37" ht="15" customHeight="1">
      <c r="A19" s="102" t="s">
        <v>18</v>
      </c>
      <c r="B19" s="131">
        <f t="shared" si="0"/>
        <v>39</v>
      </c>
      <c r="C19" s="39">
        <v>1151.9</v>
      </c>
      <c r="D19" s="135">
        <f t="shared" si="1"/>
        <v>32</v>
      </c>
      <c r="E19" s="39">
        <v>83.6</v>
      </c>
      <c r="F19" s="135">
        <f t="shared" si="2"/>
        <v>35</v>
      </c>
      <c r="G19" s="39">
        <v>90.3</v>
      </c>
      <c r="H19" s="40">
        <f t="shared" si="14"/>
      </c>
      <c r="I19" s="39" t="s">
        <v>190</v>
      </c>
      <c r="J19" s="135">
        <f t="shared" si="3"/>
        <v>30</v>
      </c>
      <c r="K19" s="39">
        <v>82.4</v>
      </c>
      <c r="L19" s="135">
        <f t="shared" si="4"/>
        <v>36</v>
      </c>
      <c r="M19" s="39">
        <v>80.9</v>
      </c>
      <c r="N19" s="135">
        <f t="shared" si="5"/>
        <v>7</v>
      </c>
      <c r="O19" s="39">
        <v>85.5</v>
      </c>
      <c r="P19" s="135">
        <f t="shared" si="5"/>
        <v>3</v>
      </c>
      <c r="Q19" s="39">
        <v>96.1</v>
      </c>
      <c r="R19" s="39"/>
      <c r="S19" s="135">
        <f t="shared" si="6"/>
        <v>5</v>
      </c>
      <c r="T19" s="39">
        <v>8.4</v>
      </c>
      <c r="U19" s="135">
        <f t="shared" si="7"/>
        <v>3</v>
      </c>
      <c r="V19" s="39">
        <v>68.7</v>
      </c>
      <c r="W19" s="135">
        <f t="shared" si="7"/>
        <v>27</v>
      </c>
      <c r="X19" s="39">
        <v>91.6</v>
      </c>
      <c r="Y19" s="135">
        <f t="shared" si="8"/>
        <v>21</v>
      </c>
      <c r="Z19" s="39">
        <v>82.4</v>
      </c>
      <c r="AA19" s="135">
        <f t="shared" si="9"/>
        <v>40</v>
      </c>
      <c r="AB19" s="158">
        <v>32.46433841613379</v>
      </c>
      <c r="AC19" s="135">
        <f t="shared" si="10"/>
        <v>28</v>
      </c>
      <c r="AD19" s="39">
        <v>201.4</v>
      </c>
      <c r="AE19" s="135">
        <f t="shared" si="11"/>
        <v>28</v>
      </c>
      <c r="AF19" s="39">
        <v>192.2</v>
      </c>
      <c r="AG19" s="135">
        <f t="shared" si="12"/>
        <v>27</v>
      </c>
      <c r="AH19" s="39">
        <v>61.5</v>
      </c>
      <c r="AI19" s="135">
        <f t="shared" si="13"/>
        <v>27</v>
      </c>
      <c r="AJ19" s="39">
        <v>60.9</v>
      </c>
      <c r="AK19" s="103" t="s">
        <v>81</v>
      </c>
    </row>
    <row r="20" spans="1:37" s="101" customFormat="1" ht="24" customHeight="1">
      <c r="A20" s="99" t="s">
        <v>19</v>
      </c>
      <c r="B20" s="130">
        <f t="shared" si="0"/>
        <v>47</v>
      </c>
      <c r="C20" s="37">
        <v>981.2</v>
      </c>
      <c r="D20" s="134">
        <f t="shared" si="1"/>
        <v>23</v>
      </c>
      <c r="E20" s="37">
        <v>84.8</v>
      </c>
      <c r="F20" s="134">
        <f t="shared" si="2"/>
        <v>24</v>
      </c>
      <c r="G20" s="37">
        <v>93.3</v>
      </c>
      <c r="H20" s="38">
        <f t="shared" si="14"/>
      </c>
      <c r="I20" s="37" t="s">
        <v>190</v>
      </c>
      <c r="J20" s="134">
        <f t="shared" si="3"/>
        <v>26</v>
      </c>
      <c r="K20" s="37">
        <v>83.1</v>
      </c>
      <c r="L20" s="134">
        <f t="shared" si="4"/>
        <v>34</v>
      </c>
      <c r="M20" s="37">
        <v>82.5</v>
      </c>
      <c r="N20" s="134">
        <f t="shared" si="5"/>
        <v>7</v>
      </c>
      <c r="O20" s="37">
        <v>85.5</v>
      </c>
      <c r="P20" s="134">
        <f t="shared" si="5"/>
        <v>9</v>
      </c>
      <c r="Q20" s="37">
        <v>94.2</v>
      </c>
      <c r="R20" s="37"/>
      <c r="S20" s="134">
        <f t="shared" si="6"/>
        <v>6</v>
      </c>
      <c r="T20" s="37">
        <v>8.3</v>
      </c>
      <c r="U20" s="134">
        <f t="shared" si="7"/>
        <v>9</v>
      </c>
      <c r="V20" s="37">
        <v>60.7</v>
      </c>
      <c r="W20" s="134">
        <f t="shared" si="7"/>
        <v>4</v>
      </c>
      <c r="X20" s="37">
        <v>96.7</v>
      </c>
      <c r="Y20" s="134">
        <f t="shared" si="8"/>
        <v>32</v>
      </c>
      <c r="Z20" s="37">
        <v>80.4</v>
      </c>
      <c r="AA20" s="134">
        <f t="shared" si="9"/>
        <v>42</v>
      </c>
      <c r="AB20" s="157">
        <v>31.318291471548175</v>
      </c>
      <c r="AC20" s="134">
        <f t="shared" si="10"/>
        <v>47</v>
      </c>
      <c r="AD20" s="37">
        <v>134.2</v>
      </c>
      <c r="AE20" s="134">
        <f t="shared" si="11"/>
        <v>47</v>
      </c>
      <c r="AF20" s="37">
        <v>129.4</v>
      </c>
      <c r="AG20" s="134">
        <f t="shared" si="12"/>
        <v>25</v>
      </c>
      <c r="AH20" s="37">
        <v>63.1</v>
      </c>
      <c r="AI20" s="134">
        <f t="shared" si="13"/>
        <v>25</v>
      </c>
      <c r="AJ20" s="37">
        <v>62</v>
      </c>
      <c r="AK20" s="100" t="s">
        <v>82</v>
      </c>
    </row>
    <row r="21" spans="1:37" ht="15" customHeight="1">
      <c r="A21" s="102" t="s">
        <v>20</v>
      </c>
      <c r="B21" s="131">
        <f t="shared" si="0"/>
        <v>45</v>
      </c>
      <c r="C21" s="39">
        <v>1022.1</v>
      </c>
      <c r="D21" s="135">
        <f t="shared" si="1"/>
        <v>34</v>
      </c>
      <c r="E21" s="39">
        <v>83.3</v>
      </c>
      <c r="F21" s="135">
        <f t="shared" si="2"/>
        <v>24</v>
      </c>
      <c r="G21" s="39">
        <v>93.3</v>
      </c>
      <c r="H21" s="40">
        <f t="shared" si="14"/>
      </c>
      <c r="I21" s="39" t="s">
        <v>190</v>
      </c>
      <c r="J21" s="135">
        <f t="shared" si="3"/>
        <v>37</v>
      </c>
      <c r="K21" s="39">
        <v>81.2</v>
      </c>
      <c r="L21" s="135">
        <f t="shared" si="4"/>
        <v>38</v>
      </c>
      <c r="M21" s="39">
        <v>80.5</v>
      </c>
      <c r="N21" s="135">
        <f t="shared" si="5"/>
        <v>24</v>
      </c>
      <c r="O21" s="39">
        <v>83</v>
      </c>
      <c r="P21" s="135">
        <f t="shared" si="5"/>
        <v>31</v>
      </c>
      <c r="Q21" s="39">
        <v>88.1</v>
      </c>
      <c r="R21" s="39"/>
      <c r="S21" s="135">
        <f t="shared" si="6"/>
        <v>12</v>
      </c>
      <c r="T21" s="39">
        <v>1.2</v>
      </c>
      <c r="U21" s="135">
        <f t="shared" si="7"/>
        <v>10</v>
      </c>
      <c r="V21" s="39">
        <v>60.4</v>
      </c>
      <c r="W21" s="135">
        <f t="shared" si="7"/>
        <v>14</v>
      </c>
      <c r="X21" s="39">
        <v>94.7</v>
      </c>
      <c r="Y21" s="135">
        <f t="shared" si="8"/>
        <v>32</v>
      </c>
      <c r="Z21" s="39">
        <v>80.4</v>
      </c>
      <c r="AA21" s="135">
        <f t="shared" si="9"/>
        <v>38</v>
      </c>
      <c r="AB21" s="158">
        <v>34.674615002483854</v>
      </c>
      <c r="AC21" s="135">
        <f t="shared" si="10"/>
        <v>45</v>
      </c>
      <c r="AD21" s="39">
        <v>152</v>
      </c>
      <c r="AE21" s="135">
        <f t="shared" si="11"/>
        <v>45</v>
      </c>
      <c r="AF21" s="39">
        <v>146</v>
      </c>
      <c r="AG21" s="135">
        <f t="shared" si="12"/>
        <v>10</v>
      </c>
      <c r="AH21" s="39">
        <v>74.3</v>
      </c>
      <c r="AI21" s="135">
        <f t="shared" si="13"/>
        <v>11</v>
      </c>
      <c r="AJ21" s="39">
        <v>71.6</v>
      </c>
      <c r="AK21" s="103" t="s">
        <v>83</v>
      </c>
    </row>
    <row r="22" spans="1:37" ht="15" customHeight="1">
      <c r="A22" s="102" t="s">
        <v>21</v>
      </c>
      <c r="B22" s="131">
        <f t="shared" si="0"/>
        <v>27</v>
      </c>
      <c r="C22" s="39">
        <v>1284.6</v>
      </c>
      <c r="D22" s="135">
        <f t="shared" si="1"/>
        <v>40</v>
      </c>
      <c r="E22" s="39">
        <v>81.9</v>
      </c>
      <c r="F22" s="135">
        <f t="shared" si="2"/>
        <v>27</v>
      </c>
      <c r="G22" s="39">
        <v>93</v>
      </c>
      <c r="H22" s="40">
        <f t="shared" si="14"/>
      </c>
      <c r="I22" s="39" t="s">
        <v>190</v>
      </c>
      <c r="J22" s="135">
        <f t="shared" si="3"/>
        <v>40</v>
      </c>
      <c r="K22" s="39">
        <v>80.5</v>
      </c>
      <c r="L22" s="135">
        <f t="shared" si="4"/>
        <v>39</v>
      </c>
      <c r="M22" s="39">
        <v>80.2</v>
      </c>
      <c r="N22" s="135">
        <f t="shared" si="5"/>
        <v>34</v>
      </c>
      <c r="O22" s="39">
        <v>80.9</v>
      </c>
      <c r="P22" s="135">
        <f t="shared" si="5"/>
        <v>36</v>
      </c>
      <c r="Q22" s="39">
        <v>85.1</v>
      </c>
      <c r="R22" s="39"/>
      <c r="S22" s="135">
        <f t="shared" si="6"/>
        <v>11</v>
      </c>
      <c r="T22" s="39">
        <v>1.6</v>
      </c>
      <c r="U22" s="135">
        <f t="shared" si="7"/>
        <v>4</v>
      </c>
      <c r="V22" s="39">
        <v>67.1</v>
      </c>
      <c r="W22" s="135">
        <f t="shared" si="7"/>
        <v>13</v>
      </c>
      <c r="X22" s="39">
        <v>94.8</v>
      </c>
      <c r="Y22" s="135">
        <f t="shared" si="8"/>
        <v>41</v>
      </c>
      <c r="Z22" s="39">
        <v>79.2</v>
      </c>
      <c r="AA22" s="135">
        <f t="shared" si="9"/>
        <v>8</v>
      </c>
      <c r="AB22" s="158">
        <v>46.05752140895137</v>
      </c>
      <c r="AC22" s="135">
        <f t="shared" si="10"/>
        <v>3</v>
      </c>
      <c r="AD22" s="39">
        <v>278.4</v>
      </c>
      <c r="AE22" s="135">
        <f t="shared" si="11"/>
        <v>1</v>
      </c>
      <c r="AF22" s="39">
        <v>264.2</v>
      </c>
      <c r="AG22" s="135">
        <f t="shared" si="12"/>
        <v>1</v>
      </c>
      <c r="AH22" s="39">
        <v>123.9</v>
      </c>
      <c r="AI22" s="135">
        <f t="shared" si="13"/>
        <v>1</v>
      </c>
      <c r="AJ22" s="39">
        <v>120.2</v>
      </c>
      <c r="AK22" s="103" t="s">
        <v>84</v>
      </c>
    </row>
    <row r="23" spans="1:37" ht="15" customHeight="1">
      <c r="A23" s="102" t="s">
        <v>22</v>
      </c>
      <c r="B23" s="131">
        <f t="shared" si="0"/>
        <v>44</v>
      </c>
      <c r="C23" s="39">
        <v>1031.4</v>
      </c>
      <c r="D23" s="135">
        <f t="shared" si="1"/>
        <v>39</v>
      </c>
      <c r="E23" s="39">
        <v>82.5</v>
      </c>
      <c r="F23" s="135">
        <f t="shared" si="2"/>
        <v>31</v>
      </c>
      <c r="G23" s="39">
        <v>91.5</v>
      </c>
      <c r="H23" s="40">
        <f t="shared" si="14"/>
      </c>
      <c r="I23" s="39" t="s">
        <v>190</v>
      </c>
      <c r="J23" s="135">
        <f t="shared" si="3"/>
        <v>39</v>
      </c>
      <c r="K23" s="39">
        <v>80.8</v>
      </c>
      <c r="L23" s="135">
        <f t="shared" si="4"/>
        <v>37</v>
      </c>
      <c r="M23" s="39">
        <v>80.6</v>
      </c>
      <c r="N23" s="135">
        <f t="shared" si="5"/>
        <v>32</v>
      </c>
      <c r="O23" s="39">
        <v>81.3</v>
      </c>
      <c r="P23" s="135">
        <f t="shared" si="5"/>
        <v>38</v>
      </c>
      <c r="Q23" s="39">
        <v>84.2</v>
      </c>
      <c r="R23" s="39"/>
      <c r="S23" s="135">
        <f t="shared" si="6"/>
        <v>4</v>
      </c>
      <c r="T23" s="39">
        <v>9.7</v>
      </c>
      <c r="U23" s="135">
        <f t="shared" si="7"/>
        <v>5</v>
      </c>
      <c r="V23" s="39">
        <v>65.8</v>
      </c>
      <c r="W23" s="135">
        <f t="shared" si="7"/>
        <v>17</v>
      </c>
      <c r="X23" s="39">
        <v>94.1</v>
      </c>
      <c r="Y23" s="135">
        <f t="shared" si="8"/>
        <v>35</v>
      </c>
      <c r="Z23" s="39">
        <v>80.2</v>
      </c>
      <c r="AA23" s="135">
        <f t="shared" si="9"/>
        <v>33</v>
      </c>
      <c r="AB23" s="158">
        <v>37.01328447091159</v>
      </c>
      <c r="AC23" s="135">
        <f t="shared" si="10"/>
        <v>42</v>
      </c>
      <c r="AD23" s="39">
        <v>174.2</v>
      </c>
      <c r="AE23" s="135">
        <f t="shared" si="11"/>
        <v>41</v>
      </c>
      <c r="AF23" s="39">
        <v>167.4</v>
      </c>
      <c r="AG23" s="135">
        <f t="shared" si="12"/>
        <v>11</v>
      </c>
      <c r="AH23" s="39">
        <v>74</v>
      </c>
      <c r="AI23" s="135">
        <f t="shared" si="13"/>
        <v>10</v>
      </c>
      <c r="AJ23" s="39">
        <v>72.5</v>
      </c>
      <c r="AK23" s="103" t="s">
        <v>85</v>
      </c>
    </row>
    <row r="24" spans="1:37" ht="15" customHeight="1">
      <c r="A24" s="102" t="s">
        <v>23</v>
      </c>
      <c r="B24" s="131">
        <f t="shared" si="0"/>
        <v>24</v>
      </c>
      <c r="C24" s="39">
        <v>1315.3</v>
      </c>
      <c r="D24" s="135">
        <f t="shared" si="1"/>
        <v>15</v>
      </c>
      <c r="E24" s="39">
        <v>86.2</v>
      </c>
      <c r="F24" s="135">
        <f t="shared" si="2"/>
        <v>4</v>
      </c>
      <c r="G24" s="39">
        <v>95.8</v>
      </c>
      <c r="H24" s="40">
        <f t="shared" si="14"/>
      </c>
      <c r="I24" s="39" t="s">
        <v>190</v>
      </c>
      <c r="J24" s="135">
        <f t="shared" si="3"/>
        <v>18</v>
      </c>
      <c r="K24" s="39">
        <v>84.3</v>
      </c>
      <c r="L24" s="135">
        <f t="shared" si="4"/>
        <v>24</v>
      </c>
      <c r="M24" s="39">
        <v>83.8</v>
      </c>
      <c r="N24" s="135">
        <f t="shared" si="5"/>
        <v>10</v>
      </c>
      <c r="O24" s="39">
        <v>85.4</v>
      </c>
      <c r="P24" s="135">
        <f t="shared" si="5"/>
        <v>18</v>
      </c>
      <c r="Q24" s="39">
        <v>92.3</v>
      </c>
      <c r="R24" s="39"/>
      <c r="S24" s="135"/>
      <c r="T24" s="39" t="s">
        <v>190</v>
      </c>
      <c r="U24" s="135">
        <f t="shared" si="7"/>
        <v>7</v>
      </c>
      <c r="V24" s="39">
        <v>61.6</v>
      </c>
      <c r="W24" s="135">
        <f t="shared" si="7"/>
        <v>15</v>
      </c>
      <c r="X24" s="39">
        <v>94.5</v>
      </c>
      <c r="Y24" s="135">
        <f t="shared" si="8"/>
        <v>15</v>
      </c>
      <c r="Z24" s="39">
        <v>83.5</v>
      </c>
      <c r="AA24" s="135">
        <f t="shared" si="9"/>
        <v>22</v>
      </c>
      <c r="AB24" s="158">
        <v>39.35562805872757</v>
      </c>
      <c r="AC24" s="135">
        <f t="shared" si="10"/>
        <v>38</v>
      </c>
      <c r="AD24" s="39">
        <v>179.4</v>
      </c>
      <c r="AE24" s="135">
        <f t="shared" si="11"/>
        <v>42</v>
      </c>
      <c r="AF24" s="39">
        <v>166.9</v>
      </c>
      <c r="AG24" s="135">
        <f t="shared" si="12"/>
        <v>4</v>
      </c>
      <c r="AH24" s="39">
        <v>83.2</v>
      </c>
      <c r="AI24" s="135">
        <f t="shared" si="13"/>
        <v>6</v>
      </c>
      <c r="AJ24" s="39">
        <v>79.3</v>
      </c>
      <c r="AK24" s="103" t="s">
        <v>86</v>
      </c>
    </row>
    <row r="25" spans="1:37" s="101" customFormat="1" ht="24" customHeight="1">
      <c r="A25" s="99" t="s">
        <v>24</v>
      </c>
      <c r="B25" s="130">
        <f t="shared" si="0"/>
        <v>9</v>
      </c>
      <c r="C25" s="37">
        <v>1578.7</v>
      </c>
      <c r="D25" s="134">
        <f t="shared" si="1"/>
        <v>2</v>
      </c>
      <c r="E25" s="37">
        <v>89.7</v>
      </c>
      <c r="F25" s="134">
        <f t="shared" si="2"/>
        <v>1</v>
      </c>
      <c r="G25" s="37">
        <v>97.8</v>
      </c>
      <c r="H25" s="38">
        <f t="shared" si="14"/>
      </c>
      <c r="I25" s="37" t="s">
        <v>190</v>
      </c>
      <c r="J25" s="134">
        <f t="shared" si="3"/>
        <v>3</v>
      </c>
      <c r="K25" s="37">
        <v>88.4</v>
      </c>
      <c r="L25" s="134">
        <f t="shared" si="4"/>
        <v>5</v>
      </c>
      <c r="M25" s="37">
        <v>89.1</v>
      </c>
      <c r="N25" s="134">
        <f t="shared" si="5"/>
        <v>3</v>
      </c>
      <c r="O25" s="37">
        <v>87.4</v>
      </c>
      <c r="P25" s="134">
        <f t="shared" si="5"/>
        <v>13</v>
      </c>
      <c r="Q25" s="37">
        <v>93.5</v>
      </c>
      <c r="R25" s="37"/>
      <c r="S25" s="134">
        <f t="shared" si="6"/>
        <v>19</v>
      </c>
      <c r="T25" s="37">
        <v>0.3</v>
      </c>
      <c r="U25" s="134">
        <f t="shared" si="7"/>
        <v>13</v>
      </c>
      <c r="V25" s="37">
        <v>55.1</v>
      </c>
      <c r="W25" s="134">
        <f t="shared" si="7"/>
        <v>2</v>
      </c>
      <c r="X25" s="37">
        <v>98.4</v>
      </c>
      <c r="Y25" s="134">
        <f t="shared" si="8"/>
        <v>4</v>
      </c>
      <c r="Z25" s="37">
        <v>86.4</v>
      </c>
      <c r="AA25" s="134">
        <f t="shared" si="9"/>
        <v>46</v>
      </c>
      <c r="AB25" s="157">
        <v>29.90152193375112</v>
      </c>
      <c r="AC25" s="134">
        <f t="shared" si="10"/>
        <v>19</v>
      </c>
      <c r="AD25" s="37">
        <v>230.4</v>
      </c>
      <c r="AE25" s="134">
        <f t="shared" si="11"/>
        <v>20</v>
      </c>
      <c r="AF25" s="37">
        <v>213.6</v>
      </c>
      <c r="AG25" s="134">
        <f t="shared" si="12"/>
        <v>39</v>
      </c>
      <c r="AH25" s="37">
        <v>55.8</v>
      </c>
      <c r="AI25" s="134">
        <f t="shared" si="13"/>
        <v>40</v>
      </c>
      <c r="AJ25" s="37">
        <v>53.4</v>
      </c>
      <c r="AK25" s="100" t="s">
        <v>87</v>
      </c>
    </row>
    <row r="26" spans="1:37" ht="15" customHeight="1">
      <c r="A26" s="102" t="s">
        <v>25</v>
      </c>
      <c r="B26" s="131">
        <f t="shared" si="0"/>
        <v>8</v>
      </c>
      <c r="C26" s="39">
        <v>1579.6</v>
      </c>
      <c r="D26" s="135">
        <f t="shared" si="1"/>
        <v>20</v>
      </c>
      <c r="E26" s="39">
        <v>85.5</v>
      </c>
      <c r="F26" s="135">
        <f t="shared" si="2"/>
        <v>6</v>
      </c>
      <c r="G26" s="39">
        <v>95.5</v>
      </c>
      <c r="H26" s="40">
        <f t="shared" si="14"/>
      </c>
      <c r="I26" s="39" t="s">
        <v>190</v>
      </c>
      <c r="J26" s="135">
        <f t="shared" si="3"/>
        <v>24</v>
      </c>
      <c r="K26" s="39">
        <v>83.6</v>
      </c>
      <c r="L26" s="135">
        <f t="shared" si="4"/>
        <v>20</v>
      </c>
      <c r="M26" s="39">
        <v>84</v>
      </c>
      <c r="N26" s="135">
        <f t="shared" si="5"/>
        <v>27</v>
      </c>
      <c r="O26" s="39">
        <v>82.7</v>
      </c>
      <c r="P26" s="135">
        <f t="shared" si="5"/>
        <v>20</v>
      </c>
      <c r="Q26" s="39">
        <v>92.2</v>
      </c>
      <c r="R26" s="39"/>
      <c r="S26" s="135">
        <f t="shared" si="6"/>
        <v>19</v>
      </c>
      <c r="T26" s="39">
        <v>0.3</v>
      </c>
      <c r="U26" s="135">
        <f t="shared" si="7"/>
        <v>34</v>
      </c>
      <c r="V26" s="39">
        <v>31.1</v>
      </c>
      <c r="W26" s="135">
        <f t="shared" si="7"/>
        <v>44</v>
      </c>
      <c r="X26" s="39">
        <v>81.7</v>
      </c>
      <c r="Y26" s="135">
        <f t="shared" si="8"/>
        <v>17</v>
      </c>
      <c r="Z26" s="39">
        <v>83.2</v>
      </c>
      <c r="AA26" s="135">
        <f t="shared" si="9"/>
        <v>45</v>
      </c>
      <c r="AB26" s="158">
        <v>30.619168787107718</v>
      </c>
      <c r="AC26" s="135">
        <f t="shared" si="10"/>
        <v>10</v>
      </c>
      <c r="AD26" s="39">
        <v>252.8</v>
      </c>
      <c r="AE26" s="135">
        <f t="shared" si="11"/>
        <v>9</v>
      </c>
      <c r="AF26" s="39">
        <v>238.8</v>
      </c>
      <c r="AG26" s="135">
        <f t="shared" si="12"/>
        <v>44</v>
      </c>
      <c r="AH26" s="39">
        <v>53.3</v>
      </c>
      <c r="AI26" s="135">
        <f t="shared" si="13"/>
        <v>43</v>
      </c>
      <c r="AJ26" s="39">
        <v>52</v>
      </c>
      <c r="AK26" s="103" t="s">
        <v>88</v>
      </c>
    </row>
    <row r="27" spans="1:37" ht="15" customHeight="1">
      <c r="A27" s="102" t="s">
        <v>26</v>
      </c>
      <c r="B27" s="131">
        <f t="shared" si="0"/>
        <v>3</v>
      </c>
      <c r="C27" s="39">
        <v>1728.2</v>
      </c>
      <c r="D27" s="135">
        <f t="shared" si="1"/>
        <v>15</v>
      </c>
      <c r="E27" s="39">
        <v>86.2</v>
      </c>
      <c r="F27" s="135">
        <f t="shared" si="2"/>
        <v>16</v>
      </c>
      <c r="G27" s="39">
        <v>94.5</v>
      </c>
      <c r="H27" s="40">
        <f t="shared" si="14"/>
      </c>
      <c r="I27" s="39" t="s">
        <v>190</v>
      </c>
      <c r="J27" s="135">
        <f t="shared" si="3"/>
        <v>15</v>
      </c>
      <c r="K27" s="39">
        <v>84.9</v>
      </c>
      <c r="L27" s="135">
        <f t="shared" si="4"/>
        <v>16</v>
      </c>
      <c r="M27" s="39">
        <v>85.5</v>
      </c>
      <c r="N27" s="135">
        <f t="shared" si="5"/>
        <v>19</v>
      </c>
      <c r="O27" s="39">
        <v>84.1</v>
      </c>
      <c r="P27" s="135">
        <f t="shared" si="5"/>
        <v>34</v>
      </c>
      <c r="Q27" s="39">
        <v>87</v>
      </c>
      <c r="R27" s="39"/>
      <c r="S27" s="135">
        <f t="shared" si="6"/>
        <v>1</v>
      </c>
      <c r="T27" s="39">
        <v>24.7</v>
      </c>
      <c r="U27" s="135">
        <f t="shared" si="7"/>
        <v>29</v>
      </c>
      <c r="V27" s="39">
        <v>35</v>
      </c>
      <c r="W27" s="135">
        <f t="shared" si="7"/>
        <v>37</v>
      </c>
      <c r="X27" s="39">
        <v>86.5</v>
      </c>
      <c r="Y27" s="135">
        <f t="shared" si="8"/>
        <v>6</v>
      </c>
      <c r="Z27" s="39">
        <v>85.5</v>
      </c>
      <c r="AA27" s="135">
        <f t="shared" si="9"/>
        <v>47</v>
      </c>
      <c r="AB27" s="158">
        <v>29.818181818181817</v>
      </c>
      <c r="AC27" s="135">
        <f t="shared" si="10"/>
        <v>24</v>
      </c>
      <c r="AD27" s="39">
        <v>212.4</v>
      </c>
      <c r="AE27" s="135">
        <f t="shared" si="11"/>
        <v>24</v>
      </c>
      <c r="AF27" s="39">
        <v>202.7</v>
      </c>
      <c r="AG27" s="135">
        <f t="shared" si="12"/>
        <v>47</v>
      </c>
      <c r="AH27" s="39">
        <v>46.4</v>
      </c>
      <c r="AI27" s="135">
        <f t="shared" si="13"/>
        <v>47</v>
      </c>
      <c r="AJ27" s="39">
        <v>46.1</v>
      </c>
      <c r="AK27" s="103" t="s">
        <v>78</v>
      </c>
    </row>
    <row r="28" spans="1:37" ht="15" customHeight="1">
      <c r="A28" s="102" t="s">
        <v>27</v>
      </c>
      <c r="B28" s="131">
        <f t="shared" si="0"/>
        <v>37</v>
      </c>
      <c r="C28" s="39">
        <v>1187.2</v>
      </c>
      <c r="D28" s="135">
        <f t="shared" si="1"/>
        <v>44</v>
      </c>
      <c r="E28" s="39">
        <v>81.3</v>
      </c>
      <c r="F28" s="135">
        <f t="shared" si="2"/>
        <v>45</v>
      </c>
      <c r="G28" s="39">
        <v>88.6</v>
      </c>
      <c r="H28" s="40">
        <f t="shared" si="14"/>
      </c>
      <c r="I28" s="39" t="s">
        <v>190</v>
      </c>
      <c r="J28" s="135">
        <f t="shared" si="3"/>
        <v>44</v>
      </c>
      <c r="K28" s="39">
        <v>79.7</v>
      </c>
      <c r="L28" s="135">
        <f t="shared" si="4"/>
        <v>41</v>
      </c>
      <c r="M28" s="39">
        <v>79.7</v>
      </c>
      <c r="N28" s="135">
        <f t="shared" si="5"/>
        <v>39</v>
      </c>
      <c r="O28" s="39">
        <v>79.7</v>
      </c>
      <c r="P28" s="135">
        <f t="shared" si="5"/>
        <v>18</v>
      </c>
      <c r="Q28" s="39">
        <v>92.3</v>
      </c>
      <c r="R28" s="39"/>
      <c r="S28" s="135">
        <f t="shared" si="6"/>
        <v>27</v>
      </c>
      <c r="T28" s="39">
        <v>0.1</v>
      </c>
      <c r="U28" s="135">
        <f t="shared" si="7"/>
        <v>43</v>
      </c>
      <c r="V28" s="39">
        <v>21.2</v>
      </c>
      <c r="W28" s="135">
        <f t="shared" si="7"/>
        <v>40</v>
      </c>
      <c r="X28" s="39">
        <v>85.8</v>
      </c>
      <c r="Y28" s="135">
        <f t="shared" si="8"/>
        <v>35</v>
      </c>
      <c r="Z28" s="39">
        <v>80.2</v>
      </c>
      <c r="AA28" s="135">
        <f t="shared" si="9"/>
        <v>18</v>
      </c>
      <c r="AB28" s="158">
        <v>41.309255079006775</v>
      </c>
      <c r="AC28" s="135">
        <f t="shared" si="10"/>
        <v>34</v>
      </c>
      <c r="AD28" s="39">
        <v>193</v>
      </c>
      <c r="AE28" s="135">
        <f t="shared" si="11"/>
        <v>32</v>
      </c>
      <c r="AF28" s="39">
        <v>186.8</v>
      </c>
      <c r="AG28" s="135">
        <f t="shared" si="12"/>
        <v>21</v>
      </c>
      <c r="AH28" s="39">
        <v>64.8</v>
      </c>
      <c r="AI28" s="135">
        <f t="shared" si="13"/>
        <v>18</v>
      </c>
      <c r="AJ28" s="39">
        <v>64.4</v>
      </c>
      <c r="AK28" s="103" t="s">
        <v>77</v>
      </c>
    </row>
    <row r="29" spans="1:37" ht="15" customHeight="1">
      <c r="A29" s="102" t="s">
        <v>28</v>
      </c>
      <c r="B29" s="131">
        <f t="shared" si="0"/>
        <v>23</v>
      </c>
      <c r="C29" s="39">
        <v>1315.4</v>
      </c>
      <c r="D29" s="135">
        <f t="shared" si="1"/>
        <v>27</v>
      </c>
      <c r="E29" s="39">
        <v>84.4</v>
      </c>
      <c r="F29" s="135">
        <f t="shared" si="2"/>
        <v>38</v>
      </c>
      <c r="G29" s="39">
        <v>89.7</v>
      </c>
      <c r="H29" s="40">
        <f t="shared" si="14"/>
      </c>
      <c r="I29" s="39" t="s">
        <v>190</v>
      </c>
      <c r="J29" s="135">
        <f t="shared" si="3"/>
        <v>22</v>
      </c>
      <c r="K29" s="39">
        <v>83.8</v>
      </c>
      <c r="L29" s="135">
        <f t="shared" si="4"/>
        <v>31</v>
      </c>
      <c r="M29" s="39">
        <v>82.8</v>
      </c>
      <c r="N29" s="135">
        <f t="shared" si="5"/>
        <v>12</v>
      </c>
      <c r="O29" s="39">
        <v>84.9</v>
      </c>
      <c r="P29" s="135">
        <f t="shared" si="5"/>
        <v>8</v>
      </c>
      <c r="Q29" s="39">
        <v>94.5</v>
      </c>
      <c r="R29" s="39"/>
      <c r="S29" s="135">
        <f t="shared" si="6"/>
        <v>17</v>
      </c>
      <c r="T29" s="39">
        <v>0.5</v>
      </c>
      <c r="U29" s="135">
        <f t="shared" si="7"/>
        <v>19</v>
      </c>
      <c r="V29" s="39">
        <v>49.4</v>
      </c>
      <c r="W29" s="135">
        <f t="shared" si="7"/>
        <v>39</v>
      </c>
      <c r="X29" s="39">
        <v>85.9</v>
      </c>
      <c r="Y29" s="135">
        <f t="shared" si="8"/>
        <v>22</v>
      </c>
      <c r="Z29" s="39">
        <v>82.2</v>
      </c>
      <c r="AA29" s="135">
        <f t="shared" si="9"/>
        <v>28</v>
      </c>
      <c r="AB29" s="158">
        <v>37.8561736770692</v>
      </c>
      <c r="AC29" s="135">
        <f t="shared" si="10"/>
        <v>35</v>
      </c>
      <c r="AD29" s="39">
        <v>190.9</v>
      </c>
      <c r="AE29" s="135">
        <f t="shared" si="11"/>
        <v>35</v>
      </c>
      <c r="AF29" s="39">
        <v>181.8</v>
      </c>
      <c r="AG29" s="135">
        <f t="shared" si="12"/>
        <v>14</v>
      </c>
      <c r="AH29" s="39">
        <v>69.1</v>
      </c>
      <c r="AI29" s="135">
        <f t="shared" si="13"/>
        <v>15</v>
      </c>
      <c r="AJ29" s="39">
        <v>66.4</v>
      </c>
      <c r="AK29" s="103" t="s">
        <v>89</v>
      </c>
    </row>
    <row r="30" spans="1:37" s="101" customFormat="1" ht="24" customHeight="1">
      <c r="A30" s="99" t="s">
        <v>29</v>
      </c>
      <c r="B30" s="130">
        <f t="shared" si="0"/>
        <v>32</v>
      </c>
      <c r="C30" s="37">
        <v>1233.4</v>
      </c>
      <c r="D30" s="134">
        <f t="shared" si="1"/>
        <v>29</v>
      </c>
      <c r="E30" s="37">
        <v>84.2</v>
      </c>
      <c r="F30" s="134">
        <f t="shared" si="2"/>
        <v>7</v>
      </c>
      <c r="G30" s="37">
        <v>95.4</v>
      </c>
      <c r="H30" s="38">
        <f t="shared" si="14"/>
      </c>
      <c r="I30" s="37" t="s">
        <v>190</v>
      </c>
      <c r="J30" s="134">
        <f t="shared" si="3"/>
        <v>35</v>
      </c>
      <c r="K30" s="37">
        <v>81.8</v>
      </c>
      <c r="L30" s="134">
        <f t="shared" si="4"/>
        <v>31</v>
      </c>
      <c r="M30" s="37">
        <v>82.8</v>
      </c>
      <c r="N30" s="134">
        <f t="shared" si="5"/>
        <v>39</v>
      </c>
      <c r="O30" s="37">
        <v>79.7</v>
      </c>
      <c r="P30" s="134">
        <f t="shared" si="5"/>
        <v>35</v>
      </c>
      <c r="Q30" s="37">
        <v>86.7</v>
      </c>
      <c r="R30" s="37"/>
      <c r="S30" s="134">
        <f t="shared" si="6"/>
        <v>19</v>
      </c>
      <c r="T30" s="37">
        <v>0.3</v>
      </c>
      <c r="U30" s="134">
        <f t="shared" si="7"/>
        <v>31</v>
      </c>
      <c r="V30" s="37">
        <v>34.2</v>
      </c>
      <c r="W30" s="134">
        <f t="shared" si="7"/>
        <v>45</v>
      </c>
      <c r="X30" s="37">
        <v>78.4</v>
      </c>
      <c r="Y30" s="134">
        <f t="shared" si="8"/>
        <v>23</v>
      </c>
      <c r="Z30" s="37">
        <v>82.1</v>
      </c>
      <c r="AA30" s="134">
        <f t="shared" si="9"/>
        <v>10</v>
      </c>
      <c r="AB30" s="157">
        <v>44.88151658767772</v>
      </c>
      <c r="AC30" s="134">
        <f t="shared" si="10"/>
        <v>44</v>
      </c>
      <c r="AD30" s="37">
        <v>171.3</v>
      </c>
      <c r="AE30" s="134">
        <f t="shared" si="11"/>
        <v>43</v>
      </c>
      <c r="AF30" s="37">
        <v>165</v>
      </c>
      <c r="AG30" s="134">
        <f t="shared" si="12"/>
        <v>17</v>
      </c>
      <c r="AH30" s="37">
        <v>67.8</v>
      </c>
      <c r="AI30" s="134">
        <f t="shared" si="13"/>
        <v>17</v>
      </c>
      <c r="AJ30" s="37">
        <v>65.6</v>
      </c>
      <c r="AK30" s="100" t="s">
        <v>90</v>
      </c>
    </row>
    <row r="31" spans="1:37" ht="15" customHeight="1">
      <c r="A31" s="102" t="s">
        <v>30</v>
      </c>
      <c r="B31" s="131">
        <f t="shared" si="0"/>
        <v>46</v>
      </c>
      <c r="C31" s="39">
        <v>985.7</v>
      </c>
      <c r="D31" s="135">
        <f t="shared" si="1"/>
        <v>35</v>
      </c>
      <c r="E31" s="39">
        <v>83.2</v>
      </c>
      <c r="F31" s="135">
        <f t="shared" si="2"/>
        <v>40</v>
      </c>
      <c r="G31" s="39">
        <v>89.6</v>
      </c>
      <c r="H31" s="40">
        <f t="shared" si="14"/>
      </c>
      <c r="I31" s="39" t="s">
        <v>190</v>
      </c>
      <c r="J31" s="135">
        <f t="shared" si="3"/>
        <v>33</v>
      </c>
      <c r="K31" s="39">
        <v>81.9</v>
      </c>
      <c r="L31" s="135">
        <f t="shared" si="4"/>
        <v>30</v>
      </c>
      <c r="M31" s="39">
        <v>82.9</v>
      </c>
      <c r="N31" s="135">
        <f t="shared" si="5"/>
        <v>44</v>
      </c>
      <c r="O31" s="39">
        <v>78.8</v>
      </c>
      <c r="P31" s="135">
        <f t="shared" si="5"/>
        <v>46</v>
      </c>
      <c r="Q31" s="39">
        <v>79.2</v>
      </c>
      <c r="R31" s="39"/>
      <c r="S31" s="135">
        <f t="shared" si="6"/>
        <v>10</v>
      </c>
      <c r="T31" s="39">
        <v>3.1</v>
      </c>
      <c r="U31" s="135">
        <f t="shared" si="7"/>
        <v>20</v>
      </c>
      <c r="V31" s="39">
        <v>48.8</v>
      </c>
      <c r="W31" s="135">
        <f t="shared" si="7"/>
        <v>35</v>
      </c>
      <c r="X31" s="39">
        <v>87.3</v>
      </c>
      <c r="Y31" s="135">
        <f t="shared" si="8"/>
        <v>39</v>
      </c>
      <c r="Z31" s="39">
        <v>79.8</v>
      </c>
      <c r="AA31" s="135">
        <f t="shared" si="9"/>
        <v>17</v>
      </c>
      <c r="AB31" s="158">
        <v>41.68642951251647</v>
      </c>
      <c r="AC31" s="135">
        <f t="shared" si="10"/>
        <v>41</v>
      </c>
      <c r="AD31" s="39">
        <v>174.9</v>
      </c>
      <c r="AE31" s="135">
        <f t="shared" si="11"/>
        <v>39</v>
      </c>
      <c r="AF31" s="39">
        <v>168.5</v>
      </c>
      <c r="AG31" s="135">
        <f t="shared" si="12"/>
        <v>34</v>
      </c>
      <c r="AH31" s="39">
        <v>58.7</v>
      </c>
      <c r="AI31" s="135">
        <f t="shared" si="13"/>
        <v>35</v>
      </c>
      <c r="AJ31" s="39">
        <v>57.2</v>
      </c>
      <c r="AK31" s="103" t="s">
        <v>91</v>
      </c>
    </row>
    <row r="32" spans="1:37" ht="15" customHeight="1">
      <c r="A32" s="102" t="s">
        <v>31</v>
      </c>
      <c r="B32" s="131">
        <f t="shared" si="0"/>
        <v>40</v>
      </c>
      <c r="C32" s="39">
        <v>1137.4</v>
      </c>
      <c r="D32" s="135">
        <f t="shared" si="1"/>
        <v>22</v>
      </c>
      <c r="E32" s="39">
        <v>85.1</v>
      </c>
      <c r="F32" s="135">
        <f t="shared" si="2"/>
        <v>18</v>
      </c>
      <c r="G32" s="39">
        <v>94.2</v>
      </c>
      <c r="H32" s="40">
        <f t="shared" si="14"/>
      </c>
      <c r="I32" s="39" t="s">
        <v>190</v>
      </c>
      <c r="J32" s="135">
        <f t="shared" si="3"/>
        <v>25</v>
      </c>
      <c r="K32" s="39">
        <v>83.5</v>
      </c>
      <c r="L32" s="135">
        <f t="shared" si="4"/>
        <v>20</v>
      </c>
      <c r="M32" s="39">
        <v>84</v>
      </c>
      <c r="N32" s="135">
        <f t="shared" si="5"/>
        <v>30</v>
      </c>
      <c r="O32" s="39">
        <v>82.3</v>
      </c>
      <c r="P32" s="135">
        <f t="shared" si="5"/>
        <v>28</v>
      </c>
      <c r="Q32" s="39">
        <v>89.5</v>
      </c>
      <c r="R32" s="39"/>
      <c r="S32" s="135">
        <f t="shared" si="6"/>
        <v>14</v>
      </c>
      <c r="T32" s="39">
        <v>0.7</v>
      </c>
      <c r="U32" s="135">
        <f t="shared" si="7"/>
        <v>12</v>
      </c>
      <c r="V32" s="39">
        <v>57.7</v>
      </c>
      <c r="W32" s="135">
        <f t="shared" si="7"/>
        <v>28</v>
      </c>
      <c r="X32" s="39">
        <v>91.1</v>
      </c>
      <c r="Y32" s="135">
        <f t="shared" si="8"/>
        <v>28</v>
      </c>
      <c r="Z32" s="39">
        <v>81.3</v>
      </c>
      <c r="AA32" s="135">
        <f t="shared" si="9"/>
        <v>25</v>
      </c>
      <c r="AB32" s="158">
        <v>38.36206896551724</v>
      </c>
      <c r="AC32" s="135">
        <f t="shared" si="10"/>
        <v>36</v>
      </c>
      <c r="AD32" s="39">
        <v>184.9</v>
      </c>
      <c r="AE32" s="135">
        <f t="shared" si="11"/>
        <v>37</v>
      </c>
      <c r="AF32" s="39">
        <v>174.9</v>
      </c>
      <c r="AG32" s="135">
        <f t="shared" si="12"/>
        <v>15</v>
      </c>
      <c r="AH32" s="39">
        <v>69</v>
      </c>
      <c r="AI32" s="135">
        <f t="shared" si="13"/>
        <v>14</v>
      </c>
      <c r="AJ32" s="39">
        <v>67.7</v>
      </c>
      <c r="AK32" s="103" t="s">
        <v>92</v>
      </c>
    </row>
    <row r="33" spans="1:37" ht="15" customHeight="1">
      <c r="A33" s="102" t="s">
        <v>32</v>
      </c>
      <c r="B33" s="131">
        <f t="shared" si="0"/>
        <v>38</v>
      </c>
      <c r="C33" s="39">
        <v>1176.2</v>
      </c>
      <c r="D33" s="135">
        <f t="shared" si="1"/>
        <v>17</v>
      </c>
      <c r="E33" s="39">
        <v>86.1</v>
      </c>
      <c r="F33" s="135">
        <f t="shared" si="2"/>
        <v>22</v>
      </c>
      <c r="G33" s="39">
        <v>93.9</v>
      </c>
      <c r="H33" s="40">
        <f t="shared" si="14"/>
      </c>
      <c r="I33" s="39" t="s">
        <v>190</v>
      </c>
      <c r="J33" s="135">
        <f t="shared" si="3"/>
        <v>18</v>
      </c>
      <c r="K33" s="39">
        <v>84.3</v>
      </c>
      <c r="L33" s="135">
        <f t="shared" si="4"/>
        <v>20</v>
      </c>
      <c r="M33" s="39">
        <v>84</v>
      </c>
      <c r="N33" s="135">
        <f t="shared" si="5"/>
        <v>12</v>
      </c>
      <c r="O33" s="39">
        <v>84.9</v>
      </c>
      <c r="P33" s="135">
        <f t="shared" si="5"/>
        <v>16</v>
      </c>
      <c r="Q33" s="39">
        <v>92.9</v>
      </c>
      <c r="R33" s="39"/>
      <c r="S33" s="135">
        <f t="shared" si="6"/>
        <v>27</v>
      </c>
      <c r="T33" s="39">
        <v>0.1</v>
      </c>
      <c r="U33" s="135">
        <f t="shared" si="7"/>
        <v>11</v>
      </c>
      <c r="V33" s="39">
        <v>58.5</v>
      </c>
      <c r="W33" s="135">
        <f t="shared" si="7"/>
        <v>20</v>
      </c>
      <c r="X33" s="39">
        <v>93.7</v>
      </c>
      <c r="Y33" s="135">
        <f t="shared" si="8"/>
        <v>18</v>
      </c>
      <c r="Z33" s="39">
        <v>83.1</v>
      </c>
      <c r="AA33" s="135">
        <f t="shared" si="9"/>
        <v>31</v>
      </c>
      <c r="AB33" s="158">
        <v>37.17811158798283</v>
      </c>
      <c r="AC33" s="135">
        <f t="shared" si="10"/>
        <v>37</v>
      </c>
      <c r="AD33" s="39">
        <v>184.3</v>
      </c>
      <c r="AE33" s="135">
        <f t="shared" si="11"/>
        <v>36</v>
      </c>
      <c r="AF33" s="39">
        <v>176.8</v>
      </c>
      <c r="AG33" s="135">
        <f t="shared" si="12"/>
        <v>40</v>
      </c>
      <c r="AH33" s="39">
        <v>55.2</v>
      </c>
      <c r="AI33" s="135">
        <f t="shared" si="13"/>
        <v>39</v>
      </c>
      <c r="AJ33" s="39">
        <v>54.5</v>
      </c>
      <c r="AK33" s="103" t="s">
        <v>93</v>
      </c>
    </row>
    <row r="34" spans="1:37" ht="15" customHeight="1">
      <c r="A34" s="102" t="s">
        <v>33</v>
      </c>
      <c r="B34" s="131">
        <f t="shared" si="0"/>
        <v>30</v>
      </c>
      <c r="C34" s="39">
        <v>1246.2</v>
      </c>
      <c r="D34" s="135">
        <f t="shared" si="1"/>
        <v>36</v>
      </c>
      <c r="E34" s="39">
        <v>83.1</v>
      </c>
      <c r="F34" s="135">
        <f t="shared" si="2"/>
        <v>28</v>
      </c>
      <c r="G34" s="39">
        <v>92.8</v>
      </c>
      <c r="H34" s="40">
        <f t="shared" si="14"/>
      </c>
      <c r="I34" s="39" t="s">
        <v>190</v>
      </c>
      <c r="J34" s="135">
        <f t="shared" si="3"/>
        <v>35</v>
      </c>
      <c r="K34" s="39">
        <v>81.8</v>
      </c>
      <c r="L34" s="135">
        <f t="shared" si="4"/>
        <v>19</v>
      </c>
      <c r="M34" s="39">
        <v>84.2</v>
      </c>
      <c r="N34" s="135">
        <f t="shared" si="5"/>
        <v>42</v>
      </c>
      <c r="O34" s="39">
        <v>78.9</v>
      </c>
      <c r="P34" s="135">
        <f t="shared" si="5"/>
        <v>47</v>
      </c>
      <c r="Q34" s="39">
        <v>77.7</v>
      </c>
      <c r="R34" s="39"/>
      <c r="S34" s="135">
        <f t="shared" si="6"/>
        <v>19</v>
      </c>
      <c r="T34" s="39">
        <v>0.3</v>
      </c>
      <c r="U34" s="135">
        <f t="shared" si="7"/>
        <v>24</v>
      </c>
      <c r="V34" s="39">
        <v>41.8</v>
      </c>
      <c r="W34" s="135">
        <f t="shared" si="7"/>
        <v>18</v>
      </c>
      <c r="X34" s="39">
        <v>94</v>
      </c>
      <c r="Y34" s="135">
        <f t="shared" si="8"/>
        <v>34</v>
      </c>
      <c r="Z34" s="39">
        <v>80.3</v>
      </c>
      <c r="AA34" s="135">
        <f t="shared" si="9"/>
        <v>44</v>
      </c>
      <c r="AB34" s="158">
        <v>31.122448979591837</v>
      </c>
      <c r="AC34" s="135">
        <f t="shared" si="10"/>
        <v>30</v>
      </c>
      <c r="AD34" s="39">
        <v>200.8</v>
      </c>
      <c r="AE34" s="135">
        <f t="shared" si="11"/>
        <v>30</v>
      </c>
      <c r="AF34" s="39">
        <v>189.7</v>
      </c>
      <c r="AG34" s="135">
        <f t="shared" si="12"/>
        <v>42</v>
      </c>
      <c r="AH34" s="39">
        <v>54.8</v>
      </c>
      <c r="AI34" s="135">
        <f t="shared" si="13"/>
        <v>40</v>
      </c>
      <c r="AJ34" s="39">
        <v>53.4</v>
      </c>
      <c r="AK34" s="103" t="s">
        <v>94</v>
      </c>
    </row>
    <row r="35" spans="1:37" s="101" customFormat="1" ht="24" customHeight="1">
      <c r="A35" s="99" t="s">
        <v>34</v>
      </c>
      <c r="B35" s="130">
        <f t="shared" si="0"/>
        <v>17</v>
      </c>
      <c r="C35" s="37">
        <v>1368.7</v>
      </c>
      <c r="D35" s="134">
        <f t="shared" si="1"/>
        <v>27</v>
      </c>
      <c r="E35" s="37">
        <v>84.4</v>
      </c>
      <c r="F35" s="134">
        <f t="shared" si="2"/>
        <v>32</v>
      </c>
      <c r="G35" s="37">
        <v>91.4</v>
      </c>
      <c r="H35" s="38">
        <f t="shared" si="14"/>
      </c>
      <c r="I35" s="37" t="s">
        <v>190</v>
      </c>
      <c r="J35" s="134">
        <f t="shared" si="3"/>
        <v>23</v>
      </c>
      <c r="K35" s="37">
        <v>83.7</v>
      </c>
      <c r="L35" s="134">
        <f t="shared" si="4"/>
        <v>28</v>
      </c>
      <c r="M35" s="37">
        <v>83.1</v>
      </c>
      <c r="N35" s="134">
        <f t="shared" si="5"/>
        <v>12</v>
      </c>
      <c r="O35" s="37">
        <v>84.9</v>
      </c>
      <c r="P35" s="134">
        <f t="shared" si="5"/>
        <v>15</v>
      </c>
      <c r="Q35" s="37">
        <v>93</v>
      </c>
      <c r="R35" s="37"/>
      <c r="S35" s="134">
        <f t="shared" si="6"/>
        <v>13</v>
      </c>
      <c r="T35" s="37">
        <v>1.1</v>
      </c>
      <c r="U35" s="134">
        <f t="shared" si="7"/>
        <v>35</v>
      </c>
      <c r="V35" s="37">
        <v>31</v>
      </c>
      <c r="W35" s="134">
        <f t="shared" si="7"/>
        <v>3</v>
      </c>
      <c r="X35" s="37">
        <v>97.8</v>
      </c>
      <c r="Y35" s="134">
        <f t="shared" si="8"/>
        <v>25</v>
      </c>
      <c r="Z35" s="37">
        <v>81.8</v>
      </c>
      <c r="AA35" s="134">
        <f t="shared" si="9"/>
        <v>43</v>
      </c>
      <c r="AB35" s="157">
        <v>31.2357846853677</v>
      </c>
      <c r="AC35" s="134">
        <f t="shared" si="10"/>
        <v>4</v>
      </c>
      <c r="AD35" s="37">
        <v>274.8</v>
      </c>
      <c r="AE35" s="134">
        <f t="shared" si="11"/>
        <v>4</v>
      </c>
      <c r="AF35" s="37">
        <v>258.3</v>
      </c>
      <c r="AG35" s="134">
        <f t="shared" si="12"/>
        <v>19</v>
      </c>
      <c r="AH35" s="37">
        <v>65.2</v>
      </c>
      <c r="AI35" s="134">
        <f t="shared" si="13"/>
        <v>19</v>
      </c>
      <c r="AJ35" s="37">
        <v>63.9</v>
      </c>
      <c r="AK35" s="100" t="s">
        <v>95</v>
      </c>
    </row>
    <row r="36" spans="1:37" ht="15" customHeight="1">
      <c r="A36" s="102" t="s">
        <v>35</v>
      </c>
      <c r="B36" s="131">
        <f t="shared" si="0"/>
        <v>21</v>
      </c>
      <c r="C36" s="39">
        <v>1326.4</v>
      </c>
      <c r="D36" s="135">
        <f t="shared" si="1"/>
        <v>19</v>
      </c>
      <c r="E36" s="39">
        <v>85.6</v>
      </c>
      <c r="F36" s="135">
        <f t="shared" si="2"/>
        <v>29</v>
      </c>
      <c r="G36" s="39">
        <v>92</v>
      </c>
      <c r="H36" s="40">
        <f t="shared" si="14"/>
      </c>
      <c r="I36" s="39" t="s">
        <v>190</v>
      </c>
      <c r="J36" s="135">
        <f t="shared" si="3"/>
        <v>17</v>
      </c>
      <c r="K36" s="39">
        <v>84.5</v>
      </c>
      <c r="L36" s="135">
        <f t="shared" si="4"/>
        <v>18</v>
      </c>
      <c r="M36" s="39">
        <v>84.9</v>
      </c>
      <c r="N36" s="135">
        <f t="shared" si="5"/>
        <v>23</v>
      </c>
      <c r="O36" s="39">
        <v>83.1</v>
      </c>
      <c r="P36" s="135">
        <f t="shared" si="5"/>
        <v>25</v>
      </c>
      <c r="Q36" s="39">
        <v>90.1</v>
      </c>
      <c r="R36" s="39"/>
      <c r="S36" s="135">
        <f t="shared" si="6"/>
        <v>15</v>
      </c>
      <c r="T36" s="39">
        <v>0.6</v>
      </c>
      <c r="U36" s="135">
        <f t="shared" si="7"/>
        <v>2</v>
      </c>
      <c r="V36" s="39">
        <v>71.5</v>
      </c>
      <c r="W36" s="135">
        <f t="shared" si="7"/>
        <v>36</v>
      </c>
      <c r="X36" s="39">
        <v>87</v>
      </c>
      <c r="Y36" s="135">
        <f t="shared" si="8"/>
        <v>20</v>
      </c>
      <c r="Z36" s="39">
        <v>82.5</v>
      </c>
      <c r="AA36" s="135">
        <f t="shared" si="9"/>
        <v>29</v>
      </c>
      <c r="AB36" s="158">
        <v>37.826185613796234</v>
      </c>
      <c r="AC36" s="135">
        <f t="shared" si="10"/>
        <v>14</v>
      </c>
      <c r="AD36" s="39">
        <v>244.6</v>
      </c>
      <c r="AE36" s="135">
        <f t="shared" si="11"/>
        <v>14</v>
      </c>
      <c r="AF36" s="39">
        <v>231.2</v>
      </c>
      <c r="AG36" s="135">
        <f t="shared" si="12"/>
        <v>5</v>
      </c>
      <c r="AH36" s="39">
        <v>82.6</v>
      </c>
      <c r="AI36" s="135">
        <f t="shared" si="13"/>
        <v>4</v>
      </c>
      <c r="AJ36" s="39">
        <v>80.4</v>
      </c>
      <c r="AK36" s="103" t="s">
        <v>96</v>
      </c>
    </row>
    <row r="37" spans="1:37" ht="15" customHeight="1">
      <c r="A37" s="102" t="s">
        <v>36</v>
      </c>
      <c r="B37" s="131">
        <f t="shared" si="0"/>
        <v>36</v>
      </c>
      <c r="C37" s="39">
        <v>1194.7</v>
      </c>
      <c r="D37" s="135">
        <f t="shared" si="1"/>
        <v>26</v>
      </c>
      <c r="E37" s="39">
        <v>84.7</v>
      </c>
      <c r="F37" s="135">
        <f t="shared" si="2"/>
        <v>15</v>
      </c>
      <c r="G37" s="39">
        <v>94.7</v>
      </c>
      <c r="H37" s="40">
        <f t="shared" si="14"/>
      </c>
      <c r="I37" s="39" t="s">
        <v>190</v>
      </c>
      <c r="J37" s="135">
        <f t="shared" si="3"/>
        <v>27</v>
      </c>
      <c r="K37" s="39">
        <v>82.9</v>
      </c>
      <c r="L37" s="135">
        <f t="shared" si="4"/>
        <v>26</v>
      </c>
      <c r="M37" s="39">
        <v>83.4</v>
      </c>
      <c r="N37" s="135">
        <f t="shared" si="5"/>
        <v>36</v>
      </c>
      <c r="O37" s="39">
        <v>80.6</v>
      </c>
      <c r="P37" s="135">
        <f t="shared" si="5"/>
        <v>7</v>
      </c>
      <c r="Q37" s="39">
        <v>94.6</v>
      </c>
      <c r="R37" s="39"/>
      <c r="S37" s="135">
        <f t="shared" si="6"/>
        <v>15</v>
      </c>
      <c r="T37" s="39">
        <v>0.6</v>
      </c>
      <c r="U37" s="135">
        <f t="shared" si="7"/>
        <v>16</v>
      </c>
      <c r="V37" s="39">
        <v>50.9</v>
      </c>
      <c r="W37" s="135">
        <f t="shared" si="7"/>
        <v>21</v>
      </c>
      <c r="X37" s="39">
        <v>93.6</v>
      </c>
      <c r="Y37" s="135">
        <f t="shared" si="8"/>
        <v>41</v>
      </c>
      <c r="Z37" s="39">
        <v>79.2</v>
      </c>
      <c r="AA37" s="135">
        <f t="shared" si="9"/>
        <v>21</v>
      </c>
      <c r="AB37" s="158">
        <v>40.11097189905137</v>
      </c>
      <c r="AC37" s="135">
        <f t="shared" si="10"/>
        <v>25</v>
      </c>
      <c r="AD37" s="39">
        <v>207.1</v>
      </c>
      <c r="AE37" s="135">
        <f t="shared" si="11"/>
        <v>25</v>
      </c>
      <c r="AF37" s="39">
        <v>197.3</v>
      </c>
      <c r="AG37" s="135">
        <f t="shared" si="12"/>
        <v>22</v>
      </c>
      <c r="AH37" s="39">
        <v>64.1</v>
      </c>
      <c r="AI37" s="135">
        <f t="shared" si="13"/>
        <v>21</v>
      </c>
      <c r="AJ37" s="39">
        <v>63</v>
      </c>
      <c r="AK37" s="103" t="s">
        <v>97</v>
      </c>
    </row>
    <row r="38" spans="1:37" ht="15" customHeight="1">
      <c r="A38" s="102" t="s">
        <v>37</v>
      </c>
      <c r="B38" s="131">
        <f t="shared" si="0"/>
        <v>34</v>
      </c>
      <c r="C38" s="39">
        <v>1222</v>
      </c>
      <c r="D38" s="135">
        <f t="shared" si="1"/>
        <v>41</v>
      </c>
      <c r="E38" s="39">
        <v>81.8</v>
      </c>
      <c r="F38" s="135">
        <f t="shared" si="2"/>
        <v>47</v>
      </c>
      <c r="G38" s="39">
        <v>78.9</v>
      </c>
      <c r="H38" s="135">
        <f t="shared" si="14"/>
        <v>2</v>
      </c>
      <c r="I38" s="39">
        <v>53</v>
      </c>
      <c r="J38" s="135">
        <f t="shared" si="3"/>
        <v>32</v>
      </c>
      <c r="K38" s="39">
        <v>82.1</v>
      </c>
      <c r="L38" s="135">
        <f t="shared" si="4"/>
        <v>40</v>
      </c>
      <c r="M38" s="39">
        <v>80.1</v>
      </c>
      <c r="N38" s="135">
        <f t="shared" si="5"/>
        <v>1</v>
      </c>
      <c r="O38" s="39">
        <v>88.6</v>
      </c>
      <c r="P38" s="135">
        <f t="shared" si="5"/>
        <v>21</v>
      </c>
      <c r="Q38" s="39">
        <v>91.8</v>
      </c>
      <c r="R38" s="39"/>
      <c r="S38" s="135">
        <f t="shared" si="6"/>
        <v>18</v>
      </c>
      <c r="T38" s="39">
        <v>0.4</v>
      </c>
      <c r="U38" s="135">
        <f t="shared" si="7"/>
        <v>1</v>
      </c>
      <c r="V38" s="39">
        <v>80.9</v>
      </c>
      <c r="W38" s="135">
        <f t="shared" si="7"/>
        <v>41</v>
      </c>
      <c r="X38" s="39">
        <v>85.6</v>
      </c>
      <c r="Y38" s="135">
        <f t="shared" si="8"/>
        <v>2</v>
      </c>
      <c r="Z38" s="39">
        <v>87.3</v>
      </c>
      <c r="AA38" s="135">
        <f t="shared" si="9"/>
        <v>39</v>
      </c>
      <c r="AB38" s="158">
        <v>33.403214535290005</v>
      </c>
      <c r="AC38" s="135">
        <f t="shared" si="10"/>
        <v>27</v>
      </c>
      <c r="AD38" s="39">
        <v>204.3</v>
      </c>
      <c r="AE38" s="135">
        <f t="shared" si="11"/>
        <v>26</v>
      </c>
      <c r="AF38" s="39">
        <v>196.7</v>
      </c>
      <c r="AG38" s="135">
        <f t="shared" si="12"/>
        <v>29</v>
      </c>
      <c r="AH38" s="39">
        <v>60.6</v>
      </c>
      <c r="AI38" s="135">
        <f t="shared" si="13"/>
        <v>29</v>
      </c>
      <c r="AJ38" s="39">
        <v>59.5</v>
      </c>
      <c r="AK38" s="103" t="s">
        <v>98</v>
      </c>
    </row>
    <row r="39" spans="1:37" ht="15" customHeight="1">
      <c r="A39" s="102" t="s">
        <v>38</v>
      </c>
      <c r="B39" s="131">
        <f t="shared" si="0"/>
        <v>22</v>
      </c>
      <c r="C39" s="39">
        <v>1323.1</v>
      </c>
      <c r="D39" s="135">
        <f t="shared" si="1"/>
        <v>36</v>
      </c>
      <c r="E39" s="39">
        <v>83.1</v>
      </c>
      <c r="F39" s="135">
        <f t="shared" si="2"/>
        <v>40</v>
      </c>
      <c r="G39" s="39">
        <v>89.6</v>
      </c>
      <c r="H39" s="135">
        <f t="shared" si="14"/>
        <v>1</v>
      </c>
      <c r="I39" s="39">
        <v>53.2</v>
      </c>
      <c r="J39" s="135">
        <f t="shared" si="3"/>
        <v>31</v>
      </c>
      <c r="K39" s="39">
        <v>82.3</v>
      </c>
      <c r="L39" s="135">
        <f t="shared" si="4"/>
        <v>25</v>
      </c>
      <c r="M39" s="39">
        <v>83.5</v>
      </c>
      <c r="N39" s="135">
        <f t="shared" si="5"/>
        <v>42</v>
      </c>
      <c r="O39" s="39">
        <v>78.9</v>
      </c>
      <c r="P39" s="135">
        <f t="shared" si="5"/>
        <v>11</v>
      </c>
      <c r="Q39" s="39">
        <v>94.1</v>
      </c>
      <c r="R39" s="39"/>
      <c r="S39" s="135">
        <f t="shared" si="6"/>
        <v>19</v>
      </c>
      <c r="T39" s="39">
        <v>0.3</v>
      </c>
      <c r="U39" s="135">
        <f t="shared" si="7"/>
        <v>42</v>
      </c>
      <c r="V39" s="39">
        <v>22.1</v>
      </c>
      <c r="W39" s="135">
        <f t="shared" si="7"/>
        <v>1</v>
      </c>
      <c r="X39" s="39">
        <v>99.9</v>
      </c>
      <c r="Y39" s="135">
        <f t="shared" si="8"/>
        <v>35</v>
      </c>
      <c r="Z39" s="39">
        <v>80.2</v>
      </c>
      <c r="AA39" s="135">
        <f t="shared" si="9"/>
        <v>13</v>
      </c>
      <c r="AB39" s="158">
        <v>43.04761904761905</v>
      </c>
      <c r="AC39" s="135">
        <f t="shared" si="10"/>
        <v>12</v>
      </c>
      <c r="AD39" s="39">
        <v>247.8</v>
      </c>
      <c r="AE39" s="135">
        <f t="shared" si="11"/>
        <v>11</v>
      </c>
      <c r="AF39" s="39">
        <v>236.8</v>
      </c>
      <c r="AG39" s="135">
        <f t="shared" si="12"/>
        <v>13</v>
      </c>
      <c r="AH39" s="39">
        <v>69.6</v>
      </c>
      <c r="AI39" s="135">
        <f t="shared" si="13"/>
        <v>13</v>
      </c>
      <c r="AJ39" s="39">
        <v>68.5</v>
      </c>
      <c r="AK39" s="103" t="s">
        <v>99</v>
      </c>
    </row>
    <row r="40" spans="1:37" s="101" customFormat="1" ht="24" customHeight="1">
      <c r="A40" s="99" t="s">
        <v>39</v>
      </c>
      <c r="B40" s="130">
        <f t="shared" si="0"/>
        <v>15</v>
      </c>
      <c r="C40" s="37">
        <v>1379.4</v>
      </c>
      <c r="D40" s="134">
        <f t="shared" si="1"/>
        <v>23</v>
      </c>
      <c r="E40" s="37">
        <v>84.8</v>
      </c>
      <c r="F40" s="134">
        <f t="shared" si="2"/>
        <v>33</v>
      </c>
      <c r="G40" s="37">
        <v>90.5</v>
      </c>
      <c r="H40" s="38">
        <f t="shared" si="14"/>
      </c>
      <c r="I40" s="37" t="s">
        <v>190</v>
      </c>
      <c r="J40" s="134">
        <f t="shared" si="3"/>
        <v>21</v>
      </c>
      <c r="K40" s="37">
        <v>83.9</v>
      </c>
      <c r="L40" s="134">
        <f t="shared" si="4"/>
        <v>23</v>
      </c>
      <c r="M40" s="37">
        <v>83.9</v>
      </c>
      <c r="N40" s="134">
        <f t="shared" si="5"/>
        <v>20</v>
      </c>
      <c r="O40" s="37">
        <v>84</v>
      </c>
      <c r="P40" s="134">
        <f t="shared" si="5"/>
        <v>37</v>
      </c>
      <c r="Q40" s="37">
        <v>84.3</v>
      </c>
      <c r="R40" s="37"/>
      <c r="S40" s="134">
        <f t="shared" si="6"/>
        <v>27</v>
      </c>
      <c r="T40" s="37">
        <v>0.1</v>
      </c>
      <c r="U40" s="134">
        <f t="shared" si="7"/>
        <v>36</v>
      </c>
      <c r="V40" s="37">
        <v>30.5</v>
      </c>
      <c r="W40" s="134">
        <f t="shared" si="7"/>
        <v>43</v>
      </c>
      <c r="X40" s="37">
        <v>84.2</v>
      </c>
      <c r="Y40" s="134">
        <f t="shared" si="8"/>
        <v>3</v>
      </c>
      <c r="Z40" s="37">
        <v>86.5</v>
      </c>
      <c r="AA40" s="134">
        <f t="shared" si="9"/>
        <v>14</v>
      </c>
      <c r="AB40" s="157">
        <v>42.857142857142854</v>
      </c>
      <c r="AC40" s="134">
        <f t="shared" si="10"/>
        <v>2</v>
      </c>
      <c r="AD40" s="37">
        <v>280.6</v>
      </c>
      <c r="AE40" s="134">
        <f t="shared" si="11"/>
        <v>4</v>
      </c>
      <c r="AF40" s="37">
        <v>258.3</v>
      </c>
      <c r="AG40" s="134">
        <f t="shared" si="12"/>
        <v>32</v>
      </c>
      <c r="AH40" s="37">
        <v>59.1</v>
      </c>
      <c r="AI40" s="134">
        <f t="shared" si="13"/>
        <v>34</v>
      </c>
      <c r="AJ40" s="37">
        <v>57.6</v>
      </c>
      <c r="AK40" s="100" t="s">
        <v>100</v>
      </c>
    </row>
    <row r="41" spans="1:37" ht="15" customHeight="1">
      <c r="A41" s="102" t="s">
        <v>40</v>
      </c>
      <c r="B41" s="131">
        <f t="shared" si="0"/>
        <v>20</v>
      </c>
      <c r="C41" s="39">
        <v>1331</v>
      </c>
      <c r="D41" s="135">
        <f t="shared" si="1"/>
        <v>13</v>
      </c>
      <c r="E41" s="39">
        <v>86.8</v>
      </c>
      <c r="F41" s="135">
        <f t="shared" si="2"/>
        <v>18</v>
      </c>
      <c r="G41" s="39">
        <v>94.2</v>
      </c>
      <c r="H41" s="40">
        <f t="shared" si="14"/>
      </c>
      <c r="I41" s="39" t="s">
        <v>190</v>
      </c>
      <c r="J41" s="135">
        <f t="shared" si="3"/>
        <v>12</v>
      </c>
      <c r="K41" s="39">
        <v>85.5</v>
      </c>
      <c r="L41" s="135">
        <f t="shared" si="4"/>
        <v>11</v>
      </c>
      <c r="M41" s="39">
        <v>86.8</v>
      </c>
      <c r="N41" s="135">
        <f t="shared" si="5"/>
        <v>17</v>
      </c>
      <c r="O41" s="39">
        <v>84.4</v>
      </c>
      <c r="P41" s="135">
        <f t="shared" si="5"/>
        <v>23</v>
      </c>
      <c r="Q41" s="39">
        <v>90.7</v>
      </c>
      <c r="R41" s="39"/>
      <c r="S41" s="135">
        <f t="shared" si="6"/>
        <v>35</v>
      </c>
      <c r="T41" s="39">
        <v>0</v>
      </c>
      <c r="U41" s="135">
        <f t="shared" si="7"/>
        <v>47</v>
      </c>
      <c r="V41" s="39">
        <v>19</v>
      </c>
      <c r="W41" s="135">
        <f t="shared" si="7"/>
        <v>24</v>
      </c>
      <c r="X41" s="39">
        <v>92</v>
      </c>
      <c r="Y41" s="135">
        <f t="shared" si="8"/>
        <v>8</v>
      </c>
      <c r="Z41" s="39">
        <v>85</v>
      </c>
      <c r="AA41" s="135">
        <f t="shared" si="9"/>
        <v>41</v>
      </c>
      <c r="AB41" s="158">
        <v>32.176234979973295</v>
      </c>
      <c r="AC41" s="135">
        <f t="shared" si="10"/>
        <v>9</v>
      </c>
      <c r="AD41" s="39">
        <v>253</v>
      </c>
      <c r="AE41" s="135">
        <f t="shared" si="11"/>
        <v>10</v>
      </c>
      <c r="AF41" s="39">
        <v>238.1</v>
      </c>
      <c r="AG41" s="135">
        <f t="shared" si="12"/>
        <v>45</v>
      </c>
      <c r="AH41" s="39">
        <v>53</v>
      </c>
      <c r="AI41" s="135">
        <f t="shared" si="13"/>
        <v>46</v>
      </c>
      <c r="AJ41" s="39">
        <v>50.7</v>
      </c>
      <c r="AK41" s="103" t="s">
        <v>101</v>
      </c>
    </row>
    <row r="42" spans="1:37" ht="15" customHeight="1">
      <c r="A42" s="102" t="s">
        <v>41</v>
      </c>
      <c r="B42" s="131">
        <f t="shared" si="0"/>
        <v>10</v>
      </c>
      <c r="C42" s="39">
        <v>1504.8</v>
      </c>
      <c r="D42" s="135">
        <f t="shared" si="1"/>
        <v>44</v>
      </c>
      <c r="E42" s="39">
        <v>81.3</v>
      </c>
      <c r="F42" s="135">
        <f t="shared" si="2"/>
        <v>38</v>
      </c>
      <c r="G42" s="39">
        <v>89.7</v>
      </c>
      <c r="H42" s="40">
        <f t="shared" si="14"/>
      </c>
      <c r="I42" s="39" t="s">
        <v>190</v>
      </c>
      <c r="J42" s="135">
        <f t="shared" si="3"/>
        <v>45</v>
      </c>
      <c r="K42" s="39">
        <v>79.6</v>
      </c>
      <c r="L42" s="135">
        <f t="shared" si="4"/>
        <v>43</v>
      </c>
      <c r="M42" s="39">
        <v>79.4</v>
      </c>
      <c r="N42" s="135">
        <f t="shared" si="5"/>
        <v>37</v>
      </c>
      <c r="O42" s="39">
        <v>80.4</v>
      </c>
      <c r="P42" s="135">
        <f t="shared" si="5"/>
        <v>38</v>
      </c>
      <c r="Q42" s="39">
        <v>84.2</v>
      </c>
      <c r="R42" s="39"/>
      <c r="S42" s="135"/>
      <c r="T42" s="39" t="s">
        <v>190</v>
      </c>
      <c r="U42" s="135">
        <f t="shared" si="7"/>
        <v>23</v>
      </c>
      <c r="V42" s="39">
        <v>46.7</v>
      </c>
      <c r="W42" s="135">
        <f t="shared" si="7"/>
        <v>23</v>
      </c>
      <c r="X42" s="39">
        <v>92.9</v>
      </c>
      <c r="Y42" s="135">
        <f t="shared" si="8"/>
        <v>26</v>
      </c>
      <c r="Z42" s="39">
        <v>81.7</v>
      </c>
      <c r="AA42" s="135">
        <f t="shared" si="9"/>
        <v>24</v>
      </c>
      <c r="AB42" s="158">
        <v>38.37090163934426</v>
      </c>
      <c r="AC42" s="135">
        <f t="shared" si="10"/>
        <v>8</v>
      </c>
      <c r="AD42" s="39">
        <v>258.8</v>
      </c>
      <c r="AE42" s="135">
        <f t="shared" si="11"/>
        <v>8</v>
      </c>
      <c r="AF42" s="39">
        <v>246.3</v>
      </c>
      <c r="AG42" s="135">
        <f t="shared" si="12"/>
        <v>6</v>
      </c>
      <c r="AH42" s="39">
        <v>82</v>
      </c>
      <c r="AI42" s="135">
        <f t="shared" si="13"/>
        <v>5</v>
      </c>
      <c r="AJ42" s="39">
        <v>79.6</v>
      </c>
      <c r="AK42" s="103" t="s">
        <v>102</v>
      </c>
    </row>
    <row r="43" spans="1:37" ht="15" customHeight="1">
      <c r="A43" s="102" t="s">
        <v>42</v>
      </c>
      <c r="B43" s="131">
        <f t="shared" si="0"/>
        <v>18</v>
      </c>
      <c r="C43" s="39">
        <v>1335.5</v>
      </c>
      <c r="D43" s="135">
        <f t="shared" si="1"/>
        <v>8</v>
      </c>
      <c r="E43" s="39">
        <v>88.6</v>
      </c>
      <c r="F43" s="135">
        <f t="shared" si="2"/>
        <v>12</v>
      </c>
      <c r="G43" s="39">
        <v>95</v>
      </c>
      <c r="H43" s="40">
        <f t="shared" si="14"/>
      </c>
      <c r="I43" s="39" t="s">
        <v>190</v>
      </c>
      <c r="J43" s="135">
        <f t="shared" si="3"/>
        <v>6</v>
      </c>
      <c r="K43" s="39">
        <v>87.2</v>
      </c>
      <c r="L43" s="135">
        <f t="shared" si="4"/>
        <v>9</v>
      </c>
      <c r="M43" s="39">
        <v>87.5</v>
      </c>
      <c r="N43" s="135">
        <f t="shared" si="5"/>
        <v>5</v>
      </c>
      <c r="O43" s="39">
        <v>86.2</v>
      </c>
      <c r="P43" s="135">
        <f t="shared" si="5"/>
        <v>3</v>
      </c>
      <c r="Q43" s="39">
        <v>96.1</v>
      </c>
      <c r="R43" s="39"/>
      <c r="S43" s="135">
        <f t="shared" si="6"/>
        <v>27</v>
      </c>
      <c r="T43" s="39">
        <v>0.1</v>
      </c>
      <c r="U43" s="135">
        <f t="shared" si="7"/>
        <v>21</v>
      </c>
      <c r="V43" s="39">
        <v>48</v>
      </c>
      <c r="W43" s="135">
        <f t="shared" si="7"/>
        <v>6</v>
      </c>
      <c r="X43" s="39">
        <v>95.6</v>
      </c>
      <c r="Y43" s="135">
        <f t="shared" si="8"/>
        <v>11</v>
      </c>
      <c r="Z43" s="39">
        <v>84.1</v>
      </c>
      <c r="AA43" s="135">
        <f t="shared" si="9"/>
        <v>2</v>
      </c>
      <c r="AB43" s="158">
        <v>54.51702571230021</v>
      </c>
      <c r="AC43" s="135">
        <f t="shared" si="10"/>
        <v>17</v>
      </c>
      <c r="AD43" s="39">
        <v>237</v>
      </c>
      <c r="AE43" s="135">
        <f t="shared" si="11"/>
        <v>16</v>
      </c>
      <c r="AF43" s="39">
        <v>224.9</v>
      </c>
      <c r="AG43" s="135">
        <f t="shared" si="12"/>
        <v>7</v>
      </c>
      <c r="AH43" s="39">
        <v>79.9</v>
      </c>
      <c r="AI43" s="135">
        <f t="shared" si="13"/>
        <v>7</v>
      </c>
      <c r="AJ43" s="39">
        <v>77.7</v>
      </c>
      <c r="AK43" s="103" t="s">
        <v>103</v>
      </c>
    </row>
    <row r="44" spans="1:37" ht="15" customHeight="1">
      <c r="A44" s="102" t="s">
        <v>43</v>
      </c>
      <c r="B44" s="131">
        <f t="shared" si="0"/>
        <v>26</v>
      </c>
      <c r="C44" s="39">
        <v>1298.1</v>
      </c>
      <c r="D44" s="135">
        <f t="shared" si="1"/>
        <v>1</v>
      </c>
      <c r="E44" s="39">
        <v>91.4</v>
      </c>
      <c r="F44" s="135">
        <f t="shared" si="2"/>
        <v>4</v>
      </c>
      <c r="G44" s="39">
        <v>95.8</v>
      </c>
      <c r="H44" s="40">
        <f t="shared" si="14"/>
      </c>
      <c r="I44" s="39" t="s">
        <v>190</v>
      </c>
      <c r="J44" s="135">
        <f t="shared" si="3"/>
        <v>1</v>
      </c>
      <c r="K44" s="39">
        <v>90.3</v>
      </c>
      <c r="L44" s="135">
        <f t="shared" si="4"/>
        <v>2</v>
      </c>
      <c r="M44" s="39">
        <v>91</v>
      </c>
      <c r="N44" s="135">
        <f t="shared" si="5"/>
        <v>2</v>
      </c>
      <c r="O44" s="39">
        <v>88.2</v>
      </c>
      <c r="P44" s="135">
        <f t="shared" si="5"/>
        <v>5</v>
      </c>
      <c r="Q44" s="39">
        <v>96</v>
      </c>
      <c r="R44" s="39"/>
      <c r="S44" s="135">
        <f t="shared" si="6"/>
        <v>35</v>
      </c>
      <c r="T44" s="39">
        <v>0</v>
      </c>
      <c r="U44" s="135">
        <f t="shared" si="7"/>
        <v>22</v>
      </c>
      <c r="V44" s="39">
        <v>47.6</v>
      </c>
      <c r="W44" s="135">
        <f t="shared" si="7"/>
        <v>18</v>
      </c>
      <c r="X44" s="39">
        <v>94</v>
      </c>
      <c r="Y44" s="135">
        <f t="shared" si="8"/>
        <v>1</v>
      </c>
      <c r="Z44" s="39">
        <v>88.2</v>
      </c>
      <c r="AA44" s="135">
        <f t="shared" si="9"/>
        <v>3</v>
      </c>
      <c r="AB44" s="158">
        <v>51.06382978723404</v>
      </c>
      <c r="AC44" s="135">
        <f t="shared" si="10"/>
        <v>16</v>
      </c>
      <c r="AD44" s="39">
        <v>237.9</v>
      </c>
      <c r="AE44" s="135">
        <f t="shared" si="11"/>
        <v>17</v>
      </c>
      <c r="AF44" s="39">
        <v>224.1</v>
      </c>
      <c r="AG44" s="135">
        <f t="shared" si="12"/>
        <v>28</v>
      </c>
      <c r="AH44" s="39">
        <v>60.8</v>
      </c>
      <c r="AI44" s="135">
        <f t="shared" si="13"/>
        <v>28</v>
      </c>
      <c r="AJ44" s="39">
        <v>59.6</v>
      </c>
      <c r="AK44" s="103" t="s">
        <v>77</v>
      </c>
    </row>
    <row r="45" spans="1:37" s="101" customFormat="1" ht="24" customHeight="1">
      <c r="A45" s="99" t="s">
        <v>44</v>
      </c>
      <c r="B45" s="130">
        <f t="shared" si="0"/>
        <v>7</v>
      </c>
      <c r="C45" s="37">
        <v>1600.3</v>
      </c>
      <c r="D45" s="134">
        <f t="shared" si="1"/>
        <v>11</v>
      </c>
      <c r="E45" s="37">
        <v>87.3</v>
      </c>
      <c r="F45" s="134">
        <f t="shared" si="2"/>
        <v>23</v>
      </c>
      <c r="G45" s="37">
        <v>93.8</v>
      </c>
      <c r="H45" s="38">
        <f t="shared" si="14"/>
      </c>
      <c r="I45" s="37" t="s">
        <v>190</v>
      </c>
      <c r="J45" s="134">
        <f t="shared" si="3"/>
        <v>13</v>
      </c>
      <c r="K45" s="37">
        <v>85.2</v>
      </c>
      <c r="L45" s="134">
        <f t="shared" si="4"/>
        <v>10</v>
      </c>
      <c r="M45" s="37">
        <v>87.3</v>
      </c>
      <c r="N45" s="134">
        <f t="shared" si="5"/>
        <v>45</v>
      </c>
      <c r="O45" s="37">
        <v>78.7</v>
      </c>
      <c r="P45" s="134">
        <f t="shared" si="5"/>
        <v>42</v>
      </c>
      <c r="Q45" s="37">
        <v>83</v>
      </c>
      <c r="R45" s="37"/>
      <c r="S45" s="134"/>
      <c r="T45" s="37" t="s">
        <v>190</v>
      </c>
      <c r="U45" s="134">
        <f t="shared" si="7"/>
        <v>33</v>
      </c>
      <c r="V45" s="37">
        <v>31.3</v>
      </c>
      <c r="W45" s="134"/>
      <c r="X45" s="37" t="s">
        <v>190</v>
      </c>
      <c r="Y45" s="134">
        <f t="shared" si="8"/>
        <v>28</v>
      </c>
      <c r="Z45" s="37">
        <v>81.3</v>
      </c>
      <c r="AA45" s="134">
        <f t="shared" si="9"/>
        <v>5</v>
      </c>
      <c r="AB45" s="157">
        <v>48.21648216482165</v>
      </c>
      <c r="AC45" s="134">
        <f t="shared" si="10"/>
        <v>1</v>
      </c>
      <c r="AD45" s="37">
        <v>282.4</v>
      </c>
      <c r="AE45" s="134">
        <f t="shared" si="11"/>
        <v>2</v>
      </c>
      <c r="AF45" s="37">
        <v>262.4</v>
      </c>
      <c r="AG45" s="134">
        <f t="shared" si="12"/>
        <v>3</v>
      </c>
      <c r="AH45" s="37">
        <v>95.8</v>
      </c>
      <c r="AI45" s="134">
        <f t="shared" si="13"/>
        <v>3</v>
      </c>
      <c r="AJ45" s="37">
        <v>92.4</v>
      </c>
      <c r="AK45" s="100" t="s">
        <v>104</v>
      </c>
    </row>
    <row r="46" spans="1:37" ht="15" customHeight="1">
      <c r="A46" s="102" t="s">
        <v>45</v>
      </c>
      <c r="B46" s="131">
        <f t="shared" si="0"/>
        <v>2</v>
      </c>
      <c r="C46" s="39">
        <v>1782.9</v>
      </c>
      <c r="D46" s="135">
        <f t="shared" si="1"/>
        <v>33</v>
      </c>
      <c r="E46" s="39">
        <v>83.4</v>
      </c>
      <c r="F46" s="135">
        <f t="shared" si="2"/>
        <v>7</v>
      </c>
      <c r="G46" s="39">
        <v>95.4</v>
      </c>
      <c r="H46" s="40">
        <f t="shared" si="14"/>
      </c>
      <c r="I46" s="39" t="s">
        <v>190</v>
      </c>
      <c r="J46" s="135">
        <f t="shared" si="3"/>
        <v>37</v>
      </c>
      <c r="K46" s="39">
        <v>81.2</v>
      </c>
      <c r="L46" s="135">
        <f t="shared" si="4"/>
        <v>46</v>
      </c>
      <c r="M46" s="39">
        <v>78.9</v>
      </c>
      <c r="N46" s="135">
        <f t="shared" si="5"/>
        <v>20</v>
      </c>
      <c r="O46" s="39">
        <v>84</v>
      </c>
      <c r="P46" s="135">
        <f t="shared" si="5"/>
        <v>43</v>
      </c>
      <c r="Q46" s="39">
        <v>81.4</v>
      </c>
      <c r="R46" s="39"/>
      <c r="S46" s="135">
        <f t="shared" si="6"/>
        <v>27</v>
      </c>
      <c r="T46" s="39">
        <v>0.1</v>
      </c>
      <c r="U46" s="135">
        <f t="shared" si="7"/>
        <v>37</v>
      </c>
      <c r="V46" s="39">
        <v>29.6</v>
      </c>
      <c r="W46" s="135">
        <f t="shared" si="7"/>
        <v>5</v>
      </c>
      <c r="X46" s="39">
        <v>96.2</v>
      </c>
      <c r="Y46" s="135">
        <f t="shared" si="8"/>
        <v>7</v>
      </c>
      <c r="Z46" s="39">
        <v>85.4</v>
      </c>
      <c r="AA46" s="135">
        <f t="shared" si="9"/>
        <v>9</v>
      </c>
      <c r="AB46" s="158">
        <v>45.18664047151277</v>
      </c>
      <c r="AC46" s="135">
        <f t="shared" si="10"/>
        <v>11</v>
      </c>
      <c r="AD46" s="39">
        <v>249.7</v>
      </c>
      <c r="AE46" s="135">
        <f t="shared" si="11"/>
        <v>12</v>
      </c>
      <c r="AF46" s="39">
        <v>236.6</v>
      </c>
      <c r="AG46" s="135">
        <f t="shared" si="12"/>
        <v>30</v>
      </c>
      <c r="AH46" s="39">
        <v>60.3</v>
      </c>
      <c r="AI46" s="135">
        <f t="shared" si="13"/>
        <v>30</v>
      </c>
      <c r="AJ46" s="39">
        <v>59</v>
      </c>
      <c r="AK46" s="103" t="s">
        <v>105</v>
      </c>
    </row>
    <row r="47" spans="1:37" ht="15" customHeight="1">
      <c r="A47" s="102" t="s">
        <v>180</v>
      </c>
      <c r="B47" s="131">
        <f t="shared" si="0"/>
        <v>6</v>
      </c>
      <c r="C47" s="39">
        <v>1649.5</v>
      </c>
      <c r="D47" s="135">
        <f t="shared" si="1"/>
        <v>17</v>
      </c>
      <c r="E47" s="39">
        <v>86.1</v>
      </c>
      <c r="F47" s="135">
        <f t="shared" si="2"/>
        <v>36</v>
      </c>
      <c r="G47" s="39">
        <v>90.1</v>
      </c>
      <c r="H47" s="40">
        <f t="shared" si="14"/>
      </c>
      <c r="I47" s="39" t="s">
        <v>190</v>
      </c>
      <c r="J47" s="135">
        <f t="shared" si="3"/>
        <v>13</v>
      </c>
      <c r="K47" s="39">
        <v>85.2</v>
      </c>
      <c r="L47" s="135">
        <f t="shared" si="4"/>
        <v>13</v>
      </c>
      <c r="M47" s="39">
        <v>86.7</v>
      </c>
      <c r="N47" s="135">
        <f t="shared" si="5"/>
        <v>28</v>
      </c>
      <c r="O47" s="39">
        <v>82.4</v>
      </c>
      <c r="P47" s="135">
        <f t="shared" si="5"/>
        <v>26</v>
      </c>
      <c r="Q47" s="39">
        <v>89.7</v>
      </c>
      <c r="R47" s="39"/>
      <c r="S47" s="135">
        <f t="shared" si="6"/>
        <v>8</v>
      </c>
      <c r="T47" s="39">
        <v>7.5</v>
      </c>
      <c r="U47" s="135">
        <f t="shared" si="7"/>
        <v>46</v>
      </c>
      <c r="V47" s="39">
        <v>19.6</v>
      </c>
      <c r="W47" s="135">
        <f t="shared" si="7"/>
        <v>26</v>
      </c>
      <c r="X47" s="39">
        <v>91.9</v>
      </c>
      <c r="Y47" s="135">
        <f t="shared" si="8"/>
        <v>14</v>
      </c>
      <c r="Z47" s="39">
        <v>83.8</v>
      </c>
      <c r="AA47" s="135">
        <f t="shared" si="9"/>
        <v>36</v>
      </c>
      <c r="AB47" s="158">
        <v>35.74813811780636</v>
      </c>
      <c r="AC47" s="135">
        <f t="shared" si="10"/>
        <v>18</v>
      </c>
      <c r="AD47" s="39">
        <v>233.2</v>
      </c>
      <c r="AE47" s="135">
        <f t="shared" si="11"/>
        <v>18</v>
      </c>
      <c r="AF47" s="39">
        <v>223.9</v>
      </c>
      <c r="AG47" s="135">
        <f t="shared" si="12"/>
        <v>33</v>
      </c>
      <c r="AH47" s="39">
        <v>58.8</v>
      </c>
      <c r="AI47" s="135">
        <f t="shared" si="13"/>
        <v>33</v>
      </c>
      <c r="AJ47" s="39">
        <v>57.8</v>
      </c>
      <c r="AK47" s="103" t="s">
        <v>92</v>
      </c>
    </row>
    <row r="48" spans="1:37" ht="15" customHeight="1">
      <c r="A48" s="102" t="s">
        <v>46</v>
      </c>
      <c r="B48" s="131">
        <f t="shared" si="0"/>
        <v>1</v>
      </c>
      <c r="C48" s="39">
        <v>1913.3</v>
      </c>
      <c r="D48" s="135">
        <f t="shared" si="1"/>
        <v>11</v>
      </c>
      <c r="E48" s="39">
        <v>87.3</v>
      </c>
      <c r="F48" s="135">
        <f t="shared" si="2"/>
        <v>46</v>
      </c>
      <c r="G48" s="39">
        <v>88.5</v>
      </c>
      <c r="H48" s="40">
        <f t="shared" si="14"/>
      </c>
      <c r="I48" s="39" t="s">
        <v>190</v>
      </c>
      <c r="J48" s="135">
        <f t="shared" si="3"/>
        <v>7</v>
      </c>
      <c r="K48" s="39">
        <v>87.1</v>
      </c>
      <c r="L48" s="135">
        <f t="shared" si="4"/>
        <v>3</v>
      </c>
      <c r="M48" s="39">
        <v>89.6</v>
      </c>
      <c r="N48" s="135">
        <f t="shared" si="5"/>
        <v>31</v>
      </c>
      <c r="O48" s="39">
        <v>82</v>
      </c>
      <c r="P48" s="135">
        <f t="shared" si="5"/>
        <v>31</v>
      </c>
      <c r="Q48" s="39">
        <v>88.1</v>
      </c>
      <c r="R48" s="39"/>
      <c r="S48" s="135">
        <f t="shared" si="6"/>
        <v>24</v>
      </c>
      <c r="T48" s="39">
        <v>0.2</v>
      </c>
      <c r="U48" s="135">
        <f t="shared" si="7"/>
        <v>44</v>
      </c>
      <c r="V48" s="39">
        <v>21</v>
      </c>
      <c r="W48" s="135">
        <f t="shared" si="7"/>
        <v>11</v>
      </c>
      <c r="X48" s="39">
        <v>94.9</v>
      </c>
      <c r="Y48" s="135">
        <f t="shared" si="8"/>
        <v>27</v>
      </c>
      <c r="Z48" s="39">
        <v>81.6</v>
      </c>
      <c r="AA48" s="135">
        <f t="shared" si="9"/>
        <v>6</v>
      </c>
      <c r="AB48" s="158">
        <v>46.94894146948941</v>
      </c>
      <c r="AC48" s="135">
        <f t="shared" si="10"/>
        <v>5</v>
      </c>
      <c r="AD48" s="39">
        <v>273.6</v>
      </c>
      <c r="AE48" s="135">
        <f t="shared" si="11"/>
        <v>3</v>
      </c>
      <c r="AF48" s="39">
        <v>261.4</v>
      </c>
      <c r="AG48" s="135">
        <f t="shared" si="12"/>
        <v>37</v>
      </c>
      <c r="AH48" s="39">
        <v>57.2</v>
      </c>
      <c r="AI48" s="135">
        <f t="shared" si="13"/>
        <v>37</v>
      </c>
      <c r="AJ48" s="39">
        <v>55.7</v>
      </c>
      <c r="AK48" s="103" t="s">
        <v>106</v>
      </c>
    </row>
    <row r="49" spans="1:37" ht="15" customHeight="1">
      <c r="A49" s="102" t="s">
        <v>47</v>
      </c>
      <c r="B49" s="131">
        <f t="shared" si="0"/>
        <v>29</v>
      </c>
      <c r="C49" s="39">
        <v>1269.9</v>
      </c>
      <c r="D49" s="135">
        <f t="shared" si="1"/>
        <v>10</v>
      </c>
      <c r="E49" s="39">
        <v>88.3</v>
      </c>
      <c r="F49" s="135">
        <f t="shared" si="2"/>
        <v>10</v>
      </c>
      <c r="G49" s="39">
        <v>95.2</v>
      </c>
      <c r="H49" s="40">
        <f t="shared" si="14"/>
      </c>
      <c r="I49" s="39" t="s">
        <v>190</v>
      </c>
      <c r="J49" s="135">
        <f t="shared" si="3"/>
        <v>9</v>
      </c>
      <c r="K49" s="39">
        <v>87</v>
      </c>
      <c r="L49" s="135">
        <f t="shared" si="4"/>
        <v>8</v>
      </c>
      <c r="M49" s="39">
        <v>87.8</v>
      </c>
      <c r="N49" s="135">
        <f t="shared" si="5"/>
        <v>12</v>
      </c>
      <c r="O49" s="39">
        <v>84.9</v>
      </c>
      <c r="P49" s="135">
        <f t="shared" si="5"/>
        <v>17</v>
      </c>
      <c r="Q49" s="39">
        <v>92.5</v>
      </c>
      <c r="R49" s="39"/>
      <c r="S49" s="135">
        <f t="shared" si="6"/>
        <v>2</v>
      </c>
      <c r="T49" s="39">
        <v>19</v>
      </c>
      <c r="U49" s="135">
        <f t="shared" si="7"/>
        <v>6</v>
      </c>
      <c r="V49" s="39">
        <v>65</v>
      </c>
      <c r="W49" s="135">
        <f t="shared" si="7"/>
        <v>8</v>
      </c>
      <c r="X49" s="39">
        <v>95.4</v>
      </c>
      <c r="Y49" s="135">
        <f t="shared" si="8"/>
        <v>44</v>
      </c>
      <c r="Z49" s="39">
        <v>78.5</v>
      </c>
      <c r="AA49" s="135">
        <f t="shared" si="9"/>
        <v>4</v>
      </c>
      <c r="AB49" s="158">
        <v>49.96045867931989</v>
      </c>
      <c r="AC49" s="135">
        <f t="shared" si="10"/>
        <v>6</v>
      </c>
      <c r="AD49" s="39">
        <v>268</v>
      </c>
      <c r="AE49" s="135">
        <f t="shared" si="11"/>
        <v>6</v>
      </c>
      <c r="AF49" s="39">
        <v>253.2</v>
      </c>
      <c r="AG49" s="135">
        <f t="shared" si="12"/>
        <v>2</v>
      </c>
      <c r="AH49" s="39">
        <v>96.6</v>
      </c>
      <c r="AI49" s="135">
        <f t="shared" si="13"/>
        <v>2</v>
      </c>
      <c r="AJ49" s="39">
        <v>92.5</v>
      </c>
      <c r="AK49" s="103" t="s">
        <v>78</v>
      </c>
    </row>
    <row r="50" spans="1:37" s="101" customFormat="1" ht="24" customHeight="1">
      <c r="A50" s="99" t="s">
        <v>48</v>
      </c>
      <c r="B50" s="130">
        <f t="shared" si="0"/>
        <v>14</v>
      </c>
      <c r="C50" s="37">
        <v>1379.7</v>
      </c>
      <c r="D50" s="134">
        <f t="shared" si="1"/>
        <v>2</v>
      </c>
      <c r="E50" s="37">
        <v>89.7</v>
      </c>
      <c r="F50" s="134">
        <f t="shared" si="2"/>
        <v>21</v>
      </c>
      <c r="G50" s="37">
        <v>94</v>
      </c>
      <c r="H50" s="38">
        <f t="shared" si="14"/>
      </c>
      <c r="I50" s="37" t="s">
        <v>190</v>
      </c>
      <c r="J50" s="134">
        <f t="shared" si="3"/>
        <v>2</v>
      </c>
      <c r="K50" s="37">
        <v>88.8</v>
      </c>
      <c r="L50" s="134">
        <f t="shared" si="4"/>
        <v>1</v>
      </c>
      <c r="M50" s="37">
        <v>91.4</v>
      </c>
      <c r="N50" s="134">
        <f t="shared" si="5"/>
        <v>16</v>
      </c>
      <c r="O50" s="37">
        <v>84.5</v>
      </c>
      <c r="P50" s="134">
        <f t="shared" si="5"/>
        <v>12</v>
      </c>
      <c r="Q50" s="37">
        <v>93.9</v>
      </c>
      <c r="R50" s="37"/>
      <c r="S50" s="134"/>
      <c r="T50" s="37" t="s">
        <v>190</v>
      </c>
      <c r="U50" s="134">
        <f t="shared" si="7"/>
        <v>30</v>
      </c>
      <c r="V50" s="37">
        <v>34.5</v>
      </c>
      <c r="W50" s="134">
        <f t="shared" si="7"/>
        <v>8</v>
      </c>
      <c r="X50" s="37">
        <v>95.4</v>
      </c>
      <c r="Y50" s="134">
        <f t="shared" si="8"/>
        <v>31</v>
      </c>
      <c r="Z50" s="37">
        <v>80.6</v>
      </c>
      <c r="AA50" s="134">
        <f t="shared" si="9"/>
        <v>1</v>
      </c>
      <c r="AB50" s="157">
        <v>58.85057471264368</v>
      </c>
      <c r="AC50" s="134">
        <f t="shared" si="10"/>
        <v>20</v>
      </c>
      <c r="AD50" s="37">
        <v>228.2</v>
      </c>
      <c r="AE50" s="134">
        <f t="shared" si="11"/>
        <v>19</v>
      </c>
      <c r="AF50" s="37">
        <v>216.4</v>
      </c>
      <c r="AG50" s="134">
        <f t="shared" si="12"/>
        <v>26</v>
      </c>
      <c r="AH50" s="37">
        <v>63</v>
      </c>
      <c r="AI50" s="134">
        <f t="shared" si="13"/>
        <v>24</v>
      </c>
      <c r="AJ50" s="37">
        <v>62.2</v>
      </c>
      <c r="AK50" s="100" t="s">
        <v>107</v>
      </c>
    </row>
    <row r="51" spans="1:37" ht="15" customHeight="1">
      <c r="A51" s="102" t="s">
        <v>49</v>
      </c>
      <c r="B51" s="131">
        <f t="shared" si="0"/>
        <v>16</v>
      </c>
      <c r="C51" s="39">
        <v>1374</v>
      </c>
      <c r="D51" s="135">
        <f t="shared" si="1"/>
        <v>5</v>
      </c>
      <c r="E51" s="39">
        <v>88.9</v>
      </c>
      <c r="F51" s="135">
        <f t="shared" si="2"/>
        <v>26</v>
      </c>
      <c r="G51" s="39">
        <v>93.2</v>
      </c>
      <c r="H51" s="40">
        <f t="shared" si="14"/>
      </c>
      <c r="I51" s="39" t="s">
        <v>190</v>
      </c>
      <c r="J51" s="135">
        <f t="shared" si="3"/>
        <v>5</v>
      </c>
      <c r="K51" s="39">
        <v>87.4</v>
      </c>
      <c r="L51" s="135">
        <f t="shared" si="4"/>
        <v>4</v>
      </c>
      <c r="M51" s="39">
        <v>89.3</v>
      </c>
      <c r="N51" s="135">
        <f t="shared" si="5"/>
        <v>26</v>
      </c>
      <c r="O51" s="39">
        <v>82.8</v>
      </c>
      <c r="P51" s="135">
        <f t="shared" si="5"/>
        <v>30</v>
      </c>
      <c r="Q51" s="39">
        <v>89.1</v>
      </c>
      <c r="R51" s="39"/>
      <c r="S51" s="135">
        <f t="shared" si="6"/>
        <v>7</v>
      </c>
      <c r="T51" s="39">
        <v>7.8</v>
      </c>
      <c r="U51" s="135">
        <f t="shared" si="7"/>
        <v>32</v>
      </c>
      <c r="V51" s="39">
        <v>33.2</v>
      </c>
      <c r="W51" s="135">
        <f t="shared" si="7"/>
        <v>29</v>
      </c>
      <c r="X51" s="39">
        <v>90</v>
      </c>
      <c r="Y51" s="135">
        <f t="shared" si="8"/>
        <v>9</v>
      </c>
      <c r="Z51" s="39">
        <v>84.8</v>
      </c>
      <c r="AA51" s="135">
        <f t="shared" si="9"/>
        <v>7</v>
      </c>
      <c r="AB51" s="158">
        <v>46.2876254180602</v>
      </c>
      <c r="AC51" s="135">
        <f t="shared" si="10"/>
        <v>7</v>
      </c>
      <c r="AD51" s="39">
        <v>262.5</v>
      </c>
      <c r="AE51" s="135">
        <f t="shared" si="11"/>
        <v>7</v>
      </c>
      <c r="AF51" s="39">
        <v>247.2</v>
      </c>
      <c r="AG51" s="135">
        <f t="shared" si="12"/>
        <v>8</v>
      </c>
      <c r="AH51" s="39">
        <v>79.5</v>
      </c>
      <c r="AI51" s="135">
        <f t="shared" si="13"/>
        <v>8</v>
      </c>
      <c r="AJ51" s="39">
        <v>76.7</v>
      </c>
      <c r="AK51" s="103" t="s">
        <v>89</v>
      </c>
    </row>
    <row r="52" spans="1:37" ht="15" customHeight="1">
      <c r="A52" s="102" t="s">
        <v>50</v>
      </c>
      <c r="B52" s="131">
        <f t="shared" si="0"/>
        <v>25</v>
      </c>
      <c r="C52" s="39">
        <v>1306.1</v>
      </c>
      <c r="D52" s="135">
        <f t="shared" si="1"/>
        <v>7</v>
      </c>
      <c r="E52" s="39">
        <v>88.8</v>
      </c>
      <c r="F52" s="135">
        <f t="shared" si="2"/>
        <v>13</v>
      </c>
      <c r="G52" s="39">
        <v>94.8</v>
      </c>
      <c r="H52" s="40">
        <f t="shared" si="14"/>
      </c>
      <c r="I52" s="39" t="s">
        <v>190</v>
      </c>
      <c r="J52" s="135">
        <f t="shared" si="3"/>
        <v>7</v>
      </c>
      <c r="K52" s="39">
        <v>87.1</v>
      </c>
      <c r="L52" s="135">
        <f t="shared" si="4"/>
        <v>7</v>
      </c>
      <c r="M52" s="39">
        <v>87.9</v>
      </c>
      <c r="N52" s="135">
        <f t="shared" si="5"/>
        <v>18</v>
      </c>
      <c r="O52" s="39">
        <v>84.3</v>
      </c>
      <c r="P52" s="135">
        <f t="shared" si="5"/>
        <v>9</v>
      </c>
      <c r="Q52" s="39">
        <v>94.2</v>
      </c>
      <c r="R52" s="39"/>
      <c r="S52" s="135">
        <f t="shared" si="6"/>
        <v>24</v>
      </c>
      <c r="T52" s="39">
        <v>0.2</v>
      </c>
      <c r="U52" s="135">
        <f t="shared" si="7"/>
        <v>25</v>
      </c>
      <c r="V52" s="39">
        <v>41.1</v>
      </c>
      <c r="W52" s="135">
        <f t="shared" si="7"/>
        <v>22</v>
      </c>
      <c r="X52" s="39">
        <v>93</v>
      </c>
      <c r="Y52" s="135">
        <f t="shared" si="8"/>
        <v>10</v>
      </c>
      <c r="Z52" s="39">
        <v>84.6</v>
      </c>
      <c r="AA52" s="135">
        <f t="shared" si="9"/>
        <v>26</v>
      </c>
      <c r="AB52" s="158">
        <v>38.17494600431966</v>
      </c>
      <c r="AC52" s="135">
        <f t="shared" si="10"/>
        <v>13</v>
      </c>
      <c r="AD52" s="39">
        <v>247.5</v>
      </c>
      <c r="AE52" s="135">
        <f t="shared" si="11"/>
        <v>13</v>
      </c>
      <c r="AF52" s="39">
        <v>235.4</v>
      </c>
      <c r="AG52" s="135">
        <f t="shared" si="12"/>
        <v>20</v>
      </c>
      <c r="AH52" s="39">
        <v>64.9</v>
      </c>
      <c r="AI52" s="135">
        <f t="shared" si="13"/>
        <v>20</v>
      </c>
      <c r="AJ52" s="39">
        <v>63.8</v>
      </c>
      <c r="AK52" s="103" t="s">
        <v>108</v>
      </c>
    </row>
    <row r="53" spans="1:37" ht="15" customHeight="1">
      <c r="A53" s="96" t="s">
        <v>51</v>
      </c>
      <c r="B53" s="132">
        <f t="shared" si="0"/>
        <v>12</v>
      </c>
      <c r="C53" s="41">
        <v>1419.8</v>
      </c>
      <c r="D53" s="136">
        <f t="shared" si="1"/>
        <v>5</v>
      </c>
      <c r="E53" s="41">
        <v>88.9</v>
      </c>
      <c r="F53" s="136">
        <f t="shared" si="2"/>
        <v>2</v>
      </c>
      <c r="G53" s="41">
        <v>97.5</v>
      </c>
      <c r="H53" s="42">
        <f t="shared" si="14"/>
      </c>
      <c r="I53" s="41" t="s">
        <v>190</v>
      </c>
      <c r="J53" s="136">
        <f t="shared" si="3"/>
        <v>11</v>
      </c>
      <c r="K53" s="41">
        <v>86.2</v>
      </c>
      <c r="L53" s="136">
        <f t="shared" si="4"/>
        <v>14</v>
      </c>
      <c r="M53" s="41">
        <v>86.6</v>
      </c>
      <c r="N53" s="136">
        <f t="shared" si="5"/>
        <v>11</v>
      </c>
      <c r="O53" s="41">
        <v>85</v>
      </c>
      <c r="P53" s="136">
        <f t="shared" si="5"/>
        <v>2</v>
      </c>
      <c r="Q53" s="41">
        <v>97</v>
      </c>
      <c r="R53" s="41"/>
      <c r="S53" s="155">
        <f t="shared" si="6"/>
        <v>27</v>
      </c>
      <c r="T53" s="159">
        <v>0.1</v>
      </c>
      <c r="U53" s="155">
        <f t="shared" si="7"/>
        <v>17</v>
      </c>
      <c r="V53" s="159">
        <v>50.2</v>
      </c>
      <c r="W53" s="155">
        <f t="shared" si="7"/>
        <v>31</v>
      </c>
      <c r="X53" s="159">
        <v>89.3</v>
      </c>
      <c r="Y53" s="155">
        <f t="shared" si="8"/>
        <v>5</v>
      </c>
      <c r="Z53" s="159">
        <v>86.3</v>
      </c>
      <c r="AA53" s="155">
        <f t="shared" si="9"/>
        <v>15</v>
      </c>
      <c r="AB53" s="160">
        <v>42.46913580246913</v>
      </c>
      <c r="AC53" s="155">
        <f t="shared" si="10"/>
        <v>15</v>
      </c>
      <c r="AD53" s="159">
        <v>238.5</v>
      </c>
      <c r="AE53" s="155">
        <f t="shared" si="11"/>
        <v>15</v>
      </c>
      <c r="AF53" s="159">
        <v>226.9</v>
      </c>
      <c r="AG53" s="155">
        <f t="shared" si="12"/>
        <v>31</v>
      </c>
      <c r="AH53" s="159">
        <v>60.2</v>
      </c>
      <c r="AI53" s="155">
        <f t="shared" si="13"/>
        <v>31</v>
      </c>
      <c r="AJ53" s="159">
        <v>58.4</v>
      </c>
      <c r="AK53" s="104" t="s">
        <v>96</v>
      </c>
    </row>
    <row r="54" spans="1:37" ht="15" customHeight="1">
      <c r="A54" s="102" t="s">
        <v>52</v>
      </c>
      <c r="B54" s="131">
        <f t="shared" si="0"/>
        <v>28</v>
      </c>
      <c r="C54" s="39">
        <v>1274.3</v>
      </c>
      <c r="D54" s="135">
        <f t="shared" si="1"/>
        <v>20</v>
      </c>
      <c r="E54" s="39">
        <v>85.5</v>
      </c>
      <c r="F54" s="135">
        <f t="shared" si="2"/>
        <v>33</v>
      </c>
      <c r="G54" s="39">
        <v>90.5</v>
      </c>
      <c r="H54" s="40">
        <f t="shared" si="14"/>
      </c>
      <c r="I54" s="39" t="s">
        <v>190</v>
      </c>
      <c r="J54" s="135">
        <f t="shared" si="3"/>
        <v>20</v>
      </c>
      <c r="K54" s="39">
        <v>84.1</v>
      </c>
      <c r="L54" s="135">
        <f t="shared" si="4"/>
        <v>27</v>
      </c>
      <c r="M54" s="39">
        <v>83.3</v>
      </c>
      <c r="N54" s="135">
        <f t="shared" si="5"/>
        <v>7</v>
      </c>
      <c r="O54" s="39">
        <v>85.5</v>
      </c>
      <c r="P54" s="135">
        <f t="shared" si="5"/>
        <v>6</v>
      </c>
      <c r="Q54" s="39">
        <v>95.5</v>
      </c>
      <c r="R54" s="39"/>
      <c r="S54" s="135"/>
      <c r="T54" s="39" t="s">
        <v>190</v>
      </c>
      <c r="U54" s="135">
        <f t="shared" si="7"/>
        <v>15</v>
      </c>
      <c r="V54" s="39">
        <v>53.1</v>
      </c>
      <c r="W54" s="135">
        <f t="shared" si="7"/>
        <v>10</v>
      </c>
      <c r="X54" s="39">
        <v>95.3</v>
      </c>
      <c r="Y54" s="135">
        <f t="shared" si="8"/>
        <v>30</v>
      </c>
      <c r="Z54" s="39">
        <v>80.9</v>
      </c>
      <c r="AA54" s="135">
        <f t="shared" si="9"/>
        <v>12</v>
      </c>
      <c r="AB54" s="158">
        <v>43.11531841652324</v>
      </c>
      <c r="AC54" s="135">
        <f t="shared" si="10"/>
        <v>22</v>
      </c>
      <c r="AD54" s="39">
        <v>218.4</v>
      </c>
      <c r="AE54" s="135">
        <f t="shared" si="11"/>
        <v>22</v>
      </c>
      <c r="AF54" s="39">
        <v>206.9</v>
      </c>
      <c r="AG54" s="135">
        <f t="shared" si="12"/>
        <v>35</v>
      </c>
      <c r="AH54" s="39">
        <v>58.4</v>
      </c>
      <c r="AI54" s="135">
        <f t="shared" si="13"/>
        <v>36</v>
      </c>
      <c r="AJ54" s="39">
        <v>57.1</v>
      </c>
      <c r="AK54" s="103" t="s">
        <v>75</v>
      </c>
    </row>
    <row r="55" spans="1:37" s="101" customFormat="1" ht="24" customHeight="1">
      <c r="A55" s="119" t="s">
        <v>53</v>
      </c>
      <c r="B55" s="130">
        <f t="shared" si="0"/>
        <v>11</v>
      </c>
      <c r="C55" s="37">
        <v>1467.2</v>
      </c>
      <c r="D55" s="134">
        <f t="shared" si="1"/>
        <v>9</v>
      </c>
      <c r="E55" s="37">
        <v>88.4</v>
      </c>
      <c r="F55" s="134">
        <f t="shared" si="2"/>
        <v>11</v>
      </c>
      <c r="G55" s="37">
        <v>95.1</v>
      </c>
      <c r="H55" s="38">
        <f t="shared" si="14"/>
      </c>
      <c r="I55" s="37" t="s">
        <v>190</v>
      </c>
      <c r="J55" s="134">
        <f t="shared" si="3"/>
        <v>10</v>
      </c>
      <c r="K55" s="37">
        <v>86.5</v>
      </c>
      <c r="L55" s="134">
        <f t="shared" si="4"/>
        <v>11</v>
      </c>
      <c r="M55" s="37">
        <v>86.8</v>
      </c>
      <c r="N55" s="134">
        <f t="shared" si="5"/>
        <v>6</v>
      </c>
      <c r="O55" s="37">
        <v>85.8</v>
      </c>
      <c r="P55" s="134">
        <f t="shared" si="5"/>
        <v>1</v>
      </c>
      <c r="Q55" s="37">
        <v>97.7</v>
      </c>
      <c r="R55" s="37"/>
      <c r="S55" s="134">
        <f t="shared" si="6"/>
        <v>3</v>
      </c>
      <c r="T55" s="37">
        <v>12.2</v>
      </c>
      <c r="U55" s="134">
        <f t="shared" si="7"/>
        <v>28</v>
      </c>
      <c r="V55" s="37">
        <v>35.9</v>
      </c>
      <c r="W55" s="134">
        <f t="shared" si="7"/>
        <v>33</v>
      </c>
      <c r="X55" s="37">
        <v>88.1</v>
      </c>
      <c r="Y55" s="134">
        <f t="shared" si="8"/>
        <v>24</v>
      </c>
      <c r="Z55" s="37">
        <v>82</v>
      </c>
      <c r="AA55" s="134">
        <f t="shared" si="9"/>
        <v>16</v>
      </c>
      <c r="AB55" s="157">
        <v>42.28377614471453</v>
      </c>
      <c r="AC55" s="134">
        <f t="shared" si="10"/>
        <v>21</v>
      </c>
      <c r="AD55" s="37">
        <v>224.3</v>
      </c>
      <c r="AE55" s="134">
        <f t="shared" si="11"/>
        <v>21</v>
      </c>
      <c r="AF55" s="37">
        <v>212.9</v>
      </c>
      <c r="AG55" s="134">
        <f t="shared" si="12"/>
        <v>16</v>
      </c>
      <c r="AH55" s="37">
        <v>68.4</v>
      </c>
      <c r="AI55" s="134">
        <f t="shared" si="13"/>
        <v>16</v>
      </c>
      <c r="AJ55" s="37">
        <v>66</v>
      </c>
      <c r="AK55" s="100" t="s">
        <v>109</v>
      </c>
    </row>
    <row r="56" spans="1:37" ht="15" customHeight="1">
      <c r="A56" s="105" t="s">
        <v>54</v>
      </c>
      <c r="B56" s="133">
        <f t="shared" si="0"/>
        <v>43</v>
      </c>
      <c r="C56" s="106">
        <v>1037.1</v>
      </c>
      <c r="D56" s="137">
        <f t="shared" si="1"/>
        <v>4</v>
      </c>
      <c r="E56" s="106">
        <v>89.2</v>
      </c>
      <c r="F56" s="137">
        <f t="shared" si="2"/>
        <v>3</v>
      </c>
      <c r="G56" s="106">
        <v>96.3</v>
      </c>
      <c r="H56" s="43">
        <f t="shared" si="14"/>
      </c>
      <c r="I56" s="106" t="s">
        <v>190</v>
      </c>
      <c r="J56" s="137">
        <f t="shared" si="3"/>
        <v>4</v>
      </c>
      <c r="K56" s="106">
        <v>87.7</v>
      </c>
      <c r="L56" s="137">
        <f t="shared" si="4"/>
        <v>6</v>
      </c>
      <c r="M56" s="106">
        <v>88.2</v>
      </c>
      <c r="N56" s="137">
        <f t="shared" si="5"/>
        <v>4</v>
      </c>
      <c r="O56" s="106">
        <v>86.8</v>
      </c>
      <c r="P56" s="137">
        <f t="shared" si="5"/>
        <v>21</v>
      </c>
      <c r="Q56" s="106">
        <v>91.8</v>
      </c>
      <c r="R56" s="39"/>
      <c r="S56" s="137">
        <f t="shared" si="6"/>
        <v>24</v>
      </c>
      <c r="T56" s="106">
        <v>0.2</v>
      </c>
      <c r="U56" s="137">
        <f t="shared" si="7"/>
        <v>14</v>
      </c>
      <c r="V56" s="106">
        <v>54.4</v>
      </c>
      <c r="W56" s="137">
        <f t="shared" si="7"/>
        <v>15</v>
      </c>
      <c r="X56" s="106">
        <v>94.5</v>
      </c>
      <c r="Y56" s="137">
        <f t="shared" si="8"/>
        <v>12</v>
      </c>
      <c r="Z56" s="106">
        <v>84</v>
      </c>
      <c r="AA56" s="137">
        <f t="shared" si="9"/>
        <v>19</v>
      </c>
      <c r="AB56" s="161">
        <v>41.05960264900662</v>
      </c>
      <c r="AC56" s="137">
        <f t="shared" si="10"/>
        <v>26</v>
      </c>
      <c r="AD56" s="106">
        <v>204.9</v>
      </c>
      <c r="AE56" s="137">
        <f t="shared" si="11"/>
        <v>27</v>
      </c>
      <c r="AF56" s="106">
        <v>196.3</v>
      </c>
      <c r="AG56" s="137">
        <f t="shared" si="12"/>
        <v>38</v>
      </c>
      <c r="AH56" s="106">
        <v>56.7</v>
      </c>
      <c r="AI56" s="137">
        <f t="shared" si="13"/>
        <v>38</v>
      </c>
      <c r="AJ56" s="106">
        <v>55.3</v>
      </c>
      <c r="AK56" s="107" t="s">
        <v>110</v>
      </c>
    </row>
  </sheetData>
  <mergeCells count="27">
    <mergeCell ref="W7:X7"/>
    <mergeCell ref="H5:I7"/>
    <mergeCell ref="S5:Z5"/>
    <mergeCell ref="AC4:AD7"/>
    <mergeCell ref="AA4:AB7"/>
    <mergeCell ref="F5:G7"/>
    <mergeCell ref="D5:E7"/>
    <mergeCell ref="D4:Q4"/>
    <mergeCell ref="J6:K7"/>
    <mergeCell ref="L6:M7"/>
    <mergeCell ref="J5:Q5"/>
    <mergeCell ref="A4:A8"/>
    <mergeCell ref="B4:C7"/>
    <mergeCell ref="S6:Z6"/>
    <mergeCell ref="S4:Z4"/>
    <mergeCell ref="N7:O7"/>
    <mergeCell ref="N6:Q6"/>
    <mergeCell ref="P7:Q7"/>
    <mergeCell ref="Y7:Z7"/>
    <mergeCell ref="S7:T7"/>
    <mergeCell ref="U7:V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fitToHeight="1" orientation="portrait" paperSize="9" scale="86" r:id="rId1"/>
  <colBreaks count="1" manualBreakCount="1">
    <brk id="20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55"/>
  <sheetViews>
    <sheetView zoomScaleSheetLayoutView="100" workbookViewId="0" topLeftCell="A1">
      <selection activeCell="M56" sqref="M56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152</v>
      </c>
      <c r="B2" s="148"/>
      <c r="D2" s="28" t="s">
        <v>173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222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23" t="s">
        <v>192</v>
      </c>
    </row>
    <row r="4" spans="1:27" ht="10.5" customHeight="1">
      <c r="A4" s="256" t="s">
        <v>1</v>
      </c>
      <c r="B4" s="252" t="s">
        <v>212</v>
      </c>
      <c r="C4" s="253"/>
      <c r="D4" s="261"/>
      <c r="E4" s="261"/>
      <c r="F4" s="252" t="s">
        <v>217</v>
      </c>
      <c r="G4" s="253"/>
      <c r="H4" s="252" t="s">
        <v>218</v>
      </c>
      <c r="I4" s="253"/>
      <c r="J4" s="252" t="s">
        <v>204</v>
      </c>
      <c r="K4" s="253"/>
      <c r="L4" s="252" t="s">
        <v>205</v>
      </c>
      <c r="M4" s="253"/>
      <c r="N4" s="20"/>
      <c r="O4" s="253" t="s">
        <v>206</v>
      </c>
      <c r="P4" s="262"/>
      <c r="Q4" s="252" t="s">
        <v>207</v>
      </c>
      <c r="R4" s="253"/>
      <c r="S4" s="263" t="s">
        <v>208</v>
      </c>
      <c r="T4" s="253"/>
      <c r="U4" s="252" t="s">
        <v>209</v>
      </c>
      <c r="V4" s="253"/>
      <c r="W4" s="252" t="s">
        <v>210</v>
      </c>
      <c r="X4" s="253"/>
      <c r="Y4" s="252" t="s">
        <v>211</v>
      </c>
      <c r="Z4" s="262"/>
      <c r="AA4" s="249" t="s">
        <v>1</v>
      </c>
    </row>
    <row r="5" spans="1:27" ht="33" customHeight="1">
      <c r="A5" s="257"/>
      <c r="B5" s="254"/>
      <c r="C5" s="259"/>
      <c r="D5" s="254" t="s">
        <v>153</v>
      </c>
      <c r="E5" s="260"/>
      <c r="F5" s="254"/>
      <c r="G5" s="255"/>
      <c r="H5" s="254"/>
      <c r="I5" s="255"/>
      <c r="J5" s="254"/>
      <c r="K5" s="255"/>
      <c r="L5" s="254"/>
      <c r="M5" s="255"/>
      <c r="N5" s="20"/>
      <c r="O5" s="255"/>
      <c r="P5" s="259"/>
      <c r="Q5" s="254"/>
      <c r="R5" s="255"/>
      <c r="S5" s="254"/>
      <c r="T5" s="255"/>
      <c r="U5" s="254"/>
      <c r="V5" s="255"/>
      <c r="W5" s="254"/>
      <c r="X5" s="255"/>
      <c r="Y5" s="254"/>
      <c r="Z5" s="259"/>
      <c r="AA5" s="250"/>
    </row>
    <row r="6" spans="1:27" ht="27.75" customHeight="1">
      <c r="A6" s="258"/>
      <c r="B6" s="12" t="s">
        <v>2</v>
      </c>
      <c r="C6" s="13" t="s">
        <v>116</v>
      </c>
      <c r="D6" s="12" t="s">
        <v>2</v>
      </c>
      <c r="E6" s="13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51"/>
    </row>
    <row r="7" spans="1:27" ht="12" customHeight="1">
      <c r="A7" s="14" t="s">
        <v>8</v>
      </c>
      <c r="B7" s="97"/>
      <c r="C7" s="35">
        <v>189</v>
      </c>
      <c r="D7" s="36"/>
      <c r="E7" s="35">
        <v>128.8</v>
      </c>
      <c r="F7" s="36"/>
      <c r="G7" s="35">
        <v>30.7</v>
      </c>
      <c r="H7" s="36"/>
      <c r="I7" s="35">
        <v>19.8</v>
      </c>
      <c r="J7" s="36"/>
      <c r="K7" s="35">
        <v>595.4</v>
      </c>
      <c r="L7" s="36"/>
      <c r="M7" s="35">
        <v>302.3</v>
      </c>
      <c r="N7" s="112"/>
      <c r="O7" s="36"/>
      <c r="P7" s="35">
        <v>62.4</v>
      </c>
      <c r="Q7" s="36"/>
      <c r="R7" s="35">
        <v>27.9</v>
      </c>
      <c r="S7" s="36"/>
      <c r="T7" s="35">
        <v>76.9</v>
      </c>
      <c r="U7" s="36"/>
      <c r="V7" s="35">
        <v>60</v>
      </c>
      <c r="W7" s="36"/>
      <c r="X7" s="35">
        <v>58.8</v>
      </c>
      <c r="Y7" s="36"/>
      <c r="Z7" s="149">
        <v>27.5</v>
      </c>
      <c r="AA7" s="16" t="s">
        <v>71</v>
      </c>
    </row>
    <row r="8" spans="1:27" s="34" customFormat="1" ht="24" customHeight="1">
      <c r="A8" s="32" t="s">
        <v>9</v>
      </c>
      <c r="B8" s="130">
        <f aca="true" t="shared" si="0" ref="B8:B54">IF(C8="","",RANK(C8,C$8:C$54))</f>
        <v>22</v>
      </c>
      <c r="C8" s="37">
        <v>171.9</v>
      </c>
      <c r="D8" s="134">
        <f aca="true" t="shared" si="1" ref="D8:D54">IF(E8="","",RANK(E8,E$8:E$54))</f>
        <v>16</v>
      </c>
      <c r="E8" s="37">
        <v>127.7</v>
      </c>
      <c r="F8" s="134">
        <f aca="true" t="shared" si="2" ref="F8:F54">IF(G8="","",RANK(G8,G$8:G$54))</f>
        <v>12</v>
      </c>
      <c r="G8" s="37">
        <v>44.4</v>
      </c>
      <c r="H8" s="134">
        <f aca="true" t="shared" si="3" ref="H8:H54">IF(I8="","",RANK(I8,I$8:I$54))</f>
        <v>7</v>
      </c>
      <c r="I8" s="37">
        <v>25.1</v>
      </c>
      <c r="J8" s="134">
        <f aca="true" t="shared" si="4" ref="J8:J54">IF(K8="","",RANK(K8,K$8:K$54))</f>
        <v>19</v>
      </c>
      <c r="K8" s="37">
        <v>721.4</v>
      </c>
      <c r="L8" s="134">
        <f aca="true" t="shared" si="5" ref="L8:L54">IF(M8="","",RANK(M8,M$8:M$54))</f>
        <v>16</v>
      </c>
      <c r="M8" s="37">
        <v>424.4</v>
      </c>
      <c r="N8" s="113"/>
      <c r="O8" s="134">
        <f aca="true" t="shared" si="6" ref="O8:O54">IF(P8="","",RANK(P8,P$8:P$54))</f>
        <v>21</v>
      </c>
      <c r="P8" s="37">
        <v>71.2</v>
      </c>
      <c r="Q8" s="134">
        <f aca="true" t="shared" si="7" ref="Q8:Q54">IF(R8="","",RANK(R8,R$8:R$54))</f>
        <v>13</v>
      </c>
      <c r="R8" s="37">
        <v>37.3</v>
      </c>
      <c r="S8" s="134">
        <f aca="true" t="shared" si="8" ref="S8:S54">IF(T8="","",RANK(T8,T$8:T$54))</f>
        <v>36</v>
      </c>
      <c r="T8" s="37">
        <v>46.3</v>
      </c>
      <c r="U8" s="134">
        <f aca="true" t="shared" si="9" ref="U8:U54">IF(V8="","",RANK(V8,V$8:V$54))</f>
        <v>36</v>
      </c>
      <c r="V8" s="37">
        <v>37</v>
      </c>
      <c r="W8" s="134">
        <f aca="true" t="shared" si="10" ref="W8:W54">IF(X8="","",RANK(X8,X$8:X$54))</f>
        <v>37</v>
      </c>
      <c r="X8" s="37">
        <v>35.7</v>
      </c>
      <c r="Y8" s="134">
        <f aca="true" t="shared" si="11" ref="Y8:Y54">IF(Z8="","",RANK(Z8,Z$8:Z$54))</f>
        <v>28</v>
      </c>
      <c r="Z8" s="150">
        <v>20.7</v>
      </c>
      <c r="AA8" s="33" t="s">
        <v>72</v>
      </c>
    </row>
    <row r="9" spans="1:27" ht="12" customHeight="1">
      <c r="A9" s="15" t="s">
        <v>10</v>
      </c>
      <c r="B9" s="131">
        <f t="shared" si="0"/>
        <v>47</v>
      </c>
      <c r="C9" s="39">
        <v>118.7</v>
      </c>
      <c r="D9" s="135">
        <f t="shared" si="1"/>
        <v>47</v>
      </c>
      <c r="E9" s="39">
        <v>96.3</v>
      </c>
      <c r="F9" s="135">
        <f t="shared" si="2"/>
        <v>25</v>
      </c>
      <c r="G9" s="39">
        <v>38.3</v>
      </c>
      <c r="H9" s="135">
        <f t="shared" si="3"/>
        <v>15</v>
      </c>
      <c r="I9" s="39">
        <v>22.9</v>
      </c>
      <c r="J9" s="135">
        <f t="shared" si="4"/>
        <v>27</v>
      </c>
      <c r="K9" s="39">
        <v>636.3</v>
      </c>
      <c r="L9" s="135">
        <f t="shared" si="5"/>
        <v>18</v>
      </c>
      <c r="M9" s="39">
        <v>417.8</v>
      </c>
      <c r="N9" s="114"/>
      <c r="O9" s="135">
        <f t="shared" si="6"/>
        <v>46</v>
      </c>
      <c r="P9" s="39">
        <v>36.7</v>
      </c>
      <c r="Q9" s="135">
        <f t="shared" si="7"/>
        <v>7</v>
      </c>
      <c r="R9" s="39">
        <v>41.7</v>
      </c>
      <c r="S9" s="135">
        <f t="shared" si="8"/>
        <v>37</v>
      </c>
      <c r="T9" s="39">
        <v>46.1</v>
      </c>
      <c r="U9" s="135">
        <f t="shared" si="9"/>
        <v>45</v>
      </c>
      <c r="V9" s="39">
        <v>28.4</v>
      </c>
      <c r="W9" s="135">
        <f t="shared" si="10"/>
        <v>45</v>
      </c>
      <c r="X9" s="39">
        <v>27.3</v>
      </c>
      <c r="Y9" s="135">
        <f t="shared" si="11"/>
        <v>13</v>
      </c>
      <c r="Z9" s="151">
        <v>29.1</v>
      </c>
      <c r="AA9" s="17" t="s">
        <v>73</v>
      </c>
    </row>
    <row r="10" spans="1:27" ht="12" customHeight="1">
      <c r="A10" s="15" t="s">
        <v>11</v>
      </c>
      <c r="B10" s="131">
        <f t="shared" si="0"/>
        <v>40</v>
      </c>
      <c r="C10" s="39">
        <v>141.5</v>
      </c>
      <c r="D10" s="135">
        <f t="shared" si="1"/>
        <v>37</v>
      </c>
      <c r="E10" s="39">
        <v>112.1</v>
      </c>
      <c r="F10" s="135">
        <f t="shared" si="2"/>
        <v>15</v>
      </c>
      <c r="G10" s="39">
        <v>43.3</v>
      </c>
      <c r="H10" s="135">
        <f t="shared" si="3"/>
        <v>32</v>
      </c>
      <c r="I10" s="39">
        <v>17.8</v>
      </c>
      <c r="J10" s="135">
        <f t="shared" si="4"/>
        <v>15</v>
      </c>
      <c r="K10" s="39">
        <v>764.9</v>
      </c>
      <c r="L10" s="135">
        <f t="shared" si="5"/>
        <v>35</v>
      </c>
      <c r="M10" s="39">
        <v>268.5</v>
      </c>
      <c r="N10" s="114"/>
      <c r="O10" s="135">
        <f t="shared" si="6"/>
        <v>38</v>
      </c>
      <c r="P10" s="39">
        <v>51.5</v>
      </c>
      <c r="Q10" s="135">
        <f t="shared" si="7"/>
        <v>14</v>
      </c>
      <c r="R10" s="39">
        <v>37</v>
      </c>
      <c r="S10" s="135">
        <f t="shared" si="8"/>
        <v>44</v>
      </c>
      <c r="T10" s="39">
        <v>39.8</v>
      </c>
      <c r="U10" s="135">
        <f t="shared" si="9"/>
        <v>44</v>
      </c>
      <c r="V10" s="39">
        <v>28.7</v>
      </c>
      <c r="W10" s="135">
        <f t="shared" si="10"/>
        <v>44</v>
      </c>
      <c r="X10" s="39">
        <v>28.1</v>
      </c>
      <c r="Y10" s="135">
        <f t="shared" si="11"/>
        <v>35</v>
      </c>
      <c r="Z10" s="151">
        <v>16.9</v>
      </c>
      <c r="AA10" s="17" t="s">
        <v>74</v>
      </c>
    </row>
    <row r="11" spans="1:27" ht="12" customHeight="1">
      <c r="A11" s="15" t="s">
        <v>12</v>
      </c>
      <c r="B11" s="131">
        <f t="shared" si="0"/>
        <v>21</v>
      </c>
      <c r="C11" s="39">
        <v>173.8</v>
      </c>
      <c r="D11" s="135">
        <f t="shared" si="1"/>
        <v>23</v>
      </c>
      <c r="E11" s="39">
        <v>120.9</v>
      </c>
      <c r="F11" s="135">
        <f t="shared" si="2"/>
        <v>32</v>
      </c>
      <c r="G11" s="39">
        <v>34.8</v>
      </c>
      <c r="H11" s="135">
        <f t="shared" si="3"/>
        <v>9</v>
      </c>
      <c r="I11" s="39">
        <v>24.3</v>
      </c>
      <c r="J11" s="135">
        <f t="shared" si="4"/>
        <v>38</v>
      </c>
      <c r="K11" s="39">
        <v>549.1</v>
      </c>
      <c r="L11" s="135">
        <f t="shared" si="5"/>
        <v>29</v>
      </c>
      <c r="M11" s="39">
        <v>318.1</v>
      </c>
      <c r="N11" s="114"/>
      <c r="O11" s="135">
        <f t="shared" si="6"/>
        <v>44</v>
      </c>
      <c r="P11" s="39">
        <v>43.3</v>
      </c>
      <c r="Q11" s="135">
        <f t="shared" si="7"/>
        <v>22</v>
      </c>
      <c r="R11" s="39">
        <v>32.8</v>
      </c>
      <c r="S11" s="135">
        <f t="shared" si="8"/>
        <v>29</v>
      </c>
      <c r="T11" s="39">
        <v>51.1</v>
      </c>
      <c r="U11" s="135">
        <f t="shared" si="9"/>
        <v>34</v>
      </c>
      <c r="V11" s="39">
        <v>38.9</v>
      </c>
      <c r="W11" s="135">
        <f t="shared" si="10"/>
        <v>34</v>
      </c>
      <c r="X11" s="39">
        <v>37.1</v>
      </c>
      <c r="Y11" s="135">
        <f t="shared" si="11"/>
        <v>22</v>
      </c>
      <c r="Z11" s="151">
        <v>23.2</v>
      </c>
      <c r="AA11" s="17" t="s">
        <v>75</v>
      </c>
    </row>
    <row r="12" spans="1:27" ht="12" customHeight="1">
      <c r="A12" s="15" t="s">
        <v>13</v>
      </c>
      <c r="B12" s="131">
        <f t="shared" si="0"/>
        <v>38</v>
      </c>
      <c r="C12" s="39">
        <v>145.1</v>
      </c>
      <c r="D12" s="135">
        <f t="shared" si="1"/>
        <v>29</v>
      </c>
      <c r="E12" s="39">
        <v>118</v>
      </c>
      <c r="F12" s="135">
        <f t="shared" si="2"/>
        <v>11</v>
      </c>
      <c r="G12" s="39">
        <v>45.5</v>
      </c>
      <c r="H12" s="135">
        <f t="shared" si="3"/>
        <v>5</v>
      </c>
      <c r="I12" s="39">
        <v>26.1</v>
      </c>
      <c r="J12" s="135">
        <f t="shared" si="4"/>
        <v>20</v>
      </c>
      <c r="K12" s="39">
        <v>692.1</v>
      </c>
      <c r="L12" s="135">
        <f t="shared" si="5"/>
        <v>27</v>
      </c>
      <c r="M12" s="39">
        <v>321.4</v>
      </c>
      <c r="N12" s="114"/>
      <c r="O12" s="135">
        <f t="shared" si="6"/>
        <v>23</v>
      </c>
      <c r="P12" s="39">
        <v>66.7</v>
      </c>
      <c r="Q12" s="135">
        <f t="shared" si="7"/>
        <v>8</v>
      </c>
      <c r="R12" s="39">
        <v>41.4</v>
      </c>
      <c r="S12" s="135">
        <f t="shared" si="8"/>
        <v>39</v>
      </c>
      <c r="T12" s="39">
        <v>45.6</v>
      </c>
      <c r="U12" s="135">
        <f t="shared" si="9"/>
        <v>41</v>
      </c>
      <c r="V12" s="39">
        <v>30.7</v>
      </c>
      <c r="W12" s="135">
        <f t="shared" si="10"/>
        <v>41</v>
      </c>
      <c r="X12" s="39">
        <v>30.7</v>
      </c>
      <c r="Y12" s="135">
        <f t="shared" si="11"/>
        <v>29</v>
      </c>
      <c r="Z12" s="151">
        <v>20</v>
      </c>
      <c r="AA12" s="17" t="s">
        <v>76</v>
      </c>
    </row>
    <row r="13" spans="1:27" s="34" customFormat="1" ht="24" customHeight="1">
      <c r="A13" s="32" t="s">
        <v>14</v>
      </c>
      <c r="B13" s="130">
        <f t="shared" si="0"/>
        <v>44</v>
      </c>
      <c r="C13" s="37">
        <v>136.2</v>
      </c>
      <c r="D13" s="134">
        <f t="shared" si="1"/>
        <v>45</v>
      </c>
      <c r="E13" s="37">
        <v>101.6</v>
      </c>
      <c r="F13" s="134">
        <f t="shared" si="2"/>
        <v>14</v>
      </c>
      <c r="G13" s="37">
        <v>43.8</v>
      </c>
      <c r="H13" s="134">
        <f t="shared" si="3"/>
        <v>14</v>
      </c>
      <c r="I13" s="37">
        <v>23.2</v>
      </c>
      <c r="J13" s="134">
        <f t="shared" si="4"/>
        <v>21</v>
      </c>
      <c r="K13" s="37">
        <v>688.9</v>
      </c>
      <c r="L13" s="134">
        <f t="shared" si="5"/>
        <v>32</v>
      </c>
      <c r="M13" s="37">
        <v>289.9</v>
      </c>
      <c r="N13" s="113"/>
      <c r="O13" s="134">
        <f t="shared" si="6"/>
        <v>26</v>
      </c>
      <c r="P13" s="37">
        <v>64.9</v>
      </c>
      <c r="Q13" s="134">
        <f t="shared" si="7"/>
        <v>5</v>
      </c>
      <c r="R13" s="37">
        <v>45.1</v>
      </c>
      <c r="S13" s="134">
        <f t="shared" si="8"/>
        <v>41</v>
      </c>
      <c r="T13" s="37">
        <v>43.9</v>
      </c>
      <c r="U13" s="134">
        <f t="shared" si="9"/>
        <v>42</v>
      </c>
      <c r="V13" s="37">
        <v>30.4</v>
      </c>
      <c r="W13" s="134">
        <f t="shared" si="10"/>
        <v>42</v>
      </c>
      <c r="X13" s="37">
        <v>30.4</v>
      </c>
      <c r="Y13" s="134">
        <f t="shared" si="11"/>
        <v>10</v>
      </c>
      <c r="Z13" s="150">
        <v>29.6</v>
      </c>
      <c r="AA13" s="33" t="s">
        <v>77</v>
      </c>
    </row>
    <row r="14" spans="1:27" ht="12" customHeight="1">
      <c r="A14" s="15" t="s">
        <v>15</v>
      </c>
      <c r="B14" s="131">
        <f t="shared" si="0"/>
        <v>37</v>
      </c>
      <c r="C14" s="39">
        <v>145.2</v>
      </c>
      <c r="D14" s="135">
        <f t="shared" si="1"/>
        <v>33</v>
      </c>
      <c r="E14" s="39">
        <v>115.2</v>
      </c>
      <c r="F14" s="135">
        <f t="shared" si="2"/>
        <v>31</v>
      </c>
      <c r="G14" s="39">
        <v>35.3</v>
      </c>
      <c r="H14" s="135">
        <f t="shared" si="3"/>
        <v>24</v>
      </c>
      <c r="I14" s="39">
        <v>21.1</v>
      </c>
      <c r="J14" s="135">
        <f t="shared" si="4"/>
        <v>33</v>
      </c>
      <c r="K14" s="39">
        <v>567</v>
      </c>
      <c r="L14" s="135">
        <f t="shared" si="5"/>
        <v>19</v>
      </c>
      <c r="M14" s="39">
        <v>417.5</v>
      </c>
      <c r="N14" s="114"/>
      <c r="O14" s="135">
        <f t="shared" si="6"/>
        <v>41</v>
      </c>
      <c r="P14" s="39">
        <v>45.6</v>
      </c>
      <c r="Q14" s="135">
        <f t="shared" si="7"/>
        <v>11</v>
      </c>
      <c r="R14" s="39">
        <v>38.9</v>
      </c>
      <c r="S14" s="135">
        <f t="shared" si="8"/>
        <v>21</v>
      </c>
      <c r="T14" s="39">
        <v>61.1</v>
      </c>
      <c r="U14" s="135">
        <f t="shared" si="9"/>
        <v>31</v>
      </c>
      <c r="V14" s="39">
        <v>39.3</v>
      </c>
      <c r="W14" s="135">
        <f t="shared" si="10"/>
        <v>31</v>
      </c>
      <c r="X14" s="39">
        <v>38.4</v>
      </c>
      <c r="Y14" s="135">
        <f t="shared" si="11"/>
        <v>21</v>
      </c>
      <c r="Z14" s="151">
        <v>24</v>
      </c>
      <c r="AA14" s="17" t="s">
        <v>78</v>
      </c>
    </row>
    <row r="15" spans="1:27" ht="12" customHeight="1">
      <c r="A15" s="15" t="s">
        <v>16</v>
      </c>
      <c r="B15" s="131">
        <f t="shared" si="0"/>
        <v>13</v>
      </c>
      <c r="C15" s="39">
        <v>186.1</v>
      </c>
      <c r="D15" s="135">
        <f t="shared" si="1"/>
        <v>30</v>
      </c>
      <c r="E15" s="39">
        <v>117.6</v>
      </c>
      <c r="F15" s="135">
        <f t="shared" si="2"/>
        <v>39</v>
      </c>
      <c r="G15" s="39">
        <v>27.6</v>
      </c>
      <c r="H15" s="135">
        <f t="shared" si="3"/>
        <v>46</v>
      </c>
      <c r="I15" s="39">
        <v>12.4</v>
      </c>
      <c r="J15" s="135">
        <f t="shared" si="4"/>
        <v>45</v>
      </c>
      <c r="K15" s="39">
        <v>435.8</v>
      </c>
      <c r="L15" s="135">
        <f t="shared" si="5"/>
        <v>33</v>
      </c>
      <c r="M15" s="39">
        <v>280.9</v>
      </c>
      <c r="N15" s="114"/>
      <c r="O15" s="135">
        <f t="shared" si="6"/>
        <v>42</v>
      </c>
      <c r="P15" s="39">
        <v>44.5</v>
      </c>
      <c r="Q15" s="135">
        <f t="shared" si="7"/>
        <v>42</v>
      </c>
      <c r="R15" s="39">
        <v>21.2</v>
      </c>
      <c r="S15" s="135">
        <f t="shared" si="8"/>
        <v>43</v>
      </c>
      <c r="T15" s="39">
        <v>42.1</v>
      </c>
      <c r="U15" s="135">
        <f t="shared" si="9"/>
        <v>43</v>
      </c>
      <c r="V15" s="39">
        <v>30</v>
      </c>
      <c r="W15" s="135">
        <f t="shared" si="10"/>
        <v>43</v>
      </c>
      <c r="X15" s="39">
        <v>28.4</v>
      </c>
      <c r="Y15" s="135">
        <f t="shared" si="11"/>
        <v>23</v>
      </c>
      <c r="Z15" s="151">
        <v>22.4</v>
      </c>
      <c r="AA15" s="17" t="s">
        <v>79</v>
      </c>
    </row>
    <row r="16" spans="1:27" ht="12" customHeight="1">
      <c r="A16" s="15" t="s">
        <v>17</v>
      </c>
      <c r="B16" s="131">
        <f t="shared" si="0"/>
        <v>31</v>
      </c>
      <c r="C16" s="39">
        <v>156.3</v>
      </c>
      <c r="D16" s="135">
        <f t="shared" si="1"/>
        <v>39</v>
      </c>
      <c r="E16" s="39">
        <v>109.2</v>
      </c>
      <c r="F16" s="135">
        <f t="shared" si="2"/>
        <v>34</v>
      </c>
      <c r="G16" s="39">
        <v>31.7</v>
      </c>
      <c r="H16" s="135">
        <f t="shared" si="3"/>
        <v>41</v>
      </c>
      <c r="I16" s="39">
        <v>16.3</v>
      </c>
      <c r="J16" s="135">
        <f t="shared" si="4"/>
        <v>41</v>
      </c>
      <c r="K16" s="39">
        <v>520.3</v>
      </c>
      <c r="L16" s="135">
        <f t="shared" si="5"/>
        <v>22</v>
      </c>
      <c r="M16" s="39">
        <v>356.1</v>
      </c>
      <c r="N16" s="114"/>
      <c r="O16" s="135">
        <f t="shared" si="6"/>
        <v>34</v>
      </c>
      <c r="P16" s="39">
        <v>58.6</v>
      </c>
      <c r="Q16" s="135">
        <f t="shared" si="7"/>
        <v>29</v>
      </c>
      <c r="R16" s="39">
        <v>29.8</v>
      </c>
      <c r="S16" s="135">
        <f t="shared" si="8"/>
        <v>12</v>
      </c>
      <c r="T16" s="39">
        <v>70.6</v>
      </c>
      <c r="U16" s="135">
        <f t="shared" si="9"/>
        <v>30</v>
      </c>
      <c r="V16" s="39">
        <v>39.6</v>
      </c>
      <c r="W16" s="135">
        <f t="shared" si="10"/>
        <v>29</v>
      </c>
      <c r="X16" s="39">
        <v>39.4</v>
      </c>
      <c r="Y16" s="135">
        <f t="shared" si="11"/>
        <v>15</v>
      </c>
      <c r="Z16" s="151">
        <v>27.4</v>
      </c>
      <c r="AA16" s="17" t="s">
        <v>80</v>
      </c>
    </row>
    <row r="17" spans="1:27" ht="12" customHeight="1">
      <c r="A17" s="15" t="s">
        <v>18</v>
      </c>
      <c r="B17" s="131">
        <f t="shared" si="0"/>
        <v>39</v>
      </c>
      <c r="C17" s="39">
        <v>144.4</v>
      </c>
      <c r="D17" s="135">
        <f t="shared" si="1"/>
        <v>42</v>
      </c>
      <c r="E17" s="39">
        <v>106.1</v>
      </c>
      <c r="F17" s="135">
        <f t="shared" si="2"/>
        <v>28</v>
      </c>
      <c r="G17" s="39">
        <v>36.3</v>
      </c>
      <c r="H17" s="135">
        <f t="shared" si="3"/>
        <v>37</v>
      </c>
      <c r="I17" s="39">
        <v>16.9</v>
      </c>
      <c r="J17" s="135">
        <f t="shared" si="4"/>
        <v>36</v>
      </c>
      <c r="K17" s="39">
        <v>550.9</v>
      </c>
      <c r="L17" s="135">
        <f t="shared" si="5"/>
        <v>21</v>
      </c>
      <c r="M17" s="39">
        <v>390.2</v>
      </c>
      <c r="N17" s="114"/>
      <c r="O17" s="135">
        <f t="shared" si="6"/>
        <v>24</v>
      </c>
      <c r="P17" s="39">
        <v>66.5</v>
      </c>
      <c r="Q17" s="135">
        <f t="shared" si="7"/>
        <v>36</v>
      </c>
      <c r="R17" s="39">
        <v>26.3</v>
      </c>
      <c r="S17" s="135">
        <f t="shared" si="8"/>
        <v>22</v>
      </c>
      <c r="T17" s="39">
        <v>58.8</v>
      </c>
      <c r="U17" s="135">
        <f t="shared" si="9"/>
        <v>37</v>
      </c>
      <c r="V17" s="39">
        <v>36.9</v>
      </c>
      <c r="W17" s="135">
        <f t="shared" si="10"/>
        <v>38</v>
      </c>
      <c r="X17" s="39">
        <v>35.5</v>
      </c>
      <c r="Y17" s="135">
        <f t="shared" si="11"/>
        <v>8</v>
      </c>
      <c r="Z17" s="151">
        <v>32.3</v>
      </c>
      <c r="AA17" s="17" t="s">
        <v>81</v>
      </c>
    </row>
    <row r="18" spans="1:27" s="34" customFormat="1" ht="24" customHeight="1">
      <c r="A18" s="32" t="s">
        <v>19</v>
      </c>
      <c r="B18" s="130">
        <f t="shared" si="0"/>
        <v>30</v>
      </c>
      <c r="C18" s="37">
        <v>156.8</v>
      </c>
      <c r="D18" s="134">
        <f t="shared" si="1"/>
        <v>40</v>
      </c>
      <c r="E18" s="37">
        <v>108.1</v>
      </c>
      <c r="F18" s="134">
        <f t="shared" si="2"/>
        <v>45</v>
      </c>
      <c r="G18" s="37">
        <v>20.2</v>
      </c>
      <c r="H18" s="134">
        <f t="shared" si="3"/>
        <v>44</v>
      </c>
      <c r="I18" s="37">
        <v>13.1</v>
      </c>
      <c r="J18" s="134">
        <f t="shared" si="4"/>
        <v>47</v>
      </c>
      <c r="K18" s="37">
        <v>373.1</v>
      </c>
      <c r="L18" s="134">
        <f t="shared" si="5"/>
        <v>42</v>
      </c>
      <c r="M18" s="37">
        <v>215.7</v>
      </c>
      <c r="N18" s="113"/>
      <c r="O18" s="134">
        <f t="shared" si="6"/>
        <v>40</v>
      </c>
      <c r="P18" s="37">
        <v>46.4</v>
      </c>
      <c r="Q18" s="134">
        <f t="shared" si="7"/>
        <v>46</v>
      </c>
      <c r="R18" s="37">
        <v>16.4</v>
      </c>
      <c r="S18" s="134">
        <f t="shared" si="8"/>
        <v>31</v>
      </c>
      <c r="T18" s="37">
        <v>50.6</v>
      </c>
      <c r="U18" s="134">
        <f t="shared" si="9"/>
        <v>28</v>
      </c>
      <c r="V18" s="37">
        <v>40.9</v>
      </c>
      <c r="W18" s="134">
        <f t="shared" si="10"/>
        <v>27</v>
      </c>
      <c r="X18" s="37">
        <v>39.6</v>
      </c>
      <c r="Y18" s="134">
        <f t="shared" si="11"/>
        <v>16</v>
      </c>
      <c r="Z18" s="150">
        <v>26.9</v>
      </c>
      <c r="AA18" s="33" t="s">
        <v>82</v>
      </c>
    </row>
    <row r="19" spans="1:27" ht="12" customHeight="1">
      <c r="A19" s="15" t="s">
        <v>20</v>
      </c>
      <c r="B19" s="131">
        <f t="shared" si="0"/>
        <v>18</v>
      </c>
      <c r="C19" s="39">
        <v>176.5</v>
      </c>
      <c r="D19" s="135">
        <f t="shared" si="1"/>
        <v>22</v>
      </c>
      <c r="E19" s="39">
        <v>121.4</v>
      </c>
      <c r="F19" s="135">
        <f t="shared" si="2"/>
        <v>41</v>
      </c>
      <c r="G19" s="39">
        <v>25.1</v>
      </c>
      <c r="H19" s="135">
        <f t="shared" si="3"/>
        <v>42</v>
      </c>
      <c r="I19" s="39">
        <v>16</v>
      </c>
      <c r="J19" s="135">
        <f t="shared" si="4"/>
        <v>46</v>
      </c>
      <c r="K19" s="39">
        <v>411.4</v>
      </c>
      <c r="L19" s="135">
        <f t="shared" si="5"/>
        <v>44</v>
      </c>
      <c r="M19" s="39">
        <v>197.2</v>
      </c>
      <c r="N19" s="114"/>
      <c r="O19" s="135">
        <f t="shared" si="6"/>
        <v>43</v>
      </c>
      <c r="P19" s="39">
        <v>44.3</v>
      </c>
      <c r="Q19" s="135">
        <f t="shared" si="7"/>
        <v>44</v>
      </c>
      <c r="R19" s="39">
        <v>17.2</v>
      </c>
      <c r="S19" s="135">
        <f t="shared" si="8"/>
        <v>30</v>
      </c>
      <c r="T19" s="39">
        <v>50.7</v>
      </c>
      <c r="U19" s="135">
        <f t="shared" si="9"/>
        <v>21</v>
      </c>
      <c r="V19" s="39">
        <v>46.1</v>
      </c>
      <c r="W19" s="135">
        <f t="shared" si="10"/>
        <v>21</v>
      </c>
      <c r="X19" s="39">
        <v>44.9</v>
      </c>
      <c r="Y19" s="135">
        <f t="shared" si="11"/>
        <v>18</v>
      </c>
      <c r="Z19" s="151">
        <v>26</v>
      </c>
      <c r="AA19" s="17" t="s">
        <v>83</v>
      </c>
    </row>
    <row r="20" spans="1:27" ht="12" customHeight="1">
      <c r="A20" s="15" t="s">
        <v>21</v>
      </c>
      <c r="B20" s="131">
        <f t="shared" si="0"/>
        <v>2</v>
      </c>
      <c r="C20" s="39">
        <v>304.6</v>
      </c>
      <c r="D20" s="135">
        <f t="shared" si="1"/>
        <v>2</v>
      </c>
      <c r="E20" s="39">
        <v>165.5</v>
      </c>
      <c r="F20" s="135">
        <f t="shared" si="2"/>
        <v>44</v>
      </c>
      <c r="G20" s="39">
        <v>21.3</v>
      </c>
      <c r="H20" s="135">
        <f t="shared" si="3"/>
        <v>19</v>
      </c>
      <c r="I20" s="39">
        <v>21.7</v>
      </c>
      <c r="J20" s="135">
        <f t="shared" si="4"/>
        <v>37</v>
      </c>
      <c r="K20" s="39">
        <v>549.3</v>
      </c>
      <c r="L20" s="135">
        <f t="shared" si="5"/>
        <v>46</v>
      </c>
      <c r="M20" s="39">
        <v>142</v>
      </c>
      <c r="N20" s="114"/>
      <c r="O20" s="135">
        <f t="shared" si="6"/>
        <v>25</v>
      </c>
      <c r="P20" s="39">
        <v>65.1</v>
      </c>
      <c r="Q20" s="135">
        <f t="shared" si="7"/>
        <v>38</v>
      </c>
      <c r="R20" s="39">
        <v>24</v>
      </c>
      <c r="S20" s="135">
        <f t="shared" si="8"/>
        <v>1</v>
      </c>
      <c r="T20" s="39">
        <v>212.1</v>
      </c>
      <c r="U20" s="135">
        <f t="shared" si="9"/>
        <v>1</v>
      </c>
      <c r="V20" s="39">
        <v>154.3</v>
      </c>
      <c r="W20" s="135">
        <f t="shared" si="10"/>
        <v>1</v>
      </c>
      <c r="X20" s="39">
        <v>153.6</v>
      </c>
      <c r="Y20" s="135">
        <f t="shared" si="11"/>
        <v>2</v>
      </c>
      <c r="Z20" s="151">
        <v>57.4</v>
      </c>
      <c r="AA20" s="17" t="s">
        <v>84</v>
      </c>
    </row>
    <row r="21" spans="1:27" ht="12" customHeight="1">
      <c r="A21" s="15" t="s">
        <v>22</v>
      </c>
      <c r="B21" s="131">
        <f t="shared" si="0"/>
        <v>17</v>
      </c>
      <c r="C21" s="39">
        <v>179.5</v>
      </c>
      <c r="D21" s="135">
        <f t="shared" si="1"/>
        <v>11</v>
      </c>
      <c r="E21" s="39">
        <v>134.2</v>
      </c>
      <c r="F21" s="135">
        <f t="shared" si="2"/>
        <v>47</v>
      </c>
      <c r="G21" s="39">
        <v>17.1</v>
      </c>
      <c r="H21" s="135">
        <f t="shared" si="3"/>
        <v>40</v>
      </c>
      <c r="I21" s="39">
        <v>16.4</v>
      </c>
      <c r="J21" s="135">
        <f t="shared" si="4"/>
        <v>44</v>
      </c>
      <c r="K21" s="39">
        <v>462.7</v>
      </c>
      <c r="L21" s="135">
        <f t="shared" si="5"/>
        <v>47</v>
      </c>
      <c r="M21" s="39">
        <v>130.2</v>
      </c>
      <c r="N21" s="114"/>
      <c r="O21" s="135">
        <f t="shared" si="6"/>
        <v>33</v>
      </c>
      <c r="P21" s="39">
        <v>59</v>
      </c>
      <c r="Q21" s="135">
        <f t="shared" si="7"/>
        <v>43</v>
      </c>
      <c r="R21" s="39">
        <v>19.9</v>
      </c>
      <c r="S21" s="135">
        <f t="shared" si="8"/>
        <v>6</v>
      </c>
      <c r="T21" s="39">
        <v>87.8</v>
      </c>
      <c r="U21" s="135">
        <f t="shared" si="9"/>
        <v>6</v>
      </c>
      <c r="V21" s="39">
        <v>59.3</v>
      </c>
      <c r="W21" s="135">
        <f t="shared" si="10"/>
        <v>7</v>
      </c>
      <c r="X21" s="39">
        <v>58.2</v>
      </c>
      <c r="Y21" s="135">
        <f t="shared" si="11"/>
        <v>31</v>
      </c>
      <c r="Z21" s="151">
        <v>17.7</v>
      </c>
      <c r="AA21" s="17" t="s">
        <v>85</v>
      </c>
    </row>
    <row r="22" spans="1:27" ht="12" customHeight="1">
      <c r="A22" s="15" t="s">
        <v>23</v>
      </c>
      <c r="B22" s="131">
        <f t="shared" si="0"/>
        <v>36</v>
      </c>
      <c r="C22" s="39">
        <v>145.5</v>
      </c>
      <c r="D22" s="135">
        <f t="shared" si="1"/>
        <v>35</v>
      </c>
      <c r="E22" s="39">
        <v>113.8</v>
      </c>
      <c r="F22" s="135">
        <f t="shared" si="2"/>
        <v>21</v>
      </c>
      <c r="G22" s="39">
        <v>40.3</v>
      </c>
      <c r="H22" s="135">
        <f t="shared" si="3"/>
        <v>1</v>
      </c>
      <c r="I22" s="39">
        <v>30.7</v>
      </c>
      <c r="J22" s="135">
        <f t="shared" si="4"/>
        <v>29</v>
      </c>
      <c r="K22" s="39">
        <v>605.7</v>
      </c>
      <c r="L22" s="135">
        <f t="shared" si="5"/>
        <v>30</v>
      </c>
      <c r="M22" s="39">
        <v>313.1</v>
      </c>
      <c r="N22" s="114"/>
      <c r="O22" s="135">
        <f t="shared" si="6"/>
        <v>15</v>
      </c>
      <c r="P22" s="39">
        <v>79.2</v>
      </c>
      <c r="Q22" s="135">
        <f t="shared" si="7"/>
        <v>8</v>
      </c>
      <c r="R22" s="39">
        <v>41.4</v>
      </c>
      <c r="S22" s="135">
        <f t="shared" si="8"/>
        <v>32</v>
      </c>
      <c r="T22" s="39">
        <v>50.4</v>
      </c>
      <c r="U22" s="135">
        <f t="shared" si="9"/>
        <v>38</v>
      </c>
      <c r="V22" s="39">
        <v>35.4</v>
      </c>
      <c r="W22" s="135">
        <f t="shared" si="10"/>
        <v>36</v>
      </c>
      <c r="X22" s="39">
        <v>36</v>
      </c>
      <c r="Y22" s="135">
        <f t="shared" si="11"/>
        <v>32</v>
      </c>
      <c r="Z22" s="151">
        <v>17.3</v>
      </c>
      <c r="AA22" s="17" t="s">
        <v>86</v>
      </c>
    </row>
    <row r="23" spans="1:27" s="34" customFormat="1" ht="24" customHeight="1">
      <c r="A23" s="32" t="s">
        <v>24</v>
      </c>
      <c r="B23" s="130">
        <f t="shared" si="0"/>
        <v>3</v>
      </c>
      <c r="C23" s="37">
        <v>268.3</v>
      </c>
      <c r="D23" s="134">
        <f t="shared" si="1"/>
        <v>20</v>
      </c>
      <c r="E23" s="37">
        <v>124</v>
      </c>
      <c r="F23" s="134">
        <f t="shared" si="2"/>
        <v>13</v>
      </c>
      <c r="G23" s="37">
        <v>44.2</v>
      </c>
      <c r="H23" s="134">
        <f t="shared" si="3"/>
        <v>5</v>
      </c>
      <c r="I23" s="37">
        <v>26.1</v>
      </c>
      <c r="J23" s="134">
        <f t="shared" si="4"/>
        <v>16</v>
      </c>
      <c r="K23" s="37">
        <v>759.9</v>
      </c>
      <c r="L23" s="134">
        <f t="shared" si="5"/>
        <v>23</v>
      </c>
      <c r="M23" s="37">
        <v>348.8</v>
      </c>
      <c r="N23" s="113"/>
      <c r="O23" s="134">
        <f t="shared" si="6"/>
        <v>19</v>
      </c>
      <c r="P23" s="37">
        <v>72.2</v>
      </c>
      <c r="Q23" s="134">
        <f t="shared" si="7"/>
        <v>6</v>
      </c>
      <c r="R23" s="37">
        <v>44.6</v>
      </c>
      <c r="S23" s="134">
        <f t="shared" si="8"/>
        <v>45</v>
      </c>
      <c r="T23" s="37">
        <v>36.6</v>
      </c>
      <c r="U23" s="134">
        <f t="shared" si="9"/>
        <v>40</v>
      </c>
      <c r="V23" s="37">
        <v>34</v>
      </c>
      <c r="W23" s="134">
        <f t="shared" si="10"/>
        <v>40</v>
      </c>
      <c r="X23" s="37">
        <v>33.9</v>
      </c>
      <c r="Y23" s="134">
        <f t="shared" si="11"/>
        <v>1</v>
      </c>
      <c r="Z23" s="150">
        <v>59.8</v>
      </c>
      <c r="AA23" s="33" t="s">
        <v>87</v>
      </c>
    </row>
    <row r="24" spans="1:27" ht="12" customHeight="1">
      <c r="A24" s="15" t="s">
        <v>25</v>
      </c>
      <c r="B24" s="131">
        <f t="shared" si="0"/>
        <v>6</v>
      </c>
      <c r="C24" s="39">
        <v>201.4</v>
      </c>
      <c r="D24" s="135">
        <f t="shared" si="1"/>
        <v>18</v>
      </c>
      <c r="E24" s="39">
        <v>125.4</v>
      </c>
      <c r="F24" s="135">
        <f t="shared" si="2"/>
        <v>27</v>
      </c>
      <c r="G24" s="39">
        <v>37.6</v>
      </c>
      <c r="H24" s="135">
        <f t="shared" si="3"/>
        <v>9</v>
      </c>
      <c r="I24" s="39">
        <v>24.3</v>
      </c>
      <c r="J24" s="135">
        <f t="shared" si="4"/>
        <v>5</v>
      </c>
      <c r="K24" s="39">
        <v>797.2</v>
      </c>
      <c r="L24" s="135">
        <f t="shared" si="5"/>
        <v>25</v>
      </c>
      <c r="M24" s="39">
        <v>340.5</v>
      </c>
      <c r="N24" s="114"/>
      <c r="O24" s="135">
        <f t="shared" si="6"/>
        <v>28</v>
      </c>
      <c r="P24" s="39">
        <v>63.3</v>
      </c>
      <c r="Q24" s="135">
        <f t="shared" si="7"/>
        <v>17</v>
      </c>
      <c r="R24" s="39">
        <v>36</v>
      </c>
      <c r="S24" s="135">
        <f t="shared" si="8"/>
        <v>40</v>
      </c>
      <c r="T24" s="39">
        <v>45</v>
      </c>
      <c r="U24" s="135">
        <f t="shared" si="9"/>
        <v>39</v>
      </c>
      <c r="V24" s="39">
        <v>35.1</v>
      </c>
      <c r="W24" s="135">
        <f t="shared" si="10"/>
        <v>39</v>
      </c>
      <c r="X24" s="39">
        <v>34.2</v>
      </c>
      <c r="Y24" s="135">
        <f t="shared" si="11"/>
        <v>5</v>
      </c>
      <c r="Z24" s="151">
        <v>34.8</v>
      </c>
      <c r="AA24" s="17" t="s">
        <v>88</v>
      </c>
    </row>
    <row r="25" spans="1:27" ht="12" customHeight="1">
      <c r="A25" s="15" t="s">
        <v>26</v>
      </c>
      <c r="B25" s="131">
        <f t="shared" si="0"/>
        <v>34</v>
      </c>
      <c r="C25" s="39">
        <v>152</v>
      </c>
      <c r="D25" s="135">
        <f t="shared" si="1"/>
        <v>46</v>
      </c>
      <c r="E25" s="39">
        <v>99.8</v>
      </c>
      <c r="F25" s="135">
        <f t="shared" si="2"/>
        <v>5</v>
      </c>
      <c r="G25" s="39">
        <v>49.1</v>
      </c>
      <c r="H25" s="135">
        <f t="shared" si="3"/>
        <v>17</v>
      </c>
      <c r="I25" s="39">
        <v>22.7</v>
      </c>
      <c r="J25" s="135">
        <f t="shared" si="4"/>
        <v>25</v>
      </c>
      <c r="K25" s="39">
        <v>669.2</v>
      </c>
      <c r="L25" s="135">
        <f t="shared" si="5"/>
        <v>15</v>
      </c>
      <c r="M25" s="39">
        <v>424.6</v>
      </c>
      <c r="N25" s="114"/>
      <c r="O25" s="135">
        <f t="shared" si="6"/>
        <v>35</v>
      </c>
      <c r="P25" s="39">
        <v>56.4</v>
      </c>
      <c r="Q25" s="135">
        <f t="shared" si="7"/>
        <v>18</v>
      </c>
      <c r="R25" s="39">
        <v>34.9</v>
      </c>
      <c r="S25" s="135">
        <f t="shared" si="8"/>
        <v>46</v>
      </c>
      <c r="T25" s="39">
        <v>34.5</v>
      </c>
      <c r="U25" s="135">
        <f t="shared" si="9"/>
        <v>47</v>
      </c>
      <c r="V25" s="39">
        <v>24.4</v>
      </c>
      <c r="W25" s="135">
        <f t="shared" si="10"/>
        <v>47</v>
      </c>
      <c r="X25" s="39">
        <v>24.5</v>
      </c>
      <c r="Y25" s="135">
        <f t="shared" si="11"/>
        <v>14</v>
      </c>
      <c r="Z25" s="151">
        <v>28</v>
      </c>
      <c r="AA25" s="17" t="s">
        <v>78</v>
      </c>
    </row>
    <row r="26" spans="1:27" ht="12" customHeight="1">
      <c r="A26" s="15" t="s">
        <v>27</v>
      </c>
      <c r="B26" s="131">
        <f t="shared" si="0"/>
        <v>32</v>
      </c>
      <c r="C26" s="39">
        <v>153.7</v>
      </c>
      <c r="D26" s="135">
        <f t="shared" si="1"/>
        <v>26</v>
      </c>
      <c r="E26" s="39">
        <v>120</v>
      </c>
      <c r="F26" s="135">
        <f t="shared" si="2"/>
        <v>1</v>
      </c>
      <c r="G26" s="39">
        <v>60.6</v>
      </c>
      <c r="H26" s="135">
        <f t="shared" si="3"/>
        <v>26</v>
      </c>
      <c r="I26" s="39">
        <v>19.6</v>
      </c>
      <c r="J26" s="135">
        <f t="shared" si="4"/>
        <v>30</v>
      </c>
      <c r="K26" s="39">
        <v>604.4</v>
      </c>
      <c r="L26" s="135">
        <f t="shared" si="5"/>
        <v>34</v>
      </c>
      <c r="M26" s="39">
        <v>268.6</v>
      </c>
      <c r="N26" s="114"/>
      <c r="O26" s="135">
        <f t="shared" si="6"/>
        <v>17</v>
      </c>
      <c r="P26" s="39">
        <v>75.5</v>
      </c>
      <c r="Q26" s="135">
        <f t="shared" si="7"/>
        <v>28</v>
      </c>
      <c r="R26" s="39">
        <v>31</v>
      </c>
      <c r="S26" s="135">
        <f t="shared" si="8"/>
        <v>7</v>
      </c>
      <c r="T26" s="39">
        <v>81</v>
      </c>
      <c r="U26" s="135">
        <f t="shared" si="9"/>
        <v>8</v>
      </c>
      <c r="V26" s="39">
        <v>57</v>
      </c>
      <c r="W26" s="135">
        <f t="shared" si="10"/>
        <v>9</v>
      </c>
      <c r="X26" s="39">
        <v>56.1</v>
      </c>
      <c r="Y26" s="135">
        <f t="shared" si="11"/>
        <v>25</v>
      </c>
      <c r="Z26" s="151">
        <v>22</v>
      </c>
      <c r="AA26" s="17" t="s">
        <v>77</v>
      </c>
    </row>
    <row r="27" spans="1:27" ht="12" customHeight="1">
      <c r="A27" s="15" t="s">
        <v>28</v>
      </c>
      <c r="B27" s="131">
        <f t="shared" si="0"/>
        <v>25</v>
      </c>
      <c r="C27" s="39">
        <v>168.5</v>
      </c>
      <c r="D27" s="135">
        <f t="shared" si="1"/>
        <v>13</v>
      </c>
      <c r="E27" s="39">
        <v>128.9</v>
      </c>
      <c r="F27" s="135">
        <f t="shared" si="2"/>
        <v>4</v>
      </c>
      <c r="G27" s="39">
        <v>51</v>
      </c>
      <c r="H27" s="135">
        <f t="shared" si="3"/>
        <v>11</v>
      </c>
      <c r="I27" s="39">
        <v>23.9</v>
      </c>
      <c r="J27" s="135">
        <f t="shared" si="4"/>
        <v>23</v>
      </c>
      <c r="K27" s="39">
        <v>671</v>
      </c>
      <c r="L27" s="135">
        <f t="shared" si="5"/>
        <v>39</v>
      </c>
      <c r="M27" s="39">
        <v>251.2</v>
      </c>
      <c r="N27" s="114"/>
      <c r="O27" s="135">
        <f t="shared" si="6"/>
        <v>14</v>
      </c>
      <c r="P27" s="39">
        <v>79.9</v>
      </c>
      <c r="Q27" s="135">
        <f t="shared" si="7"/>
        <v>30</v>
      </c>
      <c r="R27" s="39">
        <v>29.3</v>
      </c>
      <c r="S27" s="135">
        <f t="shared" si="8"/>
        <v>16</v>
      </c>
      <c r="T27" s="39">
        <v>66.3</v>
      </c>
      <c r="U27" s="135">
        <f t="shared" si="9"/>
        <v>23</v>
      </c>
      <c r="V27" s="39">
        <v>44.5</v>
      </c>
      <c r="W27" s="135">
        <f t="shared" si="10"/>
        <v>24</v>
      </c>
      <c r="X27" s="39">
        <v>42.7</v>
      </c>
      <c r="Y27" s="135">
        <f t="shared" si="11"/>
        <v>16</v>
      </c>
      <c r="Z27" s="151">
        <v>26.9</v>
      </c>
      <c r="AA27" s="17" t="s">
        <v>89</v>
      </c>
    </row>
    <row r="28" spans="1:27" s="34" customFormat="1" ht="24" customHeight="1">
      <c r="A28" s="32" t="s">
        <v>29</v>
      </c>
      <c r="B28" s="130">
        <f t="shared" si="0"/>
        <v>26</v>
      </c>
      <c r="C28" s="37">
        <v>162.9</v>
      </c>
      <c r="D28" s="134">
        <f t="shared" si="1"/>
        <v>24</v>
      </c>
      <c r="E28" s="37">
        <v>120.5</v>
      </c>
      <c r="F28" s="134">
        <f t="shared" si="2"/>
        <v>30</v>
      </c>
      <c r="G28" s="37">
        <v>35.5</v>
      </c>
      <c r="H28" s="134">
        <f t="shared" si="3"/>
        <v>19</v>
      </c>
      <c r="I28" s="37">
        <v>21.7</v>
      </c>
      <c r="J28" s="134">
        <f t="shared" si="4"/>
        <v>42</v>
      </c>
      <c r="K28" s="37">
        <v>516.2</v>
      </c>
      <c r="L28" s="134">
        <f t="shared" si="5"/>
        <v>31</v>
      </c>
      <c r="M28" s="37">
        <v>312.5</v>
      </c>
      <c r="N28" s="113"/>
      <c r="O28" s="134">
        <f t="shared" si="6"/>
        <v>13</v>
      </c>
      <c r="P28" s="37">
        <v>80</v>
      </c>
      <c r="Q28" s="134">
        <f t="shared" si="7"/>
        <v>21</v>
      </c>
      <c r="R28" s="37">
        <v>33</v>
      </c>
      <c r="S28" s="134">
        <f t="shared" si="8"/>
        <v>10</v>
      </c>
      <c r="T28" s="37">
        <v>74.2</v>
      </c>
      <c r="U28" s="134">
        <f t="shared" si="9"/>
        <v>16</v>
      </c>
      <c r="V28" s="37">
        <v>49.8</v>
      </c>
      <c r="W28" s="134">
        <f t="shared" si="10"/>
        <v>16</v>
      </c>
      <c r="X28" s="37">
        <v>48</v>
      </c>
      <c r="Y28" s="134">
        <f t="shared" si="11"/>
        <v>11</v>
      </c>
      <c r="Z28" s="150">
        <v>29.3</v>
      </c>
      <c r="AA28" s="33" t="s">
        <v>90</v>
      </c>
    </row>
    <row r="29" spans="1:27" ht="12" customHeight="1">
      <c r="A29" s="15" t="s">
        <v>30</v>
      </c>
      <c r="B29" s="131">
        <f t="shared" si="0"/>
        <v>16</v>
      </c>
      <c r="C29" s="39">
        <v>180.6</v>
      </c>
      <c r="D29" s="135">
        <f t="shared" si="1"/>
        <v>27</v>
      </c>
      <c r="E29" s="39">
        <v>119.6</v>
      </c>
      <c r="F29" s="135">
        <f t="shared" si="2"/>
        <v>37</v>
      </c>
      <c r="G29" s="39">
        <v>30</v>
      </c>
      <c r="H29" s="135">
        <f t="shared" si="3"/>
        <v>31</v>
      </c>
      <c r="I29" s="39">
        <v>18.1</v>
      </c>
      <c r="J29" s="135">
        <f t="shared" si="4"/>
        <v>35</v>
      </c>
      <c r="K29" s="39">
        <v>558.6</v>
      </c>
      <c r="L29" s="135">
        <f t="shared" si="5"/>
        <v>43</v>
      </c>
      <c r="M29" s="39">
        <v>210.8</v>
      </c>
      <c r="N29" s="114"/>
      <c r="O29" s="135">
        <f t="shared" si="6"/>
        <v>37</v>
      </c>
      <c r="P29" s="39">
        <v>55.6</v>
      </c>
      <c r="Q29" s="135">
        <f t="shared" si="7"/>
        <v>32</v>
      </c>
      <c r="R29" s="39">
        <v>29.2</v>
      </c>
      <c r="S29" s="135">
        <f t="shared" si="8"/>
        <v>5</v>
      </c>
      <c r="T29" s="39">
        <v>94.9</v>
      </c>
      <c r="U29" s="135">
        <f t="shared" si="9"/>
        <v>15</v>
      </c>
      <c r="V29" s="39">
        <v>52.1</v>
      </c>
      <c r="W29" s="135">
        <f t="shared" si="10"/>
        <v>13</v>
      </c>
      <c r="X29" s="39">
        <v>50.2</v>
      </c>
      <c r="Y29" s="135">
        <f t="shared" si="11"/>
        <v>34</v>
      </c>
      <c r="Z29" s="151">
        <v>17.1</v>
      </c>
      <c r="AA29" s="17" t="s">
        <v>91</v>
      </c>
    </row>
    <row r="30" spans="1:27" ht="12" customHeight="1">
      <c r="A30" s="15" t="s">
        <v>31</v>
      </c>
      <c r="B30" s="131">
        <f t="shared" si="0"/>
        <v>29</v>
      </c>
      <c r="C30" s="39">
        <v>159.4</v>
      </c>
      <c r="D30" s="135">
        <f t="shared" si="1"/>
        <v>31</v>
      </c>
      <c r="E30" s="39">
        <v>115.7</v>
      </c>
      <c r="F30" s="135">
        <f t="shared" si="2"/>
        <v>42</v>
      </c>
      <c r="G30" s="39">
        <v>23.4</v>
      </c>
      <c r="H30" s="135">
        <f t="shared" si="3"/>
        <v>27</v>
      </c>
      <c r="I30" s="39">
        <v>19.5</v>
      </c>
      <c r="J30" s="135">
        <f t="shared" si="4"/>
        <v>43</v>
      </c>
      <c r="K30" s="39">
        <v>511.9</v>
      </c>
      <c r="L30" s="135">
        <f t="shared" si="5"/>
        <v>40</v>
      </c>
      <c r="M30" s="39">
        <v>239</v>
      </c>
      <c r="N30" s="114"/>
      <c r="O30" s="135">
        <f t="shared" si="6"/>
        <v>45</v>
      </c>
      <c r="P30" s="39">
        <v>38.2</v>
      </c>
      <c r="Q30" s="135">
        <f t="shared" si="7"/>
        <v>41</v>
      </c>
      <c r="R30" s="39">
        <v>22.3</v>
      </c>
      <c r="S30" s="135">
        <f t="shared" si="8"/>
        <v>27</v>
      </c>
      <c r="T30" s="39">
        <v>53.3</v>
      </c>
      <c r="U30" s="135">
        <f t="shared" si="9"/>
        <v>24</v>
      </c>
      <c r="V30" s="39">
        <v>44.3</v>
      </c>
      <c r="W30" s="135">
        <f t="shared" si="10"/>
        <v>23</v>
      </c>
      <c r="X30" s="39">
        <v>43.1</v>
      </c>
      <c r="Y30" s="135">
        <f t="shared" si="11"/>
        <v>24</v>
      </c>
      <c r="Z30" s="151">
        <v>22.3</v>
      </c>
      <c r="AA30" s="17" t="s">
        <v>92</v>
      </c>
    </row>
    <row r="31" spans="1:27" ht="12" customHeight="1">
      <c r="A31" s="15" t="s">
        <v>32</v>
      </c>
      <c r="B31" s="131">
        <f t="shared" si="0"/>
        <v>41</v>
      </c>
      <c r="C31" s="39">
        <v>141</v>
      </c>
      <c r="D31" s="135">
        <f t="shared" si="1"/>
        <v>38</v>
      </c>
      <c r="E31" s="39">
        <v>109.7</v>
      </c>
      <c r="F31" s="135">
        <f t="shared" si="2"/>
        <v>38</v>
      </c>
      <c r="G31" s="39">
        <v>28</v>
      </c>
      <c r="H31" s="135">
        <f t="shared" si="3"/>
        <v>47</v>
      </c>
      <c r="I31" s="39">
        <v>11.9</v>
      </c>
      <c r="J31" s="135">
        <f t="shared" si="4"/>
        <v>40</v>
      </c>
      <c r="K31" s="39">
        <v>543.2</v>
      </c>
      <c r="L31" s="135">
        <f t="shared" si="5"/>
        <v>28</v>
      </c>
      <c r="M31" s="39">
        <v>320.4</v>
      </c>
      <c r="N31" s="114"/>
      <c r="O31" s="135">
        <f t="shared" si="6"/>
        <v>32</v>
      </c>
      <c r="P31" s="39">
        <v>59.5</v>
      </c>
      <c r="Q31" s="135">
        <f t="shared" si="7"/>
        <v>34</v>
      </c>
      <c r="R31" s="39">
        <v>27.1</v>
      </c>
      <c r="S31" s="135">
        <f t="shared" si="8"/>
        <v>34</v>
      </c>
      <c r="T31" s="39">
        <v>47.4</v>
      </c>
      <c r="U31" s="135">
        <f t="shared" si="9"/>
        <v>27</v>
      </c>
      <c r="V31" s="39">
        <v>41</v>
      </c>
      <c r="W31" s="135">
        <f t="shared" si="10"/>
        <v>29</v>
      </c>
      <c r="X31" s="39">
        <v>39.4</v>
      </c>
      <c r="Y31" s="135">
        <f t="shared" si="11"/>
        <v>42</v>
      </c>
      <c r="Z31" s="151">
        <v>14</v>
      </c>
      <c r="AA31" s="17" t="s">
        <v>93</v>
      </c>
    </row>
    <row r="32" spans="1:27" ht="12" customHeight="1">
      <c r="A32" s="15" t="s">
        <v>33</v>
      </c>
      <c r="B32" s="131">
        <f t="shared" si="0"/>
        <v>23</v>
      </c>
      <c r="C32" s="39">
        <v>170.9</v>
      </c>
      <c r="D32" s="135">
        <f t="shared" si="1"/>
        <v>28</v>
      </c>
      <c r="E32" s="39">
        <v>119</v>
      </c>
      <c r="F32" s="135">
        <f t="shared" si="2"/>
        <v>17</v>
      </c>
      <c r="G32" s="39">
        <v>41.1</v>
      </c>
      <c r="H32" s="135">
        <f t="shared" si="3"/>
        <v>16</v>
      </c>
      <c r="I32" s="39">
        <v>22.8</v>
      </c>
      <c r="J32" s="135">
        <f t="shared" si="4"/>
        <v>24</v>
      </c>
      <c r="K32" s="39">
        <v>669.4</v>
      </c>
      <c r="L32" s="135">
        <f t="shared" si="5"/>
        <v>45</v>
      </c>
      <c r="M32" s="39">
        <v>167.9</v>
      </c>
      <c r="N32" s="114"/>
      <c r="O32" s="135">
        <f t="shared" si="6"/>
        <v>27</v>
      </c>
      <c r="P32" s="39">
        <v>64.2</v>
      </c>
      <c r="Q32" s="135">
        <f t="shared" si="7"/>
        <v>37</v>
      </c>
      <c r="R32" s="39">
        <v>25.9</v>
      </c>
      <c r="S32" s="135">
        <f t="shared" si="8"/>
        <v>38</v>
      </c>
      <c r="T32" s="39">
        <v>45.9</v>
      </c>
      <c r="U32" s="135">
        <f t="shared" si="9"/>
        <v>35</v>
      </c>
      <c r="V32" s="39">
        <v>38.6</v>
      </c>
      <c r="W32" s="135">
        <f t="shared" si="10"/>
        <v>33</v>
      </c>
      <c r="X32" s="39">
        <v>38</v>
      </c>
      <c r="Y32" s="135">
        <f t="shared" si="11"/>
        <v>30</v>
      </c>
      <c r="Z32" s="151">
        <v>18.8</v>
      </c>
      <c r="AA32" s="17" t="s">
        <v>94</v>
      </c>
    </row>
    <row r="33" spans="1:27" s="34" customFormat="1" ht="24" customHeight="1">
      <c r="A33" s="32" t="s">
        <v>34</v>
      </c>
      <c r="B33" s="130">
        <f t="shared" si="0"/>
        <v>7</v>
      </c>
      <c r="C33" s="37">
        <v>196.2</v>
      </c>
      <c r="D33" s="134">
        <f t="shared" si="1"/>
        <v>34</v>
      </c>
      <c r="E33" s="37">
        <v>115.1</v>
      </c>
      <c r="F33" s="134">
        <f t="shared" si="2"/>
        <v>35</v>
      </c>
      <c r="G33" s="37">
        <v>31.6</v>
      </c>
      <c r="H33" s="134">
        <f t="shared" si="3"/>
        <v>12</v>
      </c>
      <c r="I33" s="37">
        <v>23.4</v>
      </c>
      <c r="J33" s="134">
        <f t="shared" si="4"/>
        <v>22</v>
      </c>
      <c r="K33" s="37">
        <v>683.7</v>
      </c>
      <c r="L33" s="134">
        <f t="shared" si="5"/>
        <v>38</v>
      </c>
      <c r="M33" s="37">
        <v>254.9</v>
      </c>
      <c r="N33" s="113"/>
      <c r="O33" s="134">
        <f t="shared" si="6"/>
        <v>47</v>
      </c>
      <c r="P33" s="37">
        <v>17.6</v>
      </c>
      <c r="Q33" s="134">
        <f t="shared" si="7"/>
        <v>47</v>
      </c>
      <c r="R33" s="37">
        <v>13.2</v>
      </c>
      <c r="S33" s="134">
        <f t="shared" si="8"/>
        <v>2</v>
      </c>
      <c r="T33" s="37">
        <v>106.3</v>
      </c>
      <c r="U33" s="134">
        <f t="shared" si="9"/>
        <v>3</v>
      </c>
      <c r="V33" s="37">
        <v>93.5</v>
      </c>
      <c r="W33" s="134">
        <f t="shared" si="10"/>
        <v>3</v>
      </c>
      <c r="X33" s="37">
        <v>90.1</v>
      </c>
      <c r="Y33" s="134">
        <f t="shared" si="11"/>
        <v>6</v>
      </c>
      <c r="Z33" s="150">
        <v>34.2</v>
      </c>
      <c r="AA33" s="33" t="s">
        <v>95</v>
      </c>
    </row>
    <row r="34" spans="1:27" ht="12" customHeight="1">
      <c r="A34" s="15" t="s">
        <v>35</v>
      </c>
      <c r="B34" s="131">
        <f t="shared" si="0"/>
        <v>4</v>
      </c>
      <c r="C34" s="39">
        <v>242</v>
      </c>
      <c r="D34" s="135">
        <f t="shared" si="1"/>
        <v>9</v>
      </c>
      <c r="E34" s="39">
        <v>141.1</v>
      </c>
      <c r="F34" s="135">
        <f t="shared" si="2"/>
        <v>46</v>
      </c>
      <c r="G34" s="39">
        <v>19.8</v>
      </c>
      <c r="H34" s="135">
        <f t="shared" si="3"/>
        <v>21</v>
      </c>
      <c r="I34" s="39">
        <v>21.6</v>
      </c>
      <c r="J34" s="135">
        <f t="shared" si="4"/>
        <v>34</v>
      </c>
      <c r="K34" s="39">
        <v>559.3</v>
      </c>
      <c r="L34" s="135">
        <f t="shared" si="5"/>
        <v>37</v>
      </c>
      <c r="M34" s="39">
        <v>255.9</v>
      </c>
      <c r="N34" s="114"/>
      <c r="O34" s="135">
        <f t="shared" si="6"/>
        <v>30</v>
      </c>
      <c r="P34" s="39">
        <v>61</v>
      </c>
      <c r="Q34" s="135">
        <f t="shared" si="7"/>
        <v>35</v>
      </c>
      <c r="R34" s="39">
        <v>26.4</v>
      </c>
      <c r="S34" s="135">
        <f t="shared" si="8"/>
        <v>4</v>
      </c>
      <c r="T34" s="39">
        <v>98</v>
      </c>
      <c r="U34" s="135">
        <f t="shared" si="9"/>
        <v>2</v>
      </c>
      <c r="V34" s="39">
        <v>100.3</v>
      </c>
      <c r="W34" s="135">
        <f t="shared" si="10"/>
        <v>2</v>
      </c>
      <c r="X34" s="39">
        <v>97.8</v>
      </c>
      <c r="Y34" s="135">
        <f t="shared" si="11"/>
        <v>3</v>
      </c>
      <c r="Z34" s="151">
        <v>47.1</v>
      </c>
      <c r="AA34" s="17" t="s">
        <v>96</v>
      </c>
    </row>
    <row r="35" spans="1:27" ht="12" customHeight="1">
      <c r="A35" s="15" t="s">
        <v>36</v>
      </c>
      <c r="B35" s="131">
        <f t="shared" si="0"/>
        <v>5</v>
      </c>
      <c r="C35" s="39">
        <v>211.3</v>
      </c>
      <c r="D35" s="135">
        <f t="shared" si="1"/>
        <v>3</v>
      </c>
      <c r="E35" s="39">
        <v>151.2</v>
      </c>
      <c r="F35" s="135">
        <f t="shared" si="2"/>
        <v>43</v>
      </c>
      <c r="G35" s="39">
        <v>23.1</v>
      </c>
      <c r="H35" s="135">
        <f t="shared" si="3"/>
        <v>28</v>
      </c>
      <c r="I35" s="39">
        <v>18.5</v>
      </c>
      <c r="J35" s="135">
        <f t="shared" si="4"/>
        <v>32</v>
      </c>
      <c r="K35" s="39">
        <v>585.6</v>
      </c>
      <c r="L35" s="135">
        <f t="shared" si="5"/>
        <v>36</v>
      </c>
      <c r="M35" s="39">
        <v>259.1</v>
      </c>
      <c r="N35" s="114"/>
      <c r="O35" s="135">
        <f t="shared" si="6"/>
        <v>36</v>
      </c>
      <c r="P35" s="39">
        <v>56.1</v>
      </c>
      <c r="Q35" s="135">
        <f t="shared" si="7"/>
        <v>39</v>
      </c>
      <c r="R35" s="39">
        <v>22.6</v>
      </c>
      <c r="S35" s="135">
        <f t="shared" si="8"/>
        <v>35</v>
      </c>
      <c r="T35" s="39">
        <v>46.7</v>
      </c>
      <c r="U35" s="135">
        <f t="shared" si="9"/>
        <v>18</v>
      </c>
      <c r="V35" s="39">
        <v>48.9</v>
      </c>
      <c r="W35" s="135">
        <f t="shared" si="10"/>
        <v>17</v>
      </c>
      <c r="X35" s="39">
        <v>47.7</v>
      </c>
      <c r="Y35" s="135">
        <f t="shared" si="11"/>
        <v>26</v>
      </c>
      <c r="Z35" s="151">
        <v>21.8</v>
      </c>
      <c r="AA35" s="17" t="s">
        <v>97</v>
      </c>
    </row>
    <row r="36" spans="1:27" ht="12" customHeight="1">
      <c r="A36" s="15" t="s">
        <v>37</v>
      </c>
      <c r="B36" s="131">
        <f t="shared" si="0"/>
        <v>14</v>
      </c>
      <c r="C36" s="39">
        <v>184.1</v>
      </c>
      <c r="D36" s="135">
        <f t="shared" si="1"/>
        <v>21</v>
      </c>
      <c r="E36" s="39">
        <v>122.6</v>
      </c>
      <c r="F36" s="135">
        <f t="shared" si="2"/>
        <v>36</v>
      </c>
      <c r="G36" s="39">
        <v>30.5</v>
      </c>
      <c r="H36" s="135">
        <f t="shared" si="3"/>
        <v>36</v>
      </c>
      <c r="I36" s="39">
        <v>17.4</v>
      </c>
      <c r="J36" s="135">
        <f t="shared" si="4"/>
        <v>39</v>
      </c>
      <c r="K36" s="39">
        <v>545.6</v>
      </c>
      <c r="L36" s="135">
        <f t="shared" si="5"/>
        <v>41</v>
      </c>
      <c r="M36" s="39">
        <v>217.5</v>
      </c>
      <c r="N36" s="114"/>
      <c r="O36" s="135">
        <f t="shared" si="6"/>
        <v>29</v>
      </c>
      <c r="P36" s="39">
        <v>63</v>
      </c>
      <c r="Q36" s="135">
        <f t="shared" si="7"/>
        <v>40</v>
      </c>
      <c r="R36" s="39">
        <v>22.5</v>
      </c>
      <c r="S36" s="135">
        <f t="shared" si="8"/>
        <v>42</v>
      </c>
      <c r="T36" s="39">
        <v>43.3</v>
      </c>
      <c r="U36" s="135">
        <f t="shared" si="9"/>
        <v>13</v>
      </c>
      <c r="V36" s="39">
        <v>52.8</v>
      </c>
      <c r="W36" s="135">
        <f t="shared" si="10"/>
        <v>5</v>
      </c>
      <c r="X36" s="39">
        <v>62.8</v>
      </c>
      <c r="Y36" s="135">
        <f t="shared" si="11"/>
        <v>11</v>
      </c>
      <c r="Z36" s="151">
        <v>29.3</v>
      </c>
      <c r="AA36" s="17" t="s">
        <v>98</v>
      </c>
    </row>
    <row r="37" spans="1:27" ht="12" customHeight="1">
      <c r="A37" s="15" t="s">
        <v>38</v>
      </c>
      <c r="B37" s="131">
        <f t="shared" si="0"/>
        <v>10</v>
      </c>
      <c r="C37" s="39">
        <v>194.4</v>
      </c>
      <c r="D37" s="135">
        <f t="shared" si="1"/>
        <v>13</v>
      </c>
      <c r="E37" s="39">
        <v>128.9</v>
      </c>
      <c r="F37" s="135">
        <f t="shared" si="2"/>
        <v>28</v>
      </c>
      <c r="G37" s="39">
        <v>36.3</v>
      </c>
      <c r="H37" s="135">
        <f t="shared" si="3"/>
        <v>33</v>
      </c>
      <c r="I37" s="39">
        <v>17.7</v>
      </c>
      <c r="J37" s="135">
        <f t="shared" si="4"/>
        <v>31</v>
      </c>
      <c r="K37" s="39">
        <v>601.1</v>
      </c>
      <c r="L37" s="135">
        <f t="shared" si="5"/>
        <v>13</v>
      </c>
      <c r="M37" s="39">
        <v>448.3</v>
      </c>
      <c r="N37" s="114"/>
      <c r="O37" s="135">
        <f t="shared" si="6"/>
        <v>31</v>
      </c>
      <c r="P37" s="39">
        <v>60.7</v>
      </c>
      <c r="Q37" s="135">
        <f t="shared" si="7"/>
        <v>25</v>
      </c>
      <c r="R37" s="39">
        <v>32.4</v>
      </c>
      <c r="S37" s="135">
        <f t="shared" si="8"/>
        <v>11</v>
      </c>
      <c r="T37" s="39">
        <v>71.5</v>
      </c>
      <c r="U37" s="135">
        <f t="shared" si="9"/>
        <v>4</v>
      </c>
      <c r="V37" s="39">
        <v>70.7</v>
      </c>
      <c r="W37" s="135">
        <f t="shared" si="10"/>
        <v>4</v>
      </c>
      <c r="X37" s="39">
        <v>68.7</v>
      </c>
      <c r="Y37" s="135">
        <f t="shared" si="11"/>
        <v>4</v>
      </c>
      <c r="Z37" s="151">
        <v>43.1</v>
      </c>
      <c r="AA37" s="17" t="s">
        <v>99</v>
      </c>
    </row>
    <row r="38" spans="1:27" s="34" customFormat="1" ht="24" customHeight="1">
      <c r="A38" s="32" t="s">
        <v>39</v>
      </c>
      <c r="B38" s="130">
        <f t="shared" si="0"/>
        <v>27</v>
      </c>
      <c r="C38" s="37">
        <v>162.6</v>
      </c>
      <c r="D38" s="134">
        <f t="shared" si="1"/>
        <v>15</v>
      </c>
      <c r="E38" s="37">
        <v>128.4</v>
      </c>
      <c r="F38" s="134">
        <f t="shared" si="2"/>
        <v>6</v>
      </c>
      <c r="G38" s="37">
        <v>48.1</v>
      </c>
      <c r="H38" s="134">
        <f t="shared" si="3"/>
        <v>2</v>
      </c>
      <c r="I38" s="37">
        <v>28.9</v>
      </c>
      <c r="J38" s="134">
        <f t="shared" si="4"/>
        <v>14</v>
      </c>
      <c r="K38" s="37">
        <v>774.9</v>
      </c>
      <c r="L38" s="134">
        <f t="shared" si="5"/>
        <v>20</v>
      </c>
      <c r="M38" s="37">
        <v>415.8</v>
      </c>
      <c r="N38" s="113"/>
      <c r="O38" s="134">
        <f t="shared" si="6"/>
        <v>1</v>
      </c>
      <c r="P38" s="37">
        <v>111.8</v>
      </c>
      <c r="Q38" s="134">
        <f t="shared" si="7"/>
        <v>1</v>
      </c>
      <c r="R38" s="37">
        <v>49.8</v>
      </c>
      <c r="S38" s="134">
        <f t="shared" si="8"/>
        <v>25</v>
      </c>
      <c r="T38" s="37">
        <v>54</v>
      </c>
      <c r="U38" s="134">
        <f t="shared" si="9"/>
        <v>32</v>
      </c>
      <c r="V38" s="37">
        <v>39.1</v>
      </c>
      <c r="W38" s="134">
        <f t="shared" si="10"/>
        <v>35</v>
      </c>
      <c r="X38" s="37">
        <v>36.9</v>
      </c>
      <c r="Y38" s="134">
        <f t="shared" si="11"/>
        <v>47</v>
      </c>
      <c r="Z38" s="150">
        <v>6.2</v>
      </c>
      <c r="AA38" s="33" t="s">
        <v>100</v>
      </c>
    </row>
    <row r="39" spans="1:27" ht="12" customHeight="1">
      <c r="A39" s="15" t="s">
        <v>40</v>
      </c>
      <c r="B39" s="131">
        <f t="shared" si="0"/>
        <v>45</v>
      </c>
      <c r="C39" s="39">
        <v>134.2</v>
      </c>
      <c r="D39" s="135">
        <f t="shared" si="1"/>
        <v>43</v>
      </c>
      <c r="E39" s="39">
        <v>105.5</v>
      </c>
      <c r="F39" s="135">
        <f t="shared" si="2"/>
        <v>2</v>
      </c>
      <c r="G39" s="39">
        <v>57.1</v>
      </c>
      <c r="H39" s="135">
        <f t="shared" si="3"/>
        <v>3</v>
      </c>
      <c r="I39" s="39">
        <v>28.3</v>
      </c>
      <c r="J39" s="135">
        <f t="shared" si="4"/>
        <v>7</v>
      </c>
      <c r="K39" s="39">
        <v>791.9</v>
      </c>
      <c r="L39" s="135">
        <f t="shared" si="5"/>
        <v>12</v>
      </c>
      <c r="M39" s="39">
        <v>460.3</v>
      </c>
      <c r="N39" s="114"/>
      <c r="O39" s="135">
        <f t="shared" si="6"/>
        <v>9</v>
      </c>
      <c r="P39" s="39">
        <v>87.7</v>
      </c>
      <c r="Q39" s="135">
        <f t="shared" si="7"/>
        <v>10</v>
      </c>
      <c r="R39" s="39">
        <v>41.3</v>
      </c>
      <c r="S39" s="135">
        <f t="shared" si="8"/>
        <v>9</v>
      </c>
      <c r="T39" s="39">
        <v>75.4</v>
      </c>
      <c r="U39" s="135">
        <f t="shared" si="9"/>
        <v>12</v>
      </c>
      <c r="V39" s="39">
        <v>53.3</v>
      </c>
      <c r="W39" s="135">
        <f t="shared" si="10"/>
        <v>15</v>
      </c>
      <c r="X39" s="39">
        <v>48.3</v>
      </c>
      <c r="Y39" s="135">
        <f t="shared" si="11"/>
        <v>45</v>
      </c>
      <c r="Z39" s="151">
        <v>9.7</v>
      </c>
      <c r="AA39" s="17" t="s">
        <v>101</v>
      </c>
    </row>
    <row r="40" spans="1:27" ht="12" customHeight="1">
      <c r="A40" s="15" t="s">
        <v>41</v>
      </c>
      <c r="B40" s="131">
        <f t="shared" si="0"/>
        <v>19</v>
      </c>
      <c r="C40" s="39">
        <v>176</v>
      </c>
      <c r="D40" s="135">
        <f t="shared" si="1"/>
        <v>17</v>
      </c>
      <c r="E40" s="39">
        <v>126.5</v>
      </c>
      <c r="F40" s="135">
        <f t="shared" si="2"/>
        <v>16</v>
      </c>
      <c r="G40" s="39">
        <v>42.9</v>
      </c>
      <c r="H40" s="135">
        <f t="shared" si="3"/>
        <v>30</v>
      </c>
      <c r="I40" s="39">
        <v>18.2</v>
      </c>
      <c r="J40" s="135">
        <f t="shared" si="4"/>
        <v>4</v>
      </c>
      <c r="K40" s="39">
        <v>804.4</v>
      </c>
      <c r="L40" s="135">
        <f t="shared" si="5"/>
        <v>26</v>
      </c>
      <c r="M40" s="39">
        <v>333.7</v>
      </c>
      <c r="N40" s="114"/>
      <c r="O40" s="135">
        <f t="shared" si="6"/>
        <v>5</v>
      </c>
      <c r="P40" s="39">
        <v>98</v>
      </c>
      <c r="Q40" s="135">
        <f t="shared" si="7"/>
        <v>22</v>
      </c>
      <c r="R40" s="39">
        <v>32.8</v>
      </c>
      <c r="S40" s="135">
        <f t="shared" si="8"/>
        <v>33</v>
      </c>
      <c r="T40" s="39">
        <v>49</v>
      </c>
      <c r="U40" s="135">
        <f t="shared" si="9"/>
        <v>29</v>
      </c>
      <c r="V40" s="39">
        <v>40.5</v>
      </c>
      <c r="W40" s="135">
        <f t="shared" si="10"/>
        <v>32</v>
      </c>
      <c r="X40" s="39">
        <v>38.3</v>
      </c>
      <c r="Y40" s="135">
        <f t="shared" si="11"/>
        <v>41</v>
      </c>
      <c r="Z40" s="151">
        <v>14.2</v>
      </c>
      <c r="AA40" s="17" t="s">
        <v>102</v>
      </c>
    </row>
    <row r="41" spans="1:27" ht="12" customHeight="1">
      <c r="A41" s="15" t="s">
        <v>42</v>
      </c>
      <c r="B41" s="131">
        <f t="shared" si="0"/>
        <v>9</v>
      </c>
      <c r="C41" s="39">
        <v>194.9</v>
      </c>
      <c r="D41" s="135">
        <f t="shared" si="1"/>
        <v>6</v>
      </c>
      <c r="E41" s="39">
        <v>148.8</v>
      </c>
      <c r="F41" s="135">
        <f t="shared" si="2"/>
        <v>33</v>
      </c>
      <c r="G41" s="39">
        <v>33.3</v>
      </c>
      <c r="H41" s="135">
        <f t="shared" si="3"/>
        <v>37</v>
      </c>
      <c r="I41" s="39">
        <v>16.9</v>
      </c>
      <c r="J41" s="135">
        <f t="shared" si="4"/>
        <v>26</v>
      </c>
      <c r="K41" s="39">
        <v>667.7</v>
      </c>
      <c r="L41" s="135">
        <f t="shared" si="5"/>
        <v>10</v>
      </c>
      <c r="M41" s="39">
        <v>479.3</v>
      </c>
      <c r="N41" s="114"/>
      <c r="O41" s="135">
        <f t="shared" si="6"/>
        <v>11</v>
      </c>
      <c r="P41" s="39">
        <v>84.8</v>
      </c>
      <c r="Q41" s="135">
        <f t="shared" si="7"/>
        <v>15</v>
      </c>
      <c r="R41" s="39">
        <v>36.8</v>
      </c>
      <c r="S41" s="135">
        <f t="shared" si="8"/>
        <v>23</v>
      </c>
      <c r="T41" s="39">
        <v>55.4</v>
      </c>
      <c r="U41" s="135">
        <f t="shared" si="9"/>
        <v>25</v>
      </c>
      <c r="V41" s="39">
        <v>43.5</v>
      </c>
      <c r="W41" s="135">
        <f t="shared" si="10"/>
        <v>26</v>
      </c>
      <c r="X41" s="39">
        <v>41.1</v>
      </c>
      <c r="Y41" s="135">
        <f t="shared" si="11"/>
        <v>38</v>
      </c>
      <c r="Z41" s="151">
        <v>15</v>
      </c>
      <c r="AA41" s="17" t="s">
        <v>103</v>
      </c>
    </row>
    <row r="42" spans="1:27" ht="12" customHeight="1">
      <c r="A42" s="15" t="s">
        <v>43</v>
      </c>
      <c r="B42" s="131">
        <f t="shared" si="0"/>
        <v>11</v>
      </c>
      <c r="C42" s="39">
        <v>193.4</v>
      </c>
      <c r="D42" s="135">
        <f t="shared" si="1"/>
        <v>5</v>
      </c>
      <c r="E42" s="39">
        <v>150.1</v>
      </c>
      <c r="F42" s="135">
        <f t="shared" si="2"/>
        <v>7</v>
      </c>
      <c r="G42" s="39">
        <v>46.5</v>
      </c>
      <c r="H42" s="135">
        <f t="shared" si="3"/>
        <v>21</v>
      </c>
      <c r="I42" s="39">
        <v>21.6</v>
      </c>
      <c r="J42" s="135">
        <f t="shared" si="4"/>
        <v>18</v>
      </c>
      <c r="K42" s="39">
        <v>748.3</v>
      </c>
      <c r="L42" s="135">
        <f t="shared" si="5"/>
        <v>9</v>
      </c>
      <c r="M42" s="39">
        <v>501.6</v>
      </c>
      <c r="N42" s="114"/>
      <c r="O42" s="135">
        <f t="shared" si="6"/>
        <v>20</v>
      </c>
      <c r="P42" s="39">
        <v>71.5</v>
      </c>
      <c r="Q42" s="135">
        <f t="shared" si="7"/>
        <v>19</v>
      </c>
      <c r="R42" s="39">
        <v>33.9</v>
      </c>
      <c r="S42" s="135">
        <f t="shared" si="8"/>
        <v>15</v>
      </c>
      <c r="T42" s="39">
        <v>66.7</v>
      </c>
      <c r="U42" s="135">
        <f t="shared" si="9"/>
        <v>17</v>
      </c>
      <c r="V42" s="39">
        <v>49.3</v>
      </c>
      <c r="W42" s="135">
        <f t="shared" si="10"/>
        <v>19</v>
      </c>
      <c r="X42" s="39">
        <v>46.9</v>
      </c>
      <c r="Y42" s="135">
        <f t="shared" si="11"/>
        <v>40</v>
      </c>
      <c r="Z42" s="151">
        <v>14.3</v>
      </c>
      <c r="AA42" s="17" t="s">
        <v>77</v>
      </c>
    </row>
    <row r="43" spans="1:27" s="34" customFormat="1" ht="24" customHeight="1">
      <c r="A43" s="32" t="s">
        <v>44</v>
      </c>
      <c r="B43" s="130">
        <f t="shared" si="0"/>
        <v>1</v>
      </c>
      <c r="C43" s="37">
        <v>306.5</v>
      </c>
      <c r="D43" s="134">
        <f t="shared" si="1"/>
        <v>1</v>
      </c>
      <c r="E43" s="37">
        <v>166.4</v>
      </c>
      <c r="F43" s="134">
        <f t="shared" si="2"/>
        <v>18</v>
      </c>
      <c r="G43" s="37">
        <v>41</v>
      </c>
      <c r="H43" s="134">
        <f t="shared" si="3"/>
        <v>4</v>
      </c>
      <c r="I43" s="37">
        <v>26.6</v>
      </c>
      <c r="J43" s="134">
        <f t="shared" si="4"/>
        <v>10</v>
      </c>
      <c r="K43" s="37">
        <v>781.7</v>
      </c>
      <c r="L43" s="134">
        <f t="shared" si="5"/>
        <v>7</v>
      </c>
      <c r="M43" s="37">
        <v>550.7</v>
      </c>
      <c r="N43" s="113"/>
      <c r="O43" s="134">
        <f t="shared" si="6"/>
        <v>2</v>
      </c>
      <c r="P43" s="37">
        <v>108.5</v>
      </c>
      <c r="Q43" s="134">
        <f t="shared" si="7"/>
        <v>2</v>
      </c>
      <c r="R43" s="37">
        <v>48.7</v>
      </c>
      <c r="S43" s="134">
        <f t="shared" si="8"/>
        <v>17</v>
      </c>
      <c r="T43" s="37">
        <v>65.8</v>
      </c>
      <c r="U43" s="134">
        <f t="shared" si="9"/>
        <v>32</v>
      </c>
      <c r="V43" s="37">
        <v>39.1</v>
      </c>
      <c r="W43" s="134">
        <f t="shared" si="10"/>
        <v>28</v>
      </c>
      <c r="X43" s="37">
        <v>39.5</v>
      </c>
      <c r="Y43" s="134">
        <f t="shared" si="11"/>
        <v>19</v>
      </c>
      <c r="Z43" s="150">
        <v>24.2</v>
      </c>
      <c r="AA43" s="33" t="s">
        <v>104</v>
      </c>
    </row>
    <row r="44" spans="1:27" ht="12" customHeight="1">
      <c r="A44" s="15" t="s">
        <v>45</v>
      </c>
      <c r="B44" s="131">
        <f t="shared" si="0"/>
        <v>8</v>
      </c>
      <c r="C44" s="39">
        <v>195.6</v>
      </c>
      <c r="D44" s="135">
        <f t="shared" si="1"/>
        <v>8</v>
      </c>
      <c r="E44" s="39">
        <v>142.9</v>
      </c>
      <c r="F44" s="135">
        <f t="shared" si="2"/>
        <v>10</v>
      </c>
      <c r="G44" s="39">
        <v>45.8</v>
      </c>
      <c r="H44" s="135">
        <f t="shared" si="3"/>
        <v>18</v>
      </c>
      <c r="I44" s="39">
        <v>22.3</v>
      </c>
      <c r="J44" s="135">
        <f t="shared" si="4"/>
        <v>11</v>
      </c>
      <c r="K44" s="39">
        <v>777.8</v>
      </c>
      <c r="L44" s="135">
        <f t="shared" si="5"/>
        <v>17</v>
      </c>
      <c r="M44" s="39">
        <v>421.9</v>
      </c>
      <c r="N44" s="114"/>
      <c r="O44" s="135">
        <f t="shared" si="6"/>
        <v>10</v>
      </c>
      <c r="P44" s="39">
        <v>85.8</v>
      </c>
      <c r="Q44" s="135">
        <f t="shared" si="7"/>
        <v>4</v>
      </c>
      <c r="R44" s="39">
        <v>47</v>
      </c>
      <c r="S44" s="135">
        <f t="shared" si="8"/>
        <v>3</v>
      </c>
      <c r="T44" s="39">
        <v>105</v>
      </c>
      <c r="U44" s="135">
        <f t="shared" si="9"/>
        <v>14</v>
      </c>
      <c r="V44" s="39">
        <v>52.4</v>
      </c>
      <c r="W44" s="135">
        <f t="shared" si="10"/>
        <v>14</v>
      </c>
      <c r="X44" s="39">
        <v>49</v>
      </c>
      <c r="Y44" s="135">
        <f t="shared" si="11"/>
        <v>7</v>
      </c>
      <c r="Z44" s="151">
        <v>32.7</v>
      </c>
      <c r="AA44" s="17" t="s">
        <v>105</v>
      </c>
    </row>
    <row r="45" spans="1:27" ht="12" customHeight="1">
      <c r="A45" s="15" t="s">
        <v>180</v>
      </c>
      <c r="B45" s="131">
        <f t="shared" si="0"/>
        <v>28</v>
      </c>
      <c r="C45" s="39">
        <v>161.3</v>
      </c>
      <c r="D45" s="135">
        <f t="shared" si="1"/>
        <v>19</v>
      </c>
      <c r="E45" s="39">
        <v>125.1</v>
      </c>
      <c r="F45" s="135">
        <f t="shared" si="2"/>
        <v>19</v>
      </c>
      <c r="G45" s="39">
        <v>40.5</v>
      </c>
      <c r="H45" s="135">
        <f t="shared" si="3"/>
        <v>34</v>
      </c>
      <c r="I45" s="39">
        <v>17.6</v>
      </c>
      <c r="J45" s="135">
        <f t="shared" si="4"/>
        <v>12</v>
      </c>
      <c r="K45" s="39">
        <v>777.4</v>
      </c>
      <c r="L45" s="135">
        <f t="shared" si="5"/>
        <v>11</v>
      </c>
      <c r="M45" s="39">
        <v>469.3</v>
      </c>
      <c r="N45" s="114"/>
      <c r="O45" s="135">
        <f t="shared" si="6"/>
        <v>22</v>
      </c>
      <c r="P45" s="39">
        <v>68.1</v>
      </c>
      <c r="Q45" s="135">
        <f t="shared" si="7"/>
        <v>16</v>
      </c>
      <c r="R45" s="39">
        <v>36.2</v>
      </c>
      <c r="S45" s="135">
        <f t="shared" si="8"/>
        <v>13</v>
      </c>
      <c r="T45" s="39">
        <v>68.2</v>
      </c>
      <c r="U45" s="135">
        <f t="shared" si="9"/>
        <v>26</v>
      </c>
      <c r="V45" s="39">
        <v>43</v>
      </c>
      <c r="W45" s="135">
        <f t="shared" si="10"/>
        <v>25</v>
      </c>
      <c r="X45" s="39">
        <v>41.7</v>
      </c>
      <c r="Y45" s="135">
        <f t="shared" si="11"/>
        <v>44</v>
      </c>
      <c r="Z45" s="151">
        <v>11</v>
      </c>
      <c r="AA45" s="17" t="s">
        <v>92</v>
      </c>
    </row>
    <row r="46" spans="1:27" ht="12" customHeight="1">
      <c r="A46" s="15" t="s">
        <v>46</v>
      </c>
      <c r="B46" s="131">
        <f t="shared" si="0"/>
        <v>12</v>
      </c>
      <c r="C46" s="39">
        <v>188.2</v>
      </c>
      <c r="D46" s="135">
        <f t="shared" si="1"/>
        <v>4</v>
      </c>
      <c r="E46" s="39">
        <v>150.2</v>
      </c>
      <c r="F46" s="135">
        <f t="shared" si="2"/>
        <v>3</v>
      </c>
      <c r="G46" s="39">
        <v>51.2</v>
      </c>
      <c r="H46" s="135">
        <f t="shared" si="3"/>
        <v>45</v>
      </c>
      <c r="I46" s="39">
        <v>12.8</v>
      </c>
      <c r="J46" s="135">
        <f t="shared" si="4"/>
        <v>1</v>
      </c>
      <c r="K46" s="39">
        <v>869.9</v>
      </c>
      <c r="L46" s="135">
        <f t="shared" si="5"/>
        <v>5</v>
      </c>
      <c r="M46" s="39">
        <v>561.4</v>
      </c>
      <c r="N46" s="114"/>
      <c r="O46" s="135">
        <f t="shared" si="6"/>
        <v>4</v>
      </c>
      <c r="P46" s="39">
        <v>99.1</v>
      </c>
      <c r="Q46" s="135">
        <f t="shared" si="7"/>
        <v>20</v>
      </c>
      <c r="R46" s="39">
        <v>33.4</v>
      </c>
      <c r="S46" s="135">
        <f t="shared" si="8"/>
        <v>18</v>
      </c>
      <c r="T46" s="39">
        <v>62.9</v>
      </c>
      <c r="U46" s="135">
        <f t="shared" si="9"/>
        <v>9</v>
      </c>
      <c r="V46" s="39">
        <v>56.2</v>
      </c>
      <c r="W46" s="135">
        <f t="shared" si="10"/>
        <v>10</v>
      </c>
      <c r="X46" s="39">
        <v>54</v>
      </c>
      <c r="Y46" s="135">
        <f t="shared" si="11"/>
        <v>9</v>
      </c>
      <c r="Z46" s="151">
        <v>30</v>
      </c>
      <c r="AA46" s="17" t="s">
        <v>106</v>
      </c>
    </row>
    <row r="47" spans="1:27" ht="12" customHeight="1">
      <c r="A47" s="15" t="s">
        <v>47</v>
      </c>
      <c r="B47" s="131">
        <f t="shared" si="0"/>
        <v>20</v>
      </c>
      <c r="C47" s="39">
        <v>175</v>
      </c>
      <c r="D47" s="135">
        <f t="shared" si="1"/>
        <v>10</v>
      </c>
      <c r="E47" s="39">
        <v>136.3</v>
      </c>
      <c r="F47" s="135">
        <f t="shared" si="2"/>
        <v>40</v>
      </c>
      <c r="G47" s="39">
        <v>26.1</v>
      </c>
      <c r="H47" s="135">
        <f t="shared" si="3"/>
        <v>25</v>
      </c>
      <c r="I47" s="39">
        <v>20</v>
      </c>
      <c r="J47" s="135">
        <f t="shared" si="4"/>
        <v>17</v>
      </c>
      <c r="K47" s="39">
        <v>751.7</v>
      </c>
      <c r="L47" s="135">
        <f t="shared" si="5"/>
        <v>14</v>
      </c>
      <c r="M47" s="39">
        <v>430.5</v>
      </c>
      <c r="N47" s="114"/>
      <c r="O47" s="135">
        <f t="shared" si="6"/>
        <v>12</v>
      </c>
      <c r="P47" s="39">
        <v>83.3</v>
      </c>
      <c r="Q47" s="135">
        <f t="shared" si="7"/>
        <v>33</v>
      </c>
      <c r="R47" s="39">
        <v>28</v>
      </c>
      <c r="S47" s="135">
        <f t="shared" si="8"/>
        <v>26</v>
      </c>
      <c r="T47" s="39">
        <v>53.9</v>
      </c>
      <c r="U47" s="135">
        <f t="shared" si="9"/>
        <v>22</v>
      </c>
      <c r="V47" s="39">
        <v>44.7</v>
      </c>
      <c r="W47" s="135">
        <f t="shared" si="10"/>
        <v>22</v>
      </c>
      <c r="X47" s="39">
        <v>43.7</v>
      </c>
      <c r="Y47" s="135">
        <f t="shared" si="11"/>
        <v>27</v>
      </c>
      <c r="Z47" s="151">
        <v>21.4</v>
      </c>
      <c r="AA47" s="17" t="s">
        <v>78</v>
      </c>
    </row>
    <row r="48" spans="1:27" s="34" customFormat="1" ht="24" customHeight="1">
      <c r="A48" s="32" t="s">
        <v>48</v>
      </c>
      <c r="B48" s="130">
        <f t="shared" si="0"/>
        <v>15</v>
      </c>
      <c r="C48" s="37">
        <v>182.4</v>
      </c>
      <c r="D48" s="134">
        <f t="shared" si="1"/>
        <v>7</v>
      </c>
      <c r="E48" s="37">
        <v>148.2</v>
      </c>
      <c r="F48" s="134">
        <f t="shared" si="2"/>
        <v>9</v>
      </c>
      <c r="G48" s="37">
        <v>46.1</v>
      </c>
      <c r="H48" s="134">
        <f t="shared" si="3"/>
        <v>43</v>
      </c>
      <c r="I48" s="37">
        <v>15.1</v>
      </c>
      <c r="J48" s="134">
        <f t="shared" si="4"/>
        <v>9</v>
      </c>
      <c r="K48" s="37">
        <v>786.9</v>
      </c>
      <c r="L48" s="134">
        <f t="shared" si="5"/>
        <v>6</v>
      </c>
      <c r="M48" s="37">
        <v>554.3</v>
      </c>
      <c r="N48" s="113"/>
      <c r="O48" s="134">
        <f t="shared" si="6"/>
        <v>6</v>
      </c>
      <c r="P48" s="37">
        <v>96.9</v>
      </c>
      <c r="Q48" s="134">
        <f t="shared" si="7"/>
        <v>24</v>
      </c>
      <c r="R48" s="37">
        <v>32.5</v>
      </c>
      <c r="S48" s="134">
        <f t="shared" si="8"/>
        <v>20</v>
      </c>
      <c r="T48" s="37">
        <v>61.3</v>
      </c>
      <c r="U48" s="134">
        <f t="shared" si="9"/>
        <v>19</v>
      </c>
      <c r="V48" s="37">
        <v>47.5</v>
      </c>
      <c r="W48" s="134">
        <f t="shared" si="10"/>
        <v>18</v>
      </c>
      <c r="X48" s="37">
        <v>47.4</v>
      </c>
      <c r="Y48" s="134">
        <f t="shared" si="11"/>
        <v>39</v>
      </c>
      <c r="Z48" s="150">
        <v>14.8</v>
      </c>
      <c r="AA48" s="33" t="s">
        <v>107</v>
      </c>
    </row>
    <row r="49" spans="1:27" ht="12" customHeight="1">
      <c r="A49" s="15" t="s">
        <v>49</v>
      </c>
      <c r="B49" s="131">
        <f t="shared" si="0"/>
        <v>24</v>
      </c>
      <c r="C49" s="39">
        <v>169.7</v>
      </c>
      <c r="D49" s="135">
        <f t="shared" si="1"/>
        <v>12</v>
      </c>
      <c r="E49" s="39">
        <v>130.8</v>
      </c>
      <c r="F49" s="135">
        <f t="shared" si="2"/>
        <v>23</v>
      </c>
      <c r="G49" s="39">
        <v>39</v>
      </c>
      <c r="H49" s="135">
        <f t="shared" si="3"/>
        <v>29</v>
      </c>
      <c r="I49" s="39">
        <v>18.3</v>
      </c>
      <c r="J49" s="135">
        <f t="shared" si="4"/>
        <v>8</v>
      </c>
      <c r="K49" s="39">
        <v>787.9</v>
      </c>
      <c r="L49" s="135">
        <f t="shared" si="5"/>
        <v>3</v>
      </c>
      <c r="M49" s="39">
        <v>609.6</v>
      </c>
      <c r="N49" s="114"/>
      <c r="O49" s="135">
        <f t="shared" si="6"/>
        <v>16</v>
      </c>
      <c r="P49" s="39">
        <v>76.1</v>
      </c>
      <c r="Q49" s="135">
        <f t="shared" si="7"/>
        <v>25</v>
      </c>
      <c r="R49" s="39">
        <v>32.4</v>
      </c>
      <c r="S49" s="135">
        <f t="shared" si="8"/>
        <v>19</v>
      </c>
      <c r="T49" s="39">
        <v>61.5</v>
      </c>
      <c r="U49" s="135">
        <f t="shared" si="9"/>
        <v>11</v>
      </c>
      <c r="V49" s="39">
        <v>53.5</v>
      </c>
      <c r="W49" s="135">
        <f t="shared" si="10"/>
        <v>12</v>
      </c>
      <c r="X49" s="39">
        <v>52.4</v>
      </c>
      <c r="Y49" s="135">
        <f t="shared" si="11"/>
        <v>20</v>
      </c>
      <c r="Z49" s="151">
        <v>24.1</v>
      </c>
      <c r="AA49" s="17" t="s">
        <v>89</v>
      </c>
    </row>
    <row r="50" spans="1:27" ht="12" customHeight="1">
      <c r="A50" s="15" t="s">
        <v>50</v>
      </c>
      <c r="B50" s="131">
        <f t="shared" si="0"/>
        <v>33</v>
      </c>
      <c r="C50" s="39">
        <v>153.3</v>
      </c>
      <c r="D50" s="135">
        <f t="shared" si="1"/>
        <v>36</v>
      </c>
      <c r="E50" s="39">
        <v>112.2</v>
      </c>
      <c r="F50" s="135">
        <f t="shared" si="2"/>
        <v>22</v>
      </c>
      <c r="G50" s="39">
        <v>39.3</v>
      </c>
      <c r="H50" s="135">
        <f t="shared" si="3"/>
        <v>39</v>
      </c>
      <c r="I50" s="39">
        <v>16.6</v>
      </c>
      <c r="J50" s="135">
        <f t="shared" si="4"/>
        <v>2</v>
      </c>
      <c r="K50" s="39">
        <v>838.5</v>
      </c>
      <c r="L50" s="135">
        <f t="shared" si="5"/>
        <v>4</v>
      </c>
      <c r="M50" s="39">
        <v>586.7</v>
      </c>
      <c r="N50" s="114"/>
      <c r="O50" s="135">
        <f t="shared" si="6"/>
        <v>8</v>
      </c>
      <c r="P50" s="39">
        <v>90.1</v>
      </c>
      <c r="Q50" s="135">
        <f t="shared" si="7"/>
        <v>11</v>
      </c>
      <c r="R50" s="39">
        <v>38.9</v>
      </c>
      <c r="S50" s="135">
        <f t="shared" si="8"/>
        <v>28</v>
      </c>
      <c r="T50" s="39">
        <v>52.6</v>
      </c>
      <c r="U50" s="135">
        <f t="shared" si="9"/>
        <v>20</v>
      </c>
      <c r="V50" s="39">
        <v>47.2</v>
      </c>
      <c r="W50" s="135">
        <f t="shared" si="10"/>
        <v>20</v>
      </c>
      <c r="X50" s="39">
        <v>46.3</v>
      </c>
      <c r="Y50" s="135">
        <f t="shared" si="11"/>
        <v>43</v>
      </c>
      <c r="Z50" s="151">
        <v>11.9</v>
      </c>
      <c r="AA50" s="17" t="s">
        <v>108</v>
      </c>
    </row>
    <row r="51" spans="1:27" ht="12" customHeight="1">
      <c r="A51" s="14" t="s">
        <v>51</v>
      </c>
      <c r="B51" s="132">
        <f t="shared" si="0"/>
        <v>35</v>
      </c>
      <c r="C51" s="41">
        <v>148.9</v>
      </c>
      <c r="D51" s="136">
        <f t="shared" si="1"/>
        <v>25</v>
      </c>
      <c r="E51" s="41">
        <v>120.2</v>
      </c>
      <c r="F51" s="136">
        <f t="shared" si="2"/>
        <v>8</v>
      </c>
      <c r="G51" s="41">
        <v>46.4</v>
      </c>
      <c r="H51" s="136">
        <f t="shared" si="3"/>
        <v>21</v>
      </c>
      <c r="I51" s="41">
        <v>21.6</v>
      </c>
      <c r="J51" s="136">
        <f t="shared" si="4"/>
        <v>13</v>
      </c>
      <c r="K51" s="41">
        <v>777.3</v>
      </c>
      <c r="L51" s="136">
        <f t="shared" si="5"/>
        <v>8</v>
      </c>
      <c r="M51" s="41">
        <v>523</v>
      </c>
      <c r="N51" s="112"/>
      <c r="O51" s="136">
        <f t="shared" si="6"/>
        <v>7</v>
      </c>
      <c r="P51" s="41">
        <v>92.5</v>
      </c>
      <c r="Q51" s="136">
        <f t="shared" si="7"/>
        <v>3</v>
      </c>
      <c r="R51" s="41">
        <v>48.6</v>
      </c>
      <c r="S51" s="136">
        <f t="shared" si="8"/>
        <v>8</v>
      </c>
      <c r="T51" s="41">
        <v>76.9</v>
      </c>
      <c r="U51" s="136">
        <f t="shared" si="9"/>
        <v>5</v>
      </c>
      <c r="V51" s="41">
        <v>63.1</v>
      </c>
      <c r="W51" s="136">
        <f t="shared" si="10"/>
        <v>6</v>
      </c>
      <c r="X51" s="41">
        <v>61.8</v>
      </c>
      <c r="Y51" s="136">
        <f t="shared" si="11"/>
        <v>37</v>
      </c>
      <c r="Z51" s="152">
        <v>15.7</v>
      </c>
      <c r="AA51" s="18" t="s">
        <v>96</v>
      </c>
    </row>
    <row r="52" spans="1:27" ht="12" customHeight="1">
      <c r="A52" s="15" t="s">
        <v>52</v>
      </c>
      <c r="B52" s="131">
        <f t="shared" si="0"/>
        <v>43</v>
      </c>
      <c r="C52" s="39">
        <v>137.9</v>
      </c>
      <c r="D52" s="135">
        <f t="shared" si="1"/>
        <v>41</v>
      </c>
      <c r="E52" s="39">
        <v>107.9</v>
      </c>
      <c r="F52" s="135">
        <f t="shared" si="2"/>
        <v>24</v>
      </c>
      <c r="G52" s="39">
        <v>38.6</v>
      </c>
      <c r="H52" s="135">
        <f t="shared" si="3"/>
        <v>35</v>
      </c>
      <c r="I52" s="39">
        <v>17.5</v>
      </c>
      <c r="J52" s="135">
        <f t="shared" si="4"/>
        <v>3</v>
      </c>
      <c r="K52" s="39">
        <v>809.5</v>
      </c>
      <c r="L52" s="135">
        <f t="shared" si="5"/>
        <v>2</v>
      </c>
      <c r="M52" s="39">
        <v>631.7</v>
      </c>
      <c r="N52" s="114"/>
      <c r="O52" s="135">
        <f t="shared" si="6"/>
        <v>3</v>
      </c>
      <c r="P52" s="39">
        <v>100.1</v>
      </c>
      <c r="Q52" s="135">
        <f t="shared" si="7"/>
        <v>27</v>
      </c>
      <c r="R52" s="39">
        <v>32.2</v>
      </c>
      <c r="S52" s="135">
        <f t="shared" si="8"/>
        <v>14</v>
      </c>
      <c r="T52" s="39">
        <v>68.1</v>
      </c>
      <c r="U52" s="135">
        <f t="shared" si="9"/>
        <v>7</v>
      </c>
      <c r="V52" s="39">
        <v>58.1</v>
      </c>
      <c r="W52" s="135">
        <f t="shared" si="10"/>
        <v>8</v>
      </c>
      <c r="X52" s="39">
        <v>56.6</v>
      </c>
      <c r="Y52" s="135">
        <f t="shared" si="11"/>
        <v>36</v>
      </c>
      <c r="Z52" s="151">
        <v>16.7</v>
      </c>
      <c r="AA52" s="17" t="s">
        <v>75</v>
      </c>
    </row>
    <row r="53" spans="1:27" s="34" customFormat="1" ht="24" customHeight="1">
      <c r="A53" s="32" t="s">
        <v>53</v>
      </c>
      <c r="B53" s="130">
        <f t="shared" si="0"/>
        <v>42</v>
      </c>
      <c r="C53" s="37">
        <v>139.9</v>
      </c>
      <c r="D53" s="134">
        <f t="shared" si="1"/>
        <v>31</v>
      </c>
      <c r="E53" s="37">
        <v>115.7</v>
      </c>
      <c r="F53" s="134">
        <f t="shared" si="2"/>
        <v>26</v>
      </c>
      <c r="G53" s="37">
        <v>38</v>
      </c>
      <c r="H53" s="134">
        <f t="shared" si="3"/>
        <v>8</v>
      </c>
      <c r="I53" s="37">
        <v>25</v>
      </c>
      <c r="J53" s="134">
        <f t="shared" si="4"/>
        <v>6</v>
      </c>
      <c r="K53" s="37">
        <v>795.3</v>
      </c>
      <c r="L53" s="134">
        <f t="shared" si="5"/>
        <v>1</v>
      </c>
      <c r="M53" s="37">
        <v>641.4</v>
      </c>
      <c r="N53" s="113"/>
      <c r="O53" s="134">
        <f t="shared" si="6"/>
        <v>18</v>
      </c>
      <c r="P53" s="37">
        <v>72.4</v>
      </c>
      <c r="Q53" s="134">
        <f t="shared" si="7"/>
        <v>30</v>
      </c>
      <c r="R53" s="37">
        <v>29.3</v>
      </c>
      <c r="S53" s="134">
        <f t="shared" si="8"/>
        <v>23</v>
      </c>
      <c r="T53" s="37">
        <v>55.4</v>
      </c>
      <c r="U53" s="134">
        <f t="shared" si="9"/>
        <v>10</v>
      </c>
      <c r="V53" s="37">
        <v>54</v>
      </c>
      <c r="W53" s="134">
        <f t="shared" si="10"/>
        <v>11</v>
      </c>
      <c r="X53" s="37">
        <v>52.5</v>
      </c>
      <c r="Y53" s="134">
        <f t="shared" si="11"/>
        <v>32</v>
      </c>
      <c r="Z53" s="150">
        <v>17.3</v>
      </c>
      <c r="AA53" s="33" t="s">
        <v>109</v>
      </c>
    </row>
    <row r="54" spans="1:27" ht="12" customHeight="1">
      <c r="A54" s="25" t="s">
        <v>54</v>
      </c>
      <c r="B54" s="133">
        <f t="shared" si="0"/>
        <v>46</v>
      </c>
      <c r="C54" s="106">
        <v>124.9</v>
      </c>
      <c r="D54" s="137">
        <f t="shared" si="1"/>
        <v>44</v>
      </c>
      <c r="E54" s="106">
        <v>103</v>
      </c>
      <c r="F54" s="137">
        <f t="shared" si="2"/>
        <v>19</v>
      </c>
      <c r="G54" s="106">
        <v>40.5</v>
      </c>
      <c r="H54" s="137">
        <f t="shared" si="3"/>
        <v>13</v>
      </c>
      <c r="I54" s="106">
        <v>23.3</v>
      </c>
      <c r="J54" s="137">
        <f t="shared" si="4"/>
        <v>28</v>
      </c>
      <c r="K54" s="106">
        <v>623.1</v>
      </c>
      <c r="L54" s="137">
        <f t="shared" si="5"/>
        <v>24</v>
      </c>
      <c r="M54" s="106">
        <v>347.5</v>
      </c>
      <c r="N54" s="114"/>
      <c r="O54" s="137">
        <f t="shared" si="6"/>
        <v>39</v>
      </c>
      <c r="P54" s="106">
        <v>47.4</v>
      </c>
      <c r="Q54" s="137">
        <f t="shared" si="7"/>
        <v>45</v>
      </c>
      <c r="R54" s="106">
        <v>17.1</v>
      </c>
      <c r="S54" s="137">
        <f t="shared" si="8"/>
        <v>47</v>
      </c>
      <c r="T54" s="106">
        <v>24.7</v>
      </c>
      <c r="U54" s="137">
        <f t="shared" si="9"/>
        <v>46</v>
      </c>
      <c r="V54" s="106">
        <v>27.4</v>
      </c>
      <c r="W54" s="137">
        <f t="shared" si="10"/>
        <v>46</v>
      </c>
      <c r="X54" s="106">
        <v>26.9</v>
      </c>
      <c r="Y54" s="137">
        <f t="shared" si="11"/>
        <v>46</v>
      </c>
      <c r="Z54" s="153">
        <v>7.3</v>
      </c>
      <c r="AA54" s="26" t="s">
        <v>110</v>
      </c>
    </row>
    <row r="55" spans="1:27" ht="13.5">
      <c r="A55" s="19"/>
      <c r="B55" s="19"/>
      <c r="C55" s="6"/>
      <c r="E55" s="6"/>
      <c r="G55" s="6"/>
      <c r="K55" s="6"/>
      <c r="N55" s="21"/>
      <c r="P55" s="6"/>
      <c r="T55" s="6"/>
      <c r="V55" s="6"/>
      <c r="AA55" s="6"/>
    </row>
  </sheetData>
  <mergeCells count="15">
    <mergeCell ref="Y4:Z5"/>
    <mergeCell ref="O4:P5"/>
    <mergeCell ref="Q4:R5"/>
    <mergeCell ref="S4:T5"/>
    <mergeCell ref="U4:V5"/>
    <mergeCell ref="AA4:AA6"/>
    <mergeCell ref="W4:X5"/>
    <mergeCell ref="A4:A6"/>
    <mergeCell ref="B4:C5"/>
    <mergeCell ref="D5:E5"/>
    <mergeCell ref="D4:E4"/>
    <mergeCell ref="F4:G5"/>
    <mergeCell ref="H4:I5"/>
    <mergeCell ref="J4:K5"/>
    <mergeCell ref="L4:M5"/>
  </mergeCells>
  <printOptions horizontalCentered="1" verticalCentered="1"/>
  <pageMargins left="0.5905511811023623" right="0.3937007874015748" top="0" bottom="0" header="0.5118110236220472" footer="0.5118110236220472"/>
  <pageSetup blackAndWhite="1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5"/>
  <sheetViews>
    <sheetView zoomScaleSheetLayoutView="120" workbookViewId="0" topLeftCell="A1">
      <pane xSplit="1" ySplit="6" topLeftCell="H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1" sqref="F51"/>
    </sheetView>
  </sheetViews>
  <sheetFormatPr defaultColWidth="9.00390625" defaultRowHeight="13.5"/>
  <cols>
    <col min="1" max="2" width="8.625" style="84" customWidth="1"/>
    <col min="3" max="3" width="20.625" style="84" customWidth="1"/>
    <col min="4" max="4" width="8.625" style="109" customWidth="1"/>
    <col min="5" max="5" width="20.625" style="84" customWidth="1"/>
    <col min="6" max="6" width="8.625" style="109" customWidth="1"/>
    <col min="7" max="7" width="20.625" style="84" customWidth="1"/>
    <col min="8" max="8" width="3.625" style="45" customWidth="1"/>
    <col min="9" max="9" width="6.625" style="109" customWidth="1"/>
    <col min="10" max="10" width="11.125" style="109" customWidth="1"/>
    <col min="11" max="11" width="6.625" style="109" customWidth="1"/>
    <col min="12" max="12" width="11.125" style="109" customWidth="1"/>
    <col min="13" max="13" width="6.625" style="109" customWidth="1"/>
    <col min="14" max="14" width="11.125" style="109" customWidth="1"/>
    <col min="15" max="15" width="6.625" style="110" customWidth="1"/>
    <col min="16" max="16" width="11.125" style="85" customWidth="1"/>
    <col min="17" max="17" width="6.625" style="110" customWidth="1"/>
    <col min="18" max="18" width="11.125" style="85" customWidth="1"/>
    <col min="19" max="19" width="5.125" style="109" customWidth="1"/>
    <col min="20" max="16384" width="9.00390625" style="82" customWidth="1"/>
  </cols>
  <sheetData>
    <row r="1" spans="1:19" ht="18.75">
      <c r="A1" s="78" t="s">
        <v>55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8.75">
      <c r="A2" s="78" t="s">
        <v>154</v>
      </c>
      <c r="B2" s="83"/>
      <c r="D2" s="80" t="s">
        <v>172</v>
      </c>
      <c r="E2" s="81"/>
      <c r="F2" s="81"/>
      <c r="G2" s="81"/>
      <c r="H2" s="81"/>
      <c r="I2" s="80" t="s">
        <v>221</v>
      </c>
      <c r="J2" s="81"/>
      <c r="K2" s="81"/>
      <c r="L2" s="81"/>
      <c r="M2" s="80"/>
      <c r="N2" s="81"/>
      <c r="O2" s="81"/>
      <c r="P2" s="81"/>
      <c r="Q2" s="81"/>
      <c r="R2" s="81"/>
      <c r="S2" s="81"/>
    </row>
    <row r="3" spans="1:19" ht="14.25" thickBot="1">
      <c r="A3" s="87"/>
      <c r="B3" s="87"/>
      <c r="C3" s="87"/>
      <c r="D3" s="117"/>
      <c r="E3" s="87"/>
      <c r="F3" s="117"/>
      <c r="G3" s="87"/>
      <c r="H3" s="120"/>
      <c r="I3" s="88"/>
      <c r="J3" s="117"/>
      <c r="K3" s="117"/>
      <c r="L3" s="115"/>
      <c r="M3" s="117"/>
      <c r="N3" s="117"/>
      <c r="O3" s="117"/>
      <c r="P3" s="87"/>
      <c r="Q3" s="88"/>
      <c r="R3" s="88"/>
      <c r="S3" s="89" t="s">
        <v>192</v>
      </c>
    </row>
    <row r="4" spans="1:19" ht="21" customHeight="1">
      <c r="A4" s="210" t="s">
        <v>1</v>
      </c>
      <c r="B4" s="206" t="s">
        <v>155</v>
      </c>
      <c r="C4" s="207"/>
      <c r="D4" s="206" t="s">
        <v>156</v>
      </c>
      <c r="E4" s="207"/>
      <c r="F4" s="206" t="s">
        <v>157</v>
      </c>
      <c r="G4" s="207"/>
      <c r="H4" s="47"/>
      <c r="I4" s="223" t="s">
        <v>158</v>
      </c>
      <c r="J4" s="223"/>
      <c r="K4" s="223"/>
      <c r="L4" s="224"/>
      <c r="M4" s="206" t="s">
        <v>219</v>
      </c>
      <c r="N4" s="227"/>
      <c r="O4" s="241" t="s">
        <v>220</v>
      </c>
      <c r="P4" s="223"/>
      <c r="Q4" s="223"/>
      <c r="R4" s="224"/>
      <c r="S4" s="203" t="s">
        <v>1</v>
      </c>
    </row>
    <row r="5" spans="1:19" ht="21" customHeight="1">
      <c r="A5" s="211"/>
      <c r="B5" s="208"/>
      <c r="C5" s="213"/>
      <c r="D5" s="208"/>
      <c r="E5" s="209"/>
      <c r="F5" s="208"/>
      <c r="G5" s="209"/>
      <c r="H5" s="47"/>
      <c r="I5" s="209" t="s">
        <v>159</v>
      </c>
      <c r="J5" s="217"/>
      <c r="K5" s="208" t="s">
        <v>160</v>
      </c>
      <c r="L5" s="217"/>
      <c r="M5" s="216"/>
      <c r="N5" s="217"/>
      <c r="O5" s="208" t="s">
        <v>161</v>
      </c>
      <c r="P5" s="217"/>
      <c r="Q5" s="208" t="s">
        <v>162</v>
      </c>
      <c r="R5" s="217"/>
      <c r="S5" s="204"/>
    </row>
    <row r="6" spans="1:19" ht="27.75" customHeight="1">
      <c r="A6" s="212"/>
      <c r="B6" s="93" t="s">
        <v>2</v>
      </c>
      <c r="C6" s="94" t="s">
        <v>116</v>
      </c>
      <c r="D6" s="93" t="s">
        <v>2</v>
      </c>
      <c r="E6" s="94" t="s">
        <v>116</v>
      </c>
      <c r="F6" s="93" t="s">
        <v>2</v>
      </c>
      <c r="G6" s="91" t="s">
        <v>116</v>
      </c>
      <c r="H6" s="47"/>
      <c r="I6" s="92" t="s">
        <v>2</v>
      </c>
      <c r="J6" s="95" t="s">
        <v>181</v>
      </c>
      <c r="K6" s="93" t="s">
        <v>2</v>
      </c>
      <c r="L6" s="95" t="s">
        <v>181</v>
      </c>
      <c r="M6" s="93" t="s">
        <v>2</v>
      </c>
      <c r="N6" s="94" t="s">
        <v>165</v>
      </c>
      <c r="O6" s="93" t="s">
        <v>2</v>
      </c>
      <c r="P6" s="94" t="s">
        <v>163</v>
      </c>
      <c r="Q6" s="93" t="s">
        <v>2</v>
      </c>
      <c r="R6" s="94" t="s">
        <v>176</v>
      </c>
      <c r="S6" s="205"/>
    </row>
    <row r="7" spans="1:19" ht="12" customHeight="1">
      <c r="A7" s="96" t="s">
        <v>8</v>
      </c>
      <c r="B7" s="97"/>
      <c r="C7" s="35">
        <v>57.1</v>
      </c>
      <c r="D7" s="36"/>
      <c r="E7" s="35">
        <v>23.3</v>
      </c>
      <c r="F7" s="36"/>
      <c r="G7" s="35">
        <v>22.065676223891234</v>
      </c>
      <c r="H7" s="112"/>
      <c r="I7" s="36"/>
      <c r="J7" s="139">
        <v>77.71</v>
      </c>
      <c r="K7" s="36"/>
      <c r="L7" s="139">
        <v>84.62</v>
      </c>
      <c r="M7" s="36"/>
      <c r="N7" s="35">
        <v>97.1</v>
      </c>
      <c r="O7" s="36"/>
      <c r="P7" s="138">
        <f>SUM(P8:P54)</f>
        <v>27644</v>
      </c>
      <c r="Q7" s="36"/>
      <c r="R7" s="138">
        <f>SUM(R8:R54)</f>
        <v>2712140</v>
      </c>
      <c r="S7" s="98" t="s">
        <v>71</v>
      </c>
    </row>
    <row r="8" spans="1:19" s="101" customFormat="1" ht="24" customHeight="1">
      <c r="A8" s="99" t="s">
        <v>9</v>
      </c>
      <c r="B8" s="130">
        <f aca="true" t="shared" si="0" ref="B8:B54">IF(C8="","",RANK(C8,C$8:C$54))</f>
        <v>42</v>
      </c>
      <c r="C8" s="37">
        <v>28.9</v>
      </c>
      <c r="D8" s="134">
        <f aca="true" t="shared" si="1" ref="D8:D54">IF(E8="","",RANK(E8,E$8:E$54))</f>
        <v>39</v>
      </c>
      <c r="E8" s="37">
        <v>16.1</v>
      </c>
      <c r="F8" s="134">
        <f aca="true" t="shared" si="2" ref="F8:F54">IF(G8="","",RANK(G8,G$8:G$54))</f>
        <v>35</v>
      </c>
      <c r="G8" s="37">
        <v>14.42239546420978</v>
      </c>
      <c r="H8" s="121"/>
      <c r="I8" s="134">
        <f aca="true" t="shared" si="3" ref="I8:I54">IF(J8="","",RANK(J8,J$8:J$54))</f>
        <v>28</v>
      </c>
      <c r="J8" s="140">
        <v>77.55</v>
      </c>
      <c r="K8" s="134">
        <f aca="true" t="shared" si="4" ref="K8:K54">IF(L8="","",RANK(L8,L$8:L$54))</f>
        <v>18</v>
      </c>
      <c r="L8" s="140">
        <v>84.84</v>
      </c>
      <c r="M8" s="134">
        <f aca="true" t="shared" si="5" ref="M8:M54">IF(N8="","",RANK(N8,N$8:N$54))</f>
        <v>23</v>
      </c>
      <c r="N8" s="37">
        <v>97.2</v>
      </c>
      <c r="O8" s="134">
        <f aca="true" t="shared" si="6" ref="O8:O54">IF(P8="","",RANK(P8,P$8:P$54))</f>
        <v>4</v>
      </c>
      <c r="P8" s="141">
        <v>2265</v>
      </c>
      <c r="Q8" s="134">
        <f aca="true" t="shared" si="7" ref="Q8:Q54">IF(R8="","",RANK(R8,R$8:R$54))</f>
        <v>2</v>
      </c>
      <c r="R8" s="141">
        <v>265653</v>
      </c>
      <c r="S8" s="100" t="s">
        <v>72</v>
      </c>
    </row>
    <row r="9" spans="1:19" ht="12" customHeight="1">
      <c r="A9" s="102" t="s">
        <v>10</v>
      </c>
      <c r="B9" s="131">
        <f t="shared" si="0"/>
        <v>11</v>
      </c>
      <c r="C9" s="39">
        <v>53</v>
      </c>
      <c r="D9" s="135">
        <f t="shared" si="1"/>
        <v>18</v>
      </c>
      <c r="E9" s="39">
        <v>22.4</v>
      </c>
      <c r="F9" s="135">
        <f t="shared" si="2"/>
        <v>40</v>
      </c>
      <c r="G9" s="39">
        <v>12.396694214876034</v>
      </c>
      <c r="H9" s="122"/>
      <c r="I9" s="135">
        <f t="shared" si="3"/>
        <v>47</v>
      </c>
      <c r="J9" s="142">
        <v>75.67</v>
      </c>
      <c r="K9" s="135">
        <f t="shared" si="4"/>
        <v>47</v>
      </c>
      <c r="L9" s="142">
        <v>83.69</v>
      </c>
      <c r="M9" s="135">
        <f t="shared" si="5"/>
        <v>21</v>
      </c>
      <c r="N9" s="39">
        <v>97.3</v>
      </c>
      <c r="O9" s="135">
        <f t="shared" si="6"/>
        <v>7</v>
      </c>
      <c r="P9" s="143">
        <v>1028</v>
      </c>
      <c r="Q9" s="135">
        <f t="shared" si="7"/>
        <v>4</v>
      </c>
      <c r="R9" s="143">
        <v>163659</v>
      </c>
      <c r="S9" s="103" t="s">
        <v>73</v>
      </c>
    </row>
    <row r="10" spans="1:19" ht="12" customHeight="1">
      <c r="A10" s="102" t="s">
        <v>11</v>
      </c>
      <c r="B10" s="131">
        <f t="shared" si="0"/>
        <v>40</v>
      </c>
      <c r="C10" s="39">
        <v>31.1</v>
      </c>
      <c r="D10" s="135">
        <f t="shared" si="1"/>
        <v>44</v>
      </c>
      <c r="E10" s="39">
        <v>14.1</v>
      </c>
      <c r="F10" s="135">
        <f t="shared" si="2"/>
        <v>37</v>
      </c>
      <c r="G10" s="39">
        <v>13.835125448028673</v>
      </c>
      <c r="H10" s="122"/>
      <c r="I10" s="135">
        <f t="shared" si="3"/>
        <v>39</v>
      </c>
      <c r="J10" s="142">
        <v>77.09</v>
      </c>
      <c r="K10" s="135">
        <f t="shared" si="4"/>
        <v>29</v>
      </c>
      <c r="L10" s="142">
        <v>84.6</v>
      </c>
      <c r="M10" s="135">
        <f t="shared" si="5"/>
        <v>43</v>
      </c>
      <c r="N10" s="39">
        <v>91.3</v>
      </c>
      <c r="O10" s="135">
        <f t="shared" si="6"/>
        <v>20</v>
      </c>
      <c r="P10" s="143">
        <v>390</v>
      </c>
      <c r="Q10" s="135">
        <f t="shared" si="7"/>
        <v>8</v>
      </c>
      <c r="R10" s="143">
        <v>112616</v>
      </c>
      <c r="S10" s="103" t="s">
        <v>74</v>
      </c>
    </row>
    <row r="11" spans="1:19" ht="12" customHeight="1">
      <c r="A11" s="102" t="s">
        <v>12</v>
      </c>
      <c r="B11" s="131">
        <f t="shared" si="0"/>
        <v>45</v>
      </c>
      <c r="C11" s="39">
        <v>22.6</v>
      </c>
      <c r="D11" s="135">
        <f t="shared" si="1"/>
        <v>41</v>
      </c>
      <c r="E11" s="39">
        <v>15.4</v>
      </c>
      <c r="F11" s="135">
        <f t="shared" si="2"/>
        <v>29</v>
      </c>
      <c r="G11" s="39">
        <v>20.53985660059047</v>
      </c>
      <c r="H11" s="122"/>
      <c r="I11" s="135">
        <f t="shared" si="3"/>
        <v>23</v>
      </c>
      <c r="J11" s="142">
        <v>77.71</v>
      </c>
      <c r="K11" s="135">
        <f t="shared" si="4"/>
        <v>23</v>
      </c>
      <c r="L11" s="142">
        <v>84.74</v>
      </c>
      <c r="M11" s="135">
        <f t="shared" si="5"/>
        <v>16</v>
      </c>
      <c r="N11" s="39">
        <v>98.5</v>
      </c>
      <c r="O11" s="135">
        <f t="shared" si="6"/>
        <v>9</v>
      </c>
      <c r="P11" s="143">
        <v>763</v>
      </c>
      <c r="Q11" s="135">
        <f t="shared" si="7"/>
        <v>20</v>
      </c>
      <c r="R11" s="143">
        <v>43753</v>
      </c>
      <c r="S11" s="103" t="s">
        <v>75</v>
      </c>
    </row>
    <row r="12" spans="1:19" ht="12" customHeight="1">
      <c r="A12" s="102" t="s">
        <v>13</v>
      </c>
      <c r="B12" s="131">
        <f t="shared" si="0"/>
        <v>34</v>
      </c>
      <c r="C12" s="39">
        <v>38</v>
      </c>
      <c r="D12" s="135">
        <f t="shared" si="1"/>
        <v>41</v>
      </c>
      <c r="E12" s="39">
        <v>15.4</v>
      </c>
      <c r="F12" s="135">
        <f t="shared" si="2"/>
        <v>47</v>
      </c>
      <c r="G12" s="39">
        <v>6.6436583261432265</v>
      </c>
      <c r="H12" s="122"/>
      <c r="I12" s="135">
        <f t="shared" si="3"/>
        <v>46</v>
      </c>
      <c r="J12" s="142">
        <v>76.81</v>
      </c>
      <c r="K12" s="135">
        <f t="shared" si="4"/>
        <v>40</v>
      </c>
      <c r="L12" s="142">
        <v>84.32</v>
      </c>
      <c r="M12" s="135">
        <f t="shared" si="5"/>
        <v>46</v>
      </c>
      <c r="N12" s="39">
        <v>88.8</v>
      </c>
      <c r="O12" s="135">
        <f t="shared" si="6"/>
        <v>11</v>
      </c>
      <c r="P12" s="143">
        <v>576</v>
      </c>
      <c r="Q12" s="135">
        <f t="shared" si="7"/>
        <v>11</v>
      </c>
      <c r="R12" s="143">
        <v>82229</v>
      </c>
      <c r="S12" s="103" t="s">
        <v>76</v>
      </c>
    </row>
    <row r="13" spans="1:19" s="101" customFormat="1" ht="24" customHeight="1">
      <c r="A13" s="99" t="s">
        <v>14</v>
      </c>
      <c r="B13" s="130">
        <f t="shared" si="0"/>
        <v>44</v>
      </c>
      <c r="C13" s="37">
        <v>23.5</v>
      </c>
      <c r="D13" s="134">
        <f t="shared" si="1"/>
        <v>46</v>
      </c>
      <c r="E13" s="37">
        <v>10.5</v>
      </c>
      <c r="F13" s="134">
        <f t="shared" si="2"/>
        <v>8</v>
      </c>
      <c r="G13" s="37">
        <v>43.336058871627145</v>
      </c>
      <c r="H13" s="121"/>
      <c r="I13" s="134">
        <f t="shared" si="3"/>
        <v>24</v>
      </c>
      <c r="J13" s="140">
        <v>77.69</v>
      </c>
      <c r="K13" s="134">
        <f t="shared" si="4"/>
        <v>30</v>
      </c>
      <c r="L13" s="140">
        <v>84.57</v>
      </c>
      <c r="M13" s="134">
        <f t="shared" si="5"/>
        <v>25</v>
      </c>
      <c r="N13" s="37">
        <v>97.1</v>
      </c>
      <c r="O13" s="134">
        <f t="shared" si="6"/>
        <v>19</v>
      </c>
      <c r="P13" s="141">
        <v>400</v>
      </c>
      <c r="Q13" s="134">
        <f t="shared" si="7"/>
        <v>17</v>
      </c>
      <c r="R13" s="141">
        <v>55407</v>
      </c>
      <c r="S13" s="100" t="s">
        <v>77</v>
      </c>
    </row>
    <row r="14" spans="1:19" ht="12" customHeight="1">
      <c r="A14" s="102" t="s">
        <v>15</v>
      </c>
      <c r="B14" s="131">
        <f t="shared" si="0"/>
        <v>35</v>
      </c>
      <c r="C14" s="39">
        <v>36.2</v>
      </c>
      <c r="D14" s="135">
        <f t="shared" si="1"/>
        <v>40</v>
      </c>
      <c r="E14" s="39">
        <v>15.9</v>
      </c>
      <c r="F14" s="135">
        <f t="shared" si="2"/>
        <v>6</v>
      </c>
      <c r="G14" s="39">
        <v>45.963912630579294</v>
      </c>
      <c r="H14" s="122"/>
      <c r="I14" s="135">
        <f t="shared" si="3"/>
        <v>37</v>
      </c>
      <c r="J14" s="142">
        <v>77.18</v>
      </c>
      <c r="K14" s="135">
        <f t="shared" si="4"/>
        <v>43</v>
      </c>
      <c r="L14" s="142">
        <v>84.21</v>
      </c>
      <c r="M14" s="135">
        <f t="shared" si="5"/>
        <v>41</v>
      </c>
      <c r="N14" s="39">
        <v>91.6</v>
      </c>
      <c r="O14" s="135">
        <f t="shared" si="6"/>
        <v>8</v>
      </c>
      <c r="P14" s="143">
        <v>779</v>
      </c>
      <c r="Q14" s="135">
        <f t="shared" si="7"/>
        <v>10</v>
      </c>
      <c r="R14" s="143">
        <v>85002</v>
      </c>
      <c r="S14" s="103" t="s">
        <v>78</v>
      </c>
    </row>
    <row r="15" spans="1:19" ht="12" customHeight="1">
      <c r="A15" s="102" t="s">
        <v>16</v>
      </c>
      <c r="B15" s="131">
        <f t="shared" si="0"/>
        <v>15</v>
      </c>
      <c r="C15" s="39">
        <v>49.9</v>
      </c>
      <c r="D15" s="135">
        <f t="shared" si="1"/>
        <v>32</v>
      </c>
      <c r="E15" s="39">
        <v>19.1</v>
      </c>
      <c r="F15" s="135">
        <f t="shared" si="2"/>
        <v>39</v>
      </c>
      <c r="G15" s="39">
        <v>12.579458012713282</v>
      </c>
      <c r="H15" s="122"/>
      <c r="I15" s="135">
        <f t="shared" si="3"/>
        <v>35</v>
      </c>
      <c r="J15" s="142">
        <v>77.2</v>
      </c>
      <c r="K15" s="135">
        <f t="shared" si="4"/>
        <v>43</v>
      </c>
      <c r="L15" s="142">
        <v>84.21</v>
      </c>
      <c r="M15" s="135">
        <f t="shared" si="5"/>
        <v>44</v>
      </c>
      <c r="N15" s="39">
        <v>89.6</v>
      </c>
      <c r="O15" s="135">
        <f t="shared" si="6"/>
        <v>38</v>
      </c>
      <c r="P15" s="143">
        <v>142</v>
      </c>
      <c r="Q15" s="135">
        <f t="shared" si="7"/>
        <v>37</v>
      </c>
      <c r="R15" s="143">
        <v>20172</v>
      </c>
      <c r="S15" s="103" t="s">
        <v>79</v>
      </c>
    </row>
    <row r="16" spans="1:19" ht="12" customHeight="1">
      <c r="A16" s="102" t="s">
        <v>17</v>
      </c>
      <c r="B16" s="131">
        <f t="shared" si="0"/>
        <v>23</v>
      </c>
      <c r="C16" s="39">
        <v>46.8</v>
      </c>
      <c r="D16" s="135">
        <f t="shared" si="1"/>
        <v>37</v>
      </c>
      <c r="E16" s="39">
        <v>17</v>
      </c>
      <c r="F16" s="135">
        <f t="shared" si="2"/>
        <v>15</v>
      </c>
      <c r="G16" s="39">
        <v>32.04172876304024</v>
      </c>
      <c r="H16" s="122"/>
      <c r="I16" s="135">
        <f t="shared" si="3"/>
        <v>38</v>
      </c>
      <c r="J16" s="142">
        <v>77.14</v>
      </c>
      <c r="K16" s="135">
        <f t="shared" si="4"/>
        <v>45</v>
      </c>
      <c r="L16" s="142">
        <v>84.04</v>
      </c>
      <c r="M16" s="135">
        <f t="shared" si="5"/>
        <v>34</v>
      </c>
      <c r="N16" s="39">
        <v>93.6</v>
      </c>
      <c r="O16" s="135">
        <f t="shared" si="6"/>
        <v>10</v>
      </c>
      <c r="P16" s="143">
        <v>600</v>
      </c>
      <c r="Q16" s="135">
        <f t="shared" si="7"/>
        <v>13</v>
      </c>
      <c r="R16" s="143">
        <v>62353</v>
      </c>
      <c r="S16" s="103" t="s">
        <v>80</v>
      </c>
    </row>
    <row r="17" spans="1:19" ht="12" customHeight="1">
      <c r="A17" s="102" t="s">
        <v>18</v>
      </c>
      <c r="B17" s="131">
        <f t="shared" si="0"/>
        <v>36</v>
      </c>
      <c r="C17" s="39">
        <v>36.1</v>
      </c>
      <c r="D17" s="135">
        <f t="shared" si="1"/>
        <v>43</v>
      </c>
      <c r="E17" s="39">
        <v>15.1</v>
      </c>
      <c r="F17" s="135">
        <f t="shared" si="2"/>
        <v>20</v>
      </c>
      <c r="G17" s="39">
        <v>27.79144121987211</v>
      </c>
      <c r="H17" s="122"/>
      <c r="I17" s="135">
        <f t="shared" si="3"/>
        <v>20</v>
      </c>
      <c r="J17" s="142">
        <v>77.86</v>
      </c>
      <c r="K17" s="135">
        <f t="shared" si="4"/>
        <v>35</v>
      </c>
      <c r="L17" s="142">
        <v>84.47</v>
      </c>
      <c r="M17" s="135">
        <f t="shared" si="5"/>
        <v>8</v>
      </c>
      <c r="N17" s="39">
        <v>99.3</v>
      </c>
      <c r="O17" s="135">
        <f t="shared" si="6"/>
        <v>16</v>
      </c>
      <c r="P17" s="143">
        <v>443</v>
      </c>
      <c r="Q17" s="135">
        <f t="shared" si="7"/>
        <v>14</v>
      </c>
      <c r="R17" s="143">
        <v>60177</v>
      </c>
      <c r="S17" s="103" t="s">
        <v>81</v>
      </c>
    </row>
    <row r="18" spans="1:19" s="101" customFormat="1" ht="24" customHeight="1">
      <c r="A18" s="99" t="s">
        <v>19</v>
      </c>
      <c r="B18" s="130">
        <f t="shared" si="0"/>
        <v>16</v>
      </c>
      <c r="C18" s="37">
        <v>49.8</v>
      </c>
      <c r="D18" s="134">
        <f t="shared" si="1"/>
        <v>26</v>
      </c>
      <c r="E18" s="37">
        <v>20.1</v>
      </c>
      <c r="F18" s="134">
        <f t="shared" si="2"/>
        <v>46</v>
      </c>
      <c r="G18" s="37">
        <v>7.35064566482191</v>
      </c>
      <c r="H18" s="121"/>
      <c r="I18" s="134">
        <f t="shared" si="3"/>
        <v>10</v>
      </c>
      <c r="J18" s="140">
        <v>78.05</v>
      </c>
      <c r="K18" s="134">
        <f t="shared" si="4"/>
        <v>37</v>
      </c>
      <c r="L18" s="140">
        <v>84.34</v>
      </c>
      <c r="M18" s="134">
        <f t="shared" si="5"/>
        <v>6</v>
      </c>
      <c r="N18" s="37">
        <v>99.7</v>
      </c>
      <c r="O18" s="134">
        <f t="shared" si="6"/>
        <v>46</v>
      </c>
      <c r="P18" s="141">
        <v>72</v>
      </c>
      <c r="Q18" s="134">
        <f t="shared" si="7"/>
        <v>38</v>
      </c>
      <c r="R18" s="141">
        <v>17187</v>
      </c>
      <c r="S18" s="100" t="s">
        <v>82</v>
      </c>
    </row>
    <row r="19" spans="1:19" ht="12" customHeight="1">
      <c r="A19" s="102" t="s">
        <v>20</v>
      </c>
      <c r="B19" s="131">
        <f t="shared" si="0"/>
        <v>27</v>
      </c>
      <c r="C19" s="39">
        <v>44.5</v>
      </c>
      <c r="D19" s="135">
        <f t="shared" si="1"/>
        <v>21</v>
      </c>
      <c r="E19" s="39">
        <v>21.6</v>
      </c>
      <c r="F19" s="135">
        <f t="shared" si="2"/>
        <v>45</v>
      </c>
      <c r="G19" s="39">
        <v>7.550919026328862</v>
      </c>
      <c r="H19" s="122"/>
      <c r="I19" s="135">
        <f t="shared" si="3"/>
        <v>10</v>
      </c>
      <c r="J19" s="142">
        <v>78.05</v>
      </c>
      <c r="K19" s="135">
        <f t="shared" si="4"/>
        <v>32</v>
      </c>
      <c r="L19" s="142">
        <v>84.51</v>
      </c>
      <c r="M19" s="135">
        <f t="shared" si="5"/>
        <v>35</v>
      </c>
      <c r="N19" s="39">
        <v>93.4</v>
      </c>
      <c r="O19" s="135">
        <f t="shared" si="6"/>
        <v>37</v>
      </c>
      <c r="P19" s="143">
        <v>145</v>
      </c>
      <c r="Q19" s="135">
        <f t="shared" si="7"/>
        <v>41</v>
      </c>
      <c r="R19" s="143">
        <v>11601</v>
      </c>
      <c r="S19" s="103" t="s">
        <v>83</v>
      </c>
    </row>
    <row r="20" spans="1:19" ht="12" customHeight="1">
      <c r="A20" s="102" t="s">
        <v>21</v>
      </c>
      <c r="B20" s="131">
        <f t="shared" si="0"/>
        <v>1</v>
      </c>
      <c r="C20" s="39">
        <v>78</v>
      </c>
      <c r="D20" s="135">
        <f t="shared" si="1"/>
        <v>2</v>
      </c>
      <c r="E20" s="39">
        <v>30.4</v>
      </c>
      <c r="F20" s="135">
        <f t="shared" si="2"/>
        <v>33</v>
      </c>
      <c r="G20" s="39">
        <v>15.794150912910002</v>
      </c>
      <c r="H20" s="122"/>
      <c r="I20" s="135">
        <f t="shared" si="3"/>
        <v>15</v>
      </c>
      <c r="J20" s="142">
        <v>77.98</v>
      </c>
      <c r="K20" s="135">
        <f t="shared" si="4"/>
        <v>36</v>
      </c>
      <c r="L20" s="142">
        <v>84.38</v>
      </c>
      <c r="M20" s="135">
        <f t="shared" si="5"/>
        <v>1</v>
      </c>
      <c r="N20" s="39">
        <v>100</v>
      </c>
      <c r="O20" s="135">
        <f t="shared" si="6"/>
        <v>39</v>
      </c>
      <c r="P20" s="143">
        <v>127</v>
      </c>
      <c r="Q20" s="135">
        <f t="shared" si="7"/>
        <v>36</v>
      </c>
      <c r="R20" s="143">
        <v>20373</v>
      </c>
      <c r="S20" s="103" t="s">
        <v>84</v>
      </c>
    </row>
    <row r="21" spans="1:19" ht="12" customHeight="1">
      <c r="A21" s="102" t="s">
        <v>22</v>
      </c>
      <c r="B21" s="131">
        <f t="shared" si="0"/>
        <v>47</v>
      </c>
      <c r="C21" s="39">
        <v>18</v>
      </c>
      <c r="D21" s="135">
        <f t="shared" si="1"/>
        <v>19</v>
      </c>
      <c r="E21" s="39">
        <v>22.2</v>
      </c>
      <c r="F21" s="135">
        <f t="shared" si="2"/>
        <v>32</v>
      </c>
      <c r="G21" s="39">
        <v>16.216216216216218</v>
      </c>
      <c r="H21" s="122"/>
      <c r="I21" s="135">
        <f t="shared" si="3"/>
        <v>5</v>
      </c>
      <c r="J21" s="142">
        <v>78.24</v>
      </c>
      <c r="K21" s="135">
        <f t="shared" si="4"/>
        <v>23</v>
      </c>
      <c r="L21" s="142">
        <v>84.74</v>
      </c>
      <c r="M21" s="135">
        <f t="shared" si="5"/>
        <v>4</v>
      </c>
      <c r="N21" s="39">
        <v>99.8</v>
      </c>
      <c r="O21" s="135">
        <f t="shared" si="6"/>
        <v>12</v>
      </c>
      <c r="P21" s="143">
        <v>544</v>
      </c>
      <c r="Q21" s="135">
        <f t="shared" si="7"/>
        <v>21</v>
      </c>
      <c r="R21" s="143">
        <v>40648</v>
      </c>
      <c r="S21" s="103" t="s">
        <v>85</v>
      </c>
    </row>
    <row r="22" spans="1:19" ht="12" customHeight="1">
      <c r="A22" s="102" t="s">
        <v>23</v>
      </c>
      <c r="B22" s="131">
        <f t="shared" si="0"/>
        <v>32</v>
      </c>
      <c r="C22" s="39">
        <v>39.2</v>
      </c>
      <c r="D22" s="135">
        <f t="shared" si="1"/>
        <v>37</v>
      </c>
      <c r="E22" s="39">
        <v>17</v>
      </c>
      <c r="F22" s="135">
        <f t="shared" si="2"/>
        <v>25</v>
      </c>
      <c r="G22" s="39">
        <v>24.510603588907014</v>
      </c>
      <c r="H22" s="122"/>
      <c r="I22" s="135">
        <f t="shared" si="3"/>
        <v>25</v>
      </c>
      <c r="J22" s="142">
        <v>77.66</v>
      </c>
      <c r="K22" s="135">
        <f t="shared" si="4"/>
        <v>9</v>
      </c>
      <c r="L22" s="142">
        <v>85.19</v>
      </c>
      <c r="M22" s="135">
        <f t="shared" si="5"/>
        <v>16</v>
      </c>
      <c r="N22" s="39">
        <v>98.5</v>
      </c>
      <c r="O22" s="135">
        <f t="shared" si="6"/>
        <v>13</v>
      </c>
      <c r="P22" s="143">
        <v>509</v>
      </c>
      <c r="Q22" s="135">
        <f t="shared" si="7"/>
        <v>9</v>
      </c>
      <c r="R22" s="143">
        <v>85514</v>
      </c>
      <c r="S22" s="103" t="s">
        <v>86</v>
      </c>
    </row>
    <row r="23" spans="1:19" s="101" customFormat="1" ht="24" customHeight="1">
      <c r="A23" s="99" t="s">
        <v>24</v>
      </c>
      <c r="B23" s="130">
        <f t="shared" si="0"/>
        <v>28</v>
      </c>
      <c r="C23" s="37">
        <v>44.1</v>
      </c>
      <c r="D23" s="134">
        <f t="shared" si="1"/>
        <v>30</v>
      </c>
      <c r="E23" s="37">
        <v>19.4</v>
      </c>
      <c r="F23" s="134">
        <f t="shared" si="2"/>
        <v>1</v>
      </c>
      <c r="G23" s="37">
        <v>79.14055505819158</v>
      </c>
      <c r="H23" s="121"/>
      <c r="I23" s="134">
        <f t="shared" si="3"/>
        <v>12</v>
      </c>
      <c r="J23" s="140">
        <v>78.03</v>
      </c>
      <c r="K23" s="134">
        <f t="shared" si="4"/>
        <v>7</v>
      </c>
      <c r="L23" s="140">
        <v>85.24</v>
      </c>
      <c r="M23" s="134">
        <f t="shared" si="5"/>
        <v>36</v>
      </c>
      <c r="N23" s="37">
        <v>92.9</v>
      </c>
      <c r="O23" s="134">
        <f t="shared" si="6"/>
        <v>34</v>
      </c>
      <c r="P23" s="141">
        <v>173</v>
      </c>
      <c r="Q23" s="134">
        <f t="shared" si="7"/>
        <v>25</v>
      </c>
      <c r="R23" s="141">
        <v>30686</v>
      </c>
      <c r="S23" s="100" t="s">
        <v>87</v>
      </c>
    </row>
    <row r="24" spans="1:19" ht="12" customHeight="1">
      <c r="A24" s="102" t="s">
        <v>25</v>
      </c>
      <c r="B24" s="131">
        <f t="shared" si="0"/>
        <v>30</v>
      </c>
      <c r="C24" s="39">
        <v>39.7</v>
      </c>
      <c r="D24" s="135">
        <f t="shared" si="1"/>
        <v>27</v>
      </c>
      <c r="E24" s="39">
        <v>19.9</v>
      </c>
      <c r="F24" s="135">
        <f t="shared" si="2"/>
        <v>10</v>
      </c>
      <c r="G24" s="39">
        <v>42.74809160305343</v>
      </c>
      <c r="H24" s="122"/>
      <c r="I24" s="135">
        <f t="shared" si="3"/>
        <v>16</v>
      </c>
      <c r="J24" s="142">
        <v>77.96</v>
      </c>
      <c r="K24" s="135">
        <f t="shared" si="4"/>
        <v>10</v>
      </c>
      <c r="L24" s="142">
        <v>85.18</v>
      </c>
      <c r="M24" s="135">
        <f t="shared" si="5"/>
        <v>20</v>
      </c>
      <c r="N24" s="39">
        <v>98</v>
      </c>
      <c r="O24" s="135">
        <f t="shared" si="6"/>
        <v>24</v>
      </c>
      <c r="P24" s="143">
        <v>310</v>
      </c>
      <c r="Q24" s="135">
        <f t="shared" si="7"/>
        <v>24</v>
      </c>
      <c r="R24" s="143">
        <v>32082</v>
      </c>
      <c r="S24" s="103" t="s">
        <v>88</v>
      </c>
    </row>
    <row r="25" spans="1:19" ht="12" customHeight="1">
      <c r="A25" s="102" t="s">
        <v>26</v>
      </c>
      <c r="B25" s="131">
        <f t="shared" si="0"/>
        <v>29</v>
      </c>
      <c r="C25" s="39">
        <v>39.8</v>
      </c>
      <c r="D25" s="135">
        <f t="shared" si="1"/>
        <v>30</v>
      </c>
      <c r="E25" s="39">
        <v>19.4</v>
      </c>
      <c r="F25" s="135">
        <f t="shared" si="2"/>
        <v>38</v>
      </c>
      <c r="G25" s="39">
        <v>12.606060606060606</v>
      </c>
      <c r="H25" s="122"/>
      <c r="I25" s="135">
        <f t="shared" si="3"/>
        <v>2</v>
      </c>
      <c r="J25" s="142">
        <v>78.55</v>
      </c>
      <c r="K25" s="135">
        <f t="shared" si="4"/>
        <v>2</v>
      </c>
      <c r="L25" s="142">
        <v>85.39</v>
      </c>
      <c r="M25" s="135">
        <f t="shared" si="5"/>
        <v>29</v>
      </c>
      <c r="N25" s="39">
        <v>95.8</v>
      </c>
      <c r="O25" s="135">
        <f t="shared" si="6"/>
        <v>36</v>
      </c>
      <c r="P25" s="143">
        <v>153</v>
      </c>
      <c r="Q25" s="135">
        <f t="shared" si="7"/>
        <v>43</v>
      </c>
      <c r="R25" s="143">
        <v>8761</v>
      </c>
      <c r="S25" s="103" t="s">
        <v>78</v>
      </c>
    </row>
    <row r="26" spans="1:19" ht="12" customHeight="1">
      <c r="A26" s="102" t="s">
        <v>27</v>
      </c>
      <c r="B26" s="131">
        <f t="shared" si="0"/>
        <v>41</v>
      </c>
      <c r="C26" s="39">
        <v>31</v>
      </c>
      <c r="D26" s="135">
        <f t="shared" si="1"/>
        <v>45</v>
      </c>
      <c r="E26" s="39">
        <v>12.2</v>
      </c>
      <c r="F26" s="135">
        <f t="shared" si="2"/>
        <v>34</v>
      </c>
      <c r="G26" s="39">
        <v>15.011286681715575</v>
      </c>
      <c r="H26" s="122"/>
      <c r="I26" s="135">
        <f t="shared" si="3"/>
        <v>18</v>
      </c>
      <c r="J26" s="142">
        <v>77.9</v>
      </c>
      <c r="K26" s="135">
        <f t="shared" si="4"/>
        <v>8</v>
      </c>
      <c r="L26" s="142">
        <v>85.21</v>
      </c>
      <c r="M26" s="135">
        <f t="shared" si="5"/>
        <v>21</v>
      </c>
      <c r="N26" s="39">
        <v>97.3</v>
      </c>
      <c r="O26" s="135">
        <f t="shared" si="6"/>
        <v>17</v>
      </c>
      <c r="P26" s="143">
        <v>431</v>
      </c>
      <c r="Q26" s="135">
        <f t="shared" si="7"/>
        <v>16</v>
      </c>
      <c r="R26" s="143">
        <v>57611</v>
      </c>
      <c r="S26" s="103" t="s">
        <v>77</v>
      </c>
    </row>
    <row r="27" spans="1:19" ht="12" customHeight="1">
      <c r="A27" s="102" t="s">
        <v>28</v>
      </c>
      <c r="B27" s="131">
        <f t="shared" si="0"/>
        <v>38</v>
      </c>
      <c r="C27" s="39">
        <v>31.9</v>
      </c>
      <c r="D27" s="135">
        <f t="shared" si="1"/>
        <v>47</v>
      </c>
      <c r="E27" s="39">
        <v>10.4</v>
      </c>
      <c r="F27" s="135">
        <f t="shared" si="2"/>
        <v>19</v>
      </c>
      <c r="G27" s="39">
        <v>28.900949796472183</v>
      </c>
      <c r="H27" s="122"/>
      <c r="I27" s="135">
        <f t="shared" si="3"/>
        <v>1</v>
      </c>
      <c r="J27" s="142">
        <v>78.9</v>
      </c>
      <c r="K27" s="135">
        <f t="shared" si="4"/>
        <v>3</v>
      </c>
      <c r="L27" s="142">
        <v>85.31</v>
      </c>
      <c r="M27" s="135">
        <f t="shared" si="5"/>
        <v>12</v>
      </c>
      <c r="N27" s="39">
        <v>98.9</v>
      </c>
      <c r="O27" s="135">
        <f t="shared" si="6"/>
        <v>6</v>
      </c>
      <c r="P27" s="143">
        <v>1034</v>
      </c>
      <c r="Q27" s="135">
        <f t="shared" si="7"/>
        <v>6</v>
      </c>
      <c r="R27" s="143">
        <v>135139</v>
      </c>
      <c r="S27" s="103" t="s">
        <v>89</v>
      </c>
    </row>
    <row r="28" spans="1:19" s="101" customFormat="1" ht="24" customHeight="1">
      <c r="A28" s="99" t="s">
        <v>29</v>
      </c>
      <c r="B28" s="130">
        <f t="shared" si="0"/>
        <v>7</v>
      </c>
      <c r="C28" s="37">
        <v>54.2</v>
      </c>
      <c r="D28" s="134">
        <f t="shared" si="1"/>
        <v>8</v>
      </c>
      <c r="E28" s="37">
        <v>25.5</v>
      </c>
      <c r="F28" s="134">
        <f t="shared" si="2"/>
        <v>42</v>
      </c>
      <c r="G28" s="37">
        <v>10.80568720379147</v>
      </c>
      <c r="H28" s="121"/>
      <c r="I28" s="134">
        <f t="shared" si="3"/>
        <v>9</v>
      </c>
      <c r="J28" s="140">
        <v>78.1</v>
      </c>
      <c r="K28" s="134">
        <f t="shared" si="4"/>
        <v>39</v>
      </c>
      <c r="L28" s="140">
        <v>84.33</v>
      </c>
      <c r="M28" s="134">
        <f t="shared" si="5"/>
        <v>31</v>
      </c>
      <c r="N28" s="37">
        <v>95.7</v>
      </c>
      <c r="O28" s="134">
        <f t="shared" si="6"/>
        <v>14</v>
      </c>
      <c r="P28" s="141">
        <v>502</v>
      </c>
      <c r="Q28" s="134">
        <f t="shared" si="7"/>
        <v>12</v>
      </c>
      <c r="R28" s="141">
        <v>81359</v>
      </c>
      <c r="S28" s="100" t="s">
        <v>90</v>
      </c>
    </row>
    <row r="29" spans="1:19" ht="12" customHeight="1">
      <c r="A29" s="102" t="s">
        <v>30</v>
      </c>
      <c r="B29" s="131">
        <f t="shared" si="0"/>
        <v>17</v>
      </c>
      <c r="C29" s="39">
        <v>49.7</v>
      </c>
      <c r="D29" s="135">
        <f t="shared" si="1"/>
        <v>14</v>
      </c>
      <c r="E29" s="39">
        <v>23</v>
      </c>
      <c r="F29" s="135">
        <f t="shared" si="2"/>
        <v>17</v>
      </c>
      <c r="G29" s="39">
        <v>29.881422924901187</v>
      </c>
      <c r="H29" s="122"/>
      <c r="I29" s="135">
        <f t="shared" si="3"/>
        <v>7</v>
      </c>
      <c r="J29" s="142">
        <v>78.15</v>
      </c>
      <c r="K29" s="135">
        <f t="shared" si="4"/>
        <v>14</v>
      </c>
      <c r="L29" s="142">
        <v>84.95</v>
      </c>
      <c r="M29" s="135">
        <f t="shared" si="5"/>
        <v>14</v>
      </c>
      <c r="N29" s="39">
        <v>98.7</v>
      </c>
      <c r="O29" s="135">
        <f t="shared" si="6"/>
        <v>3</v>
      </c>
      <c r="P29" s="143">
        <v>2277</v>
      </c>
      <c r="Q29" s="135">
        <f t="shared" si="7"/>
        <v>7</v>
      </c>
      <c r="R29" s="143">
        <v>118848</v>
      </c>
      <c r="S29" s="103" t="s">
        <v>91</v>
      </c>
    </row>
    <row r="30" spans="1:19" ht="12" customHeight="1">
      <c r="A30" s="102" t="s">
        <v>31</v>
      </c>
      <c r="B30" s="131">
        <f t="shared" si="0"/>
        <v>38</v>
      </c>
      <c r="C30" s="39">
        <v>31.9</v>
      </c>
      <c r="D30" s="135">
        <f t="shared" si="1"/>
        <v>9</v>
      </c>
      <c r="E30" s="39">
        <v>25.2</v>
      </c>
      <c r="F30" s="135">
        <f t="shared" si="2"/>
        <v>41</v>
      </c>
      <c r="G30" s="39">
        <v>11.971635150166852</v>
      </c>
      <c r="H30" s="122"/>
      <c r="I30" s="135">
        <f t="shared" si="3"/>
        <v>13</v>
      </c>
      <c r="J30" s="142">
        <v>78.01</v>
      </c>
      <c r="K30" s="135">
        <f t="shared" si="4"/>
        <v>42</v>
      </c>
      <c r="L30" s="142">
        <v>84.22</v>
      </c>
      <c r="M30" s="135">
        <f t="shared" si="5"/>
        <v>4</v>
      </c>
      <c r="N30" s="39">
        <v>99.8</v>
      </c>
      <c r="O30" s="135">
        <f t="shared" si="6"/>
        <v>41</v>
      </c>
      <c r="P30" s="143">
        <v>121</v>
      </c>
      <c r="Q30" s="135">
        <f t="shared" si="7"/>
        <v>33</v>
      </c>
      <c r="R30" s="143">
        <v>21974</v>
      </c>
      <c r="S30" s="103" t="s">
        <v>92</v>
      </c>
    </row>
    <row r="31" spans="1:19" ht="12" customHeight="1">
      <c r="A31" s="102" t="s">
        <v>32</v>
      </c>
      <c r="B31" s="131">
        <f t="shared" si="0"/>
        <v>13</v>
      </c>
      <c r="C31" s="39">
        <v>51.6</v>
      </c>
      <c r="D31" s="135">
        <f t="shared" si="1"/>
        <v>29</v>
      </c>
      <c r="E31" s="39">
        <v>19.7</v>
      </c>
      <c r="F31" s="135">
        <f t="shared" si="2"/>
        <v>22</v>
      </c>
      <c r="G31" s="39">
        <v>26.98497854077253</v>
      </c>
      <c r="H31" s="122"/>
      <c r="I31" s="135">
        <f t="shared" si="3"/>
        <v>18</v>
      </c>
      <c r="J31" s="142">
        <v>77.9</v>
      </c>
      <c r="K31" s="135">
        <f t="shared" si="4"/>
        <v>33</v>
      </c>
      <c r="L31" s="142">
        <v>84.49</v>
      </c>
      <c r="M31" s="135">
        <f t="shared" si="5"/>
        <v>11</v>
      </c>
      <c r="N31" s="39">
        <v>99.1</v>
      </c>
      <c r="O31" s="135">
        <f t="shared" si="6"/>
        <v>27</v>
      </c>
      <c r="P31" s="143">
        <v>232</v>
      </c>
      <c r="Q31" s="135">
        <f t="shared" si="7"/>
        <v>18</v>
      </c>
      <c r="R31" s="143">
        <v>49712</v>
      </c>
      <c r="S31" s="103" t="s">
        <v>93</v>
      </c>
    </row>
    <row r="32" spans="1:19" ht="12" customHeight="1">
      <c r="A32" s="102" t="s">
        <v>33</v>
      </c>
      <c r="B32" s="131">
        <f t="shared" si="0"/>
        <v>18</v>
      </c>
      <c r="C32" s="39">
        <v>49.5</v>
      </c>
      <c r="D32" s="135">
        <f t="shared" si="1"/>
        <v>28</v>
      </c>
      <c r="E32" s="39">
        <v>19.8</v>
      </c>
      <c r="F32" s="135">
        <f t="shared" si="2"/>
        <v>5</v>
      </c>
      <c r="G32" s="39">
        <v>55.61224489795919</v>
      </c>
      <c r="H32" s="122"/>
      <c r="I32" s="135">
        <f t="shared" si="3"/>
        <v>6</v>
      </c>
      <c r="J32" s="142">
        <v>78.19</v>
      </c>
      <c r="K32" s="135">
        <f t="shared" si="4"/>
        <v>15</v>
      </c>
      <c r="L32" s="142">
        <v>84.92</v>
      </c>
      <c r="M32" s="135">
        <f t="shared" si="5"/>
        <v>10</v>
      </c>
      <c r="N32" s="39">
        <v>99.2</v>
      </c>
      <c r="O32" s="135">
        <f t="shared" si="6"/>
        <v>45</v>
      </c>
      <c r="P32" s="143">
        <v>75</v>
      </c>
      <c r="Q32" s="135">
        <f t="shared" si="7"/>
        <v>44</v>
      </c>
      <c r="R32" s="143">
        <v>8396</v>
      </c>
      <c r="S32" s="103" t="s">
        <v>94</v>
      </c>
    </row>
    <row r="33" spans="1:19" s="101" customFormat="1" ht="24" customHeight="1">
      <c r="A33" s="99" t="s">
        <v>34</v>
      </c>
      <c r="B33" s="130">
        <f t="shared" si="0"/>
        <v>46</v>
      </c>
      <c r="C33" s="37">
        <v>20.8</v>
      </c>
      <c r="D33" s="134">
        <f t="shared" si="1"/>
        <v>6</v>
      </c>
      <c r="E33" s="37">
        <v>25.6</v>
      </c>
      <c r="F33" s="134">
        <f t="shared" si="2"/>
        <v>11</v>
      </c>
      <c r="G33" s="37">
        <v>38.703563305534495</v>
      </c>
      <c r="H33" s="121"/>
      <c r="I33" s="134">
        <f t="shared" si="3"/>
        <v>7</v>
      </c>
      <c r="J33" s="140">
        <v>78.15</v>
      </c>
      <c r="K33" s="134">
        <f t="shared" si="4"/>
        <v>19</v>
      </c>
      <c r="L33" s="140">
        <v>84.81</v>
      </c>
      <c r="M33" s="134">
        <f t="shared" si="5"/>
        <v>8</v>
      </c>
      <c r="N33" s="37">
        <v>99.3</v>
      </c>
      <c r="O33" s="134">
        <f t="shared" si="6"/>
        <v>40</v>
      </c>
      <c r="P33" s="141">
        <v>124</v>
      </c>
      <c r="Q33" s="134">
        <f t="shared" si="7"/>
        <v>39</v>
      </c>
      <c r="R33" s="141">
        <v>12799</v>
      </c>
      <c r="S33" s="100" t="s">
        <v>95</v>
      </c>
    </row>
    <row r="34" spans="1:19" ht="12" customHeight="1">
      <c r="A34" s="102" t="s">
        <v>35</v>
      </c>
      <c r="B34" s="131">
        <f t="shared" si="0"/>
        <v>4</v>
      </c>
      <c r="C34" s="39">
        <v>58.9</v>
      </c>
      <c r="D34" s="135">
        <f t="shared" si="1"/>
        <v>1</v>
      </c>
      <c r="E34" s="39">
        <v>41.2</v>
      </c>
      <c r="F34" s="135">
        <f t="shared" si="2"/>
        <v>28</v>
      </c>
      <c r="G34" s="39">
        <v>20.683004311322897</v>
      </c>
      <c r="H34" s="122"/>
      <c r="I34" s="135">
        <f t="shared" si="3"/>
        <v>43</v>
      </c>
      <c r="J34" s="142">
        <v>76.97</v>
      </c>
      <c r="K34" s="135">
        <f t="shared" si="4"/>
        <v>46</v>
      </c>
      <c r="L34" s="142">
        <v>84.01</v>
      </c>
      <c r="M34" s="135">
        <f t="shared" si="5"/>
        <v>3</v>
      </c>
      <c r="N34" s="39">
        <v>99.9</v>
      </c>
      <c r="O34" s="135">
        <f t="shared" si="6"/>
        <v>35</v>
      </c>
      <c r="P34" s="143">
        <v>155</v>
      </c>
      <c r="Q34" s="135">
        <f t="shared" si="7"/>
        <v>22</v>
      </c>
      <c r="R34" s="143">
        <v>32925</v>
      </c>
      <c r="S34" s="103" t="s">
        <v>96</v>
      </c>
    </row>
    <row r="35" spans="1:19" ht="12" customHeight="1">
      <c r="A35" s="102" t="s">
        <v>36</v>
      </c>
      <c r="B35" s="131">
        <f t="shared" si="0"/>
        <v>26</v>
      </c>
      <c r="C35" s="39">
        <v>45.1</v>
      </c>
      <c r="D35" s="135">
        <f t="shared" si="1"/>
        <v>3</v>
      </c>
      <c r="E35" s="39">
        <v>29</v>
      </c>
      <c r="F35" s="135">
        <f t="shared" si="2"/>
        <v>24</v>
      </c>
      <c r="G35" s="39">
        <v>26.52586361195633</v>
      </c>
      <c r="H35" s="122"/>
      <c r="I35" s="135">
        <f t="shared" si="3"/>
        <v>27</v>
      </c>
      <c r="J35" s="142">
        <v>77.57</v>
      </c>
      <c r="K35" s="135">
        <f t="shared" si="4"/>
        <v>37</v>
      </c>
      <c r="L35" s="142">
        <v>84.34</v>
      </c>
      <c r="M35" s="135">
        <f t="shared" si="5"/>
        <v>6</v>
      </c>
      <c r="N35" s="39">
        <v>99.7</v>
      </c>
      <c r="O35" s="135">
        <f t="shared" si="6"/>
        <v>18</v>
      </c>
      <c r="P35" s="143">
        <v>422</v>
      </c>
      <c r="Q35" s="135">
        <f t="shared" si="7"/>
        <v>19</v>
      </c>
      <c r="R35" s="143">
        <v>46166</v>
      </c>
      <c r="S35" s="103" t="s">
        <v>97</v>
      </c>
    </row>
    <row r="36" spans="1:19" ht="12" customHeight="1">
      <c r="A36" s="102" t="s">
        <v>37</v>
      </c>
      <c r="B36" s="131">
        <f t="shared" si="0"/>
        <v>20</v>
      </c>
      <c r="C36" s="39">
        <v>49.2</v>
      </c>
      <c r="D36" s="135">
        <f t="shared" si="1"/>
        <v>11</v>
      </c>
      <c r="E36" s="39">
        <v>24.5</v>
      </c>
      <c r="F36" s="135">
        <f t="shared" si="2"/>
        <v>4</v>
      </c>
      <c r="G36" s="39">
        <v>58.071278825995805</v>
      </c>
      <c r="H36" s="122"/>
      <c r="I36" s="135">
        <f t="shared" si="3"/>
        <v>3</v>
      </c>
      <c r="J36" s="142">
        <v>78.36</v>
      </c>
      <c r="K36" s="135">
        <f t="shared" si="4"/>
        <v>21</v>
      </c>
      <c r="L36" s="142">
        <v>84.8</v>
      </c>
      <c r="M36" s="135">
        <f t="shared" si="5"/>
        <v>14</v>
      </c>
      <c r="N36" s="39">
        <v>98.7</v>
      </c>
      <c r="O36" s="135">
        <f t="shared" si="6"/>
        <v>43</v>
      </c>
      <c r="P36" s="143">
        <v>91</v>
      </c>
      <c r="Q36" s="135">
        <f t="shared" si="7"/>
        <v>40</v>
      </c>
      <c r="R36" s="143">
        <v>12552</v>
      </c>
      <c r="S36" s="103" t="s">
        <v>98</v>
      </c>
    </row>
    <row r="37" spans="1:19" ht="12" customHeight="1">
      <c r="A37" s="102" t="s">
        <v>38</v>
      </c>
      <c r="B37" s="131">
        <f t="shared" si="0"/>
        <v>6</v>
      </c>
      <c r="C37" s="39">
        <v>57.6</v>
      </c>
      <c r="D37" s="135">
        <f t="shared" si="1"/>
        <v>13</v>
      </c>
      <c r="E37" s="39">
        <v>23.5</v>
      </c>
      <c r="F37" s="135">
        <f t="shared" si="2"/>
        <v>18</v>
      </c>
      <c r="G37" s="39">
        <v>29.714285714285715</v>
      </c>
      <c r="H37" s="122"/>
      <c r="I37" s="135">
        <f t="shared" si="3"/>
        <v>41</v>
      </c>
      <c r="J37" s="142">
        <v>77.01</v>
      </c>
      <c r="K37" s="135">
        <f t="shared" si="4"/>
        <v>41</v>
      </c>
      <c r="L37" s="142">
        <v>84.23</v>
      </c>
      <c r="M37" s="135">
        <f t="shared" si="5"/>
        <v>27</v>
      </c>
      <c r="N37" s="39">
        <v>96.5</v>
      </c>
      <c r="O37" s="135">
        <f t="shared" si="6"/>
        <v>15</v>
      </c>
      <c r="P37" s="143">
        <v>489</v>
      </c>
      <c r="Q37" s="135">
        <f t="shared" si="7"/>
        <v>15</v>
      </c>
      <c r="R37" s="143">
        <v>60000</v>
      </c>
      <c r="S37" s="103" t="s">
        <v>99</v>
      </c>
    </row>
    <row r="38" spans="1:19" s="101" customFormat="1" ht="24" customHeight="1">
      <c r="A38" s="99" t="s">
        <v>39</v>
      </c>
      <c r="B38" s="130">
        <f t="shared" si="0"/>
        <v>19</v>
      </c>
      <c r="C38" s="37">
        <v>49.3</v>
      </c>
      <c r="D38" s="134">
        <f t="shared" si="1"/>
        <v>22</v>
      </c>
      <c r="E38" s="37">
        <v>20.8</v>
      </c>
      <c r="F38" s="134">
        <f t="shared" si="2"/>
        <v>3</v>
      </c>
      <c r="G38" s="37">
        <v>70.93596059113301</v>
      </c>
      <c r="H38" s="121"/>
      <c r="I38" s="134">
        <f t="shared" si="3"/>
        <v>31</v>
      </c>
      <c r="J38" s="140">
        <v>77.39</v>
      </c>
      <c r="K38" s="134">
        <f t="shared" si="4"/>
        <v>16</v>
      </c>
      <c r="L38" s="140">
        <v>84.91</v>
      </c>
      <c r="M38" s="134">
        <f t="shared" si="5"/>
        <v>23</v>
      </c>
      <c r="N38" s="37">
        <v>97.2</v>
      </c>
      <c r="O38" s="134">
        <f t="shared" si="6"/>
        <v>23</v>
      </c>
      <c r="P38" s="141">
        <v>317</v>
      </c>
      <c r="Q38" s="134">
        <f t="shared" si="7"/>
        <v>35</v>
      </c>
      <c r="R38" s="141">
        <v>20489</v>
      </c>
      <c r="S38" s="100" t="s">
        <v>100</v>
      </c>
    </row>
    <row r="39" spans="1:19" ht="12" customHeight="1">
      <c r="A39" s="102" t="s">
        <v>40</v>
      </c>
      <c r="B39" s="131">
        <f t="shared" si="0"/>
        <v>33</v>
      </c>
      <c r="C39" s="39">
        <v>39</v>
      </c>
      <c r="D39" s="135">
        <f t="shared" si="1"/>
        <v>36</v>
      </c>
      <c r="E39" s="39">
        <v>17.2</v>
      </c>
      <c r="F39" s="135">
        <f t="shared" si="2"/>
        <v>26</v>
      </c>
      <c r="G39" s="39">
        <v>22.429906542056074</v>
      </c>
      <c r="H39" s="122"/>
      <c r="I39" s="135">
        <f t="shared" si="3"/>
        <v>29</v>
      </c>
      <c r="J39" s="142">
        <v>77.54</v>
      </c>
      <c r="K39" s="135">
        <f t="shared" si="4"/>
        <v>4</v>
      </c>
      <c r="L39" s="142">
        <v>85.3</v>
      </c>
      <c r="M39" s="135">
        <f t="shared" si="5"/>
        <v>29</v>
      </c>
      <c r="N39" s="39">
        <v>95.8</v>
      </c>
      <c r="O39" s="135">
        <f t="shared" si="6"/>
        <v>26</v>
      </c>
      <c r="P39" s="143">
        <v>280</v>
      </c>
      <c r="Q39" s="135">
        <f t="shared" si="7"/>
        <v>27</v>
      </c>
      <c r="R39" s="143">
        <v>28249</v>
      </c>
      <c r="S39" s="103" t="s">
        <v>101</v>
      </c>
    </row>
    <row r="40" spans="1:19" ht="12" customHeight="1">
      <c r="A40" s="102" t="s">
        <v>41</v>
      </c>
      <c r="B40" s="131">
        <f t="shared" si="0"/>
        <v>25</v>
      </c>
      <c r="C40" s="39">
        <v>45.9</v>
      </c>
      <c r="D40" s="135">
        <f t="shared" si="1"/>
        <v>24</v>
      </c>
      <c r="E40" s="39">
        <v>20.7</v>
      </c>
      <c r="F40" s="135">
        <f t="shared" si="2"/>
        <v>31</v>
      </c>
      <c r="G40" s="39">
        <v>16.49590163934426</v>
      </c>
      <c r="H40" s="122"/>
      <c r="I40" s="135">
        <f t="shared" si="3"/>
        <v>21</v>
      </c>
      <c r="J40" s="142">
        <v>77.8</v>
      </c>
      <c r="K40" s="135">
        <f t="shared" si="4"/>
        <v>6</v>
      </c>
      <c r="L40" s="142">
        <v>85.25</v>
      </c>
      <c r="M40" s="135">
        <f t="shared" si="5"/>
        <v>16</v>
      </c>
      <c r="N40" s="39">
        <v>98.5</v>
      </c>
      <c r="O40" s="135">
        <f t="shared" si="6"/>
        <v>28</v>
      </c>
      <c r="P40" s="143">
        <v>206</v>
      </c>
      <c r="Q40" s="135">
        <f t="shared" si="7"/>
        <v>29</v>
      </c>
      <c r="R40" s="143">
        <v>22317</v>
      </c>
      <c r="S40" s="103" t="s">
        <v>102</v>
      </c>
    </row>
    <row r="41" spans="1:19" ht="12" customHeight="1">
      <c r="A41" s="102" t="s">
        <v>42</v>
      </c>
      <c r="B41" s="131">
        <f t="shared" si="0"/>
        <v>43</v>
      </c>
      <c r="C41" s="39">
        <v>27.8</v>
      </c>
      <c r="D41" s="135">
        <f t="shared" si="1"/>
        <v>35</v>
      </c>
      <c r="E41" s="39">
        <v>17.3</v>
      </c>
      <c r="F41" s="135">
        <f t="shared" si="2"/>
        <v>9</v>
      </c>
      <c r="G41" s="39">
        <v>43.015983321751214</v>
      </c>
      <c r="H41" s="122"/>
      <c r="I41" s="135">
        <f t="shared" si="3"/>
        <v>22</v>
      </c>
      <c r="J41" s="142">
        <v>77.76</v>
      </c>
      <c r="K41" s="135">
        <f t="shared" si="4"/>
        <v>11</v>
      </c>
      <c r="L41" s="142">
        <v>85.09</v>
      </c>
      <c r="M41" s="135">
        <f t="shared" si="5"/>
        <v>37</v>
      </c>
      <c r="N41" s="39">
        <v>92.6</v>
      </c>
      <c r="O41" s="135">
        <f t="shared" si="6"/>
        <v>25</v>
      </c>
      <c r="P41" s="143">
        <v>305</v>
      </c>
      <c r="Q41" s="135">
        <f t="shared" si="7"/>
        <v>26</v>
      </c>
      <c r="R41" s="143">
        <v>29321</v>
      </c>
      <c r="S41" s="103" t="s">
        <v>103</v>
      </c>
    </row>
    <row r="42" spans="1:19" ht="12" customHeight="1">
      <c r="A42" s="102" t="s">
        <v>43</v>
      </c>
      <c r="B42" s="131">
        <f t="shared" si="0"/>
        <v>10</v>
      </c>
      <c r="C42" s="39">
        <v>53.2</v>
      </c>
      <c r="D42" s="135">
        <f t="shared" si="1"/>
        <v>25</v>
      </c>
      <c r="E42" s="39">
        <v>20.5</v>
      </c>
      <c r="F42" s="135">
        <f t="shared" si="2"/>
        <v>30</v>
      </c>
      <c r="G42" s="39">
        <v>17.28723404255319</v>
      </c>
      <c r="H42" s="122"/>
      <c r="I42" s="135">
        <f t="shared" si="3"/>
        <v>40</v>
      </c>
      <c r="J42" s="142">
        <v>77.03</v>
      </c>
      <c r="K42" s="135">
        <f t="shared" si="4"/>
        <v>28</v>
      </c>
      <c r="L42" s="142">
        <v>84.61</v>
      </c>
      <c r="M42" s="135">
        <f t="shared" si="5"/>
        <v>41</v>
      </c>
      <c r="N42" s="39">
        <v>91.6</v>
      </c>
      <c r="O42" s="135">
        <f t="shared" si="6"/>
        <v>22</v>
      </c>
      <c r="P42" s="143">
        <v>380</v>
      </c>
      <c r="Q42" s="135">
        <f t="shared" si="7"/>
        <v>30</v>
      </c>
      <c r="R42" s="143">
        <v>22212</v>
      </c>
      <c r="S42" s="103" t="s">
        <v>77</v>
      </c>
    </row>
    <row r="43" spans="1:19" s="101" customFormat="1" ht="24" customHeight="1">
      <c r="A43" s="99" t="s">
        <v>44</v>
      </c>
      <c r="B43" s="130">
        <f t="shared" si="0"/>
        <v>3</v>
      </c>
      <c r="C43" s="37">
        <v>59.3</v>
      </c>
      <c r="D43" s="134">
        <f t="shared" si="1"/>
        <v>17</v>
      </c>
      <c r="E43" s="37">
        <v>22.5</v>
      </c>
      <c r="F43" s="134">
        <f t="shared" si="2"/>
        <v>14</v>
      </c>
      <c r="G43" s="37">
        <v>32.71832718327183</v>
      </c>
      <c r="H43" s="121"/>
      <c r="I43" s="134">
        <f t="shared" si="3"/>
        <v>36</v>
      </c>
      <c r="J43" s="140">
        <v>77.19</v>
      </c>
      <c r="K43" s="134">
        <f t="shared" si="4"/>
        <v>33</v>
      </c>
      <c r="L43" s="140">
        <v>84.49</v>
      </c>
      <c r="M43" s="134">
        <f t="shared" si="5"/>
        <v>33</v>
      </c>
      <c r="N43" s="37">
        <v>93.8</v>
      </c>
      <c r="O43" s="134">
        <f t="shared" si="6"/>
        <v>44</v>
      </c>
      <c r="P43" s="141">
        <v>77</v>
      </c>
      <c r="Q43" s="134">
        <f t="shared" si="7"/>
        <v>45</v>
      </c>
      <c r="R43" s="141">
        <v>5847</v>
      </c>
      <c r="S43" s="100" t="s">
        <v>104</v>
      </c>
    </row>
    <row r="44" spans="1:19" ht="12" customHeight="1">
      <c r="A44" s="102" t="s">
        <v>45</v>
      </c>
      <c r="B44" s="131">
        <f t="shared" si="0"/>
        <v>21</v>
      </c>
      <c r="C44" s="39">
        <v>49</v>
      </c>
      <c r="D44" s="135">
        <f t="shared" si="1"/>
        <v>20</v>
      </c>
      <c r="E44" s="39">
        <v>21.7</v>
      </c>
      <c r="F44" s="135">
        <f t="shared" si="2"/>
        <v>2</v>
      </c>
      <c r="G44" s="39">
        <v>71.90569744597249</v>
      </c>
      <c r="H44" s="122"/>
      <c r="I44" s="135">
        <f t="shared" si="3"/>
        <v>14</v>
      </c>
      <c r="J44" s="142">
        <v>77.99</v>
      </c>
      <c r="K44" s="135">
        <f t="shared" si="4"/>
        <v>17</v>
      </c>
      <c r="L44" s="142">
        <v>84.85</v>
      </c>
      <c r="M44" s="135">
        <f t="shared" si="5"/>
        <v>13</v>
      </c>
      <c r="N44" s="39">
        <v>98.8</v>
      </c>
      <c r="O44" s="135">
        <f t="shared" si="6"/>
        <v>32</v>
      </c>
      <c r="P44" s="143">
        <v>177</v>
      </c>
      <c r="Q44" s="135">
        <f t="shared" si="7"/>
        <v>42</v>
      </c>
      <c r="R44" s="143">
        <v>11118</v>
      </c>
      <c r="S44" s="103" t="s">
        <v>105</v>
      </c>
    </row>
    <row r="45" spans="1:19" ht="12" customHeight="1">
      <c r="A45" s="102" t="s">
        <v>180</v>
      </c>
      <c r="B45" s="131">
        <f t="shared" si="0"/>
        <v>31</v>
      </c>
      <c r="C45" s="39">
        <v>39.6</v>
      </c>
      <c r="D45" s="135">
        <f t="shared" si="1"/>
        <v>34</v>
      </c>
      <c r="E45" s="39">
        <v>18.3</v>
      </c>
      <c r="F45" s="135">
        <f t="shared" si="2"/>
        <v>23</v>
      </c>
      <c r="G45" s="39">
        <v>26.878808395396074</v>
      </c>
      <c r="H45" s="122"/>
      <c r="I45" s="135">
        <f t="shared" si="3"/>
        <v>32</v>
      </c>
      <c r="J45" s="142">
        <v>77.3</v>
      </c>
      <c r="K45" s="135">
        <f t="shared" si="4"/>
        <v>30</v>
      </c>
      <c r="L45" s="142">
        <v>84.57</v>
      </c>
      <c r="M45" s="135">
        <f t="shared" si="5"/>
        <v>37</v>
      </c>
      <c r="N45" s="39">
        <v>92.6</v>
      </c>
      <c r="O45" s="135">
        <f t="shared" si="6"/>
        <v>29</v>
      </c>
      <c r="P45" s="143">
        <v>201</v>
      </c>
      <c r="Q45" s="135">
        <f t="shared" si="7"/>
        <v>34</v>
      </c>
      <c r="R45" s="143">
        <v>20719</v>
      </c>
      <c r="S45" s="103" t="s">
        <v>92</v>
      </c>
    </row>
    <row r="46" spans="1:19" ht="12" customHeight="1">
      <c r="A46" s="102" t="s">
        <v>46</v>
      </c>
      <c r="B46" s="131">
        <f t="shared" si="0"/>
        <v>5</v>
      </c>
      <c r="C46" s="39">
        <v>58.3</v>
      </c>
      <c r="D46" s="135">
        <f t="shared" si="1"/>
        <v>15</v>
      </c>
      <c r="E46" s="39">
        <v>22.9</v>
      </c>
      <c r="F46" s="135">
        <f t="shared" si="2"/>
        <v>7</v>
      </c>
      <c r="G46" s="39">
        <v>45.952677459526775</v>
      </c>
      <c r="H46" s="122"/>
      <c r="I46" s="135">
        <f t="shared" si="3"/>
        <v>45</v>
      </c>
      <c r="J46" s="142">
        <v>76.85</v>
      </c>
      <c r="K46" s="135">
        <f t="shared" si="4"/>
        <v>22</v>
      </c>
      <c r="L46" s="142">
        <v>84.76</v>
      </c>
      <c r="M46" s="135">
        <f t="shared" si="5"/>
        <v>40</v>
      </c>
      <c r="N46" s="39">
        <v>91.8</v>
      </c>
      <c r="O46" s="135">
        <f t="shared" si="6"/>
        <v>42</v>
      </c>
      <c r="P46" s="143">
        <v>96</v>
      </c>
      <c r="Q46" s="135">
        <f t="shared" si="7"/>
        <v>46</v>
      </c>
      <c r="R46" s="143">
        <v>3361</v>
      </c>
      <c r="S46" s="103" t="s">
        <v>106</v>
      </c>
    </row>
    <row r="47" spans="1:19" ht="12" customHeight="1">
      <c r="A47" s="102" t="s">
        <v>47</v>
      </c>
      <c r="B47" s="131">
        <f t="shared" si="0"/>
        <v>37</v>
      </c>
      <c r="C47" s="39">
        <v>35.7</v>
      </c>
      <c r="D47" s="135">
        <f t="shared" si="1"/>
        <v>6</v>
      </c>
      <c r="E47" s="39">
        <v>25.6</v>
      </c>
      <c r="F47" s="135">
        <f t="shared" si="2"/>
        <v>43</v>
      </c>
      <c r="G47" s="39">
        <v>9.11427441676552</v>
      </c>
      <c r="H47" s="122"/>
      <c r="I47" s="135">
        <f t="shared" si="3"/>
        <v>33</v>
      </c>
      <c r="J47" s="142">
        <v>77.21</v>
      </c>
      <c r="K47" s="135">
        <f t="shared" si="4"/>
        <v>27</v>
      </c>
      <c r="L47" s="142">
        <v>84.62</v>
      </c>
      <c r="M47" s="135">
        <f t="shared" si="5"/>
        <v>39</v>
      </c>
      <c r="N47" s="39">
        <v>92.1</v>
      </c>
      <c r="O47" s="135">
        <f t="shared" si="6"/>
        <v>21</v>
      </c>
      <c r="P47" s="143">
        <v>381</v>
      </c>
      <c r="Q47" s="135">
        <f t="shared" si="7"/>
        <v>23</v>
      </c>
      <c r="R47" s="143">
        <v>32675</v>
      </c>
      <c r="S47" s="103" t="s">
        <v>78</v>
      </c>
    </row>
    <row r="48" spans="1:19" s="101" customFormat="1" ht="24" customHeight="1">
      <c r="A48" s="99" t="s">
        <v>48</v>
      </c>
      <c r="B48" s="130">
        <f t="shared" si="0"/>
        <v>14</v>
      </c>
      <c r="C48" s="37">
        <v>50.2</v>
      </c>
      <c r="D48" s="134">
        <f t="shared" si="1"/>
        <v>4</v>
      </c>
      <c r="E48" s="37">
        <v>27.3</v>
      </c>
      <c r="F48" s="134">
        <f t="shared" si="2"/>
        <v>44</v>
      </c>
      <c r="G48" s="37">
        <v>8.96551724137931</v>
      </c>
      <c r="H48" s="121"/>
      <c r="I48" s="134">
        <f t="shared" si="3"/>
        <v>44</v>
      </c>
      <c r="J48" s="140">
        <v>76.95</v>
      </c>
      <c r="K48" s="134">
        <f t="shared" si="4"/>
        <v>13</v>
      </c>
      <c r="L48" s="140">
        <v>85.07</v>
      </c>
      <c r="M48" s="134">
        <f t="shared" si="5"/>
        <v>32</v>
      </c>
      <c r="N48" s="37">
        <v>93.9</v>
      </c>
      <c r="O48" s="134">
        <f t="shared" si="6"/>
        <v>33</v>
      </c>
      <c r="P48" s="141">
        <v>175</v>
      </c>
      <c r="Q48" s="134">
        <f t="shared" si="7"/>
        <v>32</v>
      </c>
      <c r="R48" s="141">
        <v>21995</v>
      </c>
      <c r="S48" s="100" t="s">
        <v>107</v>
      </c>
    </row>
    <row r="49" spans="1:19" ht="12" customHeight="1">
      <c r="A49" s="102" t="s">
        <v>49</v>
      </c>
      <c r="B49" s="131">
        <f t="shared" si="0"/>
        <v>2</v>
      </c>
      <c r="C49" s="39">
        <v>66.3</v>
      </c>
      <c r="D49" s="135">
        <f t="shared" si="1"/>
        <v>12</v>
      </c>
      <c r="E49" s="39">
        <v>24.4</v>
      </c>
      <c r="F49" s="135">
        <f t="shared" si="2"/>
        <v>13</v>
      </c>
      <c r="G49" s="39">
        <v>34.98327759197324</v>
      </c>
      <c r="H49" s="122"/>
      <c r="I49" s="135">
        <f t="shared" si="3"/>
        <v>33</v>
      </c>
      <c r="J49" s="142">
        <v>77.21</v>
      </c>
      <c r="K49" s="135">
        <f t="shared" si="4"/>
        <v>19</v>
      </c>
      <c r="L49" s="142">
        <v>84.81</v>
      </c>
      <c r="M49" s="135">
        <f t="shared" si="5"/>
        <v>19</v>
      </c>
      <c r="N49" s="39">
        <v>98.1</v>
      </c>
      <c r="O49" s="135">
        <f t="shared" si="6"/>
        <v>30</v>
      </c>
      <c r="P49" s="143">
        <v>196</v>
      </c>
      <c r="Q49" s="135">
        <f t="shared" si="7"/>
        <v>28</v>
      </c>
      <c r="R49" s="143">
        <v>25962</v>
      </c>
      <c r="S49" s="103" t="s">
        <v>89</v>
      </c>
    </row>
    <row r="50" spans="1:19" ht="12" customHeight="1">
      <c r="A50" s="102" t="s">
        <v>50</v>
      </c>
      <c r="B50" s="131">
        <f t="shared" si="0"/>
        <v>24</v>
      </c>
      <c r="C50" s="39">
        <v>46.4</v>
      </c>
      <c r="D50" s="135">
        <f t="shared" si="1"/>
        <v>22</v>
      </c>
      <c r="E50" s="39">
        <v>20.8</v>
      </c>
      <c r="F50" s="135">
        <f t="shared" si="2"/>
        <v>21</v>
      </c>
      <c r="G50" s="39">
        <v>27.375809935205183</v>
      </c>
      <c r="H50" s="122"/>
      <c r="I50" s="135">
        <f t="shared" si="3"/>
        <v>4</v>
      </c>
      <c r="J50" s="142">
        <v>78.29</v>
      </c>
      <c r="K50" s="135">
        <f t="shared" si="4"/>
        <v>4</v>
      </c>
      <c r="L50" s="142">
        <v>85.3</v>
      </c>
      <c r="M50" s="135">
        <f t="shared" si="5"/>
        <v>47</v>
      </c>
      <c r="N50" s="39">
        <v>84.5</v>
      </c>
      <c r="O50" s="135">
        <f t="shared" si="6"/>
        <v>5</v>
      </c>
      <c r="P50" s="143">
        <v>1412</v>
      </c>
      <c r="Q50" s="135">
        <f t="shared" si="7"/>
        <v>5</v>
      </c>
      <c r="R50" s="143">
        <v>140901</v>
      </c>
      <c r="S50" s="103" t="s">
        <v>108</v>
      </c>
    </row>
    <row r="51" spans="1:19" ht="12" customHeight="1">
      <c r="A51" s="96" t="s">
        <v>51</v>
      </c>
      <c r="B51" s="132">
        <f t="shared" si="0"/>
        <v>9</v>
      </c>
      <c r="C51" s="41">
        <v>53.7</v>
      </c>
      <c r="D51" s="136">
        <f t="shared" si="1"/>
        <v>16</v>
      </c>
      <c r="E51" s="41">
        <v>22.6</v>
      </c>
      <c r="F51" s="136">
        <f t="shared" si="2"/>
        <v>27</v>
      </c>
      <c r="G51" s="41">
        <v>20.82304526748971</v>
      </c>
      <c r="H51" s="123"/>
      <c r="I51" s="136">
        <f t="shared" si="3"/>
        <v>17</v>
      </c>
      <c r="J51" s="144">
        <v>77.91</v>
      </c>
      <c r="K51" s="136">
        <f t="shared" si="4"/>
        <v>25</v>
      </c>
      <c r="L51" s="144">
        <v>84.69</v>
      </c>
      <c r="M51" s="136">
        <f t="shared" si="5"/>
        <v>45</v>
      </c>
      <c r="N51" s="41">
        <v>88.9</v>
      </c>
      <c r="O51" s="136">
        <f t="shared" si="6"/>
        <v>1</v>
      </c>
      <c r="P51" s="145">
        <v>5053</v>
      </c>
      <c r="Q51" s="136">
        <f t="shared" si="7"/>
        <v>1</v>
      </c>
      <c r="R51" s="145">
        <v>267392</v>
      </c>
      <c r="S51" s="104" t="s">
        <v>96</v>
      </c>
    </row>
    <row r="52" spans="1:19" ht="12" customHeight="1">
      <c r="A52" s="102" t="s">
        <v>52</v>
      </c>
      <c r="B52" s="131">
        <f t="shared" si="0"/>
        <v>22</v>
      </c>
      <c r="C52" s="39">
        <v>48.8</v>
      </c>
      <c r="D52" s="135">
        <f t="shared" si="1"/>
        <v>33</v>
      </c>
      <c r="E52" s="39">
        <v>18.9</v>
      </c>
      <c r="F52" s="135">
        <f t="shared" si="2"/>
        <v>12</v>
      </c>
      <c r="G52" s="39">
        <v>35.628227194492254</v>
      </c>
      <c r="H52" s="122"/>
      <c r="I52" s="135">
        <f t="shared" si="3"/>
        <v>30</v>
      </c>
      <c r="J52" s="142">
        <v>77.42</v>
      </c>
      <c r="K52" s="135">
        <f t="shared" si="4"/>
        <v>11</v>
      </c>
      <c r="L52" s="142">
        <v>85.09</v>
      </c>
      <c r="M52" s="135">
        <f t="shared" si="5"/>
        <v>26</v>
      </c>
      <c r="N52" s="39">
        <v>96.7</v>
      </c>
      <c r="O52" s="135">
        <f t="shared" si="6"/>
        <v>31</v>
      </c>
      <c r="P52" s="143">
        <v>189</v>
      </c>
      <c r="Q52" s="135">
        <f t="shared" si="7"/>
        <v>31</v>
      </c>
      <c r="R52" s="143">
        <v>22063</v>
      </c>
      <c r="S52" s="103" t="s">
        <v>75</v>
      </c>
    </row>
    <row r="53" spans="1:19" s="101" customFormat="1" ht="24" customHeight="1">
      <c r="A53" s="99" t="s">
        <v>53</v>
      </c>
      <c r="B53" s="130">
        <f t="shared" si="0"/>
        <v>12</v>
      </c>
      <c r="C53" s="37">
        <v>52.8</v>
      </c>
      <c r="D53" s="134">
        <f t="shared" si="1"/>
        <v>5</v>
      </c>
      <c r="E53" s="37">
        <v>26.2</v>
      </c>
      <c r="F53" s="134">
        <f t="shared" si="2"/>
        <v>16</v>
      </c>
      <c r="G53" s="37">
        <v>31.543244771057093</v>
      </c>
      <c r="H53" s="121"/>
      <c r="I53" s="134">
        <f t="shared" si="3"/>
        <v>42</v>
      </c>
      <c r="J53" s="140">
        <v>76.98</v>
      </c>
      <c r="K53" s="134">
        <f t="shared" si="4"/>
        <v>26</v>
      </c>
      <c r="L53" s="140">
        <v>84.68</v>
      </c>
      <c r="M53" s="134">
        <f t="shared" si="5"/>
        <v>27</v>
      </c>
      <c r="N53" s="37">
        <v>96.5</v>
      </c>
      <c r="O53" s="134">
        <f t="shared" si="6"/>
        <v>2</v>
      </c>
      <c r="P53" s="141">
        <v>2819</v>
      </c>
      <c r="Q53" s="134">
        <f t="shared" si="7"/>
        <v>3</v>
      </c>
      <c r="R53" s="141">
        <v>200419</v>
      </c>
      <c r="S53" s="100" t="s">
        <v>109</v>
      </c>
    </row>
    <row r="54" spans="1:19" ht="12" customHeight="1">
      <c r="A54" s="105" t="s">
        <v>54</v>
      </c>
      <c r="B54" s="133">
        <f t="shared" si="0"/>
        <v>8</v>
      </c>
      <c r="C54" s="106">
        <v>53.8</v>
      </c>
      <c r="D54" s="137">
        <f t="shared" si="1"/>
        <v>10</v>
      </c>
      <c r="E54" s="106">
        <v>24.9</v>
      </c>
      <c r="F54" s="137">
        <f t="shared" si="2"/>
        <v>36</v>
      </c>
      <c r="G54" s="106">
        <v>14.275202354672553</v>
      </c>
      <c r="H54" s="122"/>
      <c r="I54" s="137">
        <f t="shared" si="3"/>
        <v>26</v>
      </c>
      <c r="J54" s="146">
        <v>77.64</v>
      </c>
      <c r="K54" s="137">
        <f t="shared" si="4"/>
        <v>1</v>
      </c>
      <c r="L54" s="146">
        <v>86.01</v>
      </c>
      <c r="M54" s="137">
        <f t="shared" si="5"/>
        <v>1</v>
      </c>
      <c r="N54" s="106">
        <v>100</v>
      </c>
      <c r="O54" s="137">
        <f t="shared" si="6"/>
        <v>47</v>
      </c>
      <c r="P54" s="147">
        <v>8</v>
      </c>
      <c r="Q54" s="137">
        <f t="shared" si="7"/>
        <v>47</v>
      </c>
      <c r="R54" s="147">
        <v>1746</v>
      </c>
      <c r="S54" s="107" t="s">
        <v>110</v>
      </c>
    </row>
    <row r="55" spans="1:8" ht="13.5">
      <c r="A55" s="108" t="s">
        <v>166</v>
      </c>
      <c r="B55" s="111" t="s">
        <v>164</v>
      </c>
      <c r="C55" s="109"/>
      <c r="E55" s="109"/>
      <c r="G55" s="109"/>
      <c r="H55" s="115"/>
    </row>
  </sheetData>
  <mergeCells count="12">
    <mergeCell ref="K5:L5"/>
    <mergeCell ref="I4:L4"/>
    <mergeCell ref="Q5:R5"/>
    <mergeCell ref="O4:R4"/>
    <mergeCell ref="S4:S6"/>
    <mergeCell ref="A4:A6"/>
    <mergeCell ref="B4:C5"/>
    <mergeCell ref="O5:P5"/>
    <mergeCell ref="D4:E5"/>
    <mergeCell ref="M4:N5"/>
    <mergeCell ref="I5:J5"/>
    <mergeCell ref="F4:G5"/>
  </mergeCells>
  <printOptions horizontalCentered="1" verticalCentered="1"/>
  <pageMargins left="0.5905511811023623" right="0.3937007874015748" top="0" bottom="0" header="0.5118110236220472" footer="0.5118110236220472"/>
  <pageSetup blackAndWhite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2006-05-22T06:12:54Z</cp:lastPrinted>
  <dcterms:created xsi:type="dcterms:W3CDTF">2001-12-06T01:31:22Z</dcterms:created>
  <dcterms:modified xsi:type="dcterms:W3CDTF">2006-05-23T08:16:17Z</dcterms:modified>
  <cp:category/>
  <cp:version/>
  <cp:contentType/>
  <cp:contentStatus/>
</cp:coreProperties>
</file>