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30201\Desktop\"/>
    </mc:Choice>
  </mc:AlternateContent>
  <xr:revisionPtr revIDLastSave="0" documentId="8_{BC285B93-65C1-4EE8-8C92-A9B222054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営業保証金供託済届出書" sheetId="8" r:id="rId1"/>
  </sheets>
  <definedNames>
    <definedName name="_xlnm._FilterDatabase" localSheetId="0" hidden="1">営業保証金供託済届出書!$E$63:$E$75</definedName>
    <definedName name="_xlnm.Print_Area" localSheetId="0">営業保証金供託済届出書!$A$1:$AI$59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T16" i="8"/>
  <c r="O56" i="8"/>
  <c r="O54" i="8"/>
  <c r="O52" i="8"/>
  <c r="O50" i="8"/>
  <c r="O48" i="8"/>
  <c r="I56" i="8"/>
  <c r="I54" i="8"/>
  <c r="I52" i="8"/>
  <c r="I50" i="8"/>
  <c r="I48" i="8"/>
  <c r="W46" i="8" l="1"/>
  <c r="W45" i="8"/>
  <c r="W44" i="8"/>
  <c r="X8" i="8"/>
  <c r="R46" i="8"/>
  <c r="R45" i="8"/>
  <c r="R44" i="8"/>
  <c r="J36" i="8"/>
  <c r="M46" i="8"/>
  <c r="M45" i="8"/>
  <c r="M44" i="8"/>
  <c r="F36" i="8"/>
  <c r="J46" i="8"/>
  <c r="I46" i="8"/>
  <c r="J45" i="8"/>
  <c r="I45" i="8"/>
  <c r="J44" i="8"/>
  <c r="C36" i="8"/>
  <c r="I44" i="8"/>
  <c r="B36" i="8"/>
  <c r="AF41" i="8"/>
  <c r="AE41" i="8"/>
  <c r="AD41" i="8"/>
  <c r="AC41" i="8"/>
  <c r="AB41" i="8"/>
  <c r="AA41" i="8"/>
  <c r="Z41" i="8"/>
  <c r="Y41" i="8"/>
  <c r="X41" i="8"/>
  <c r="W41" i="8"/>
  <c r="AF40" i="8"/>
  <c r="AE40" i="8"/>
  <c r="AD40" i="8"/>
  <c r="AC40" i="8"/>
  <c r="AB40" i="8"/>
  <c r="AA40" i="8"/>
  <c r="Z40" i="8"/>
  <c r="Y40" i="8"/>
  <c r="X40" i="8"/>
  <c r="W40" i="8"/>
  <c r="AE38" i="8"/>
  <c r="AC38" i="8"/>
  <c r="Y38" i="8"/>
  <c r="Z38" i="8"/>
  <c r="AA38" i="8"/>
  <c r="AB38" i="8"/>
  <c r="AD38" i="8"/>
  <c r="Y39" i="8"/>
  <c r="AF38" i="8"/>
  <c r="X38" i="8"/>
  <c r="W38" i="8"/>
  <c r="W37" i="8"/>
  <c r="AB36" i="8"/>
  <c r="W36" i="8"/>
  <c r="E33" i="8"/>
  <c r="W29" i="8"/>
  <c r="T20" i="8"/>
  <c r="T18" i="8"/>
  <c r="T15" i="8"/>
  <c r="X29" i="8" l="1"/>
  <c r="Y29" i="8"/>
  <c r="AB29" i="8"/>
  <c r="AF29" i="8"/>
  <c r="AE29" i="8"/>
  <c r="AD29" i="8"/>
  <c r="AC29" i="8"/>
  <c r="AA29" i="8"/>
  <c r="T23" i="8"/>
  <c r="T22" i="8"/>
  <c r="O36" i="8"/>
</calcChain>
</file>

<file path=xl/sharedStrings.xml><?xml version="1.0" encoding="utf-8"?>
<sst xmlns="http://schemas.openxmlformats.org/spreadsheetml/2006/main" count="236" uniqueCount="179">
  <si>
    <t>氏名</t>
    <rPh sb="0" eb="2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</si>
  <si>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</si>
  <si>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（Ａ４）</t>
    <phoneticPr fontId="2"/>
  </si>
  <si>
    <t>０</t>
    <phoneticPr fontId="2"/>
  </si>
  <si>
    <t>届出者</t>
    <rPh sb="0" eb="2">
      <t>トドケデ</t>
    </rPh>
    <rPh sb="2" eb="3">
      <t>シャ</t>
    </rPh>
    <phoneticPr fontId="2"/>
  </si>
  <si>
    <t>郵便番号</t>
    <rPh sb="0" eb="2">
      <t>ユウビン</t>
    </rPh>
    <rPh sb="2" eb="4">
      <t>バンゴウ</t>
    </rPh>
    <phoneticPr fontId="2"/>
  </si>
  <si>
    <t>主たる事務所の</t>
    <rPh sb="0" eb="1">
      <t>シュ</t>
    </rPh>
    <rPh sb="3" eb="6">
      <t>ジムショ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</si>
  <si>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</si>
  <si>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</si>
  <si>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ファクシミリ番号</t>
    <rPh sb="6" eb="8">
      <t>バンゴウ</t>
    </rPh>
    <phoneticPr fontId="2"/>
  </si>
  <si>
    <t>　</t>
    <phoneticPr fontId="2"/>
  </si>
  <si>
    <t>受付番号</t>
    <rPh sb="0" eb="2">
      <t>ウケツケ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</si>
  <si>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</si>
  <si>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届出時の免許証番号</t>
    <rPh sb="0" eb="2">
      <t>トドケデ</t>
    </rPh>
    <rPh sb="2" eb="3">
      <t>トキ</t>
    </rPh>
    <rPh sb="4" eb="7">
      <t>メンキョショウ</t>
    </rPh>
    <rPh sb="7" eb="9">
      <t>バンゴウ</t>
    </rPh>
    <phoneticPr fontId="2"/>
  </si>
  <si>
    <t>＊</t>
    <phoneticPr fontId="2"/>
  </si>
  <si>
    <t>１</t>
    <phoneticPr fontId="2"/>
  </si>
  <si>
    <t>４</t>
    <phoneticPr fontId="2"/>
  </si>
  <si>
    <t>営業保証金供託済届出書</t>
    <rPh sb="0" eb="2">
      <t>エイギョウ</t>
    </rPh>
    <rPh sb="2" eb="5">
      <t>ホショウキン</t>
    </rPh>
    <rPh sb="5" eb="7">
      <t>キョウタク</t>
    </rPh>
    <rPh sb="7" eb="8">
      <t>ズ</t>
    </rPh>
    <rPh sb="8" eb="11">
      <t>トドケデショ</t>
    </rPh>
    <phoneticPr fontId="2"/>
  </si>
  <si>
    <t>供託の原因</t>
    <rPh sb="0" eb="2">
      <t>キョウタク</t>
    </rPh>
    <rPh sb="3" eb="5">
      <t>ゲンイン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</si>
  <si>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</si>
  <si>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</si>
  <si>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</si>
  <si>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供　　託　　番　　号</t>
    <rPh sb="0" eb="1">
      <t>トモ</t>
    </rPh>
    <rPh sb="3" eb="4">
      <t>コトヅケ</t>
    </rPh>
    <rPh sb="6" eb="7">
      <t>バン</t>
    </rPh>
    <rPh sb="9" eb="10">
      <t>ゴウ</t>
    </rPh>
    <phoneticPr fontId="2"/>
  </si>
  <si>
    <t>供　託　所</t>
    <rPh sb="0" eb="1">
      <t>トモ</t>
    </rPh>
    <rPh sb="2" eb="3">
      <t>コトヅケ</t>
    </rPh>
    <rPh sb="4" eb="5">
      <t>ショ</t>
    </rPh>
    <phoneticPr fontId="2"/>
  </si>
  <si>
    <t>法務局</t>
    <rPh sb="0" eb="3">
      <t>ホウムキョク</t>
    </rPh>
    <phoneticPr fontId="2"/>
  </si>
  <si>
    <t>支局</t>
    <rPh sb="0" eb="2">
      <t>シキョク</t>
    </rPh>
    <phoneticPr fontId="2"/>
  </si>
  <si>
    <t>出張所</t>
    <rPh sb="0" eb="3">
      <t>シュッチョウショ</t>
    </rPh>
    <phoneticPr fontId="2"/>
  </si>
  <si>
    <t>額面</t>
    <rPh sb="0" eb="2">
      <t>ガクメン</t>
    </rPh>
    <phoneticPr fontId="2"/>
  </si>
  <si>
    <t>円</t>
    <rPh sb="0" eb="1">
      <t>エン</t>
    </rPh>
    <phoneticPr fontId="2"/>
  </si>
  <si>
    <t>金銭の場合の供託額（円）</t>
    <rPh sb="0" eb="2">
      <t>キンセン</t>
    </rPh>
    <rPh sb="3" eb="5">
      <t>バアイ</t>
    </rPh>
    <rPh sb="6" eb="8">
      <t>キョウタク</t>
    </rPh>
    <rPh sb="8" eb="9">
      <t>ガク</t>
    </rPh>
    <rPh sb="10" eb="11">
      <t>エン</t>
    </rPh>
    <phoneticPr fontId="2"/>
  </si>
  <si>
    <t>有価証券の場合の供託額</t>
    <rPh sb="0" eb="2">
      <t>ユウカ</t>
    </rPh>
    <rPh sb="2" eb="4">
      <t>ショウケン</t>
    </rPh>
    <rPh sb="5" eb="7">
      <t>バアイ</t>
    </rPh>
    <rPh sb="8" eb="10">
      <t>キョウタク</t>
    </rPh>
    <rPh sb="10" eb="11">
      <t>ガク</t>
    </rPh>
    <phoneticPr fontId="2"/>
  </si>
  <si>
    <t>有価証券の場合の営業保証金に充当される額(円）</t>
    <rPh sb="0" eb="2">
      <t>ユウカ</t>
    </rPh>
    <rPh sb="2" eb="4">
      <t>ショウケン</t>
    </rPh>
    <rPh sb="5" eb="7">
      <t>バアイ</t>
    </rPh>
    <rPh sb="8" eb="10">
      <t>エイギョウ</t>
    </rPh>
    <rPh sb="10" eb="13">
      <t>ホショウキン</t>
    </rPh>
    <rPh sb="14" eb="16">
      <t>ジュウトウ</t>
    </rPh>
    <rPh sb="19" eb="20">
      <t>ガク</t>
    </rPh>
    <rPh sb="21" eb="22">
      <t>エン</t>
    </rPh>
    <phoneticPr fontId="2"/>
  </si>
  <si>
    <t>振替国債の場合の供託額(円）</t>
    <rPh sb="0" eb="2">
      <t>フリカエ</t>
    </rPh>
    <rPh sb="2" eb="4">
      <t>コクサイ</t>
    </rPh>
    <rPh sb="5" eb="7">
      <t>バアイ</t>
    </rPh>
    <rPh sb="8" eb="10">
      <t>キョウタク</t>
    </rPh>
    <rPh sb="10" eb="11">
      <t>ガク</t>
    </rPh>
    <rPh sb="12" eb="13">
      <t>エン</t>
    </rPh>
    <phoneticPr fontId="2"/>
  </si>
  <si>
    <t xml:space="preserve">
</t>
    <phoneticPr fontId="2"/>
  </si>
  <si>
    <t>(法人にあつては、代表者の氏名)</t>
    <rPh sb="1" eb="3">
      <t>ホウジン</t>
    </rPh>
    <rPh sb="9" eb="12">
      <t>ダイヒョウシャ</t>
    </rPh>
    <rPh sb="13" eb="15">
      <t>シメイ</t>
    </rPh>
    <phoneticPr fontId="2"/>
  </si>
  <si>
    <t>名　　称</t>
    <rPh sb="0" eb="1">
      <t>ナ</t>
    </rPh>
    <rPh sb="3" eb="4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</si>
  <si>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</si>
  <si>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供　託　年　月　日</t>
    <rPh sb="0" eb="1">
      <t>キョウ</t>
    </rPh>
    <rPh sb="2" eb="3">
      <t>タク</t>
    </rPh>
    <rPh sb="4" eb="5">
      <t>ネン</t>
    </rPh>
    <rPh sb="6" eb="7">
      <t>ツキ</t>
    </rPh>
    <rPh sb="8" eb="9">
      <t>ヒ</t>
    </rPh>
    <phoneticPr fontId="2"/>
  </si>
  <si>
    <t>変 換 の 場 合 に は 、</t>
    <phoneticPr fontId="2"/>
  </si>
  <si>
    <t>変 換 前 の 供 託 物 に</t>
    <phoneticPr fontId="2"/>
  </si>
  <si>
    <t>関 す る 事 項</t>
    <phoneticPr fontId="2"/>
  </si>
  <si>
    <t>項</t>
    <rPh sb="0" eb="1">
      <t>コウ</t>
    </rPh>
    <phoneticPr fontId="2"/>
  </si>
  <si>
    <t>今 回 の 供 託 に 係 る</t>
    <rPh sb="0" eb="1">
      <t>イマ</t>
    </rPh>
    <rPh sb="2" eb="3">
      <t>カイ</t>
    </rPh>
    <rPh sb="6" eb="7">
      <t>キョウ</t>
    </rPh>
    <rPh sb="8" eb="9">
      <t>タク</t>
    </rPh>
    <rPh sb="12" eb="13">
      <t>カカ</t>
    </rPh>
    <phoneticPr fontId="2"/>
  </si>
  <si>
    <t>事 務 所 に 関 す る 事</t>
    <rPh sb="0" eb="1">
      <t>コト</t>
    </rPh>
    <rPh sb="2" eb="3">
      <t>ツトム</t>
    </rPh>
    <rPh sb="4" eb="5">
      <t>ショ</t>
    </rPh>
    <rPh sb="8" eb="9">
      <t>カン</t>
    </rPh>
    <rPh sb="14" eb="15">
      <t>ジ</t>
    </rPh>
    <phoneticPr fontId="2"/>
  </si>
  <si>
    <t>確認欄</t>
  </si>
  <si>
    <t>※</t>
  </si>
  <si>
    <t>1．新規免許の取得（法第25条）</t>
    <rPh sb="2" eb="4">
      <t>シンキ</t>
    </rPh>
    <rPh sb="4" eb="6">
      <t>メンキョ</t>
    </rPh>
    <rPh sb="7" eb="9">
      <t>シュトク</t>
    </rPh>
    <rPh sb="10" eb="11">
      <t>ホウ</t>
    </rPh>
    <rPh sb="11" eb="12">
      <t>ダイ</t>
    </rPh>
    <rPh sb="14" eb="15">
      <t>ジョウ</t>
    </rPh>
    <phoneticPr fontId="2"/>
  </si>
  <si>
    <t>3．不足額の発生（法第28条）</t>
    <rPh sb="2" eb="5">
      <t>フソクガク</t>
    </rPh>
    <rPh sb="6" eb="8">
      <t>ハッセイ</t>
    </rPh>
    <rPh sb="9" eb="10">
      <t>ホウ</t>
    </rPh>
    <rPh sb="10" eb="11">
      <t>ダイ</t>
    </rPh>
    <rPh sb="13" eb="14">
      <t>ジョウ</t>
    </rPh>
    <phoneticPr fontId="2"/>
  </si>
  <si>
    <t>5．宅地建物取引業保証協会の社員の地位の喪失（法第64条の15）</t>
    <rPh sb="2" eb="4">
      <t>タクチ</t>
    </rPh>
    <rPh sb="4" eb="6">
      <t>タテモノ</t>
    </rPh>
    <rPh sb="6" eb="9">
      <t>トリヒキギョウ</t>
    </rPh>
    <rPh sb="9" eb="11">
      <t>ホショウ</t>
    </rPh>
    <rPh sb="11" eb="13">
      <t>キョウカイ</t>
    </rPh>
    <rPh sb="14" eb="16">
      <t>シャイン</t>
    </rPh>
    <rPh sb="17" eb="19">
      <t>チイ</t>
    </rPh>
    <rPh sb="20" eb="22">
      <t>ソウシツ</t>
    </rPh>
    <rPh sb="23" eb="24">
      <t>ホウ</t>
    </rPh>
    <rPh sb="24" eb="25">
      <t>ダイ</t>
    </rPh>
    <rPh sb="27" eb="28">
      <t>ジョウ</t>
    </rPh>
    <phoneticPr fontId="2"/>
  </si>
  <si>
    <t>6．変換（差し替え）</t>
    <rPh sb="2" eb="4">
      <t>ヘンカン</t>
    </rPh>
    <rPh sb="5" eb="6">
      <t>サ</t>
    </rPh>
    <rPh sb="7" eb="8">
      <t>カ</t>
    </rPh>
    <phoneticPr fontId="2"/>
  </si>
  <si>
    <t>2．事務所の新設（法第26条）</t>
    <rPh sb="2" eb="5">
      <t>ジムショ</t>
    </rPh>
    <rPh sb="6" eb="8">
      <t>シンセツ</t>
    </rPh>
    <rPh sb="9" eb="10">
      <t>ホウ</t>
    </rPh>
    <rPh sb="10" eb="11">
      <t>ダイ</t>
    </rPh>
    <rPh sb="13" eb="14">
      <t>ジョウ</t>
    </rPh>
    <phoneticPr fontId="2"/>
  </si>
  <si>
    <t>4．保管替え等（法第29条）</t>
    <rPh sb="2" eb="4">
      <t>ホカン</t>
    </rPh>
    <rPh sb="4" eb="5">
      <t>カ</t>
    </rPh>
    <rPh sb="6" eb="7">
      <t>トウ</t>
    </rPh>
    <rPh sb="8" eb="9">
      <t>ホウ</t>
    </rPh>
    <rPh sb="9" eb="10">
      <t>ダイ</t>
    </rPh>
    <rPh sb="12" eb="13">
      <t>ジョウ</t>
    </rPh>
    <phoneticPr fontId="2"/>
  </si>
  <si>
    <t>供　　　託　　　番　　　号</t>
    <rPh sb="0" eb="1">
      <t>トモ</t>
    </rPh>
    <rPh sb="4" eb="5">
      <t>コトヅケ</t>
    </rPh>
    <rPh sb="8" eb="9">
      <t>バン</t>
    </rPh>
    <rPh sb="12" eb="13">
      <t>ゴウ</t>
    </rPh>
    <phoneticPr fontId="2"/>
  </si>
  <si>
    <t>　　の記載のある供託書の写しを添付して届け出ます。</t>
    <rPh sb="3" eb="5">
      <t>キサイ</t>
    </rPh>
    <rPh sb="15" eb="17">
      <t>テンプ</t>
    </rPh>
    <rPh sb="19" eb="20">
      <t>トド</t>
    </rPh>
    <rPh sb="21" eb="22">
      <t>デ</t>
    </rPh>
    <phoneticPr fontId="2"/>
  </si>
  <si>
    <r>
      <rPr>
        <sz val="10"/>
        <rFont val="ＭＳ ゴシック"/>
        <family val="3"/>
        <charset val="128"/>
      </rPr>
      <t>様式第七号の六</t>
    </r>
    <r>
      <rPr>
        <sz val="10"/>
        <rFont val="ＭＳ 明朝"/>
        <family val="1"/>
        <charset val="128"/>
      </rPr>
      <t>（第十五条の五関係）</t>
    </r>
    <rPh sb="0" eb="2">
      <t>ヨウシキ</t>
    </rPh>
    <rPh sb="2" eb="3">
      <t>ダイ</t>
    </rPh>
    <rPh sb="3" eb="4">
      <t>ナナ</t>
    </rPh>
    <rPh sb="4" eb="5">
      <t>ゴウ</t>
    </rPh>
    <rPh sb="6" eb="7">
      <t>ロク</t>
    </rPh>
    <rPh sb="9" eb="10">
      <t>ジュウ</t>
    </rPh>
    <rPh sb="10" eb="11">
      <t>ゴ</t>
    </rPh>
    <rPh sb="13" eb="14">
      <t>ゴ</t>
    </rPh>
    <phoneticPr fontId="2"/>
  </si>
  <si>
    <t>申請年月日</t>
    <rPh sb="0" eb="2">
      <t>シンセイ</t>
    </rPh>
    <rPh sb="2" eb="5">
      <t>ネンガッピ</t>
    </rPh>
    <phoneticPr fontId="2"/>
  </si>
  <si>
    <t>(入力例：2020/4/1)</t>
    <rPh sb="1" eb="4">
      <t>ニュウリョクレイ</t>
    </rPh>
    <phoneticPr fontId="2"/>
  </si>
  <si>
    <t>プルダウン入力</t>
    <rPh sb="5" eb="7">
      <t>ニュウリョク</t>
    </rPh>
    <phoneticPr fontId="2"/>
  </si>
  <si>
    <t>免許行政庁</t>
    <rPh sb="0" eb="2">
      <t>メンキョ</t>
    </rPh>
    <rPh sb="2" eb="5">
      <t>ギョウセイチョウ</t>
    </rPh>
    <phoneticPr fontId="2"/>
  </si>
  <si>
    <t>商号又は名称</t>
    <phoneticPr fontId="2"/>
  </si>
  <si>
    <t>（直接入力）</t>
    <rPh sb="1" eb="3">
      <t>チョクセツ</t>
    </rPh>
    <rPh sb="3" eb="5">
      <t>ニュウリョク</t>
    </rPh>
    <phoneticPr fontId="2"/>
  </si>
  <si>
    <t>(入力例：0123456)</t>
    <rPh sb="1" eb="4">
      <t>ニュウリョクレイ</t>
    </rPh>
    <phoneticPr fontId="2"/>
  </si>
  <si>
    <t>郵便番号</t>
    <phoneticPr fontId="2"/>
  </si>
  <si>
    <t>主たる事務所</t>
    <phoneticPr fontId="2"/>
  </si>
  <si>
    <t>の所在地</t>
    <phoneticPr fontId="2"/>
  </si>
  <si>
    <t>氏名</t>
    <phoneticPr fontId="2"/>
  </si>
  <si>
    <t>電話番号</t>
    <phoneticPr fontId="2"/>
  </si>
  <si>
    <t>(入力例：03-1234-5678)</t>
    <rPh sb="1" eb="4">
      <t>ニュウリョクレイ</t>
    </rPh>
    <phoneticPr fontId="2"/>
  </si>
  <si>
    <t>FAX番号</t>
    <phoneticPr fontId="2"/>
  </si>
  <si>
    <t>申請時の免許証番号</t>
  </si>
  <si>
    <t>（</t>
    <phoneticPr fontId="2"/>
  </si>
  <si>
    <t>）</t>
    <phoneticPr fontId="2"/>
  </si>
  <si>
    <t>年度</t>
    <rPh sb="0" eb="2">
      <t>ネンド</t>
    </rPh>
    <phoneticPr fontId="2"/>
  </si>
  <si>
    <t>供託年度</t>
    <rPh sb="0" eb="2">
      <t>キョウタク</t>
    </rPh>
    <rPh sb="2" eb="4">
      <t>ネンド</t>
    </rPh>
    <phoneticPr fontId="2"/>
  </si>
  <si>
    <t>種類</t>
    <rPh sb="0" eb="2">
      <t>シュルイ</t>
    </rPh>
    <phoneticPr fontId="2"/>
  </si>
  <si>
    <t>【供託番号】</t>
    <rPh sb="1" eb="3">
      <t>キョウタク</t>
    </rPh>
    <rPh sb="3" eb="5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</si>
  <si>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</si>
  <si>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</si>
  <si>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供託番号</t>
    <rPh sb="0" eb="2">
      <t>キョウタク</t>
    </rPh>
    <rPh sb="2" eb="4">
      <t>バンゴウ</t>
    </rPh>
    <phoneticPr fontId="2"/>
  </si>
  <si>
    <t>【供託年月日】</t>
    <rPh sb="1" eb="3">
      <t>キョウタク</t>
    </rPh>
    <rPh sb="3" eb="6">
      <t>ネンガッピ</t>
    </rPh>
    <phoneticPr fontId="2"/>
  </si>
  <si>
    <t>【供託所】</t>
    <rPh sb="1" eb="3">
      <t>キョウタク</t>
    </rPh>
    <rPh sb="3" eb="4">
      <t>ショ</t>
    </rPh>
    <phoneticPr fontId="2"/>
  </si>
  <si>
    <t>　下記のとおり、宅地建物取引業に係る営業保証金を供託しましたので、供託物受入れ</t>
    <rPh sb="1" eb="3">
      <t>カキ</t>
    </rPh>
    <rPh sb="8" eb="10">
      <t>タクチ</t>
    </rPh>
    <rPh sb="10" eb="12">
      <t>タテモノ</t>
    </rPh>
    <rPh sb="12" eb="15">
      <t>トリヒキギョウ</t>
    </rPh>
    <rPh sb="16" eb="17">
      <t>カカ</t>
    </rPh>
    <rPh sb="18" eb="20">
      <t>エイギョウ</t>
    </rPh>
    <rPh sb="20" eb="23">
      <t>ホショウキン</t>
    </rPh>
    <rPh sb="24" eb="26">
      <t>キョウタク</t>
    </rPh>
    <rPh sb="33" eb="36">
      <t>キョウタクブツ</t>
    </rPh>
    <rPh sb="36" eb="38">
      <t>ウケイレ</t>
    </rPh>
    <phoneticPr fontId="2"/>
  </si>
  <si>
    <t>【金銭の場合】</t>
    <rPh sb="1" eb="3">
      <t>キンセン</t>
    </rPh>
    <rPh sb="4" eb="6">
      <t>バアイ</t>
    </rPh>
    <phoneticPr fontId="2"/>
  </si>
  <si>
    <t>【有価証券】</t>
    <rPh sb="1" eb="3">
      <t>ユウカ</t>
    </rPh>
    <rPh sb="3" eb="5">
      <t>ショウケン</t>
    </rPh>
    <phoneticPr fontId="2"/>
  </si>
  <si>
    <t>【 〃 営業保証金】</t>
    <rPh sb="4" eb="6">
      <t>エイギョウ</t>
    </rPh>
    <rPh sb="6" eb="9">
      <t>ホショウキン</t>
    </rPh>
    <phoneticPr fontId="2"/>
  </si>
  <si>
    <t>円</t>
    <rPh sb="0" eb="1">
      <t>エン</t>
    </rPh>
    <phoneticPr fontId="2"/>
  </si>
  <si>
    <t>【変換前供託物】</t>
    <rPh sb="1" eb="3">
      <t>ヘンカン</t>
    </rPh>
    <rPh sb="3" eb="4">
      <t>マエ</t>
    </rPh>
    <rPh sb="4" eb="6">
      <t>キョウタク</t>
    </rPh>
    <rPh sb="6" eb="7">
      <t>ブツ</t>
    </rPh>
    <phoneticPr fontId="2"/>
  </si>
  <si>
    <t>供託物①</t>
    <rPh sb="0" eb="2">
      <t>キョウタク</t>
    </rPh>
    <rPh sb="2" eb="3">
      <t>ブツ</t>
    </rPh>
    <phoneticPr fontId="2"/>
  </si>
  <si>
    <t>供託物②</t>
    <rPh sb="0" eb="2">
      <t>キョウタク</t>
    </rPh>
    <rPh sb="2" eb="3">
      <t>ブツ</t>
    </rPh>
    <phoneticPr fontId="2"/>
  </si>
  <si>
    <t>供託物③</t>
    <rPh sb="0" eb="2">
      <t>キョウタク</t>
    </rPh>
    <rPh sb="2" eb="3">
      <t>ブツ</t>
    </rPh>
    <phoneticPr fontId="2"/>
  </si>
  <si>
    <t>供託年月日</t>
    <rPh sb="0" eb="2">
      <t>キョウタク</t>
    </rPh>
    <rPh sb="2" eb="5">
      <t>ネンガッピ</t>
    </rPh>
    <phoneticPr fontId="2"/>
  </si>
  <si>
    <t>【供託事務所】</t>
    <rPh sb="1" eb="3">
      <t>キョウタク</t>
    </rPh>
    <rPh sb="3" eb="6">
      <t>ジムショ</t>
    </rPh>
    <phoneticPr fontId="2"/>
  </si>
  <si>
    <t>供託事務所①</t>
    <rPh sb="0" eb="2">
      <t>キョウタク</t>
    </rPh>
    <rPh sb="2" eb="5">
      <t>ジムショ</t>
    </rPh>
    <phoneticPr fontId="2"/>
  </si>
  <si>
    <t>供託事務所②</t>
    <rPh sb="0" eb="2">
      <t>キョウタク</t>
    </rPh>
    <rPh sb="2" eb="5">
      <t>ジムショ</t>
    </rPh>
    <phoneticPr fontId="2"/>
  </si>
  <si>
    <t>供託事務所③</t>
    <rPh sb="0" eb="2">
      <t>キョウタク</t>
    </rPh>
    <rPh sb="2" eb="5">
      <t>ジムショ</t>
    </rPh>
    <phoneticPr fontId="2"/>
  </si>
  <si>
    <t>名称</t>
    <rPh sb="0" eb="2">
      <t>メイショウ</t>
    </rPh>
    <phoneticPr fontId="2"/>
  </si>
  <si>
    <t>北海道開発局長　殿</t>
    <rPh sb="0" eb="3">
      <t>ホッカイドウ</t>
    </rPh>
    <rPh sb="3" eb="5">
      <t>カイハツ</t>
    </rPh>
    <phoneticPr fontId="2"/>
  </si>
  <si>
    <t>東北地方整備局長　殿</t>
    <rPh sb="0" eb="2">
      <t>トウホク</t>
    </rPh>
    <phoneticPr fontId="2"/>
  </si>
  <si>
    <t>関東地方整備局長　殿</t>
    <rPh sb="0" eb="2">
      <t>カントウ</t>
    </rPh>
    <phoneticPr fontId="2"/>
  </si>
  <si>
    <t>北陸地方整備局長　殿</t>
    <rPh sb="0" eb="2">
      <t>ホクリク</t>
    </rPh>
    <phoneticPr fontId="2"/>
  </si>
  <si>
    <t>中部地方整備局長　殿</t>
    <rPh sb="0" eb="2">
      <t>チュウブ</t>
    </rPh>
    <phoneticPr fontId="2"/>
  </si>
  <si>
    <t>近畿地方整備局長　殿</t>
  </si>
  <si>
    <t>中国地方整備局長　殿</t>
    <rPh sb="0" eb="2">
      <t>チュウゴク</t>
    </rPh>
    <phoneticPr fontId="2"/>
  </si>
  <si>
    <t>四国地方整備局長　殿</t>
    <rPh sb="0" eb="2">
      <t>シコク</t>
    </rPh>
    <phoneticPr fontId="2"/>
  </si>
  <si>
    <t>九州地方整備局長　殿</t>
    <rPh sb="0" eb="2">
      <t>キュウシュウ</t>
    </rPh>
    <phoneticPr fontId="2"/>
  </si>
  <si>
    <t>沖縄総合事務局長　殿</t>
    <rPh sb="0" eb="7">
      <t>オキナワソウゴウジムキョク</t>
    </rPh>
    <rPh sb="7" eb="8">
      <t>チョウ</t>
    </rPh>
    <phoneticPr fontId="2"/>
  </si>
  <si>
    <t>00 国土交通大臣</t>
    <rPh sb="3" eb="5">
      <t>コクド</t>
    </rPh>
    <rPh sb="5" eb="7">
      <t>コウツウ</t>
    </rPh>
    <rPh sb="7" eb="9">
      <t>ダイジン</t>
    </rPh>
    <phoneticPr fontId="2"/>
  </si>
  <si>
    <t>02 青森県知事</t>
    <rPh sb="3" eb="6">
      <t>アオモリケン</t>
    </rPh>
    <rPh sb="6" eb="8">
      <t>チジ</t>
    </rPh>
    <phoneticPr fontId="2"/>
  </si>
  <si>
    <t>03 岩手県知事</t>
    <rPh sb="3" eb="6">
      <t>イワテケン</t>
    </rPh>
    <rPh sb="6" eb="8">
      <t>チジ</t>
    </rPh>
    <phoneticPr fontId="2"/>
  </si>
  <si>
    <t>04 宮城県知事</t>
  </si>
  <si>
    <t>05 秋田県知事</t>
  </si>
  <si>
    <t>06 山形県知事</t>
  </si>
  <si>
    <t>07 福島県知事</t>
  </si>
  <si>
    <t>08 茨城県知事</t>
  </si>
  <si>
    <t>09 栃木県知事</t>
  </si>
  <si>
    <t>10 群馬県知事</t>
  </si>
  <si>
    <t>11 埼玉県知事</t>
  </si>
  <si>
    <t>12 千葉県知事</t>
  </si>
  <si>
    <t>13 東京都知事</t>
  </si>
  <si>
    <t>14 神奈川県知事</t>
  </si>
  <si>
    <t>15 新潟県知事</t>
  </si>
  <si>
    <t>16 富山県知事</t>
  </si>
  <si>
    <t>17 石川県知事</t>
  </si>
  <si>
    <t>18 福井県知事</t>
  </si>
  <si>
    <t>19 山梨県知事</t>
  </si>
  <si>
    <t>20 長野県知事</t>
  </si>
  <si>
    <t>21 岐阜県知事</t>
  </si>
  <si>
    <t>22 静岡県知事</t>
  </si>
  <si>
    <t>23 愛知県知事</t>
  </si>
  <si>
    <t>24 三重県知事</t>
  </si>
  <si>
    <t>25 滋賀県知事</t>
  </si>
  <si>
    <t>26 京都府知事</t>
  </si>
  <si>
    <t>27 大阪府知事</t>
  </si>
  <si>
    <t>28 兵庫県知事</t>
  </si>
  <si>
    <t>29 奈良県知事</t>
  </si>
  <si>
    <t>30 和歌山県知事</t>
  </si>
  <si>
    <t>31 鳥取県知事</t>
  </si>
  <si>
    <t>32 島根県知事</t>
  </si>
  <si>
    <t>33 岡山県知事</t>
  </si>
  <si>
    <t>34 広島県知事</t>
  </si>
  <si>
    <t>35 山口県知事</t>
  </si>
  <si>
    <t>36 徳島県知事</t>
  </si>
  <si>
    <t>37 香川県知事</t>
  </si>
  <si>
    <t>38 愛媛県知事</t>
  </si>
  <si>
    <t>39 高知県知事</t>
  </si>
  <si>
    <t>40 福岡県知事</t>
  </si>
  <si>
    <t>41 佐賀県知事</t>
  </si>
  <si>
    <t>42 長崎県知事</t>
  </si>
  <si>
    <t>43 熊本県知事</t>
  </si>
  <si>
    <t>44 大分県知事</t>
  </si>
  <si>
    <t>45 宮崎県知事</t>
  </si>
  <si>
    <t>46 鹿児島県知事</t>
  </si>
  <si>
    <t>47 沖縄県知事</t>
  </si>
  <si>
    <t>51 北海道知事（石狩）</t>
  </si>
  <si>
    <t>52 北海道知事（渡島）</t>
  </si>
  <si>
    <t>53 北海道知事（檜山）</t>
  </si>
  <si>
    <t>54 北海道知事（後志）</t>
  </si>
  <si>
    <t>55 北海道知事（空知）</t>
  </si>
  <si>
    <t>56 北海道知事（上川）</t>
  </si>
  <si>
    <t>57 北海道知事（留萌）</t>
  </si>
  <si>
    <t>58 北海道知事（宗谷）</t>
  </si>
  <si>
    <t>59 北海道知事（オホ）</t>
  </si>
  <si>
    <t>60 北海道知事（胆振）</t>
  </si>
  <si>
    <t>61 北海道知事（日高）</t>
  </si>
  <si>
    <t>62 北海道知事（十勝）</t>
  </si>
  <si>
    <t>63 北海道知事（釧路）</t>
  </si>
  <si>
    <t>64 北海道知事（根室）</t>
  </si>
  <si>
    <t>M 明治</t>
    <rPh sb="2" eb="4">
      <t>メイジ</t>
    </rPh>
    <phoneticPr fontId="2"/>
  </si>
  <si>
    <t>T 大正</t>
    <rPh sb="2" eb="4">
      <t>タイショウ</t>
    </rPh>
    <phoneticPr fontId="2"/>
  </si>
  <si>
    <t>S 昭和</t>
    <rPh sb="2" eb="4">
      <t>ショウワ</t>
    </rPh>
    <phoneticPr fontId="2"/>
  </si>
  <si>
    <t>H 平成</t>
    <rPh sb="2" eb="4">
      <t>ヘイセイ</t>
    </rPh>
    <phoneticPr fontId="2"/>
  </si>
  <si>
    <t>R 令和</t>
    <rPh sb="2" eb="4">
      <t>レイワ</t>
    </rPh>
    <phoneticPr fontId="2"/>
  </si>
  <si>
    <t>3.国</t>
    <phoneticPr fontId="2"/>
  </si>
  <si>
    <t>1.金</t>
    <phoneticPr fontId="2"/>
  </si>
  <si>
    <t>2.証</t>
    <phoneticPr fontId="2"/>
  </si>
  <si>
    <t>【振替国債】</t>
    <rPh sb="1" eb="3">
      <t>フリカエ</t>
    </rPh>
    <rPh sb="3" eb="5">
      <t>コクサイ</t>
    </rPh>
    <phoneticPr fontId="2"/>
  </si>
  <si>
    <t>供託事務所④</t>
    <rPh sb="0" eb="2">
      <t>キョウタク</t>
    </rPh>
    <rPh sb="2" eb="5">
      <t>ジムショ</t>
    </rPh>
    <phoneticPr fontId="2"/>
  </si>
  <si>
    <t>供託事務所⑤</t>
    <rPh sb="0" eb="2">
      <t>キョウタク</t>
    </rPh>
    <rPh sb="2" eb="5">
      <t>ジムショ</t>
    </rPh>
    <phoneticPr fontId="2"/>
  </si>
  <si>
    <t>大分県知事　殿</t>
    <rPh sb="0" eb="3">
      <t>オオイタケン</t>
    </rPh>
    <rPh sb="3" eb="5">
      <t>チジ</t>
    </rPh>
    <rPh sb="6" eb="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</si>
</sst>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indexed="23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sz val="9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2" quotePrefix="1" applyFont="1" applyAlignment="1">
      <alignment horizontal="center" vertical="center"/>
    </xf>
    <xf numFmtId="0" fontId="14" fillId="0" borderId="0" xfId="2" applyFont="1">
      <alignment vertical="center"/>
    </xf>
    <xf numFmtId="0" fontId="4" fillId="0" borderId="0" xfId="2" quotePrefix="1" applyFont="1">
      <alignment vertical="center"/>
    </xf>
    <xf numFmtId="0" fontId="15" fillId="0" borderId="0" xfId="0" applyFont="1" applyAlignment="1">
      <alignment vertical="top"/>
    </xf>
    <xf numFmtId="176" fontId="17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5" fillId="0" borderId="0" xfId="0" applyFont="1"/>
    <xf numFmtId="49" fontId="17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7" fillId="0" borderId="0" xfId="2" applyFont="1">
      <alignment vertical="center"/>
    </xf>
    <xf numFmtId="0" fontId="18" fillId="0" borderId="0" xfId="0" applyFont="1" applyAlignment="1">
      <alignment vertical="center"/>
    </xf>
    <xf numFmtId="0" fontId="17" fillId="0" borderId="0" xfId="2" applyFont="1" applyAlignment="1">
      <alignment horizontal="right" vertical="center"/>
    </xf>
    <xf numFmtId="0" fontId="4" fillId="0" borderId="0" xfId="2" applyFont="1" applyAlignment="1"/>
    <xf numFmtId="0" fontId="18" fillId="0" borderId="0" xfId="0" applyFont="1" applyAlignment="1">
      <alignment horizontal="right" vertical="center"/>
    </xf>
    <xf numFmtId="0" fontId="18" fillId="0" borderId="0" xfId="2" applyFont="1">
      <alignment vertical="center"/>
    </xf>
    <xf numFmtId="0" fontId="16" fillId="0" borderId="0" xfId="2" applyFont="1">
      <alignment vertical="center"/>
    </xf>
    <xf numFmtId="0" fontId="15" fillId="0" borderId="34" xfId="0" applyFont="1" applyBorder="1"/>
    <xf numFmtId="0" fontId="19" fillId="0" borderId="0" xfId="0" applyFont="1" applyAlignment="1">
      <alignment vertical="center"/>
    </xf>
    <xf numFmtId="0" fontId="20" fillId="0" borderId="0" xfId="2" applyFont="1">
      <alignment vertical="center"/>
    </xf>
    <xf numFmtId="0" fontId="20" fillId="0" borderId="0" xfId="2" quotePrefix="1" applyFont="1">
      <alignment vertical="center"/>
    </xf>
    <xf numFmtId="0" fontId="19" fillId="0" borderId="0" xfId="2" applyFont="1">
      <alignment vertical="center"/>
    </xf>
    <xf numFmtId="0" fontId="20" fillId="0" borderId="0" xfId="2" quotePrefix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24" xfId="2" applyFont="1" applyBorder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0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distributed"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left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4" fillId="2" borderId="8" xfId="2" applyNumberFormat="1" applyFont="1" applyFill="1" applyBorder="1" applyAlignment="1">
      <alignment horizontal="center" vertical="center"/>
    </xf>
    <xf numFmtId="49" fontId="4" fillId="2" borderId="9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76" fontId="4" fillId="2" borderId="0" xfId="0" applyNumberFormat="1" applyFont="1" applyFill="1" applyAlignment="1" applyProtection="1">
      <alignment vertical="center"/>
      <protection locked="0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0" fillId="2" borderId="0" xfId="2" applyFont="1" applyFill="1" applyProtection="1">
      <alignment vertical="center"/>
      <protection locked="0"/>
    </xf>
    <xf numFmtId="0" fontId="4" fillId="2" borderId="0" xfId="2" applyFont="1" applyFill="1" applyAlignment="1" applyProtection="1">
      <alignment horizontal="distributed" vertical="center"/>
      <protection locked="0"/>
    </xf>
    <xf numFmtId="0" fontId="4" fillId="2" borderId="0" xfId="2" applyFont="1" applyFill="1" applyProtection="1">
      <alignment vertical="center"/>
      <protection locked="0"/>
    </xf>
    <xf numFmtId="0" fontId="10" fillId="2" borderId="0" xfId="2" applyFont="1" applyFill="1" applyAlignment="1" applyProtection="1">
      <alignment vertical="top" wrapText="1"/>
      <protection locked="0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vertical="top" shrinkToFit="1"/>
    </xf>
    <xf numFmtId="0" fontId="10" fillId="2" borderId="0" xfId="2" applyFont="1" applyFill="1">
      <alignment vertical="center"/>
    </xf>
    <xf numFmtId="0" fontId="4" fillId="2" borderId="5" xfId="2" applyFont="1" applyFill="1" applyBorder="1">
      <alignment vertical="center"/>
    </xf>
    <xf numFmtId="0" fontId="9" fillId="2" borderId="0" xfId="2" applyFont="1" applyFill="1">
      <alignment vertical="center"/>
    </xf>
    <xf numFmtId="0" fontId="4" fillId="2" borderId="5" xfId="2" applyFont="1" applyFill="1" applyBorder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right" vertical="center"/>
    </xf>
    <xf numFmtId="49" fontId="4" fillId="2" borderId="10" xfId="2" applyNumberFormat="1" applyFont="1" applyFill="1" applyBorder="1">
      <alignment vertical="center"/>
    </xf>
    <xf numFmtId="49" fontId="4" fillId="2" borderId="8" xfId="2" applyNumberFormat="1" applyFont="1" applyFill="1" applyBorder="1">
      <alignment vertical="center"/>
    </xf>
    <xf numFmtId="49" fontId="4" fillId="2" borderId="20" xfId="2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49" fontId="11" fillId="2" borderId="0" xfId="2" applyNumberFormat="1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 applyProtection="1">
      <alignment horizontal="left" vertical="center"/>
      <protection locked="0"/>
    </xf>
    <xf numFmtId="49" fontId="4" fillId="2" borderId="0" xfId="2" applyNumberFormat="1" applyFont="1" applyFill="1" applyAlignment="1">
      <alignment horizontal="left" vertical="center"/>
    </xf>
    <xf numFmtId="0" fontId="4" fillId="2" borderId="23" xfId="2" applyFont="1" applyFill="1" applyBorder="1">
      <alignment vertical="center"/>
    </xf>
    <xf numFmtId="49" fontId="11" fillId="2" borderId="24" xfId="2" applyNumberFormat="1" applyFont="1" applyFill="1" applyBorder="1" applyAlignment="1">
      <alignment horizontal="left" vertical="center"/>
    </xf>
    <xf numFmtId="49" fontId="4" fillId="2" borderId="24" xfId="2" applyNumberFormat="1" applyFont="1" applyFill="1" applyBorder="1" applyAlignment="1">
      <alignment horizontal="center" vertical="center"/>
    </xf>
    <xf numFmtId="0" fontId="4" fillId="2" borderId="24" xfId="2" applyFont="1" applyFill="1" applyBorder="1">
      <alignment vertical="center"/>
    </xf>
    <xf numFmtId="0" fontId="4" fillId="2" borderId="25" xfId="2" applyFont="1" applyFill="1" applyBorder="1">
      <alignment vertical="center"/>
    </xf>
    <xf numFmtId="0" fontId="4" fillId="2" borderId="26" xfId="2" applyFont="1" applyFill="1" applyBorder="1">
      <alignment vertical="center"/>
    </xf>
    <xf numFmtId="49" fontId="4" fillId="2" borderId="24" xfId="2" applyNumberFormat="1" applyFont="1" applyFill="1" applyBorder="1" applyAlignment="1">
      <alignment horizontal="left" vertical="center"/>
    </xf>
    <xf numFmtId="49" fontId="12" fillId="2" borderId="24" xfId="2" applyNumberFormat="1" applyFont="1" applyFill="1" applyBorder="1" applyAlignment="1" applyProtection="1">
      <alignment horizontal="left" vertical="center"/>
      <protection locked="0"/>
    </xf>
    <xf numFmtId="0" fontId="4" fillId="2" borderId="24" xfId="2" applyFont="1" applyFill="1" applyBorder="1" applyAlignment="1">
      <alignment horizontal="left" vertical="center"/>
    </xf>
    <xf numFmtId="0" fontId="4" fillId="2" borderId="27" xfId="2" applyFont="1" applyFill="1" applyBorder="1" applyAlignment="1">
      <alignment horizontal="left" vertical="center"/>
    </xf>
    <xf numFmtId="0" fontId="4" fillId="2" borderId="21" xfId="2" applyFont="1" applyFill="1" applyBorder="1">
      <alignment vertical="center"/>
    </xf>
    <xf numFmtId="0" fontId="4" fillId="2" borderId="4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4" fillId="2" borderId="22" xfId="2" applyFont="1" applyFill="1" applyBorder="1" applyAlignment="1">
      <alignment horizontal="left" vertical="center"/>
    </xf>
    <xf numFmtId="0" fontId="9" fillId="2" borderId="19" xfId="2" applyFont="1" applyFill="1" applyBorder="1" applyAlignment="1" applyProtection="1">
      <alignment horizontal="center" vertical="center"/>
      <protection locked="0"/>
    </xf>
    <xf numFmtId="49" fontId="9" fillId="2" borderId="2" xfId="2" applyNumberFormat="1" applyFont="1" applyFill="1" applyBorder="1">
      <alignment vertical="center"/>
    </xf>
    <xf numFmtId="0" fontId="4" fillId="2" borderId="6" xfId="2" applyFont="1" applyFill="1" applyBorder="1">
      <alignment vertical="center"/>
    </xf>
    <xf numFmtId="0" fontId="4" fillId="2" borderId="3" xfId="2" applyFont="1" applyFill="1" applyBorder="1">
      <alignment vertical="center"/>
    </xf>
    <xf numFmtId="0" fontId="4" fillId="2" borderId="1" xfId="2" applyFont="1" applyFill="1" applyBorder="1" applyAlignment="1" applyProtection="1">
      <alignment horizontal="left" vertical="center"/>
      <protection locked="0"/>
    </xf>
    <xf numFmtId="0" fontId="4" fillId="2" borderId="31" xfId="2" applyFont="1" applyFill="1" applyBorder="1" applyAlignment="1" applyProtection="1">
      <alignment horizontal="left" vertical="center"/>
      <protection locked="0"/>
    </xf>
    <xf numFmtId="0" fontId="4" fillId="2" borderId="22" xfId="2" applyFont="1" applyFill="1" applyBorder="1" applyAlignment="1" applyProtection="1">
      <alignment horizontal="left" vertical="center"/>
      <protection locked="0"/>
    </xf>
    <xf numFmtId="0" fontId="4" fillId="2" borderId="30" xfId="2" applyFont="1" applyFill="1" applyBorder="1">
      <alignment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9" xfId="2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28" xfId="2" applyFont="1" applyFill="1" applyBorder="1">
      <alignment vertical="center"/>
    </xf>
    <xf numFmtId="0" fontId="4" fillId="2" borderId="29" xfId="2" applyFont="1" applyFill="1" applyBorder="1" applyProtection="1">
      <alignment vertical="center"/>
      <protection locked="0"/>
    </xf>
    <xf numFmtId="0" fontId="4" fillId="2" borderId="30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13" xfId="2" applyFont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49" fontId="10" fillId="2" borderId="13" xfId="2" applyNumberFormat="1" applyFont="1" applyFill="1" applyBorder="1" applyAlignment="1" applyProtection="1">
      <alignment horizontal="right" vertical="center"/>
      <protection locked="0"/>
    </xf>
    <xf numFmtId="49" fontId="10" fillId="2" borderId="14" xfId="2" applyNumberFormat="1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49" fontId="4" fillId="2" borderId="0" xfId="2" applyNumberFormat="1" applyFont="1" applyFill="1" applyAlignment="1" applyProtection="1">
      <alignment horizontal="center" vertical="center"/>
      <protection locked="0"/>
    </xf>
    <xf numFmtId="14" fontId="16" fillId="0" borderId="15" xfId="2" applyNumberFormat="1" applyFont="1" applyBorder="1" applyAlignment="1" applyProtection="1">
      <alignment horizontal="center" vertical="center"/>
      <protection locked="0"/>
    </xf>
    <xf numFmtId="0" fontId="16" fillId="0" borderId="37" xfId="2" applyFont="1" applyBorder="1" applyAlignment="1" applyProtection="1">
      <alignment horizontal="center" vertical="center"/>
      <protection locked="0"/>
    </xf>
    <xf numFmtId="0" fontId="16" fillId="0" borderId="18" xfId="2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/>
    </xf>
    <xf numFmtId="0" fontId="16" fillId="0" borderId="15" xfId="0" applyFont="1" applyBorder="1" applyAlignment="1" applyProtection="1">
      <alignment vertical="center" shrinkToFit="1"/>
      <protection locked="0"/>
    </xf>
    <xf numFmtId="0" fontId="16" fillId="0" borderId="37" xfId="0" applyFont="1" applyBorder="1" applyAlignment="1" applyProtection="1">
      <alignment vertical="center" shrinkToFit="1"/>
      <protection locked="0"/>
    </xf>
    <xf numFmtId="0" fontId="16" fillId="0" borderId="18" xfId="0" applyFont="1" applyBorder="1" applyAlignment="1" applyProtection="1">
      <alignment vertical="center" shrinkToFit="1"/>
      <protection locked="0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5" xfId="2" applyFont="1" applyBorder="1" applyProtection="1">
      <alignment vertical="center"/>
      <protection locked="0"/>
    </xf>
    <xf numFmtId="0" fontId="16" fillId="0" borderId="37" xfId="2" applyFont="1" applyBorder="1" applyProtection="1">
      <alignment vertical="center"/>
      <protection locked="0"/>
    </xf>
    <xf numFmtId="0" fontId="16" fillId="0" borderId="18" xfId="2" applyFont="1" applyBorder="1" applyProtection="1">
      <alignment vertical="center"/>
      <protection locked="0"/>
    </xf>
    <xf numFmtId="176" fontId="4" fillId="2" borderId="10" xfId="2" applyNumberFormat="1" applyFont="1" applyFill="1" applyBorder="1" applyAlignment="1" applyProtection="1">
      <alignment horizontal="distributed" vertical="center"/>
      <protection locked="0"/>
    </xf>
    <xf numFmtId="176" fontId="4" fillId="2" borderId="12" xfId="2" applyNumberFormat="1" applyFont="1" applyFill="1" applyBorder="1" applyAlignment="1" applyProtection="1">
      <alignment horizontal="distributed" vertical="center"/>
      <protection locked="0"/>
    </xf>
    <xf numFmtId="176" fontId="4" fillId="2" borderId="29" xfId="2" applyNumberFormat="1" applyFont="1" applyFill="1" applyBorder="1" applyAlignment="1" applyProtection="1">
      <alignment horizontal="distributed" vertical="center"/>
      <protection locked="0"/>
    </xf>
    <xf numFmtId="49" fontId="4" fillId="2" borderId="10" xfId="2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0" xfId="2" applyNumberFormat="1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distributed" vertical="center"/>
    </xf>
    <xf numFmtId="49" fontId="4" fillId="2" borderId="1" xfId="2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3" xfId="2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4" fillId="2" borderId="1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49" fontId="4" fillId="2" borderId="13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31" xfId="2" applyNumberFormat="1" applyFont="1" applyFill="1" applyBorder="1" applyAlignment="1" applyProtection="1">
      <alignment horizontal="center" vertical="center"/>
      <protection locked="0"/>
    </xf>
    <xf numFmtId="49" fontId="4" fillId="2" borderId="3" xfId="2" applyNumberFormat="1" applyFont="1" applyFill="1" applyBorder="1" applyAlignment="1" applyProtection="1">
      <alignment horizontal="center" vertical="center"/>
      <protection locked="0"/>
    </xf>
    <xf numFmtId="49" fontId="4" fillId="2" borderId="5" xfId="2" applyNumberFormat="1" applyFont="1" applyFill="1" applyBorder="1" applyAlignment="1" applyProtection="1">
      <alignment horizontal="center" vertical="center"/>
      <protection locked="0"/>
    </xf>
    <xf numFmtId="49" fontId="4" fillId="2" borderId="32" xfId="2" applyNumberFormat="1" applyFont="1" applyFill="1" applyBorder="1" applyAlignment="1" applyProtection="1">
      <alignment horizontal="center" vertical="center"/>
      <protection locked="0"/>
    </xf>
    <xf numFmtId="0" fontId="10" fillId="2" borderId="13" xfId="2" applyFont="1" applyFill="1" applyBorder="1" applyAlignment="1" applyProtection="1">
      <alignment vertical="center" wrapText="1"/>
      <protection locked="0"/>
    </xf>
    <xf numFmtId="0" fontId="10" fillId="2" borderId="1" xfId="2" applyFont="1" applyFill="1" applyBorder="1" applyAlignment="1" applyProtection="1">
      <alignment vertical="center" wrapText="1"/>
      <protection locked="0"/>
    </xf>
    <xf numFmtId="0" fontId="10" fillId="2" borderId="14" xfId="2" applyFont="1" applyFill="1" applyBorder="1" applyAlignment="1" applyProtection="1">
      <alignment vertical="center" wrapText="1"/>
      <protection locked="0"/>
    </xf>
    <xf numFmtId="0" fontId="10" fillId="2" borderId="2" xfId="2" applyFont="1" applyFill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 wrapText="1"/>
      <protection locked="0"/>
    </xf>
    <xf numFmtId="0" fontId="10" fillId="2" borderId="4" xfId="2" applyFont="1" applyFill="1" applyBorder="1" applyAlignment="1" applyProtection="1">
      <alignment vertical="center" wrapText="1"/>
      <protection locked="0"/>
    </xf>
    <xf numFmtId="0" fontId="10" fillId="2" borderId="31" xfId="2" applyFont="1" applyFill="1" applyBorder="1" applyAlignment="1" applyProtection="1">
      <alignment vertical="center" wrapText="1"/>
      <protection locked="0"/>
    </xf>
    <xf numFmtId="0" fontId="10" fillId="2" borderId="22" xfId="2" applyFont="1" applyFill="1" applyBorder="1" applyAlignment="1" applyProtection="1">
      <alignment vertical="center" wrapText="1"/>
      <protection locked="0"/>
    </xf>
    <xf numFmtId="0" fontId="15" fillId="0" borderId="34" xfId="2" applyFont="1" applyBorder="1" applyAlignment="1">
      <alignment horizontal="center"/>
    </xf>
    <xf numFmtId="176" fontId="16" fillId="0" borderId="15" xfId="0" applyNumberFormat="1" applyFont="1" applyBorder="1" applyAlignment="1" applyProtection="1">
      <alignment horizontal="center" vertical="center" shrinkToFit="1"/>
      <protection locked="0"/>
    </xf>
    <xf numFmtId="176" fontId="16" fillId="0" borderId="37" xfId="0" applyNumberFormat="1" applyFont="1" applyBorder="1" applyAlignment="1" applyProtection="1">
      <alignment horizontal="center" vertical="center" shrinkToFit="1"/>
      <protection locked="0"/>
    </xf>
    <xf numFmtId="176" fontId="16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2" borderId="10" xfId="2" applyNumberFormat="1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38" fontId="9" fillId="2" borderId="5" xfId="1" applyFont="1" applyFill="1" applyBorder="1" applyAlignment="1" applyProtection="1">
      <alignment horizontal="right" vertical="center"/>
      <protection locked="0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4" fillId="2" borderId="3" xfId="2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right" vertical="center"/>
      <protection locked="0"/>
    </xf>
    <xf numFmtId="0" fontId="4" fillId="2" borderId="28" xfId="2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9" fontId="10" fillId="2" borderId="13" xfId="2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49" fontId="10" fillId="2" borderId="14" xfId="2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40" xfId="2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6" fillId="0" borderId="37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49" fontId="16" fillId="0" borderId="15" xfId="0" applyNumberFormat="1" applyFont="1" applyBorder="1" applyAlignment="1" applyProtection="1">
      <alignment vertical="center"/>
      <protection locked="0"/>
    </xf>
    <xf numFmtId="49" fontId="16" fillId="0" borderId="37" xfId="0" applyNumberFormat="1" applyFont="1" applyBorder="1" applyAlignment="1" applyProtection="1">
      <alignment vertical="center"/>
      <protection locked="0"/>
    </xf>
    <xf numFmtId="49" fontId="16" fillId="0" borderId="18" xfId="0" applyNumberFormat="1" applyFont="1" applyBorder="1" applyAlignment="1" applyProtection="1">
      <alignment vertical="center"/>
      <protection locked="0"/>
    </xf>
    <xf numFmtId="49" fontId="16" fillId="0" borderId="15" xfId="0" applyNumberFormat="1" applyFont="1" applyBorder="1" applyAlignment="1" applyProtection="1">
      <alignment horizontal="left" vertical="center"/>
      <protection locked="0"/>
    </xf>
    <xf numFmtId="49" fontId="16" fillId="0" borderId="37" xfId="0" applyNumberFormat="1" applyFont="1" applyBorder="1" applyAlignment="1" applyProtection="1">
      <alignment horizontal="left" vertical="center"/>
      <protection locked="0"/>
    </xf>
    <xf numFmtId="49" fontId="16" fillId="0" borderId="18" xfId="0" applyNumberFormat="1" applyFont="1" applyBorder="1" applyAlignment="1" applyProtection="1">
      <alignment horizontal="left" vertical="center"/>
      <protection locked="0"/>
    </xf>
    <xf numFmtId="49" fontId="16" fillId="0" borderId="23" xfId="0" applyNumberFormat="1" applyFont="1" applyBorder="1" applyAlignment="1" applyProtection="1">
      <alignment vertical="center" wrapText="1"/>
      <protection locked="0"/>
    </xf>
    <xf numFmtId="49" fontId="16" fillId="0" borderId="24" xfId="0" applyNumberFormat="1" applyFont="1" applyBorder="1" applyAlignment="1" applyProtection="1">
      <alignment vertical="center" wrapText="1"/>
      <protection locked="0"/>
    </xf>
    <xf numFmtId="49" fontId="16" fillId="0" borderId="27" xfId="0" applyNumberFormat="1" applyFont="1" applyBorder="1" applyAlignment="1" applyProtection="1">
      <alignment vertical="center" wrapText="1"/>
      <protection locked="0"/>
    </xf>
    <xf numFmtId="49" fontId="16" fillId="0" borderId="33" xfId="0" applyNumberFormat="1" applyFont="1" applyBorder="1" applyAlignment="1" applyProtection="1">
      <alignment vertical="center" wrapText="1"/>
      <protection locked="0"/>
    </xf>
    <xf numFmtId="49" fontId="16" fillId="0" borderId="34" xfId="0" applyNumberFormat="1" applyFont="1" applyBorder="1" applyAlignment="1" applyProtection="1">
      <alignment vertical="center" wrapText="1"/>
      <protection locked="0"/>
    </xf>
    <xf numFmtId="49" fontId="16" fillId="0" borderId="36" xfId="0" applyNumberFormat="1" applyFont="1" applyBorder="1" applyAlignment="1" applyProtection="1">
      <alignment vertical="center" wrapText="1"/>
      <protection locked="0"/>
    </xf>
    <xf numFmtId="0" fontId="4" fillId="2" borderId="0" xfId="2" applyFont="1" applyFill="1" applyAlignment="1">
      <alignment horizontal="center" vertical="center"/>
    </xf>
    <xf numFmtId="0" fontId="10" fillId="2" borderId="0" xfId="2" applyFont="1" applyFill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distributed" vertical="center"/>
      <protection locked="0"/>
    </xf>
    <xf numFmtId="176" fontId="16" fillId="0" borderId="15" xfId="0" applyNumberFormat="1" applyFont="1" applyBorder="1" applyAlignment="1" applyProtection="1">
      <alignment horizontal="left" vertical="center" shrinkToFit="1"/>
      <protection locked="0"/>
    </xf>
    <xf numFmtId="176" fontId="16" fillId="0" borderId="37" xfId="0" applyNumberFormat="1" applyFont="1" applyBorder="1" applyAlignment="1" applyProtection="1">
      <alignment horizontal="left" vertical="center" shrinkToFit="1"/>
      <protection locked="0"/>
    </xf>
    <xf numFmtId="176" fontId="16" fillId="0" borderId="18" xfId="0" applyNumberFormat="1" applyFont="1" applyBorder="1" applyAlignment="1" applyProtection="1">
      <alignment horizontal="left" vertical="center" shrinkToFit="1"/>
      <protection locked="0"/>
    </xf>
    <xf numFmtId="0" fontId="10" fillId="2" borderId="0" xfId="2" applyFont="1" applyFill="1" applyAlignment="1" applyProtection="1">
      <alignment vertical="center" shrinkToFit="1"/>
      <protection locked="0"/>
    </xf>
    <xf numFmtId="0" fontId="4" fillId="2" borderId="0" xfId="2" applyFont="1" applyFill="1" applyAlignment="1" applyProtection="1">
      <alignment horizontal="left" vertical="top" shrinkToFit="1"/>
      <protection locked="0"/>
    </xf>
    <xf numFmtId="0" fontId="17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49" fontId="16" fillId="0" borderId="15" xfId="0" applyNumberFormat="1" applyFont="1" applyBorder="1" applyAlignment="1" applyProtection="1">
      <alignment horizontal="center" vertical="center"/>
      <protection locked="0"/>
    </xf>
    <xf numFmtId="49" fontId="16" fillId="0" borderId="37" xfId="0" applyNumberFormat="1" applyFont="1" applyBorder="1" applyAlignment="1" applyProtection="1">
      <alignment horizontal="center" vertical="center"/>
      <protection locked="0"/>
    </xf>
    <xf numFmtId="49" fontId="16" fillId="0" borderId="1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wrapText="1"/>
    </xf>
    <xf numFmtId="0" fontId="10" fillId="2" borderId="35" xfId="2" applyFont="1" applyFill="1" applyBorder="1" applyAlignment="1" applyProtection="1">
      <alignment vertical="center" wrapText="1"/>
      <protection locked="0"/>
    </xf>
    <xf numFmtId="0" fontId="10" fillId="2" borderId="34" xfId="2" applyFont="1" applyFill="1" applyBorder="1" applyAlignment="1" applyProtection="1">
      <alignment vertical="center" wrapText="1"/>
      <protection locked="0"/>
    </xf>
    <xf numFmtId="0" fontId="10" fillId="2" borderId="42" xfId="2" applyFont="1" applyFill="1" applyBorder="1" applyAlignment="1" applyProtection="1">
      <alignment vertical="center" wrapText="1"/>
      <protection locked="0"/>
    </xf>
    <xf numFmtId="0" fontId="10" fillId="2" borderId="36" xfId="2" applyFont="1" applyFill="1" applyBorder="1" applyAlignment="1" applyProtection="1">
      <alignment vertical="center" wrapText="1"/>
      <protection locked="0"/>
    </xf>
    <xf numFmtId="0" fontId="8" fillId="2" borderId="0" xfId="2" applyFont="1" applyFill="1" applyAlignment="1">
      <alignment horizontal="center" vertical="center"/>
    </xf>
    <xf numFmtId="176" fontId="4" fillId="2" borderId="0" xfId="0" applyNumberFormat="1" applyFont="1" applyFill="1" applyAlignment="1" applyProtection="1">
      <alignment horizontal="distributed" vertical="center"/>
      <protection locked="0"/>
    </xf>
    <xf numFmtId="176" fontId="4" fillId="2" borderId="13" xfId="2" applyNumberFormat="1" applyFont="1" applyFill="1" applyBorder="1" applyAlignment="1" applyProtection="1">
      <alignment horizontal="distributed" vertical="center"/>
      <protection locked="0"/>
    </xf>
    <xf numFmtId="176" fontId="4" fillId="2" borderId="1" xfId="2" applyNumberFormat="1" applyFont="1" applyFill="1" applyBorder="1" applyAlignment="1" applyProtection="1">
      <alignment horizontal="distributed" vertical="center"/>
      <protection locked="0"/>
    </xf>
    <xf numFmtId="176" fontId="4" fillId="2" borderId="14" xfId="2" applyNumberFormat="1" applyFont="1" applyFill="1" applyBorder="1" applyAlignment="1" applyProtection="1">
      <alignment horizontal="distributed" vertical="center"/>
      <protection locked="0"/>
    </xf>
    <xf numFmtId="176" fontId="4" fillId="2" borderId="3" xfId="2" applyNumberFormat="1" applyFont="1" applyFill="1" applyBorder="1" applyAlignment="1" applyProtection="1">
      <alignment horizontal="distributed" vertical="center"/>
      <protection locked="0"/>
    </xf>
    <xf numFmtId="176" fontId="4" fillId="2" borderId="5" xfId="2" applyNumberFormat="1" applyFont="1" applyFill="1" applyBorder="1" applyAlignment="1" applyProtection="1">
      <alignment horizontal="distributed" vertical="center"/>
      <protection locked="0"/>
    </xf>
    <xf numFmtId="176" fontId="4" fillId="2" borderId="6" xfId="2" applyNumberFormat="1" applyFont="1" applyFill="1" applyBorder="1" applyAlignment="1" applyProtection="1">
      <alignment horizontal="distributed" vertical="center"/>
      <protection locked="0"/>
    </xf>
    <xf numFmtId="0" fontId="9" fillId="2" borderId="14" xfId="2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49" fontId="4" fillId="2" borderId="0" xfId="2" applyNumberFormat="1" applyFont="1" applyFill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3" xfId="2" applyFont="1" applyFill="1" applyBorder="1" applyAlignment="1" applyProtection="1">
      <alignment horizontal="right" vertical="center" shrinkToFit="1"/>
      <protection locked="0"/>
    </xf>
    <xf numFmtId="0" fontId="4" fillId="2" borderId="1" xfId="2" applyFont="1" applyFill="1" applyBorder="1" applyAlignment="1" applyProtection="1">
      <alignment horizontal="right" vertical="center" shrinkToFit="1"/>
      <protection locked="0"/>
    </xf>
    <xf numFmtId="0" fontId="4" fillId="2" borderId="1" xfId="2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distributed" vertical="top"/>
      <protection locked="0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名簿変更届第一面" xfId="2" xr:uid="{00000000-0005-0000-0000-000003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21168</xdr:colOff>
      <xdr:row>0</xdr:row>
      <xdr:rowOff>0</xdr:rowOff>
    </xdr:from>
    <xdr:to>
      <xdr:col>60</xdr:col>
      <xdr:colOff>201083</xdr:colOff>
      <xdr:row>6</xdr:row>
      <xdr:rowOff>137583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47001" y="0"/>
          <a:ext cx="6953249" cy="1397000"/>
        </a:xfrm>
        <a:prstGeom prst="rect">
          <a:avLst/>
        </a:prstGeom>
        <a:gradFill rotWithShape="1">
          <a:gsLst>
            <a:gs pos="0">
              <a:srgbClr val="C0504D">
                <a:shade val="51000"/>
                <a:satMod val="130000"/>
              </a:srgbClr>
            </a:gs>
            <a:gs pos="80000">
              <a:srgbClr val="C0504D">
                <a:shade val="93000"/>
                <a:satMod val="130000"/>
              </a:srgbClr>
            </a:gs>
            <a:gs pos="100000">
              <a:srgbClr val="C0504D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↓こちらに入力ください↓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（左側に自動的に反映されます。）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G124"/>
  <sheetViews>
    <sheetView tabSelected="1" view="pageBreakPreview" zoomScaleNormal="100" zoomScaleSheetLayoutView="100" workbookViewId="0">
      <selection activeCell="AL29" sqref="AL29:AP29"/>
    </sheetView>
  </sheetViews>
  <sheetFormatPr defaultColWidth="3.375" defaultRowHeight="15.95" customHeight="1" x14ac:dyDescent="0.15"/>
  <cols>
    <col min="1" max="1" width="2.25" style="1" customWidth="1"/>
    <col min="2" max="35" width="2.875" style="1" customWidth="1"/>
    <col min="36" max="36" width="1.625" style="1" customWidth="1"/>
    <col min="37" max="37" width="13.5" style="1" customWidth="1"/>
    <col min="38" max="44" width="2.875" style="1" customWidth="1"/>
    <col min="45" max="16384" width="3.375" style="1"/>
  </cols>
  <sheetData>
    <row r="1" spans="1:55" ht="15" customHeight="1" x14ac:dyDescent="0.15">
      <c r="A1" s="36" t="s">
        <v>54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153" t="s">
        <v>2</v>
      </c>
      <c r="AG1" s="153"/>
      <c r="AH1" s="153"/>
      <c r="AI1" s="38"/>
    </row>
    <row r="2" spans="1:55" ht="15" customHeight="1" x14ac:dyDescent="0.15">
      <c r="A2" s="39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40" t="s">
        <v>16</v>
      </c>
      <c r="AG2" s="41" t="s">
        <v>15</v>
      </c>
      <c r="AH2" s="42" t="s">
        <v>3</v>
      </c>
      <c r="AI2" s="38"/>
    </row>
    <row r="3" spans="1:55" ht="1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</row>
    <row r="4" spans="1:55" ht="1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</row>
    <row r="5" spans="1:55" ht="24" customHeight="1" x14ac:dyDescent="0.15">
      <c r="A5" s="227" t="s">
        <v>17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</row>
    <row r="6" spans="1:55" ht="1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4"/>
      <c r="Z6" s="44"/>
      <c r="AA6" s="44"/>
      <c r="AB6" s="44"/>
      <c r="AC6" s="44"/>
      <c r="AD6" s="44"/>
      <c r="AE6" s="44"/>
      <c r="AF6" s="44"/>
      <c r="AG6" s="38"/>
      <c r="AH6" s="38"/>
      <c r="AI6" s="38"/>
    </row>
    <row r="7" spans="1:55" ht="15.95" customHeight="1" thickBo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38"/>
      <c r="AD7" s="38"/>
      <c r="AE7" s="38"/>
      <c r="AF7" s="38"/>
      <c r="AG7" s="38"/>
      <c r="AH7" s="38"/>
      <c r="AI7" s="38"/>
    </row>
    <row r="8" spans="1:55" ht="15.95" customHeight="1" thickBot="1" x14ac:dyDescent="0.2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8"/>
      <c r="T8" s="38"/>
      <c r="U8" s="38"/>
      <c r="V8" s="44"/>
      <c r="W8" s="44"/>
      <c r="X8" s="228" t="str">
        <f>IF(AL8="","　　年　　月　　日",AL8)</f>
        <v>　　年　　月　　日</v>
      </c>
      <c r="Y8" s="228"/>
      <c r="Z8" s="228"/>
      <c r="AA8" s="228"/>
      <c r="AB8" s="228"/>
      <c r="AC8" s="228"/>
      <c r="AD8" s="228"/>
      <c r="AE8" s="228"/>
      <c r="AF8" s="228"/>
      <c r="AG8" s="38"/>
      <c r="AH8" s="38"/>
      <c r="AI8" s="38"/>
      <c r="AK8" s="9" t="s">
        <v>55</v>
      </c>
      <c r="AL8" s="170"/>
      <c r="AM8" s="171"/>
      <c r="AN8" s="171"/>
      <c r="AO8" s="172"/>
      <c r="AP8" s="10" t="s">
        <v>56</v>
      </c>
    </row>
    <row r="9" spans="1:55" ht="9" customHeight="1" x14ac:dyDescent="0.15">
      <c r="A9" s="38"/>
      <c r="B9" s="38"/>
      <c r="C9" s="46"/>
      <c r="D9" s="46"/>
      <c r="E9" s="46"/>
      <c r="F9" s="46"/>
      <c r="G9" s="38"/>
      <c r="H9" s="39"/>
      <c r="I9" s="39"/>
      <c r="J9" s="39"/>
      <c r="K9" s="39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44"/>
      <c r="X9" s="44"/>
      <c r="Y9" s="44"/>
      <c r="Z9" s="44"/>
      <c r="AA9" s="44"/>
      <c r="AB9" s="44"/>
      <c r="AC9" s="44"/>
      <c r="AD9" s="44"/>
      <c r="AE9" s="38"/>
      <c r="AF9" s="38"/>
      <c r="AG9" s="38"/>
      <c r="AH9" s="38"/>
      <c r="AI9" s="38"/>
    </row>
    <row r="10" spans="1:55" ht="9" customHeight="1" x14ac:dyDescent="0.15">
      <c r="A10" s="38"/>
      <c r="B10" s="38"/>
      <c r="C10" s="46"/>
      <c r="D10" s="46"/>
      <c r="E10" s="46"/>
      <c r="F10" s="46"/>
      <c r="G10" s="38"/>
      <c r="H10" s="39"/>
      <c r="I10" s="39"/>
      <c r="J10" s="39"/>
      <c r="K10" s="39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1:55" ht="15" customHeight="1" thickBot="1" x14ac:dyDescent="0.2">
      <c r="A11" s="38"/>
      <c r="B11" s="38"/>
      <c r="C11" s="46"/>
      <c r="D11" s="46"/>
      <c r="E11" s="46"/>
      <c r="F11" s="46"/>
      <c r="G11" s="38"/>
      <c r="H11" s="39"/>
      <c r="I11" s="39"/>
      <c r="J11" s="39"/>
      <c r="K11" s="39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44"/>
      <c r="W11" s="44"/>
      <c r="X11" s="44"/>
      <c r="Y11" s="44"/>
      <c r="Z11" s="44"/>
      <c r="AA11" s="44"/>
      <c r="AB11" s="44"/>
      <c r="AC11" s="44"/>
      <c r="AD11" s="44"/>
      <c r="AE11" s="38"/>
      <c r="AF11" s="38"/>
      <c r="AG11" s="38"/>
      <c r="AH11" s="38"/>
      <c r="AI11" s="38"/>
      <c r="AK11" s="11"/>
      <c r="AL11" s="5"/>
      <c r="AM11" s="5"/>
      <c r="AN11" s="5"/>
      <c r="AO11" s="5"/>
    </row>
    <row r="12" spans="1:55" ht="15" customHeight="1" thickBot="1" x14ac:dyDescent="0.2">
      <c r="A12" s="38"/>
      <c r="B12" s="38"/>
      <c r="C12" s="46"/>
      <c r="D12" s="250" t="str">
        <f>IF(AL12="","○○○○局長　殿",AL12)</f>
        <v>大分県知事　殿</v>
      </c>
      <c r="E12" s="250"/>
      <c r="F12" s="250"/>
      <c r="G12" s="250"/>
      <c r="H12" s="250"/>
      <c r="I12" s="250"/>
      <c r="J12" s="39"/>
      <c r="K12" s="39"/>
      <c r="L12" s="38"/>
      <c r="M12" s="38"/>
      <c r="N12" s="38"/>
      <c r="O12" s="38"/>
      <c r="P12" s="38"/>
      <c r="Q12" s="38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38"/>
      <c r="AF12" s="38"/>
      <c r="AG12" s="38"/>
      <c r="AH12" s="38"/>
      <c r="AI12" s="38"/>
      <c r="AK12" s="9" t="s">
        <v>58</v>
      </c>
      <c r="AL12" s="191" t="s">
        <v>178</v>
      </c>
      <c r="AM12" s="192"/>
      <c r="AN12" s="192"/>
      <c r="AO12" s="193"/>
      <c r="AP12" s="12"/>
    </row>
    <row r="13" spans="1:55" ht="15.95" customHeight="1" x14ac:dyDescent="0.15">
      <c r="A13" s="38"/>
      <c r="B13" s="38"/>
      <c r="C13" s="46"/>
      <c r="D13" s="46"/>
      <c r="E13" s="46"/>
      <c r="F13" s="46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8"/>
      <c r="AD13" s="38"/>
      <c r="AE13" s="38"/>
      <c r="AF13" s="38"/>
      <c r="AG13" s="38"/>
      <c r="AH13" s="38"/>
      <c r="AI13" s="38"/>
    </row>
    <row r="14" spans="1:55" ht="15" customHeight="1" thickBot="1" x14ac:dyDescent="0.2">
      <c r="A14" s="38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8"/>
      <c r="AD14" s="38"/>
      <c r="AE14" s="47"/>
      <c r="AF14" s="47"/>
      <c r="AG14" s="38"/>
      <c r="AH14" s="38"/>
      <c r="AI14" s="38"/>
    </row>
    <row r="15" spans="1:55" ht="15" customHeight="1" thickBo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206" t="s">
        <v>4</v>
      </c>
      <c r="K15" s="206"/>
      <c r="L15" s="38"/>
      <c r="M15" s="209" t="s">
        <v>1</v>
      </c>
      <c r="N15" s="209"/>
      <c r="O15" s="209"/>
      <c r="P15" s="209"/>
      <c r="Q15" s="209"/>
      <c r="R15" s="48"/>
      <c r="S15" s="48"/>
      <c r="T15" s="207" t="str">
        <f>IF(AL15="","",AL15)</f>
        <v/>
      </c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38"/>
      <c r="AH15" s="38"/>
      <c r="AI15" s="38"/>
      <c r="AK15" s="9" t="s">
        <v>59</v>
      </c>
      <c r="AL15" s="194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6"/>
      <c r="BC15" s="12" t="s">
        <v>60</v>
      </c>
    </row>
    <row r="16" spans="1:55" ht="15" customHeight="1" thickBo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209" t="s">
        <v>5</v>
      </c>
      <c r="N16" s="209"/>
      <c r="O16" s="209"/>
      <c r="P16" s="209"/>
      <c r="Q16" s="209"/>
      <c r="R16" s="47"/>
      <c r="S16" s="47"/>
      <c r="T16" s="208" t="str">
        <f>IF(AL16="","（　　　　）","（ "&amp;LEFT(AL16,3)&amp;"－ "&amp;MID(AL16,4,4)&amp;" ）")</f>
        <v>（　　　　）</v>
      </c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38"/>
      <c r="AH16" s="38"/>
      <c r="AI16" s="38"/>
      <c r="AK16" s="9" t="s">
        <v>62</v>
      </c>
      <c r="AL16" s="197"/>
      <c r="AM16" s="198"/>
      <c r="AN16" s="198"/>
      <c r="AO16" s="199"/>
      <c r="AP16" s="13" t="s">
        <v>61</v>
      </c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2" t="s">
        <v>60</v>
      </c>
    </row>
    <row r="17" spans="1:57" ht="4.5" customHeight="1" thickBot="1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7"/>
      <c r="L17" s="37"/>
      <c r="M17" s="49"/>
      <c r="N17" s="49"/>
      <c r="O17" s="49"/>
      <c r="P17" s="50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50"/>
      <c r="AF17" s="50"/>
      <c r="AG17" s="38"/>
      <c r="AH17" s="38"/>
      <c r="AI17" s="38"/>
    </row>
    <row r="18" spans="1:57" ht="15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209" t="s">
        <v>6</v>
      </c>
      <c r="N18" s="209"/>
      <c r="O18" s="209"/>
      <c r="P18" s="209"/>
      <c r="Q18" s="209"/>
      <c r="R18" s="51"/>
      <c r="S18" s="51"/>
      <c r="T18" s="165" t="str">
        <f>IF(AL18="","",AL18)</f>
        <v/>
      </c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38"/>
      <c r="AH18" s="38"/>
      <c r="AI18" s="38"/>
      <c r="AK18" s="15" t="s">
        <v>63</v>
      </c>
      <c r="AL18" s="200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2"/>
      <c r="BC18" s="215" t="s">
        <v>60</v>
      </c>
      <c r="BD18" s="216"/>
      <c r="BE18" s="216"/>
    </row>
    <row r="19" spans="1:57" ht="15" customHeight="1" thickBo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52"/>
      <c r="L19" s="52"/>
      <c r="M19" s="251" t="s">
        <v>7</v>
      </c>
      <c r="N19" s="251"/>
      <c r="O19" s="251"/>
      <c r="P19" s="251"/>
      <c r="Q19" s="251"/>
      <c r="R19" s="51"/>
      <c r="S19" s="51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38"/>
      <c r="AH19" s="38"/>
      <c r="AI19" s="38"/>
      <c r="AK19" s="9" t="s">
        <v>64</v>
      </c>
      <c r="AL19" s="203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5"/>
      <c r="BC19" s="215"/>
      <c r="BD19" s="216"/>
      <c r="BE19" s="216"/>
    </row>
    <row r="20" spans="1:57" ht="18" customHeight="1" thickBo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09" t="s">
        <v>0</v>
      </c>
      <c r="N20" s="209"/>
      <c r="O20" s="209"/>
      <c r="P20" s="209"/>
      <c r="Q20" s="209"/>
      <c r="R20" s="50"/>
      <c r="S20" s="48"/>
      <c r="T20" s="213" t="str">
        <f>IF(AL20="","",AL20)</f>
        <v/>
      </c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/>
      <c r="AH20" s="38"/>
      <c r="AI20" s="38"/>
      <c r="AK20" s="11" t="s">
        <v>65</v>
      </c>
      <c r="AL20" s="129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1"/>
      <c r="BC20" s="12" t="s">
        <v>60</v>
      </c>
    </row>
    <row r="21" spans="1:57" ht="12" customHeight="1" thickBot="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53"/>
      <c r="M21" s="214" t="s">
        <v>34</v>
      </c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38"/>
      <c r="AH21" s="38"/>
      <c r="AI21" s="38"/>
      <c r="AK21" s="15"/>
    </row>
    <row r="22" spans="1:57" ht="15" customHeight="1" thickBo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209" t="s">
        <v>8</v>
      </c>
      <c r="N22" s="209"/>
      <c r="O22" s="209"/>
      <c r="P22" s="209"/>
      <c r="Q22" s="209"/>
      <c r="R22" s="47"/>
      <c r="S22" s="47"/>
      <c r="T22" s="208" t="str">
        <f>IF(AL22="","（　　　　）　　　　　－",AL22)</f>
        <v>（　　　　）　　　　　－</v>
      </c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38"/>
      <c r="AH22" s="38"/>
      <c r="AI22" s="38"/>
      <c r="AK22" s="11" t="s">
        <v>66</v>
      </c>
      <c r="AL22" s="219"/>
      <c r="AM22" s="220"/>
      <c r="AN22" s="220"/>
      <c r="AO22" s="220"/>
      <c r="AP22" s="220"/>
      <c r="AQ22" s="221"/>
      <c r="AR22" s="16" t="s">
        <v>67</v>
      </c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2" t="s">
        <v>60</v>
      </c>
    </row>
    <row r="23" spans="1:57" ht="15" customHeight="1" thickBo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209" t="s">
        <v>9</v>
      </c>
      <c r="N23" s="209"/>
      <c r="O23" s="209"/>
      <c r="P23" s="209"/>
      <c r="Q23" s="209"/>
      <c r="R23" s="47"/>
      <c r="S23" s="47"/>
      <c r="T23" s="208" t="str">
        <f>IF(AL23="","（　　　　）　　　　　－",AL23)</f>
        <v>（　　　　）　　　　　－</v>
      </c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38"/>
      <c r="AH23" s="38"/>
      <c r="AI23" s="38"/>
      <c r="AK23" s="9" t="s">
        <v>68</v>
      </c>
      <c r="AL23" s="219"/>
      <c r="AM23" s="220"/>
      <c r="AN23" s="220"/>
      <c r="AO23" s="220"/>
      <c r="AP23" s="220"/>
      <c r="AQ23" s="221"/>
      <c r="AR23" s="16" t="s">
        <v>67</v>
      </c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2" t="s">
        <v>60</v>
      </c>
    </row>
    <row r="24" spans="1:57" ht="19.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7"/>
      <c r="L24" s="37"/>
      <c r="M24" s="37"/>
      <c r="N24" s="37"/>
      <c r="O24" s="37"/>
      <c r="P24" s="38"/>
      <c r="Q24" s="39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38"/>
      <c r="AF24" s="38"/>
      <c r="AG24" s="38"/>
      <c r="AH24" s="38"/>
      <c r="AI24" s="38"/>
    </row>
    <row r="25" spans="1:57" ht="15" customHeight="1" x14ac:dyDescent="0.15">
      <c r="A25" s="38"/>
      <c r="B25" s="54"/>
      <c r="C25" s="54"/>
      <c r="D25" s="54" t="s">
        <v>81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38"/>
      <c r="AH25" s="38"/>
      <c r="AI25" s="38"/>
    </row>
    <row r="26" spans="1:57" ht="15" customHeight="1" x14ac:dyDescent="0.15">
      <c r="A26" s="38"/>
      <c r="B26" s="38"/>
      <c r="C26" s="54" t="s">
        <v>53</v>
      </c>
      <c r="D26" s="54"/>
      <c r="E26" s="38"/>
      <c r="F26" s="38"/>
      <c r="G26" s="38"/>
      <c r="H26" s="38"/>
      <c r="I26" s="38"/>
      <c r="J26" s="38"/>
      <c r="K26" s="37"/>
      <c r="L26" s="37"/>
      <c r="M26" s="37"/>
      <c r="N26" s="37"/>
      <c r="O26" s="37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8"/>
      <c r="AF26" s="38"/>
      <c r="AG26" s="38"/>
      <c r="AH26" s="38"/>
      <c r="AI26" s="38"/>
    </row>
    <row r="27" spans="1:57" ht="19.5" customHeight="1" x14ac:dyDescent="0.15">
      <c r="A27" s="38"/>
      <c r="B27" s="38"/>
      <c r="C27" s="38"/>
      <c r="D27" s="38"/>
      <c r="E27" s="45"/>
      <c r="F27" s="45"/>
      <c r="G27" s="45"/>
      <c r="H27" s="38"/>
      <c r="I27" s="38"/>
      <c r="J27" s="38"/>
      <c r="K27" s="37" t="s">
        <v>10</v>
      </c>
      <c r="L27" s="37"/>
      <c r="M27" s="37"/>
      <c r="N27" s="37"/>
      <c r="O27" s="37"/>
      <c r="P27" s="38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8"/>
      <c r="AF27" s="38"/>
      <c r="AG27" s="38"/>
      <c r="AH27" s="38"/>
      <c r="AI27" s="38"/>
    </row>
    <row r="28" spans="1:57" ht="15" customHeight="1" thickBot="1" x14ac:dyDescent="0.2">
      <c r="A28" s="38"/>
      <c r="B28" s="38"/>
      <c r="C28" s="55" t="s">
        <v>11</v>
      </c>
      <c r="D28" s="56"/>
      <c r="E28" s="56"/>
      <c r="F28" s="56"/>
      <c r="G28" s="38"/>
      <c r="H28" s="38"/>
      <c r="I28" s="38"/>
      <c r="J28" s="38"/>
      <c r="K28" s="38"/>
      <c r="L28" s="38"/>
      <c r="M28" s="57"/>
      <c r="N28" s="57"/>
      <c r="O28" s="57" t="s">
        <v>12</v>
      </c>
      <c r="P28" s="57"/>
      <c r="Q28" s="57"/>
      <c r="R28" s="38"/>
      <c r="S28" s="38"/>
      <c r="T28" s="38"/>
      <c r="U28" s="38"/>
      <c r="V28" s="39"/>
      <c r="W28" s="58"/>
      <c r="X28" s="39" t="s">
        <v>13</v>
      </c>
      <c r="Y28" s="58"/>
      <c r="Z28" s="58"/>
      <c r="AA28" s="58"/>
      <c r="AB28" s="58"/>
      <c r="AC28" s="58"/>
      <c r="AD28" s="58"/>
      <c r="AE28" s="58"/>
      <c r="AF28" s="58"/>
      <c r="AG28" s="38"/>
      <c r="AH28" s="38"/>
      <c r="AI28" s="38"/>
      <c r="AJ28" s="19"/>
      <c r="AK28" s="222" t="s">
        <v>69</v>
      </c>
      <c r="AL28" s="12" t="s">
        <v>57</v>
      </c>
      <c r="AM28" s="5"/>
      <c r="AN28" s="5"/>
      <c r="AO28" s="5"/>
      <c r="AP28" s="5"/>
      <c r="AQ28" s="5"/>
      <c r="AR28" s="5"/>
      <c r="AS28" s="16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7" ht="15" customHeight="1" thickBot="1" x14ac:dyDescent="0.2">
      <c r="A29" s="38"/>
      <c r="B29" s="59" t="s">
        <v>14</v>
      </c>
      <c r="C29" s="60"/>
      <c r="D29" s="61"/>
      <c r="E29" s="61"/>
      <c r="F29" s="61"/>
      <c r="G29" s="62"/>
      <c r="H29" s="42"/>
      <c r="I29" s="38"/>
      <c r="J29" s="38"/>
      <c r="K29" s="38"/>
      <c r="L29" s="59" t="s">
        <v>14</v>
      </c>
      <c r="M29" s="60"/>
      <c r="N29" s="61"/>
      <c r="O29" s="61"/>
      <c r="P29" s="61"/>
      <c r="Q29" s="61"/>
      <c r="R29" s="62"/>
      <c r="S29" s="42"/>
      <c r="T29" s="63"/>
      <c r="U29" s="63"/>
      <c r="V29" s="63"/>
      <c r="W29" s="64" t="str">
        <f>IF(AL29="","",LEFT(AL29))</f>
        <v>4</v>
      </c>
      <c r="X29" s="65" t="str">
        <f>IF(AL29="","",MID(AL29,2,1))</f>
        <v>4</v>
      </c>
      <c r="Y29" s="248" t="str">
        <f>IF(AR29="","(　　）","（ "&amp;AR29&amp;" ）")</f>
        <v>(　　）</v>
      </c>
      <c r="Z29" s="249"/>
      <c r="AA29" s="64" t="str">
        <f>IF(AU29="","",LEFT(AU29))</f>
        <v/>
      </c>
      <c r="AB29" s="66" t="str">
        <f>IF(AU29="","",MID(AU29,2,1))</f>
        <v/>
      </c>
      <c r="AC29" s="66" t="str">
        <f>IF(AU29="","",MID(AU29,3,1))</f>
        <v/>
      </c>
      <c r="AD29" s="66" t="str">
        <f>IF(AU29="","",MID(AU29,4,1))</f>
        <v/>
      </c>
      <c r="AE29" s="66" t="str">
        <f>IF(AU29="","",MID(AU29,5,1))</f>
        <v/>
      </c>
      <c r="AF29" s="65" t="str">
        <f>IF(AU29="","",RIGHT(AU29))</f>
        <v/>
      </c>
      <c r="AG29" s="38"/>
      <c r="AH29" s="38"/>
      <c r="AI29" s="38"/>
      <c r="AJ29" s="19"/>
      <c r="AK29" s="222"/>
      <c r="AL29" s="191" t="s">
        <v>149</v>
      </c>
      <c r="AM29" s="192"/>
      <c r="AN29" s="192"/>
      <c r="AO29" s="192"/>
      <c r="AP29" s="193"/>
      <c r="AQ29" s="18" t="s">
        <v>70</v>
      </c>
      <c r="AR29" s="217"/>
      <c r="AS29" s="218"/>
      <c r="AT29" s="12" t="s">
        <v>71</v>
      </c>
      <c r="AU29" s="219"/>
      <c r="AV29" s="220"/>
      <c r="AW29" s="220"/>
      <c r="AX29" s="221"/>
      <c r="AY29" s="5"/>
      <c r="AZ29" s="5"/>
      <c r="BA29" s="5"/>
      <c r="BB29" s="5"/>
      <c r="BC29" s="12" t="s">
        <v>60</v>
      </c>
      <c r="BD29" s="5"/>
    </row>
    <row r="30" spans="1:57" ht="15" customHeight="1" thickBot="1" x14ac:dyDescent="0.2">
      <c r="A30" s="38"/>
      <c r="B30" s="38"/>
      <c r="C30" s="67"/>
      <c r="D30" s="68"/>
      <c r="E30" s="68"/>
      <c r="F30" s="68"/>
      <c r="G30" s="68"/>
      <c r="H30" s="68"/>
      <c r="I30" s="67"/>
      <c r="J30" s="68"/>
      <c r="K30" s="68"/>
      <c r="L30" s="68"/>
      <c r="M30" s="68"/>
      <c r="N30" s="69"/>
      <c r="O30" s="70"/>
      <c r="P30" s="38"/>
      <c r="Q30" s="7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38"/>
      <c r="AD30" s="38"/>
      <c r="AE30" s="38"/>
      <c r="AF30" s="38"/>
      <c r="AG30" s="38"/>
      <c r="AH30" s="38"/>
      <c r="AI30" s="38"/>
      <c r="AJ30" s="19"/>
      <c r="AK30" s="19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7" ht="18" customHeight="1" thickBot="1" x14ac:dyDescent="0.2">
      <c r="A31" s="38"/>
      <c r="B31" s="72"/>
      <c r="C31" s="73"/>
      <c r="D31" s="74"/>
      <c r="E31" s="74"/>
      <c r="F31" s="74"/>
      <c r="G31" s="75"/>
      <c r="H31" s="76"/>
      <c r="I31" s="77"/>
      <c r="J31" s="78" t="s">
        <v>46</v>
      </c>
      <c r="K31" s="78"/>
      <c r="L31" s="73"/>
      <c r="M31" s="78"/>
      <c r="N31" s="78"/>
      <c r="O31" s="78"/>
      <c r="P31" s="78"/>
      <c r="Q31" s="78"/>
      <c r="R31" s="79"/>
      <c r="S31" s="80"/>
      <c r="T31" s="78" t="s">
        <v>50</v>
      </c>
      <c r="U31" s="78"/>
      <c r="V31" s="78"/>
      <c r="W31" s="78"/>
      <c r="X31" s="78"/>
      <c r="Y31" s="78"/>
      <c r="Z31" s="78"/>
      <c r="AA31" s="78"/>
      <c r="AB31" s="78"/>
      <c r="AC31" s="80"/>
      <c r="AD31" s="80"/>
      <c r="AE31" s="80"/>
      <c r="AF31" s="81"/>
      <c r="AG31" s="38"/>
      <c r="AH31" s="38"/>
      <c r="AI31" s="38"/>
      <c r="AL31" s="12"/>
      <c r="AM31" s="5"/>
      <c r="AN31" s="5"/>
      <c r="AO31" s="5"/>
      <c r="AP31" s="5"/>
    </row>
    <row r="32" spans="1:57" ht="18" customHeight="1" thickBot="1" x14ac:dyDescent="0.2">
      <c r="A32" s="38"/>
      <c r="B32" s="82"/>
      <c r="C32" s="237" t="s">
        <v>18</v>
      </c>
      <c r="D32" s="238"/>
      <c r="E32" s="238"/>
      <c r="F32" s="238"/>
      <c r="G32" s="238"/>
      <c r="H32" s="83"/>
      <c r="I32" s="84"/>
      <c r="J32" s="71" t="s">
        <v>47</v>
      </c>
      <c r="K32" s="71"/>
      <c r="L32" s="67"/>
      <c r="M32" s="71"/>
      <c r="N32" s="71"/>
      <c r="O32" s="71"/>
      <c r="P32" s="71"/>
      <c r="Q32" s="71"/>
      <c r="R32" s="70"/>
      <c r="S32" s="39"/>
      <c r="T32" s="71" t="s">
        <v>51</v>
      </c>
      <c r="U32" s="71"/>
      <c r="V32" s="71"/>
      <c r="W32" s="71"/>
      <c r="X32" s="71"/>
      <c r="Y32" s="71"/>
      <c r="Z32" s="71"/>
      <c r="AA32" s="71"/>
      <c r="AB32" s="71"/>
      <c r="AC32" s="39"/>
      <c r="AD32" s="39"/>
      <c r="AE32" s="39"/>
      <c r="AF32" s="85"/>
      <c r="AG32" s="38"/>
      <c r="AH32" s="38"/>
      <c r="AI32" s="38"/>
      <c r="AK32" s="11" t="s">
        <v>18</v>
      </c>
      <c r="AL32" s="191"/>
      <c r="AM32" s="192"/>
      <c r="AN32" s="192"/>
      <c r="AO32" s="192"/>
      <c r="AP32" s="193"/>
      <c r="AQ32" s="12" t="s">
        <v>57</v>
      </c>
    </row>
    <row r="33" spans="1:59" ht="18" customHeight="1" x14ac:dyDescent="0.15">
      <c r="A33" s="38"/>
      <c r="B33" s="82"/>
      <c r="C33" s="67"/>
      <c r="D33" s="38"/>
      <c r="E33" s="86" t="str">
        <f>IF(AL32="","",LEFT(AL32))</f>
        <v/>
      </c>
      <c r="F33" s="87"/>
      <c r="G33" s="38"/>
      <c r="H33" s="83"/>
      <c r="I33" s="84"/>
      <c r="J33" s="71" t="s">
        <v>48</v>
      </c>
      <c r="K33" s="71"/>
      <c r="L33" s="67"/>
      <c r="M33" s="71"/>
      <c r="N33" s="71"/>
      <c r="O33" s="71"/>
      <c r="P33" s="71"/>
      <c r="Q33" s="71"/>
      <c r="R33" s="70"/>
      <c r="S33" s="39"/>
      <c r="T33" s="71"/>
      <c r="U33" s="71"/>
      <c r="V33" s="71"/>
      <c r="W33" s="71"/>
      <c r="X33" s="71"/>
      <c r="Y33" s="71"/>
      <c r="Z33" s="71"/>
      <c r="AA33" s="71"/>
      <c r="AB33" s="71"/>
      <c r="AC33" s="39"/>
      <c r="AD33" s="39"/>
      <c r="AE33" s="39"/>
      <c r="AF33" s="85"/>
      <c r="AG33" s="38"/>
      <c r="AH33" s="38"/>
      <c r="AI33" s="38"/>
    </row>
    <row r="34" spans="1:59" ht="18" customHeight="1" thickBot="1" x14ac:dyDescent="0.2">
      <c r="A34" s="38"/>
      <c r="B34" s="82"/>
      <c r="C34" s="67"/>
      <c r="D34" s="68"/>
      <c r="E34" s="68"/>
      <c r="F34" s="68"/>
      <c r="G34" s="55"/>
      <c r="H34" s="88"/>
      <c r="I34" s="89"/>
      <c r="J34" s="71" t="s">
        <v>49</v>
      </c>
      <c r="K34" s="71"/>
      <c r="L34" s="67"/>
      <c r="M34" s="71"/>
      <c r="N34" s="71"/>
      <c r="O34" s="71"/>
      <c r="P34" s="71"/>
      <c r="Q34" s="71"/>
      <c r="R34" s="70"/>
      <c r="S34" s="39"/>
      <c r="T34" s="71"/>
      <c r="U34" s="71"/>
      <c r="V34" s="71"/>
      <c r="W34" s="71"/>
      <c r="X34" s="71"/>
      <c r="Y34" s="71"/>
      <c r="Z34" s="71"/>
      <c r="AA34" s="71"/>
      <c r="AB34" s="71"/>
      <c r="AC34" s="39"/>
      <c r="AD34" s="39"/>
      <c r="AE34" s="39"/>
      <c r="AF34" s="85"/>
      <c r="AG34" s="38"/>
      <c r="AH34" s="38"/>
      <c r="AI34" s="38"/>
      <c r="AK34" s="11"/>
      <c r="AL34" s="124" t="s">
        <v>73</v>
      </c>
      <c r="AM34" s="124"/>
      <c r="AN34" s="124"/>
      <c r="AO34" s="124"/>
      <c r="AP34" s="23"/>
      <c r="AQ34" s="23"/>
      <c r="AR34" s="169" t="s">
        <v>74</v>
      </c>
      <c r="AS34" s="169"/>
      <c r="AT34" s="23"/>
      <c r="AU34" s="169" t="s">
        <v>78</v>
      </c>
      <c r="AV34" s="169"/>
      <c r="AW34" s="169"/>
      <c r="AX34" s="169"/>
      <c r="BC34" s="12"/>
      <c r="BD34" s="12"/>
      <c r="BE34" s="12"/>
      <c r="BF34" s="12"/>
    </row>
    <row r="35" spans="1:59" ht="16.5" customHeight="1" thickBot="1" x14ac:dyDescent="0.2">
      <c r="A35" s="38"/>
      <c r="B35" s="182" t="s">
        <v>22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83"/>
      <c r="O35" s="138" t="s">
        <v>37</v>
      </c>
      <c r="P35" s="136"/>
      <c r="Q35" s="136"/>
      <c r="R35" s="136"/>
      <c r="S35" s="136"/>
      <c r="T35" s="136"/>
      <c r="U35" s="136"/>
      <c r="V35" s="137"/>
      <c r="W35" s="135" t="s">
        <v>23</v>
      </c>
      <c r="X35" s="177"/>
      <c r="Y35" s="177"/>
      <c r="Z35" s="177"/>
      <c r="AA35" s="177"/>
      <c r="AB35" s="177"/>
      <c r="AC35" s="177"/>
      <c r="AD35" s="177"/>
      <c r="AE35" s="177"/>
      <c r="AF35" s="178"/>
      <c r="AG35" s="38"/>
      <c r="AH35" s="38"/>
      <c r="AI35" s="38"/>
      <c r="AJ35" s="21" t="s">
        <v>75</v>
      </c>
      <c r="AK35" s="21"/>
      <c r="AL35" s="128"/>
      <c r="AM35" s="123"/>
      <c r="AN35" s="128"/>
      <c r="AO35" s="123"/>
      <c r="AP35" s="20" t="s">
        <v>72</v>
      </c>
      <c r="AR35" s="128"/>
      <c r="AS35" s="123"/>
      <c r="AT35" s="22" t="s">
        <v>76</v>
      </c>
      <c r="AU35" s="128"/>
      <c r="AV35" s="122"/>
      <c r="AW35" s="122"/>
      <c r="AX35" s="123"/>
      <c r="AY35" s="20" t="s">
        <v>77</v>
      </c>
      <c r="BA35" s="21"/>
      <c r="BB35" s="24" t="s">
        <v>80</v>
      </c>
      <c r="BC35" s="12"/>
      <c r="BD35" s="12"/>
      <c r="BE35" s="12"/>
      <c r="BF35" s="12"/>
      <c r="BG35" s="20"/>
    </row>
    <row r="36" spans="1:59" ht="16.5" customHeight="1" thickBot="1" x14ac:dyDescent="0.2">
      <c r="A36" s="38"/>
      <c r="B36" s="189" t="str">
        <f>IF(AL35="","",LEFT(AL35))</f>
        <v/>
      </c>
      <c r="C36" s="235" t="str">
        <f>IF(AN35="","",AN35)</f>
        <v/>
      </c>
      <c r="D36" s="141" t="s">
        <v>19</v>
      </c>
      <c r="E36" s="142"/>
      <c r="F36" s="242" t="str">
        <f>IF(AR35="","1.金 2.証 3.国",LEFT(AR35,3))</f>
        <v>1.金 2.証 3.国</v>
      </c>
      <c r="G36" s="243"/>
      <c r="H36" s="244"/>
      <c r="I36" s="184" t="s">
        <v>20</v>
      </c>
      <c r="J36" s="186" t="str">
        <f>IF(AU35="","",AU35)</f>
        <v/>
      </c>
      <c r="K36" s="144"/>
      <c r="L36" s="144"/>
      <c r="M36" s="144"/>
      <c r="N36" s="187" t="s">
        <v>21</v>
      </c>
      <c r="O36" s="229" t="str">
        <f>IF(AL37="","　　 　 　年　　　月　　　日",AL37)</f>
        <v>　　 　 　年　　　月　　　日</v>
      </c>
      <c r="P36" s="230"/>
      <c r="Q36" s="230"/>
      <c r="R36" s="230"/>
      <c r="S36" s="230"/>
      <c r="T36" s="230"/>
      <c r="U36" s="230"/>
      <c r="V36" s="231"/>
      <c r="W36" s="239" t="str">
        <f>IF(AY37="","",AY37)</f>
        <v/>
      </c>
      <c r="X36" s="240"/>
      <c r="Y36" s="240"/>
      <c r="Z36" s="90" t="s">
        <v>24</v>
      </c>
      <c r="AA36" s="90"/>
      <c r="AB36" s="241" t="str">
        <f>IF(AY38="","",AY38)</f>
        <v/>
      </c>
      <c r="AC36" s="241"/>
      <c r="AD36" s="241"/>
      <c r="AE36" s="90" t="s">
        <v>25</v>
      </c>
      <c r="AF36" s="91"/>
      <c r="AG36" s="38"/>
      <c r="AH36" s="38"/>
      <c r="AI36" s="38"/>
      <c r="BC36" s="12"/>
      <c r="BD36" s="12"/>
      <c r="BE36" s="12"/>
      <c r="BF36" s="12"/>
    </row>
    <row r="37" spans="1:59" ht="16.5" customHeight="1" thickBot="1" x14ac:dyDescent="0.2">
      <c r="A37" s="38"/>
      <c r="B37" s="190"/>
      <c r="C37" s="236"/>
      <c r="D37" s="174"/>
      <c r="E37" s="174"/>
      <c r="F37" s="245"/>
      <c r="G37" s="246"/>
      <c r="H37" s="247"/>
      <c r="I37" s="185"/>
      <c r="J37" s="181"/>
      <c r="K37" s="181"/>
      <c r="L37" s="181"/>
      <c r="M37" s="181"/>
      <c r="N37" s="188"/>
      <c r="O37" s="232"/>
      <c r="P37" s="233"/>
      <c r="Q37" s="233"/>
      <c r="R37" s="233"/>
      <c r="S37" s="233"/>
      <c r="T37" s="233"/>
      <c r="U37" s="233"/>
      <c r="V37" s="234"/>
      <c r="W37" s="179" t="str">
        <f>IF(AY39="","",AY39)</f>
        <v/>
      </c>
      <c r="X37" s="180"/>
      <c r="Y37" s="180"/>
      <c r="Z37" s="180"/>
      <c r="AA37" s="181"/>
      <c r="AB37" s="181"/>
      <c r="AC37" s="181"/>
      <c r="AD37" s="181"/>
      <c r="AE37" s="46" t="s">
        <v>26</v>
      </c>
      <c r="AF37" s="92"/>
      <c r="AG37" s="38"/>
      <c r="AH37" s="38"/>
      <c r="AI37" s="38"/>
      <c r="AJ37" s="21" t="s">
        <v>79</v>
      </c>
      <c r="AK37" s="21"/>
      <c r="AL37" s="210"/>
      <c r="AM37" s="211"/>
      <c r="AN37" s="211"/>
      <c r="AO37" s="211"/>
      <c r="AP37" s="212"/>
      <c r="AQ37" s="10" t="s">
        <v>56</v>
      </c>
      <c r="AX37" s="24" t="s">
        <v>80</v>
      </c>
      <c r="AY37" s="129"/>
      <c r="AZ37" s="130"/>
      <c r="BA37" s="131"/>
      <c r="BB37" s="20" t="s">
        <v>24</v>
      </c>
      <c r="BC37" s="12"/>
      <c r="BD37" s="12"/>
      <c r="BE37" s="12"/>
      <c r="BF37" s="12"/>
    </row>
    <row r="38" spans="1:59" ht="16.5" customHeight="1" thickBot="1" x14ac:dyDescent="0.2">
      <c r="A38" s="38"/>
      <c r="B38" s="93"/>
      <c r="C38" s="140" t="s">
        <v>29</v>
      </c>
      <c r="D38" s="140"/>
      <c r="E38" s="140"/>
      <c r="F38" s="140"/>
      <c r="G38" s="140"/>
      <c r="H38" s="140"/>
      <c r="I38" s="140"/>
      <c r="J38" s="140"/>
      <c r="K38" s="140"/>
      <c r="L38" s="94"/>
      <c r="M38" s="94"/>
      <c r="N38" s="94"/>
      <c r="O38" s="94"/>
      <c r="P38" s="94"/>
      <c r="Q38" s="94"/>
      <c r="R38" s="94"/>
      <c r="S38" s="95"/>
      <c r="T38" s="95"/>
      <c r="U38" s="95"/>
      <c r="V38" s="96"/>
      <c r="W38" s="97" t="str">
        <f>IF(AL38&gt;=1000000000,LEFT(AL38),"")</f>
        <v/>
      </c>
      <c r="X38" s="98" t="str">
        <f>IF(AL38&gt;=1000000000,MID(AL38,2,1),IF(AL38&gt;=100000000,LEFT(AL38,1),""))</f>
        <v/>
      </c>
      <c r="Y38" s="99" t="str">
        <f>IF(AL38&gt;=1000000000,MID(AL38,3,1),IF(AL38&gt;=100000000,MID(AL38,2,1),IF(AL38&gt;=10000000,LEFT(AL38),"")))</f>
        <v/>
      </c>
      <c r="Z38" s="100" t="str">
        <f>IF(AL38&gt;=1000000000,MID(AL38,4,1),IF(AL38&gt;=100000000,MID(AL38,3,1),IF(AL38&gt;=10000000,MID(AL38,2,1),IF(AL38&gt;=1000000,LEFT(AL38),""))))</f>
        <v/>
      </c>
      <c r="AA38" s="98" t="str">
        <f>IF(AL38&gt;=1000000000,MID(AL38,5,1),IF(AL38&gt;=100000000,MID(AL38,4,1),IF(AL38&gt;=10000000,MID(AL38,3,1),IF(AL38&gt;=1000000,MID(AL38,2,1),IF(AL38&gt;=100000,LEFT(AL38),"")))))</f>
        <v/>
      </c>
      <c r="AB38" s="99" t="str">
        <f>IF(AL38&gt;=1000000000,MID(AL38,6,1),IF(AL38&gt;=100000000,MID(AL38,5,1),IF(AL38&gt;=10000000,MID(AL38,4,1),IF(AL38&gt;=1000000,MID(AL38,3,1),IF(AL38&gt;=100000,MID(AL38,2,1),IF(AL38&gt;=10000,LEFT(AL38),""))))))</f>
        <v/>
      </c>
      <c r="AC38" s="100" t="str">
        <f>IF(AL38&gt;=1000000000,MID(AL38,7,1),IF(AL38&gt;=100000000,MID(AL38,6,1),IF(AL38&gt;=10000000,MID(AL38,5,1),IF(AL38&gt;=1000000,MID(AL38,4,1),IF(AL38&gt;=100000,MID(AL38,3,1),IF(AL38&gt;=10000,MID(AL38,2,1),IF(AL38&gt;=1000,LEFT(AL38),"")))))))</f>
        <v/>
      </c>
      <c r="AD38" s="98" t="str">
        <f>IF(AL38&gt;=1000000000,MID(AL38,8,1),IF(AL38&gt;=100000000,MID(AL38,7,1),IF(AL38&gt;=10000000,MID(AL38,6,1),IF(AL38&gt;=1000000,MID(AL38,5,1),IF(AL38&gt;=100000,MID(AL38,4,1),IF(AL38&gt;=10000,MID(AL38,3,1),IF(AL38&gt;=1000,MID(AL38,2,1),IF(AL38&gt;=100,LEFT(AL38),""))))))))</f>
        <v/>
      </c>
      <c r="AE38" s="99" t="str">
        <f>IF(AL38&gt;=1000000000,MID(AL38,9,1),IF(AL38&gt;=100000000,MID(AL38,8,1),IF(AL38&gt;=10000000,MID(AL38,7,1),IF(AL38&gt;=1000000,MID(AL38,6,1),IF(AL38&gt;=100000,MID(AL38,5,1),IF(AL38&gt;=10000,MID(AL38,4,1),IF(AL38&gt;=1000,MID(AL38,3,1),IF(AL38&gt;=100,MID(AL38,2,1),IF(AL38&gt;=10,LEFT(AL38),"")))))))))</f>
        <v/>
      </c>
      <c r="AF38" s="101" t="str">
        <f>IF(AL38="","",RIGHT(AL38))</f>
        <v/>
      </c>
      <c r="AG38" s="38"/>
      <c r="AH38" s="38"/>
      <c r="AI38" s="38"/>
      <c r="AJ38" s="25" t="s">
        <v>82</v>
      </c>
      <c r="AL38" s="125"/>
      <c r="AM38" s="126"/>
      <c r="AN38" s="126"/>
      <c r="AO38" s="126"/>
      <c r="AP38" s="127"/>
      <c r="AQ38" s="20" t="s">
        <v>85</v>
      </c>
      <c r="AY38" s="129"/>
      <c r="AZ38" s="130"/>
      <c r="BA38" s="131"/>
      <c r="BB38" s="20" t="s">
        <v>25</v>
      </c>
    </row>
    <row r="39" spans="1:59" ht="16.5" customHeight="1" thickBot="1" x14ac:dyDescent="0.2">
      <c r="A39" s="38"/>
      <c r="B39" s="102"/>
      <c r="C39" s="140" t="s">
        <v>30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94"/>
      <c r="N39" s="94"/>
      <c r="O39" s="94"/>
      <c r="P39" s="94"/>
      <c r="Q39" s="94"/>
      <c r="R39" s="94"/>
      <c r="S39" s="95"/>
      <c r="T39" s="95"/>
      <c r="U39" s="95"/>
      <c r="V39" s="96"/>
      <c r="W39" s="173" t="s">
        <v>27</v>
      </c>
      <c r="X39" s="174"/>
      <c r="Y39" s="175" t="str">
        <f>IF(AL39="","",AL39)</f>
        <v/>
      </c>
      <c r="Z39" s="175"/>
      <c r="AA39" s="176"/>
      <c r="AB39" s="176"/>
      <c r="AC39" s="176"/>
      <c r="AD39" s="176"/>
      <c r="AE39" s="176"/>
      <c r="AF39" s="103" t="s">
        <v>28</v>
      </c>
      <c r="AG39" s="38"/>
      <c r="AH39" s="38"/>
      <c r="AI39" s="38"/>
      <c r="AJ39" s="25" t="s">
        <v>83</v>
      </c>
      <c r="AL39" s="125"/>
      <c r="AM39" s="126"/>
      <c r="AN39" s="126"/>
      <c r="AO39" s="126"/>
      <c r="AP39" s="127"/>
      <c r="AQ39" s="20" t="s">
        <v>85</v>
      </c>
      <c r="AY39" s="129"/>
      <c r="AZ39" s="130"/>
      <c r="BA39" s="131"/>
      <c r="BB39" s="20" t="s">
        <v>26</v>
      </c>
    </row>
    <row r="40" spans="1:59" ht="16.5" customHeight="1" thickBot="1" x14ac:dyDescent="0.2">
      <c r="A40" s="38"/>
      <c r="B40" s="102"/>
      <c r="C40" s="140" t="s">
        <v>31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95"/>
      <c r="T40" s="95"/>
      <c r="U40" s="95"/>
      <c r="V40" s="96"/>
      <c r="W40" s="97" t="str">
        <f t="shared" ref="W40:W41" si="0">IF(AL40&gt;=1000000000,LEFT(AL40),"")</f>
        <v/>
      </c>
      <c r="X40" s="98" t="str">
        <f t="shared" ref="X40:X41" si="1">IF(AL40&gt;=1000000000,MID(AL40,2,1),IF(AL40&gt;=100000000,LEFT(AL40,1),""))</f>
        <v/>
      </c>
      <c r="Y40" s="99" t="str">
        <f t="shared" ref="Y40:Y41" si="2">IF(AL40&gt;=1000000000,MID(AL40,3,1),IF(AL40&gt;=100000000,MID(AL40,2,1),IF(AL40&gt;=10000000,LEFT(AL40),"")))</f>
        <v/>
      </c>
      <c r="Z40" s="100" t="str">
        <f t="shared" ref="Z40:Z41" si="3">IF(AL40&gt;=1000000000,MID(AL40,4,1),IF(AL40&gt;=100000000,MID(AL40,3,1),IF(AL40&gt;=10000000,MID(AL40,2,1),IF(AL40&gt;=1000000,LEFT(AL40),""))))</f>
        <v/>
      </c>
      <c r="AA40" s="98" t="str">
        <f t="shared" ref="AA40:AA41" si="4">IF(AL40&gt;=1000000000,MID(AL40,5,1),IF(AL40&gt;=100000000,MID(AL40,4,1),IF(AL40&gt;=10000000,MID(AL40,3,1),IF(AL40&gt;=1000000,MID(AL40,2,1),IF(AL40&gt;=100000,LEFT(AL40),"")))))</f>
        <v/>
      </c>
      <c r="AB40" s="99" t="str">
        <f t="shared" ref="AB40:AB41" si="5">IF(AL40&gt;=1000000000,MID(AL40,6,1),IF(AL40&gt;=100000000,MID(AL40,5,1),IF(AL40&gt;=10000000,MID(AL40,4,1),IF(AL40&gt;=1000000,MID(AL40,3,1),IF(AL40&gt;=100000,MID(AL40,2,1),IF(AL40&gt;=10000,LEFT(AL40),""))))))</f>
        <v/>
      </c>
      <c r="AC40" s="100" t="str">
        <f t="shared" ref="AC40:AC41" si="6">IF(AL40&gt;=1000000000,MID(AL40,7,1),IF(AL40&gt;=100000000,MID(AL40,6,1),IF(AL40&gt;=10000000,MID(AL40,5,1),IF(AL40&gt;=1000000,MID(AL40,4,1),IF(AL40&gt;=100000,MID(AL40,3,1),IF(AL40&gt;=10000,MID(AL40,2,1),IF(AL40&gt;=1000,LEFT(AL40),"")))))))</f>
        <v/>
      </c>
      <c r="AD40" s="98" t="str">
        <f t="shared" ref="AD40:AD41" si="7">IF(AL40&gt;=1000000000,MID(AL40,8,1),IF(AL40&gt;=100000000,MID(AL40,7,1),IF(AL40&gt;=10000000,MID(AL40,6,1),IF(AL40&gt;=1000000,MID(AL40,5,1),IF(AL40&gt;=100000,MID(AL40,4,1),IF(AL40&gt;=10000,MID(AL40,3,1),IF(AL40&gt;=1000,MID(AL40,2,1),IF(AL40&gt;=100,LEFT(AL40),""))))))))</f>
        <v/>
      </c>
      <c r="AE40" s="99" t="str">
        <f t="shared" ref="AE40:AE41" si="8">IF(AL40&gt;=1000000000,MID(AL40,9,1),IF(AL40&gt;=100000000,MID(AL40,8,1),IF(AL40&gt;=10000000,MID(AL40,7,1),IF(AL40&gt;=1000000,MID(AL40,6,1),IF(AL40&gt;=100000,MID(AL40,5,1),IF(AL40&gt;=10000,MID(AL40,4,1),IF(AL40&gt;=1000,MID(AL40,3,1),IF(AL40&gt;=100,MID(AL40,2,1),IF(AL40&gt;=10,LEFT(AL40),"")))))))))</f>
        <v/>
      </c>
      <c r="AF40" s="101" t="str">
        <f t="shared" ref="AF40:AF41" si="9">IF(AL40="","",RIGHT(AL40))</f>
        <v/>
      </c>
      <c r="AG40" s="38"/>
      <c r="AH40" s="38"/>
      <c r="AI40" s="38"/>
      <c r="AJ40" s="25" t="s">
        <v>84</v>
      </c>
      <c r="AL40" s="125"/>
      <c r="AM40" s="126"/>
      <c r="AN40" s="126"/>
      <c r="AO40" s="126"/>
      <c r="AP40" s="127"/>
      <c r="AQ40" s="20" t="s">
        <v>85</v>
      </c>
    </row>
    <row r="41" spans="1:59" ht="16.5" customHeight="1" thickBot="1" x14ac:dyDescent="0.2">
      <c r="A41" s="38"/>
      <c r="B41" s="102"/>
      <c r="C41" s="140" t="s">
        <v>32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95"/>
      <c r="T41" s="95"/>
      <c r="U41" s="95"/>
      <c r="V41" s="96"/>
      <c r="W41" s="97" t="str">
        <f t="shared" si="0"/>
        <v/>
      </c>
      <c r="X41" s="98" t="str">
        <f t="shared" si="1"/>
        <v/>
      </c>
      <c r="Y41" s="99" t="str">
        <f t="shared" si="2"/>
        <v/>
      </c>
      <c r="Z41" s="100" t="str">
        <f t="shared" si="3"/>
        <v/>
      </c>
      <c r="AA41" s="98" t="str">
        <f t="shared" si="4"/>
        <v/>
      </c>
      <c r="AB41" s="99" t="str">
        <f t="shared" si="5"/>
        <v/>
      </c>
      <c r="AC41" s="100" t="str">
        <f t="shared" si="6"/>
        <v/>
      </c>
      <c r="AD41" s="98" t="str">
        <f t="shared" si="7"/>
        <v/>
      </c>
      <c r="AE41" s="99" t="str">
        <f t="shared" si="8"/>
        <v/>
      </c>
      <c r="AF41" s="101" t="str">
        <f t="shared" si="9"/>
        <v/>
      </c>
      <c r="AG41" s="38"/>
      <c r="AH41" s="38"/>
      <c r="AI41" s="38"/>
      <c r="AJ41" s="25" t="s">
        <v>175</v>
      </c>
      <c r="AL41" s="125"/>
      <c r="AM41" s="126"/>
      <c r="AN41" s="126"/>
      <c r="AO41" s="126"/>
      <c r="AP41" s="127"/>
      <c r="AQ41" s="20" t="s">
        <v>85</v>
      </c>
    </row>
    <row r="42" spans="1:59" ht="16.5" customHeight="1" x14ac:dyDescent="0.15">
      <c r="A42" s="38"/>
      <c r="B42" s="104" t="s">
        <v>33</v>
      </c>
      <c r="C42" s="105"/>
      <c r="D42" s="106"/>
      <c r="E42" s="105"/>
      <c r="F42" s="105"/>
      <c r="G42" s="105"/>
      <c r="H42" s="107"/>
      <c r="I42" s="149" t="s">
        <v>52</v>
      </c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1"/>
      <c r="W42" s="155" t="s">
        <v>37</v>
      </c>
      <c r="X42" s="156"/>
      <c r="Y42" s="156"/>
      <c r="Z42" s="156"/>
      <c r="AA42" s="156"/>
      <c r="AB42" s="156"/>
      <c r="AC42" s="156"/>
      <c r="AD42" s="156"/>
      <c r="AE42" s="156"/>
      <c r="AF42" s="157"/>
      <c r="AG42" s="38"/>
      <c r="AH42" s="38"/>
      <c r="AI42" s="38"/>
      <c r="AJ42" s="25"/>
    </row>
    <row r="43" spans="1:59" ht="16.5" customHeight="1" thickBot="1" x14ac:dyDescent="0.2">
      <c r="A43" s="38"/>
      <c r="B43" s="108" t="s">
        <v>38</v>
      </c>
      <c r="C43" s="109"/>
      <c r="D43" s="106"/>
      <c r="E43" s="109"/>
      <c r="F43" s="109"/>
      <c r="G43" s="109"/>
      <c r="H43" s="110"/>
      <c r="I43" s="152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4"/>
      <c r="W43" s="158"/>
      <c r="X43" s="159"/>
      <c r="Y43" s="159"/>
      <c r="Z43" s="159"/>
      <c r="AA43" s="159"/>
      <c r="AB43" s="159"/>
      <c r="AC43" s="159"/>
      <c r="AD43" s="159"/>
      <c r="AE43" s="159"/>
      <c r="AF43" s="160"/>
      <c r="AG43" s="38"/>
      <c r="AH43" s="38"/>
      <c r="AI43" s="38"/>
      <c r="AJ43" s="25" t="s">
        <v>86</v>
      </c>
      <c r="AL43" s="124" t="s">
        <v>73</v>
      </c>
      <c r="AM43" s="124"/>
      <c r="AN43" s="124"/>
      <c r="AO43" s="124"/>
      <c r="AR43" s="169" t="s">
        <v>74</v>
      </c>
      <c r="AS43" s="169"/>
      <c r="AT43" s="23"/>
      <c r="AU43" s="169" t="s">
        <v>78</v>
      </c>
      <c r="AV43" s="169"/>
      <c r="AW43" s="169"/>
      <c r="AX43" s="169"/>
      <c r="AZ43" s="169" t="s">
        <v>90</v>
      </c>
      <c r="BA43" s="169"/>
      <c r="BB43" s="169"/>
      <c r="BC43" s="169"/>
    </row>
    <row r="44" spans="1:59" ht="16.5" customHeight="1" thickBot="1" x14ac:dyDescent="0.2">
      <c r="A44" s="38"/>
      <c r="B44" s="108" t="s">
        <v>39</v>
      </c>
      <c r="C44" s="109"/>
      <c r="D44" s="106"/>
      <c r="E44" s="109"/>
      <c r="F44" s="109"/>
      <c r="G44" s="109"/>
      <c r="H44" s="110"/>
      <c r="I44" s="111" t="str">
        <f>IF(AL44="","",LEFT(AL44))</f>
        <v/>
      </c>
      <c r="J44" s="112" t="str">
        <f>IF(AN44="","",AN44)</f>
        <v/>
      </c>
      <c r="K44" s="141" t="s">
        <v>19</v>
      </c>
      <c r="L44" s="142"/>
      <c r="M44" s="146" t="str">
        <f>IF(AR44="","1.金 2.証 3.国",LEFT(AR44,3))</f>
        <v>1.金 2.証 3.国</v>
      </c>
      <c r="N44" s="147"/>
      <c r="O44" s="147"/>
      <c r="P44" s="148"/>
      <c r="Q44" s="113" t="s">
        <v>20</v>
      </c>
      <c r="R44" s="143" t="str">
        <f>IF(AU44="","",AU44)</f>
        <v/>
      </c>
      <c r="S44" s="144"/>
      <c r="T44" s="144"/>
      <c r="U44" s="145"/>
      <c r="V44" s="114" t="s">
        <v>21</v>
      </c>
      <c r="W44" s="132" t="str">
        <f>IF(AZ44="","　　　　 年　　　　 月 　　　　日",AZ44)</f>
        <v>　　　　 年　　　　 月 　　　　日</v>
      </c>
      <c r="X44" s="133"/>
      <c r="Y44" s="133"/>
      <c r="Z44" s="133"/>
      <c r="AA44" s="133"/>
      <c r="AB44" s="133"/>
      <c r="AC44" s="133"/>
      <c r="AD44" s="133"/>
      <c r="AE44" s="133"/>
      <c r="AF44" s="134"/>
      <c r="AG44" s="38"/>
      <c r="AH44" s="38"/>
      <c r="AI44" s="38"/>
      <c r="AK44" s="11" t="s">
        <v>87</v>
      </c>
      <c r="AL44" s="128"/>
      <c r="AM44" s="123"/>
      <c r="AN44" s="128"/>
      <c r="AO44" s="123"/>
      <c r="AP44" s="20" t="s">
        <v>19</v>
      </c>
      <c r="AR44" s="128"/>
      <c r="AS44" s="123"/>
      <c r="AT44" s="22" t="s">
        <v>20</v>
      </c>
      <c r="AU44" s="128"/>
      <c r="AV44" s="122"/>
      <c r="AW44" s="122"/>
      <c r="AX44" s="123"/>
      <c r="AY44" s="20" t="s">
        <v>21</v>
      </c>
      <c r="AZ44" s="121"/>
      <c r="BA44" s="122"/>
      <c r="BB44" s="122"/>
      <c r="BC44" s="123"/>
      <c r="BD44" s="12" t="s">
        <v>60</v>
      </c>
      <c r="BE44" s="26"/>
      <c r="BF44" s="20"/>
    </row>
    <row r="45" spans="1:59" ht="16.5" customHeight="1" thickBot="1" x14ac:dyDescent="0.2">
      <c r="A45" s="38"/>
      <c r="B45" s="108" t="s">
        <v>40</v>
      </c>
      <c r="C45" s="109"/>
      <c r="D45" s="38"/>
      <c r="E45" s="109"/>
      <c r="F45" s="109"/>
      <c r="G45" s="109"/>
      <c r="H45" s="110"/>
      <c r="I45" s="111" t="str">
        <f t="shared" ref="I45:I46" si="10">IF(AL45="","",LEFT(AL45))</f>
        <v/>
      </c>
      <c r="J45" s="112" t="str">
        <f t="shared" ref="J45:J46" si="11">IF(AN45="","",AN45)</f>
        <v/>
      </c>
      <c r="K45" s="141" t="s">
        <v>19</v>
      </c>
      <c r="L45" s="142"/>
      <c r="M45" s="146" t="str">
        <f>IF(AR45="","1.金 2.証 3.国",LEFT(AR45,3))</f>
        <v>1.金 2.証 3.国</v>
      </c>
      <c r="N45" s="147"/>
      <c r="O45" s="147"/>
      <c r="P45" s="148"/>
      <c r="Q45" s="113" t="s">
        <v>20</v>
      </c>
      <c r="R45" s="143" t="str">
        <f t="shared" ref="R45:R46" si="12">IF(AU45="","",AU45)</f>
        <v/>
      </c>
      <c r="S45" s="144"/>
      <c r="T45" s="144"/>
      <c r="U45" s="145"/>
      <c r="V45" s="114" t="s">
        <v>21</v>
      </c>
      <c r="W45" s="132" t="str">
        <f>IF(AZ45="","　　　　 年　　　　 月 　　　　日",AZ45)</f>
        <v>　　　　 年　　　　 月 　　　　日</v>
      </c>
      <c r="X45" s="133"/>
      <c r="Y45" s="133"/>
      <c r="Z45" s="133"/>
      <c r="AA45" s="133"/>
      <c r="AB45" s="133"/>
      <c r="AC45" s="133"/>
      <c r="AD45" s="133"/>
      <c r="AE45" s="133"/>
      <c r="AF45" s="134"/>
      <c r="AG45" s="38"/>
      <c r="AH45" s="38"/>
      <c r="AI45" s="38"/>
      <c r="AK45" s="11" t="s">
        <v>88</v>
      </c>
      <c r="AL45" s="128"/>
      <c r="AM45" s="123"/>
      <c r="AN45" s="128"/>
      <c r="AO45" s="123"/>
      <c r="AP45" s="20" t="s">
        <v>19</v>
      </c>
      <c r="AR45" s="128"/>
      <c r="AS45" s="123"/>
      <c r="AT45" s="22" t="s">
        <v>20</v>
      </c>
      <c r="AU45" s="128"/>
      <c r="AV45" s="122"/>
      <c r="AW45" s="122"/>
      <c r="AX45" s="123"/>
      <c r="AY45" s="20" t="s">
        <v>21</v>
      </c>
      <c r="AZ45" s="121"/>
      <c r="BA45" s="122"/>
      <c r="BB45" s="122"/>
      <c r="BC45" s="123"/>
      <c r="BD45" s="12" t="s">
        <v>60</v>
      </c>
      <c r="BE45" s="26"/>
      <c r="BF45" s="20"/>
    </row>
    <row r="46" spans="1:59" ht="16.5" customHeight="1" thickBot="1" x14ac:dyDescent="0.2">
      <c r="A46" s="38"/>
      <c r="B46" s="115"/>
      <c r="C46" s="109"/>
      <c r="D46" s="38"/>
      <c r="E46" s="109"/>
      <c r="F46" s="109"/>
      <c r="G46" s="109"/>
      <c r="H46" s="110"/>
      <c r="I46" s="111" t="str">
        <f t="shared" si="10"/>
        <v/>
      </c>
      <c r="J46" s="112" t="str">
        <f t="shared" si="11"/>
        <v/>
      </c>
      <c r="K46" s="141" t="s">
        <v>19</v>
      </c>
      <c r="L46" s="142"/>
      <c r="M46" s="146" t="str">
        <f>IF(AR46="","1.金 2.証 3.国",LEFT(AR46,3))</f>
        <v>1.金 2.証 3.国</v>
      </c>
      <c r="N46" s="147"/>
      <c r="O46" s="147"/>
      <c r="P46" s="148"/>
      <c r="Q46" s="113" t="s">
        <v>20</v>
      </c>
      <c r="R46" s="143" t="str">
        <f t="shared" si="12"/>
        <v/>
      </c>
      <c r="S46" s="144"/>
      <c r="T46" s="144"/>
      <c r="U46" s="145"/>
      <c r="V46" s="114" t="s">
        <v>21</v>
      </c>
      <c r="W46" s="132" t="str">
        <f>IF(AZ46="","　　　　 年　　　　 月 　　　　日",AZ46)</f>
        <v>　　　　 年　　　　 月 　　　　日</v>
      </c>
      <c r="X46" s="133"/>
      <c r="Y46" s="133"/>
      <c r="Z46" s="133"/>
      <c r="AA46" s="133"/>
      <c r="AB46" s="133"/>
      <c r="AC46" s="133"/>
      <c r="AD46" s="133"/>
      <c r="AE46" s="133"/>
      <c r="AF46" s="134"/>
      <c r="AG46" s="38"/>
      <c r="AH46" s="38"/>
      <c r="AI46" s="38"/>
      <c r="AK46" s="11" t="s">
        <v>89</v>
      </c>
      <c r="AL46" s="128"/>
      <c r="AM46" s="123"/>
      <c r="AN46" s="128"/>
      <c r="AO46" s="123"/>
      <c r="AP46" s="20" t="s">
        <v>19</v>
      </c>
      <c r="AR46" s="128"/>
      <c r="AS46" s="123"/>
      <c r="AT46" s="22" t="s">
        <v>20</v>
      </c>
      <c r="AU46" s="128"/>
      <c r="AV46" s="122"/>
      <c r="AW46" s="122"/>
      <c r="AX46" s="123"/>
      <c r="AY46" s="20" t="s">
        <v>21</v>
      </c>
      <c r="AZ46" s="121"/>
      <c r="BA46" s="122"/>
      <c r="BB46" s="122"/>
      <c r="BC46" s="123"/>
      <c r="BD46" s="12" t="s">
        <v>60</v>
      </c>
      <c r="BE46" s="26"/>
      <c r="BF46" s="20"/>
    </row>
    <row r="47" spans="1:59" ht="16.5" customHeight="1" x14ac:dyDescent="0.15">
      <c r="A47" s="38"/>
      <c r="B47" s="104" t="s">
        <v>33</v>
      </c>
      <c r="C47" s="105"/>
      <c r="D47" s="105"/>
      <c r="E47" s="105"/>
      <c r="F47" s="105"/>
      <c r="G47" s="105"/>
      <c r="H47" s="107"/>
      <c r="I47" s="135" t="s">
        <v>35</v>
      </c>
      <c r="J47" s="136"/>
      <c r="K47" s="136"/>
      <c r="L47" s="136"/>
      <c r="M47" s="136"/>
      <c r="N47" s="137"/>
      <c r="O47" s="138" t="s">
        <v>36</v>
      </c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9"/>
      <c r="AG47" s="38"/>
      <c r="AH47" s="38"/>
      <c r="AI47" s="38"/>
    </row>
    <row r="48" spans="1:59" ht="16.5" customHeight="1" x14ac:dyDescent="0.15">
      <c r="A48" s="38"/>
      <c r="B48" s="108" t="s">
        <v>42</v>
      </c>
      <c r="C48" s="109"/>
      <c r="D48" s="109"/>
      <c r="E48" s="109"/>
      <c r="F48" s="109"/>
      <c r="G48" s="109"/>
      <c r="H48" s="110"/>
      <c r="I48" s="161" t="str">
        <f>IF(AL50="","",AL50)</f>
        <v/>
      </c>
      <c r="J48" s="162"/>
      <c r="K48" s="162"/>
      <c r="L48" s="162"/>
      <c r="M48" s="162"/>
      <c r="N48" s="163"/>
      <c r="O48" s="161" t="str">
        <f>IF(AR50="","",AR50)</f>
        <v/>
      </c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7"/>
      <c r="AG48" s="38"/>
      <c r="AH48" s="38"/>
      <c r="AI48" s="38"/>
    </row>
    <row r="49" spans="1:56" ht="16.5" customHeight="1" thickBot="1" x14ac:dyDescent="0.2">
      <c r="A49" s="38"/>
      <c r="B49" s="108" t="s">
        <v>43</v>
      </c>
      <c r="C49" s="109"/>
      <c r="D49" s="106"/>
      <c r="E49" s="109"/>
      <c r="F49" s="109"/>
      <c r="G49" s="109"/>
      <c r="H49" s="110"/>
      <c r="I49" s="164"/>
      <c r="J49" s="165"/>
      <c r="K49" s="165"/>
      <c r="L49" s="165"/>
      <c r="M49" s="165"/>
      <c r="N49" s="166"/>
      <c r="O49" s="164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8"/>
      <c r="AG49" s="38"/>
      <c r="AH49" s="38"/>
      <c r="AI49" s="38"/>
      <c r="AJ49" s="25" t="s">
        <v>91</v>
      </c>
      <c r="AL49" s="124" t="s">
        <v>95</v>
      </c>
      <c r="AM49" s="124"/>
      <c r="AN49" s="124"/>
      <c r="AO49" s="124"/>
      <c r="AP49" s="124"/>
      <c r="AR49" s="124" t="s">
        <v>7</v>
      </c>
      <c r="AS49" s="124"/>
      <c r="AT49" s="124"/>
      <c r="AU49" s="27"/>
      <c r="AV49" s="27"/>
    </row>
    <row r="50" spans="1:56" ht="16.5" customHeight="1" thickBot="1" x14ac:dyDescent="0.2">
      <c r="A50" s="38"/>
      <c r="B50" s="108" t="s">
        <v>41</v>
      </c>
      <c r="C50" s="109"/>
      <c r="D50" s="106"/>
      <c r="E50" s="109"/>
      <c r="F50" s="109"/>
      <c r="G50" s="109"/>
      <c r="H50" s="109"/>
      <c r="I50" s="164" t="str">
        <f>IF(AL51="","",AL51)</f>
        <v/>
      </c>
      <c r="J50" s="165"/>
      <c r="K50" s="165"/>
      <c r="L50" s="165"/>
      <c r="M50" s="165"/>
      <c r="N50" s="166"/>
      <c r="O50" s="164" t="str">
        <f>IF(AR51="","",AR51)</f>
        <v/>
      </c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8"/>
      <c r="AG50" s="38"/>
      <c r="AH50" s="38"/>
      <c r="AI50" s="38"/>
      <c r="AK50" s="11" t="s">
        <v>92</v>
      </c>
      <c r="AL50" s="129"/>
      <c r="AM50" s="130"/>
      <c r="AN50" s="130"/>
      <c r="AO50" s="130"/>
      <c r="AP50" s="131"/>
      <c r="AQ50" s="26"/>
      <c r="AR50" s="129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1"/>
      <c r="BD50" s="12" t="s">
        <v>60</v>
      </c>
    </row>
    <row r="51" spans="1:56" ht="16.5" customHeight="1" thickBot="1" x14ac:dyDescent="0.2">
      <c r="A51" s="38"/>
      <c r="B51" s="108"/>
      <c r="C51" s="109"/>
      <c r="D51" s="106"/>
      <c r="E51" s="109"/>
      <c r="F51" s="109"/>
      <c r="G51" s="109"/>
      <c r="H51" s="109"/>
      <c r="I51" s="164"/>
      <c r="J51" s="165"/>
      <c r="K51" s="165"/>
      <c r="L51" s="165"/>
      <c r="M51" s="165"/>
      <c r="N51" s="166"/>
      <c r="O51" s="164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8"/>
      <c r="AG51" s="38"/>
      <c r="AH51" s="38"/>
      <c r="AI51" s="38"/>
      <c r="AK51" s="11" t="s">
        <v>93</v>
      </c>
      <c r="AL51" s="129"/>
      <c r="AM51" s="130"/>
      <c r="AN51" s="130"/>
      <c r="AO51" s="130"/>
      <c r="AP51" s="131"/>
      <c r="AQ51" s="26"/>
      <c r="AR51" s="129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1"/>
      <c r="BD51" s="12" t="s">
        <v>60</v>
      </c>
    </row>
    <row r="52" spans="1:56" ht="16.5" customHeight="1" thickBot="1" x14ac:dyDescent="0.2">
      <c r="A52" s="38"/>
      <c r="B52" s="108"/>
      <c r="C52" s="109"/>
      <c r="D52" s="106"/>
      <c r="E52" s="109"/>
      <c r="F52" s="109"/>
      <c r="G52" s="109"/>
      <c r="H52" s="109"/>
      <c r="I52" s="164" t="str">
        <f>IF(AL52="","",AL52)</f>
        <v/>
      </c>
      <c r="J52" s="165"/>
      <c r="K52" s="165"/>
      <c r="L52" s="165"/>
      <c r="M52" s="165"/>
      <c r="N52" s="166"/>
      <c r="O52" s="164" t="str">
        <f>IF(AR52="","",AR52)</f>
        <v/>
      </c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8"/>
      <c r="AG52" s="38"/>
      <c r="AH52" s="38"/>
      <c r="AI52" s="38"/>
      <c r="AK52" s="11" t="s">
        <v>94</v>
      </c>
      <c r="AL52" s="129"/>
      <c r="AM52" s="130"/>
      <c r="AN52" s="130"/>
      <c r="AO52" s="130"/>
      <c r="AP52" s="131"/>
      <c r="AQ52" s="26"/>
      <c r="AR52" s="129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1"/>
      <c r="BD52" s="12" t="s">
        <v>60</v>
      </c>
    </row>
    <row r="53" spans="1:56" ht="16.5" customHeight="1" thickBot="1" x14ac:dyDescent="0.2">
      <c r="A53" s="38"/>
      <c r="B53" s="108"/>
      <c r="C53" s="109"/>
      <c r="D53" s="106"/>
      <c r="E53" s="109"/>
      <c r="F53" s="109"/>
      <c r="G53" s="109"/>
      <c r="H53" s="109"/>
      <c r="I53" s="164"/>
      <c r="J53" s="165"/>
      <c r="K53" s="165"/>
      <c r="L53" s="165"/>
      <c r="M53" s="165"/>
      <c r="N53" s="166"/>
      <c r="O53" s="164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8"/>
      <c r="AG53" s="38"/>
      <c r="AH53" s="38"/>
      <c r="AI53" s="38"/>
      <c r="AK53" s="11" t="s">
        <v>176</v>
      </c>
      <c r="AL53" s="129"/>
      <c r="AM53" s="130"/>
      <c r="AN53" s="130"/>
      <c r="AO53" s="130"/>
      <c r="AP53" s="131"/>
      <c r="AQ53" s="26"/>
      <c r="AR53" s="129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1"/>
      <c r="BD53" s="12" t="s">
        <v>60</v>
      </c>
    </row>
    <row r="54" spans="1:56" ht="16.5" customHeight="1" thickBot="1" x14ac:dyDescent="0.2">
      <c r="A54" s="38"/>
      <c r="B54" s="108"/>
      <c r="C54" s="109"/>
      <c r="D54" s="106"/>
      <c r="E54" s="109"/>
      <c r="F54" s="109"/>
      <c r="G54" s="109"/>
      <c r="H54" s="109"/>
      <c r="I54" s="164" t="str">
        <f>IF(AL53="","",AL53)</f>
        <v/>
      </c>
      <c r="J54" s="165"/>
      <c r="K54" s="165"/>
      <c r="L54" s="165"/>
      <c r="M54" s="165"/>
      <c r="N54" s="166"/>
      <c r="O54" s="164" t="str">
        <f>IF(AR53="","",AR53)</f>
        <v/>
      </c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8"/>
      <c r="AG54" s="38"/>
      <c r="AH54" s="38"/>
      <c r="AI54" s="38"/>
      <c r="AK54" s="11" t="s">
        <v>177</v>
      </c>
      <c r="AL54" s="129"/>
      <c r="AM54" s="130"/>
      <c r="AN54" s="130"/>
      <c r="AO54" s="130"/>
      <c r="AP54" s="131"/>
      <c r="AQ54" s="26"/>
      <c r="AR54" s="129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1"/>
      <c r="BD54" s="12" t="s">
        <v>60</v>
      </c>
    </row>
    <row r="55" spans="1:56" ht="16.5" customHeight="1" x14ac:dyDescent="0.15">
      <c r="A55" s="38"/>
      <c r="B55" s="108"/>
      <c r="C55" s="109"/>
      <c r="D55" s="106"/>
      <c r="E55" s="109"/>
      <c r="F55" s="109"/>
      <c r="G55" s="109"/>
      <c r="H55" s="109"/>
      <c r="I55" s="164"/>
      <c r="J55" s="165"/>
      <c r="K55" s="165"/>
      <c r="L55" s="165"/>
      <c r="M55" s="165"/>
      <c r="N55" s="166"/>
      <c r="O55" s="164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8"/>
      <c r="AG55" s="38"/>
      <c r="AH55" s="38"/>
      <c r="AI55" s="38"/>
      <c r="AK55" s="11"/>
      <c r="AL55" s="34"/>
      <c r="AM55" s="34"/>
      <c r="AN55" s="34"/>
      <c r="AO55" s="34"/>
      <c r="AP55" s="34"/>
      <c r="AQ55" s="26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12"/>
    </row>
    <row r="56" spans="1:56" ht="16.5" customHeight="1" x14ac:dyDescent="0.15">
      <c r="A56" s="38"/>
      <c r="B56" s="115"/>
      <c r="C56" s="109"/>
      <c r="D56" s="109"/>
      <c r="E56" s="109"/>
      <c r="F56" s="109"/>
      <c r="G56" s="109"/>
      <c r="H56" s="109"/>
      <c r="I56" s="164" t="str">
        <f>IF(AL54="","",AL54)</f>
        <v/>
      </c>
      <c r="J56" s="165"/>
      <c r="K56" s="165"/>
      <c r="L56" s="165"/>
      <c r="M56" s="165"/>
      <c r="N56" s="166"/>
      <c r="O56" s="164" t="str">
        <f>IF(AR54="","",AR54)</f>
        <v/>
      </c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8"/>
      <c r="AG56" s="116"/>
      <c r="AH56" s="109" t="s">
        <v>44</v>
      </c>
      <c r="AI56" s="116"/>
      <c r="AK56" s="11"/>
      <c r="AL56" s="35"/>
      <c r="AM56" s="35"/>
      <c r="AN56" s="35"/>
      <c r="AO56" s="35"/>
      <c r="AP56" s="35"/>
      <c r="AQ56" s="26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12"/>
    </row>
    <row r="57" spans="1:56" ht="16.5" customHeight="1" thickBot="1" x14ac:dyDescent="0.2">
      <c r="A57" s="38"/>
      <c r="B57" s="117"/>
      <c r="C57" s="118"/>
      <c r="D57" s="118"/>
      <c r="E57" s="118"/>
      <c r="F57" s="118"/>
      <c r="G57" s="118"/>
      <c r="H57" s="118"/>
      <c r="I57" s="223"/>
      <c r="J57" s="224"/>
      <c r="K57" s="224"/>
      <c r="L57" s="224"/>
      <c r="M57" s="224"/>
      <c r="N57" s="225"/>
      <c r="O57" s="223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6"/>
      <c r="AG57" s="116"/>
      <c r="AH57" s="119" t="s">
        <v>45</v>
      </c>
      <c r="AI57" s="116"/>
    </row>
    <row r="58" spans="1:56" ht="14.25" customHeight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68"/>
      <c r="Q58" s="38"/>
      <c r="R58" s="38"/>
      <c r="S58" s="38"/>
      <c r="T58" s="38"/>
      <c r="U58" s="38"/>
      <c r="V58" s="38"/>
      <c r="W58" s="38"/>
      <c r="X58" s="38"/>
      <c r="Y58" s="38"/>
      <c r="Z58" s="120"/>
      <c r="AA58" s="120"/>
      <c r="AB58" s="120"/>
      <c r="AC58" s="38"/>
      <c r="AD58" s="38"/>
      <c r="AE58" s="38"/>
      <c r="AF58" s="38"/>
      <c r="AG58" s="38"/>
      <c r="AH58" s="38"/>
      <c r="AI58" s="38"/>
    </row>
    <row r="59" spans="1:56" ht="0.75" customHeight="1" x14ac:dyDescent="0.15">
      <c r="P59" s="4"/>
    </row>
    <row r="60" spans="1:56" ht="12.75" hidden="1" customHeight="1" x14ac:dyDescent="0.15">
      <c r="P60" s="4"/>
    </row>
    <row r="61" spans="1:56" ht="19.5" hidden="1" customHeight="1" x14ac:dyDescent="0.15">
      <c r="A61" s="2"/>
      <c r="B61" s="2"/>
      <c r="C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56" ht="15.95" customHeight="1" x14ac:dyDescent="0.15">
      <c r="A62" s="2"/>
      <c r="B62" s="2"/>
      <c r="C62" s="2"/>
      <c r="D62" s="2"/>
      <c r="E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56" ht="15.95" customHeight="1" x14ac:dyDescent="0.15">
      <c r="A63" s="2"/>
      <c r="B63" s="2"/>
      <c r="C63" s="2"/>
      <c r="D63" s="2"/>
      <c r="E63" s="8"/>
      <c r="O63" s="3"/>
      <c r="Q63" s="3"/>
      <c r="R63" s="3"/>
      <c r="S63" s="3"/>
      <c r="T63" s="3"/>
      <c r="U63" s="3"/>
      <c r="V63" s="6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56" ht="15.95" customHeight="1" x14ac:dyDescent="0.15">
      <c r="A64" s="2"/>
      <c r="B64" s="2"/>
      <c r="C64" s="28" t="s">
        <v>96</v>
      </c>
      <c r="D64" s="29"/>
      <c r="E64" s="30"/>
      <c r="F64" s="29"/>
      <c r="G64" s="29"/>
      <c r="H64" s="29"/>
      <c r="I64" s="29"/>
      <c r="J64" s="31" t="s">
        <v>106</v>
      </c>
      <c r="K64" s="29"/>
      <c r="L64" s="29"/>
      <c r="M64" s="29"/>
      <c r="N64" s="29"/>
      <c r="O64" s="29"/>
      <c r="P64" s="31" t="s">
        <v>46</v>
      </c>
      <c r="Q64" s="29"/>
      <c r="R64" s="29"/>
      <c r="S64" s="29"/>
      <c r="T64" s="29"/>
      <c r="U64" s="29"/>
      <c r="V64" s="32"/>
      <c r="W64" s="29"/>
      <c r="X64" s="29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5.95" customHeight="1" x14ac:dyDescent="0.15">
      <c r="A65" s="2"/>
      <c r="B65" s="2"/>
      <c r="C65" s="28" t="s">
        <v>97</v>
      </c>
      <c r="D65" s="29"/>
      <c r="E65" s="30"/>
      <c r="F65" s="29"/>
      <c r="G65" s="29"/>
      <c r="H65" s="29"/>
      <c r="I65" s="29"/>
      <c r="J65" s="31" t="s">
        <v>107</v>
      </c>
      <c r="K65" s="29"/>
      <c r="L65" s="29"/>
      <c r="M65" s="29"/>
      <c r="N65" s="29"/>
      <c r="O65" s="29"/>
      <c r="P65" s="31" t="s">
        <v>50</v>
      </c>
      <c r="Q65" s="29"/>
      <c r="R65" s="29"/>
      <c r="S65" s="29"/>
      <c r="T65" s="29"/>
      <c r="U65" s="29"/>
      <c r="V65" s="32"/>
      <c r="W65" s="29"/>
      <c r="X65" s="29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5.95" customHeight="1" x14ac:dyDescent="0.15">
      <c r="A66" s="2"/>
      <c r="B66" s="2"/>
      <c r="C66" s="28" t="s">
        <v>98</v>
      </c>
      <c r="D66" s="29"/>
      <c r="E66" s="30"/>
      <c r="F66" s="29"/>
      <c r="G66" s="29"/>
      <c r="H66" s="29"/>
      <c r="I66" s="29"/>
      <c r="J66" s="31" t="s">
        <v>108</v>
      </c>
      <c r="K66" s="29"/>
      <c r="L66" s="29"/>
      <c r="M66" s="29"/>
      <c r="N66" s="29"/>
      <c r="O66" s="29"/>
      <c r="P66" s="31" t="s">
        <v>47</v>
      </c>
      <c r="Q66" s="29"/>
      <c r="R66" s="29"/>
      <c r="S66" s="29"/>
      <c r="T66" s="29"/>
      <c r="U66" s="29"/>
      <c r="V66" s="32"/>
      <c r="W66" s="29"/>
      <c r="X66" s="29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5.95" customHeight="1" x14ac:dyDescent="0.15">
      <c r="A67" s="2"/>
      <c r="B67" s="2"/>
      <c r="C67" s="28" t="s">
        <v>99</v>
      </c>
      <c r="D67" s="29"/>
      <c r="E67" s="30"/>
      <c r="F67" s="29"/>
      <c r="G67" s="29"/>
      <c r="H67" s="29"/>
      <c r="I67" s="29"/>
      <c r="J67" s="31" t="s">
        <v>109</v>
      </c>
      <c r="K67" s="29"/>
      <c r="L67" s="29"/>
      <c r="M67" s="32"/>
      <c r="N67" s="29"/>
      <c r="O67" s="29"/>
      <c r="P67" s="31" t="s">
        <v>51</v>
      </c>
      <c r="Q67" s="29"/>
      <c r="R67" s="29"/>
      <c r="S67" s="29"/>
      <c r="T67" s="29"/>
      <c r="U67" s="29"/>
      <c r="V67" s="32"/>
      <c r="W67" s="29"/>
      <c r="X67" s="29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5.95" customHeight="1" x14ac:dyDescent="0.15">
      <c r="A68" s="2"/>
      <c r="B68" s="2"/>
      <c r="C68" s="28" t="s">
        <v>100</v>
      </c>
      <c r="D68" s="29"/>
      <c r="E68" s="30"/>
      <c r="F68" s="29"/>
      <c r="G68" s="29"/>
      <c r="H68" s="29"/>
      <c r="I68" s="29"/>
      <c r="J68" s="31" t="s">
        <v>110</v>
      </c>
      <c r="K68" s="29"/>
      <c r="L68" s="29"/>
      <c r="M68" s="32"/>
      <c r="N68" s="29"/>
      <c r="O68" s="29"/>
      <c r="P68" s="31" t="s">
        <v>48</v>
      </c>
      <c r="Q68" s="29"/>
      <c r="R68" s="29"/>
      <c r="S68" s="29"/>
      <c r="T68" s="29"/>
      <c r="U68" s="29"/>
      <c r="V68" s="32"/>
      <c r="W68" s="29"/>
      <c r="X68" s="29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5.95" customHeight="1" x14ac:dyDescent="0.15">
      <c r="A69" s="2"/>
      <c r="B69" s="2"/>
      <c r="C69" s="28" t="s">
        <v>101</v>
      </c>
      <c r="D69" s="29"/>
      <c r="E69" s="32"/>
      <c r="F69" s="29"/>
      <c r="G69" s="29"/>
      <c r="H69" s="29"/>
      <c r="I69" s="29"/>
      <c r="J69" s="31" t="s">
        <v>111</v>
      </c>
      <c r="K69" s="29"/>
      <c r="L69" s="29"/>
      <c r="M69" s="32"/>
      <c r="N69" s="29"/>
      <c r="O69" s="29"/>
      <c r="P69" s="31" t="s">
        <v>49</v>
      </c>
      <c r="Q69" s="29"/>
      <c r="R69" s="29"/>
      <c r="S69" s="29"/>
      <c r="T69" s="29"/>
      <c r="U69" s="29"/>
      <c r="V69" s="32"/>
      <c r="W69" s="29"/>
      <c r="X69" s="29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95" customHeight="1" x14ac:dyDescent="0.15">
      <c r="A70" s="2"/>
      <c r="B70" s="2"/>
      <c r="C70" s="28" t="s">
        <v>102</v>
      </c>
      <c r="D70" s="29"/>
      <c r="E70" s="32"/>
      <c r="F70" s="29"/>
      <c r="G70" s="29"/>
      <c r="H70" s="29"/>
      <c r="I70" s="29"/>
      <c r="J70" s="31" t="s">
        <v>112</v>
      </c>
      <c r="K70" s="29"/>
      <c r="L70" s="29"/>
      <c r="M70" s="32"/>
      <c r="N70" s="29"/>
      <c r="O70" s="29"/>
      <c r="P70" s="29"/>
      <c r="Q70" s="29"/>
      <c r="R70" s="29"/>
      <c r="S70" s="29"/>
      <c r="T70" s="29"/>
      <c r="U70" s="29"/>
      <c r="V70" s="32"/>
      <c r="W70" s="29"/>
      <c r="X70" s="29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95" customHeight="1" x14ac:dyDescent="0.15">
      <c r="A71" s="2"/>
      <c r="B71" s="2"/>
      <c r="C71" s="28" t="s">
        <v>103</v>
      </c>
      <c r="D71" s="29"/>
      <c r="E71" s="32"/>
      <c r="F71" s="29"/>
      <c r="G71" s="29"/>
      <c r="H71" s="29"/>
      <c r="I71" s="29"/>
      <c r="J71" s="31" t="s">
        <v>113</v>
      </c>
      <c r="K71" s="29"/>
      <c r="L71" s="29"/>
      <c r="M71" s="32"/>
      <c r="N71" s="29"/>
      <c r="O71" s="29"/>
      <c r="P71" s="29"/>
      <c r="Q71" s="29"/>
      <c r="R71" s="29"/>
      <c r="S71" s="29"/>
      <c r="T71" s="29"/>
      <c r="U71" s="29"/>
      <c r="V71" s="32"/>
      <c r="W71" s="29"/>
      <c r="X71" s="29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95" customHeight="1" x14ac:dyDescent="0.15">
      <c r="A72" s="2"/>
      <c r="B72" s="2"/>
      <c r="C72" s="28" t="s">
        <v>104</v>
      </c>
      <c r="D72" s="29"/>
      <c r="E72" s="32"/>
      <c r="F72" s="29"/>
      <c r="G72" s="29"/>
      <c r="H72" s="29"/>
      <c r="I72" s="29"/>
      <c r="J72" s="31" t="s">
        <v>114</v>
      </c>
      <c r="K72" s="29"/>
      <c r="L72" s="29"/>
      <c r="M72" s="32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95" customHeight="1" x14ac:dyDescent="0.15">
      <c r="A73" s="2"/>
      <c r="B73" s="2"/>
      <c r="C73" s="33" t="s">
        <v>105</v>
      </c>
      <c r="D73" s="29"/>
      <c r="E73" s="32"/>
      <c r="F73" s="29"/>
      <c r="G73" s="29"/>
      <c r="H73" s="29"/>
      <c r="I73" s="29"/>
      <c r="J73" s="31" t="s">
        <v>115</v>
      </c>
      <c r="K73" s="29"/>
      <c r="L73" s="29"/>
      <c r="M73" s="32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95" customHeight="1" x14ac:dyDescent="0.15">
      <c r="A74" s="2"/>
      <c r="B74" s="2"/>
      <c r="C74" s="29"/>
      <c r="D74" s="29"/>
      <c r="E74" s="32"/>
      <c r="F74" s="29"/>
      <c r="G74" s="29"/>
      <c r="H74" s="29"/>
      <c r="I74" s="29"/>
      <c r="J74" s="31" t="s">
        <v>116</v>
      </c>
      <c r="K74" s="29"/>
      <c r="L74" s="29"/>
      <c r="M74" s="32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95" customHeight="1" x14ac:dyDescent="0.15">
      <c r="A75" s="2"/>
      <c r="B75" s="2"/>
      <c r="C75" s="31" t="s">
        <v>167</v>
      </c>
      <c r="D75" s="29"/>
      <c r="E75" s="32"/>
      <c r="F75" s="29"/>
      <c r="G75" s="29"/>
      <c r="H75" s="29"/>
      <c r="I75" s="29"/>
      <c r="J75" s="31" t="s">
        <v>117</v>
      </c>
      <c r="K75" s="29"/>
      <c r="L75" s="29"/>
      <c r="M75" s="32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95" customHeight="1" x14ac:dyDescent="0.15">
      <c r="A76" s="2"/>
      <c r="B76" s="2"/>
      <c r="C76" s="31" t="s">
        <v>168</v>
      </c>
      <c r="D76" s="29"/>
      <c r="E76" s="29"/>
      <c r="F76" s="29"/>
      <c r="G76" s="29"/>
      <c r="H76" s="29"/>
      <c r="I76" s="29"/>
      <c r="J76" s="31" t="s">
        <v>118</v>
      </c>
      <c r="K76" s="29"/>
      <c r="L76" s="29"/>
      <c r="M76" s="32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95" customHeight="1" x14ac:dyDescent="0.15">
      <c r="A77" s="2"/>
      <c r="B77" s="2"/>
      <c r="C77" s="31" t="s">
        <v>169</v>
      </c>
      <c r="D77" s="29"/>
      <c r="E77" s="29"/>
      <c r="F77" s="29"/>
      <c r="G77" s="29"/>
      <c r="H77" s="29"/>
      <c r="I77" s="29"/>
      <c r="J77" s="31" t="s">
        <v>119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95" customHeight="1" x14ac:dyDescent="0.15">
      <c r="C78" s="31" t="s">
        <v>170</v>
      </c>
      <c r="D78" s="29"/>
      <c r="E78" s="30"/>
      <c r="F78" s="29"/>
      <c r="G78" s="29"/>
      <c r="H78" s="29"/>
      <c r="I78" s="29"/>
      <c r="J78" s="31" t="s">
        <v>120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"/>
      <c r="Z78" s="2"/>
      <c r="AA78" s="2"/>
      <c r="AB78" s="2"/>
      <c r="AC78" s="2"/>
      <c r="AD78" s="2"/>
      <c r="AE78" s="2"/>
    </row>
    <row r="79" spans="1:37" ht="15.95" customHeight="1" x14ac:dyDescent="0.15">
      <c r="C79" s="31" t="s">
        <v>171</v>
      </c>
      <c r="D79" s="29"/>
      <c r="E79" s="30"/>
      <c r="F79" s="29"/>
      <c r="G79" s="29"/>
      <c r="H79" s="29"/>
      <c r="I79" s="29"/>
      <c r="J79" s="31" t="s">
        <v>121</v>
      </c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37" ht="15.95" customHeight="1" x14ac:dyDescent="0.15">
      <c r="C80" s="29"/>
      <c r="D80" s="29"/>
      <c r="E80" s="30"/>
      <c r="F80" s="29"/>
      <c r="G80" s="29"/>
      <c r="H80" s="29"/>
      <c r="I80" s="29"/>
      <c r="J80" s="31" t="s">
        <v>122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3:24" ht="15.95" customHeight="1" x14ac:dyDescent="0.15">
      <c r="C81" s="31" t="s">
        <v>173</v>
      </c>
      <c r="D81" s="29"/>
      <c r="E81" s="29"/>
      <c r="F81" s="29"/>
      <c r="G81" s="29"/>
      <c r="H81" s="29"/>
      <c r="I81" s="29"/>
      <c r="J81" s="31" t="s">
        <v>123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3:24" ht="15.95" customHeight="1" x14ac:dyDescent="0.15">
      <c r="C82" s="31" t="s">
        <v>174</v>
      </c>
      <c r="D82" s="29"/>
      <c r="E82" s="29"/>
      <c r="F82" s="29"/>
      <c r="G82" s="29"/>
      <c r="H82" s="29"/>
      <c r="I82" s="29"/>
      <c r="J82" s="31" t="s">
        <v>124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3:24" ht="15.95" customHeight="1" x14ac:dyDescent="0.15">
      <c r="C83" s="31" t="s">
        <v>172</v>
      </c>
      <c r="D83" s="29"/>
      <c r="E83" s="29"/>
      <c r="F83" s="29"/>
      <c r="G83" s="29"/>
      <c r="H83" s="29"/>
      <c r="I83" s="29"/>
      <c r="J83" s="31" t="s">
        <v>125</v>
      </c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3:24" ht="15.95" customHeight="1" x14ac:dyDescent="0.15">
      <c r="C84" s="29"/>
      <c r="D84" s="29"/>
      <c r="E84" s="29"/>
      <c r="F84" s="29"/>
      <c r="G84" s="29"/>
      <c r="H84" s="29"/>
      <c r="I84" s="29"/>
      <c r="J84" s="31" t="s">
        <v>126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3:24" ht="15.95" customHeight="1" x14ac:dyDescent="0.15">
      <c r="C85" s="29"/>
      <c r="D85" s="29"/>
      <c r="E85" s="29"/>
      <c r="F85" s="29"/>
      <c r="G85" s="29"/>
      <c r="H85" s="29"/>
      <c r="I85" s="29"/>
      <c r="J85" s="31" t="s">
        <v>127</v>
      </c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3:24" ht="15.95" customHeight="1" x14ac:dyDescent="0.15">
      <c r="C86" s="29"/>
      <c r="D86" s="29"/>
      <c r="E86" s="29"/>
      <c r="F86" s="29"/>
      <c r="G86" s="29"/>
      <c r="H86" s="29"/>
      <c r="I86" s="29"/>
      <c r="J86" s="31" t="s">
        <v>128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3:24" ht="15.95" customHeight="1" x14ac:dyDescent="0.15">
      <c r="C87" s="29"/>
      <c r="D87" s="29"/>
      <c r="E87" s="29"/>
      <c r="F87" s="29"/>
      <c r="G87" s="29"/>
      <c r="H87" s="29"/>
      <c r="I87" s="29"/>
      <c r="J87" s="31" t="s">
        <v>129</v>
      </c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3:24" ht="15.95" customHeight="1" x14ac:dyDescent="0.15">
      <c r="C88" s="29"/>
      <c r="D88" s="29"/>
      <c r="E88" s="29"/>
      <c r="F88" s="29"/>
      <c r="G88" s="29"/>
      <c r="H88" s="29"/>
      <c r="I88" s="29"/>
      <c r="J88" s="31" t="s">
        <v>130</v>
      </c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3:24" ht="15.95" customHeight="1" x14ac:dyDescent="0.15">
      <c r="C89" s="29"/>
      <c r="D89" s="29"/>
      <c r="E89" s="29"/>
      <c r="F89" s="29"/>
      <c r="G89" s="29"/>
      <c r="H89" s="29"/>
      <c r="I89" s="29"/>
      <c r="J89" s="31" t="s">
        <v>131</v>
      </c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3:24" ht="15.95" customHeight="1" x14ac:dyDescent="0.15">
      <c r="C90" s="29"/>
      <c r="D90" s="29"/>
      <c r="E90" s="29"/>
      <c r="F90" s="29"/>
      <c r="G90" s="29"/>
      <c r="H90" s="29"/>
      <c r="I90" s="29"/>
      <c r="J90" s="31" t="s">
        <v>132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3:24" ht="15.95" customHeight="1" x14ac:dyDescent="0.15">
      <c r="C91" s="29"/>
      <c r="D91" s="29"/>
      <c r="E91" s="29"/>
      <c r="F91" s="29"/>
      <c r="G91" s="29"/>
      <c r="H91" s="29"/>
      <c r="I91" s="29"/>
      <c r="J91" s="31" t="s">
        <v>133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3:24" ht="15.95" customHeight="1" x14ac:dyDescent="0.15">
      <c r="C92" s="29"/>
      <c r="D92" s="29"/>
      <c r="E92" s="29"/>
      <c r="F92" s="29"/>
      <c r="G92" s="29"/>
      <c r="H92" s="29"/>
      <c r="I92" s="29"/>
      <c r="J92" s="31" t="s">
        <v>134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3:24" ht="15.95" customHeight="1" x14ac:dyDescent="0.15">
      <c r="C93" s="29"/>
      <c r="D93" s="29"/>
      <c r="E93" s="29"/>
      <c r="F93" s="29"/>
      <c r="G93" s="29"/>
      <c r="H93" s="29"/>
      <c r="I93" s="29"/>
      <c r="J93" s="31" t="s">
        <v>135</v>
      </c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3:24" ht="15.95" customHeight="1" x14ac:dyDescent="0.15">
      <c r="C94" s="29"/>
      <c r="D94" s="29"/>
      <c r="E94" s="29"/>
      <c r="F94" s="29"/>
      <c r="G94" s="29"/>
      <c r="H94" s="29"/>
      <c r="I94" s="29"/>
      <c r="J94" s="31" t="s">
        <v>136</v>
      </c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3:24" ht="15.95" customHeight="1" x14ac:dyDescent="0.15">
      <c r="C95" s="29"/>
      <c r="D95" s="29"/>
      <c r="E95" s="29"/>
      <c r="F95" s="29"/>
      <c r="G95" s="29"/>
      <c r="H95" s="29"/>
      <c r="I95" s="29"/>
      <c r="J95" s="31" t="s">
        <v>137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3:24" ht="15.95" customHeight="1" x14ac:dyDescent="0.15">
      <c r="C96" s="29"/>
      <c r="D96" s="29"/>
      <c r="E96" s="29"/>
      <c r="F96" s="29"/>
      <c r="G96" s="29"/>
      <c r="H96" s="29"/>
      <c r="I96" s="29"/>
      <c r="J96" s="31" t="s">
        <v>138</v>
      </c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3:24" ht="15.95" customHeight="1" x14ac:dyDescent="0.15">
      <c r="C97" s="29"/>
      <c r="D97" s="29"/>
      <c r="E97" s="29"/>
      <c r="F97" s="29"/>
      <c r="G97" s="29"/>
      <c r="H97" s="29"/>
      <c r="I97" s="29"/>
      <c r="J97" s="31" t="s">
        <v>139</v>
      </c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3:24" ht="15.95" customHeight="1" x14ac:dyDescent="0.15">
      <c r="C98" s="29"/>
      <c r="D98" s="29"/>
      <c r="E98" s="29"/>
      <c r="F98" s="29"/>
      <c r="G98" s="29"/>
      <c r="H98" s="29"/>
      <c r="I98" s="29"/>
      <c r="J98" s="31" t="s">
        <v>140</v>
      </c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3:24" ht="15.95" customHeight="1" x14ac:dyDescent="0.15">
      <c r="C99" s="29"/>
      <c r="D99" s="29"/>
      <c r="E99" s="29"/>
      <c r="F99" s="29"/>
      <c r="G99" s="29"/>
      <c r="H99" s="29"/>
      <c r="I99" s="29"/>
      <c r="J99" s="31" t="s">
        <v>141</v>
      </c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3:24" ht="15.95" customHeight="1" x14ac:dyDescent="0.15">
      <c r="C100" s="29"/>
      <c r="D100" s="29"/>
      <c r="E100" s="29"/>
      <c r="F100" s="29"/>
      <c r="G100" s="29"/>
      <c r="H100" s="29"/>
      <c r="I100" s="29"/>
      <c r="J100" s="31" t="s">
        <v>142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3:24" ht="15.95" customHeight="1" x14ac:dyDescent="0.15">
      <c r="C101" s="29"/>
      <c r="D101" s="29"/>
      <c r="E101" s="29"/>
      <c r="F101" s="29"/>
      <c r="G101" s="29"/>
      <c r="H101" s="29"/>
      <c r="I101" s="29"/>
      <c r="J101" s="31" t="s">
        <v>143</v>
      </c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3:24" ht="15.95" customHeight="1" x14ac:dyDescent="0.15">
      <c r="C102" s="29"/>
      <c r="D102" s="29"/>
      <c r="E102" s="29"/>
      <c r="F102" s="29"/>
      <c r="G102" s="29"/>
      <c r="H102" s="29"/>
      <c r="I102" s="29"/>
      <c r="J102" s="31" t="s">
        <v>144</v>
      </c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3:24" ht="15.95" customHeight="1" x14ac:dyDescent="0.15">
      <c r="C103" s="29"/>
      <c r="D103" s="29"/>
      <c r="E103" s="29"/>
      <c r="F103" s="29"/>
      <c r="G103" s="29"/>
      <c r="H103" s="29"/>
      <c r="I103" s="29"/>
      <c r="J103" s="31" t="s">
        <v>145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3:24" ht="15.95" customHeight="1" x14ac:dyDescent="0.15">
      <c r="C104" s="29"/>
      <c r="D104" s="29"/>
      <c r="E104" s="29"/>
      <c r="F104" s="29"/>
      <c r="G104" s="29"/>
      <c r="H104" s="29"/>
      <c r="I104" s="29"/>
      <c r="J104" s="31" t="s">
        <v>146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3:24" ht="15.95" customHeight="1" x14ac:dyDescent="0.15">
      <c r="C105" s="29"/>
      <c r="D105" s="29"/>
      <c r="E105" s="29"/>
      <c r="F105" s="29"/>
      <c r="G105" s="29"/>
      <c r="H105" s="29"/>
      <c r="I105" s="29"/>
      <c r="J105" s="31" t="s">
        <v>147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3:24" ht="15.95" customHeight="1" x14ac:dyDescent="0.15">
      <c r="C106" s="29"/>
      <c r="D106" s="29"/>
      <c r="E106" s="29"/>
      <c r="F106" s="29"/>
      <c r="G106" s="29"/>
      <c r="H106" s="29"/>
      <c r="I106" s="29"/>
      <c r="J106" s="31" t="s">
        <v>148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3:24" ht="15.95" customHeight="1" x14ac:dyDescent="0.15">
      <c r="C107" s="29"/>
      <c r="D107" s="29"/>
      <c r="E107" s="29"/>
      <c r="F107" s="29"/>
      <c r="G107" s="29"/>
      <c r="H107" s="29"/>
      <c r="I107" s="29"/>
      <c r="J107" s="31" t="s">
        <v>149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3:24" ht="15.95" customHeight="1" x14ac:dyDescent="0.15">
      <c r="C108" s="29"/>
      <c r="D108" s="29"/>
      <c r="E108" s="29"/>
      <c r="F108" s="29"/>
      <c r="G108" s="29"/>
      <c r="H108" s="29"/>
      <c r="I108" s="29"/>
      <c r="J108" s="31" t="s">
        <v>150</v>
      </c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3:24" ht="15.95" customHeight="1" x14ac:dyDescent="0.15">
      <c r="C109" s="29"/>
      <c r="D109" s="29"/>
      <c r="E109" s="29"/>
      <c r="F109" s="29"/>
      <c r="G109" s="29"/>
      <c r="H109" s="29"/>
      <c r="I109" s="29"/>
      <c r="J109" s="31" t="s">
        <v>151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3:24" ht="15.95" customHeight="1" x14ac:dyDescent="0.15">
      <c r="C110" s="29"/>
      <c r="D110" s="29"/>
      <c r="E110" s="29"/>
      <c r="F110" s="29"/>
      <c r="G110" s="29"/>
      <c r="H110" s="29"/>
      <c r="I110" s="29"/>
      <c r="J110" s="31" t="s">
        <v>152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3:24" ht="15.95" customHeight="1" x14ac:dyDescent="0.15">
      <c r="C111" s="29"/>
      <c r="D111" s="29"/>
      <c r="E111" s="29"/>
      <c r="F111" s="29"/>
      <c r="G111" s="29"/>
      <c r="H111" s="29"/>
      <c r="I111" s="29"/>
      <c r="J111" s="31" t="s">
        <v>153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3:24" ht="15.95" customHeight="1" x14ac:dyDescent="0.15">
      <c r="C112" s="29"/>
      <c r="D112" s="29"/>
      <c r="E112" s="29"/>
      <c r="F112" s="29"/>
      <c r="G112" s="29"/>
      <c r="H112" s="29"/>
      <c r="I112" s="29"/>
      <c r="J112" s="31" t="s">
        <v>154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3:24" ht="15.95" customHeight="1" x14ac:dyDescent="0.15">
      <c r="C113" s="29"/>
      <c r="D113" s="29"/>
      <c r="E113" s="29"/>
      <c r="F113" s="29"/>
      <c r="G113" s="29"/>
      <c r="H113" s="29"/>
      <c r="I113" s="29"/>
      <c r="J113" s="31" t="s">
        <v>155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3:24" ht="15.95" customHeight="1" x14ac:dyDescent="0.15">
      <c r="C114" s="29"/>
      <c r="D114" s="29"/>
      <c r="E114" s="29"/>
      <c r="F114" s="29"/>
      <c r="G114" s="29"/>
      <c r="H114" s="29"/>
      <c r="I114" s="29"/>
      <c r="J114" s="31" t="s">
        <v>156</v>
      </c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3:24" ht="15.95" customHeight="1" x14ac:dyDescent="0.15">
      <c r="C115" s="29"/>
      <c r="D115" s="29"/>
      <c r="E115" s="29"/>
      <c r="F115" s="29"/>
      <c r="G115" s="29"/>
      <c r="H115" s="29"/>
      <c r="I115" s="29"/>
      <c r="J115" s="31" t="s">
        <v>157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3:24" ht="15.95" customHeight="1" x14ac:dyDescent="0.15">
      <c r="C116" s="29"/>
      <c r="D116" s="29"/>
      <c r="E116" s="29"/>
      <c r="F116" s="29"/>
      <c r="G116" s="29"/>
      <c r="H116" s="29"/>
      <c r="I116" s="29"/>
      <c r="J116" s="31" t="s">
        <v>158</v>
      </c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3:24" ht="15.95" customHeight="1" x14ac:dyDescent="0.15">
      <c r="C117" s="29"/>
      <c r="D117" s="29"/>
      <c r="E117" s="29"/>
      <c r="F117" s="29"/>
      <c r="G117" s="29"/>
      <c r="H117" s="29"/>
      <c r="I117" s="29"/>
      <c r="J117" s="31" t="s">
        <v>159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3:24" ht="15.95" customHeight="1" x14ac:dyDescent="0.15">
      <c r="C118" s="29"/>
      <c r="D118" s="29"/>
      <c r="E118" s="29"/>
      <c r="F118" s="29"/>
      <c r="G118" s="29"/>
      <c r="H118" s="29"/>
      <c r="I118" s="29"/>
      <c r="J118" s="31" t="s">
        <v>160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3:24" ht="15.95" customHeight="1" x14ac:dyDescent="0.15">
      <c r="C119" s="29"/>
      <c r="D119" s="29"/>
      <c r="E119" s="29"/>
      <c r="F119" s="29"/>
      <c r="G119" s="29"/>
      <c r="H119" s="29"/>
      <c r="I119" s="29"/>
      <c r="J119" s="31" t="s">
        <v>161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3:24" ht="15.95" customHeight="1" x14ac:dyDescent="0.15">
      <c r="C120" s="29"/>
      <c r="D120" s="29"/>
      <c r="E120" s="29"/>
      <c r="F120" s="29"/>
      <c r="G120" s="29"/>
      <c r="H120" s="29"/>
      <c r="I120" s="29"/>
      <c r="J120" s="31" t="s">
        <v>162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3:24" ht="15.95" customHeight="1" x14ac:dyDescent="0.15">
      <c r="C121" s="29"/>
      <c r="D121" s="29"/>
      <c r="E121" s="29"/>
      <c r="F121" s="29"/>
      <c r="G121" s="29"/>
      <c r="H121" s="29"/>
      <c r="I121" s="29"/>
      <c r="J121" s="31" t="s">
        <v>163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3:24" ht="15.95" customHeight="1" x14ac:dyDescent="0.15">
      <c r="C122" s="29"/>
      <c r="D122" s="29"/>
      <c r="E122" s="29"/>
      <c r="F122" s="29"/>
      <c r="G122" s="29"/>
      <c r="H122" s="29"/>
      <c r="I122" s="29"/>
      <c r="J122" s="31" t="s">
        <v>164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3:24" ht="15.95" customHeight="1" x14ac:dyDescent="0.15">
      <c r="C123" s="29"/>
      <c r="D123" s="29"/>
      <c r="E123" s="29"/>
      <c r="F123" s="29"/>
      <c r="G123" s="29"/>
      <c r="H123" s="29"/>
      <c r="I123" s="29"/>
      <c r="J123" s="31" t="s">
        <v>165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3:24" ht="15.95" customHeight="1" x14ac:dyDescent="0.15">
      <c r="C124" s="29"/>
      <c r="D124" s="29"/>
      <c r="E124" s="29"/>
      <c r="F124" s="29"/>
      <c r="G124" s="29"/>
      <c r="H124" s="29"/>
      <c r="I124" s="29"/>
      <c r="J124" s="31" t="s">
        <v>166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</sheetData>
  <mergeCells count="127">
    <mergeCell ref="I54:N55"/>
    <mergeCell ref="I56:N57"/>
    <mergeCell ref="O56:AF57"/>
    <mergeCell ref="O52:AF53"/>
    <mergeCell ref="O54:AF55"/>
    <mergeCell ref="O50:AF51"/>
    <mergeCell ref="AF1:AH1"/>
    <mergeCell ref="A5:AI5"/>
    <mergeCell ref="X8:AF8"/>
    <mergeCell ref="O36:V37"/>
    <mergeCell ref="C36:C37"/>
    <mergeCell ref="D36:E37"/>
    <mergeCell ref="O35:V35"/>
    <mergeCell ref="C32:G32"/>
    <mergeCell ref="W36:Y36"/>
    <mergeCell ref="AB36:AD36"/>
    <mergeCell ref="F36:H37"/>
    <mergeCell ref="Y29:Z29"/>
    <mergeCell ref="D12:I12"/>
    <mergeCell ref="M16:Q16"/>
    <mergeCell ref="T18:AF19"/>
    <mergeCell ref="M18:Q18"/>
    <mergeCell ref="M19:Q19"/>
    <mergeCell ref="BC18:BE19"/>
    <mergeCell ref="AL29:AP29"/>
    <mergeCell ref="AR29:AS29"/>
    <mergeCell ref="AU29:AX29"/>
    <mergeCell ref="AK28:AK29"/>
    <mergeCell ref="AL20:BB20"/>
    <mergeCell ref="AL22:AQ22"/>
    <mergeCell ref="AL23:AQ23"/>
    <mergeCell ref="I52:N53"/>
    <mergeCell ref="J15:K15"/>
    <mergeCell ref="T15:AF15"/>
    <mergeCell ref="T16:AF16"/>
    <mergeCell ref="M15:Q15"/>
    <mergeCell ref="AY38:BA38"/>
    <mergeCell ref="AY39:BA39"/>
    <mergeCell ref="AY37:BA37"/>
    <mergeCell ref="AL37:AP37"/>
    <mergeCell ref="AL32:AP32"/>
    <mergeCell ref="AL35:AM35"/>
    <mergeCell ref="AN35:AO35"/>
    <mergeCell ref="AL34:AO34"/>
    <mergeCell ref="AR35:AS35"/>
    <mergeCell ref="AR34:AS34"/>
    <mergeCell ref="AU35:AX35"/>
    <mergeCell ref="AU34:AX34"/>
    <mergeCell ref="T20:AF20"/>
    <mergeCell ref="M20:Q20"/>
    <mergeCell ref="M21:AF21"/>
    <mergeCell ref="T22:AF22"/>
    <mergeCell ref="T23:AF23"/>
    <mergeCell ref="M22:Q22"/>
    <mergeCell ref="M23:Q23"/>
    <mergeCell ref="I48:N49"/>
    <mergeCell ref="O48:AF49"/>
    <mergeCell ref="I50:N51"/>
    <mergeCell ref="AR43:AS43"/>
    <mergeCell ref="AU43:AX43"/>
    <mergeCell ref="AR44:AS44"/>
    <mergeCell ref="AU44:AX44"/>
    <mergeCell ref="AZ43:BC43"/>
    <mergeCell ref="AL8:AO8"/>
    <mergeCell ref="C40:R40"/>
    <mergeCell ref="C41:R41"/>
    <mergeCell ref="W39:X39"/>
    <mergeCell ref="Y39:AE39"/>
    <mergeCell ref="W35:AF35"/>
    <mergeCell ref="W37:AD37"/>
    <mergeCell ref="B35:N35"/>
    <mergeCell ref="I36:I37"/>
    <mergeCell ref="J36:M37"/>
    <mergeCell ref="N36:N37"/>
    <mergeCell ref="B36:B37"/>
    <mergeCell ref="AL12:AO12"/>
    <mergeCell ref="AL15:BB15"/>
    <mergeCell ref="AL16:AO16"/>
    <mergeCell ref="AL18:BB19"/>
    <mergeCell ref="I47:N47"/>
    <mergeCell ref="O47:AF47"/>
    <mergeCell ref="C38:K38"/>
    <mergeCell ref="K46:L46"/>
    <mergeCell ref="K45:L45"/>
    <mergeCell ref="R45:U45"/>
    <mergeCell ref="K44:L44"/>
    <mergeCell ref="R44:U44"/>
    <mergeCell ref="C39:L39"/>
    <mergeCell ref="M46:P46"/>
    <mergeCell ref="R46:U46"/>
    <mergeCell ref="I42:V43"/>
    <mergeCell ref="W42:AF43"/>
    <mergeCell ref="M44:P44"/>
    <mergeCell ref="M45:P45"/>
    <mergeCell ref="AL53:AP53"/>
    <mergeCell ref="AL54:AP54"/>
    <mergeCell ref="AR52:BC52"/>
    <mergeCell ref="AR53:BC53"/>
    <mergeCell ref="AR54:BC54"/>
    <mergeCell ref="W44:AF44"/>
    <mergeCell ref="W45:AF45"/>
    <mergeCell ref="W46:AF46"/>
    <mergeCell ref="AR50:BC50"/>
    <mergeCell ref="AR49:AT49"/>
    <mergeCell ref="AL49:AP49"/>
    <mergeCell ref="AL51:AP51"/>
    <mergeCell ref="AL50:AP50"/>
    <mergeCell ref="AR45:AS45"/>
    <mergeCell ref="AU45:AX45"/>
    <mergeCell ref="AR46:AS46"/>
    <mergeCell ref="AU46:AX46"/>
    <mergeCell ref="AZ45:BC45"/>
    <mergeCell ref="AZ46:BC46"/>
    <mergeCell ref="AL45:AM45"/>
    <mergeCell ref="AN45:AO45"/>
    <mergeCell ref="AL46:AM46"/>
    <mergeCell ref="AN46:AO46"/>
    <mergeCell ref="AR51:BC51"/>
    <mergeCell ref="AZ44:BC44"/>
    <mergeCell ref="AL43:AO43"/>
    <mergeCell ref="AL38:AP38"/>
    <mergeCell ref="AL39:AP39"/>
    <mergeCell ref="AL40:AP40"/>
    <mergeCell ref="AL44:AM44"/>
    <mergeCell ref="AN44:AO44"/>
    <mergeCell ref="AL41:AP41"/>
    <mergeCell ref="AL52:AP52"/>
  </mergeCells>
  <phoneticPr fontId="2"/>
  <dataValidations count="8">
    <dataValidation imeMode="fullAlpha" allowBlank="1" showInputMessage="1" showErrorMessage="1" sqref="Z58:AB58" xr:uid="{00000000-0002-0000-0000-000000000000}"/>
    <dataValidation imeMode="halfAlpha" allowBlank="1" showInputMessage="1" showErrorMessage="1" sqref="Y39:AE39 AN35:AO35 AU35:AX35 AN44:AO46 AL38:AP41 AU44:AX46" xr:uid="{00000000-0002-0000-0000-000001000000}"/>
    <dataValidation type="textLength" imeMode="disabled" operator="equal" allowBlank="1" showInputMessage="1" showErrorMessage="1" error="7桁で入力ください。" prompt="7桁で入力ください。" sqref="AL16:AO16" xr:uid="{00000000-0002-0000-0000-000002000000}">
      <formula1>7</formula1>
    </dataValidation>
    <dataValidation type="list" allowBlank="1" showInputMessage="1" showErrorMessage="1" sqref="AL32:AP32" xr:uid="{00000000-0002-0000-0000-000003000000}">
      <formula1>$P$64:$P$69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U29:AX29" xr:uid="{00000000-0002-0000-0000-000004000000}">
      <formula1>6</formula1>
    </dataValidation>
    <dataValidation type="list" allowBlank="1" showInputMessage="1" showErrorMessage="1" sqref="AL29:AP29" xr:uid="{00000000-0002-0000-0000-000005000000}">
      <formula1>$J$64:$J$124</formula1>
    </dataValidation>
    <dataValidation type="list" allowBlank="1" showInputMessage="1" showErrorMessage="1" sqref="AL35:AM35 AL44:AM46" xr:uid="{00000000-0002-0000-0000-000006000000}">
      <formula1>$C$75:$C$79</formula1>
    </dataValidation>
    <dataValidation type="list" allowBlank="1" showInputMessage="1" showErrorMessage="1" sqref="AR35:AS35 AR44:AS46" xr:uid="{00000000-0002-0000-0000-000007000000}">
      <formula1>$C$81:$C$83</formula1>
    </dataValidation>
  </dataValidations>
  <pageMargins left="0.75" right="0.45" top="0.59055118110236227" bottom="0.26" header="0.51181102362204722" footer="0.28999999999999998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営業保証金供託済届出書</vt:lpstr>
      <vt:lpstr>営業保証金供託済届出書!Print_Area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北﨑　寛崇</cp:lastModifiedBy>
  <cp:lastPrinted>2020-03-06T04:57:15Z</cp:lastPrinted>
  <dcterms:created xsi:type="dcterms:W3CDTF">2001-02-06T07:57:58Z</dcterms:created>
  <dcterms:modified xsi:type="dcterms:W3CDTF">2026-02-03T06:30:09Z</dcterms:modified>
</cp:coreProperties>
</file>