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50546\Desktop\"/>
    </mc:Choice>
  </mc:AlternateContent>
  <xr:revisionPtr revIDLastSave="0" documentId="13_ncr:1_{86B12548-8C82-4794-80C3-E74F29C96DF9}" xr6:coauthVersionLast="47" xr6:coauthVersionMax="47" xr10:uidLastSave="{00000000-0000-0000-0000-000000000000}"/>
  <bookViews>
    <workbookView xWindow="-28920" yWindow="-120" windowWidth="29040" windowHeight="15720" xr2:uid="{F631554B-D35E-44B0-9B46-464C7D5F7F29}"/>
  </bookViews>
  <sheets>
    <sheet name="【提出】統計表 (公表用) " sheetId="1" r:id="rId1"/>
  </sheets>
  <externalReferences>
    <externalReference r:id="rId2"/>
  </externalReferences>
  <definedNames>
    <definedName name="_xlnm.Print_Area" localSheetId="0">'【提出】統計表 (公表用) 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A2" i="1" s="1"/>
  <c r="P6" i="1"/>
  <c r="A7" i="1"/>
  <c r="P7" i="1"/>
  <c r="A8" i="1"/>
  <c r="A11" i="1"/>
  <c r="A16" i="1"/>
  <c r="A17" i="1"/>
  <c r="A20" i="1"/>
  <c r="A25" i="1"/>
  <c r="D25" i="1"/>
  <c r="A26" i="1"/>
  <c r="D26" i="1"/>
  <c r="A27" i="1"/>
  <c r="A29" i="1"/>
  <c r="A30" i="1"/>
</calcChain>
</file>

<file path=xl/sharedStrings.xml><?xml version="1.0" encoding="utf-8"?>
<sst xmlns="http://schemas.openxmlformats.org/spreadsheetml/2006/main" count="31" uniqueCount="28">
  <si>
    <t>合計</t>
  </si>
  <si>
    <t>【全体】</t>
    <rPh sb="1" eb="3">
      <t>ゼンタイ</t>
    </rPh>
    <phoneticPr fontId="9"/>
  </si>
  <si>
    <t>前月比</t>
  </si>
  <si>
    <t>前年同月比</t>
  </si>
  <si>
    <t>外国小計</t>
  </si>
  <si>
    <t>欧米豪その他</t>
  </si>
  <si>
    <t>その他アジア</t>
  </si>
  <si>
    <t>タイ</t>
  </si>
  <si>
    <t>台湾</t>
  </si>
  <si>
    <t>香港</t>
  </si>
  <si>
    <t>中国</t>
  </si>
  <si>
    <t>韓国</t>
  </si>
  <si>
    <t>【国外】</t>
  </si>
  <si>
    <t>月</t>
    <rPh sb="0" eb="1">
      <t>ツキ</t>
    </rPh>
    <phoneticPr fontId="4"/>
  </si>
  <si>
    <t>年</t>
    <rPh sb="0" eb="1">
      <t>ネン</t>
    </rPh>
    <phoneticPr fontId="4"/>
  </si>
  <si>
    <t>国内計</t>
  </si>
  <si>
    <t>東北・北海道</t>
  </si>
  <si>
    <t>関東</t>
  </si>
  <si>
    <t>中部</t>
  </si>
  <si>
    <t>近畿</t>
  </si>
  <si>
    <t>四国</t>
  </si>
  <si>
    <t>その他九州</t>
  </si>
  <si>
    <t>福岡県</t>
  </si>
  <si>
    <t>県内</t>
  </si>
  <si>
    <t>元号</t>
    <rPh sb="0" eb="2">
      <t>ゲンゴウ</t>
    </rPh>
    <phoneticPr fontId="4"/>
  </si>
  <si>
    <t>（単位：人泊、％）</t>
    <rPh sb="1" eb="3">
      <t>タンイ</t>
    </rPh>
    <rPh sb="4" eb="5">
      <t>ニン</t>
    </rPh>
    <rPh sb="5" eb="6">
      <t>ハク</t>
    </rPh>
    <phoneticPr fontId="9"/>
  </si>
  <si>
    <t>【国内】</t>
    <rPh sb="1" eb="3">
      <t>コクナイ</t>
    </rPh>
    <phoneticPr fontId="9"/>
  </si>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</sst>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＋ &quot;#,##0.0;&quot;▲ &quot;#,##0.0"/>
    <numFmt numFmtId="177" formatCode="#,##0_);[Red]\(#,##0\)"/>
    <numFmt numFmtId="178" formatCode="#,##0.00_);[Red]\(#,##0.00\)"/>
    <numFmt numFmtId="179" formatCode="#,##0.0;[Red]\-#,##0.0"/>
    <numFmt numFmtId="180" formatCode="#,##0.0;&quot;▲ &quot;#,##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Meiryo UI"/>
      <family val="3"/>
      <charset val="128"/>
    </font>
    <font>
      <sz val="10"/>
      <name val="BIZ UDPゴシック"/>
      <family val="3"/>
      <charset val="128"/>
    </font>
    <font>
      <b/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1" xfId="3" applyFont="1" applyBorder="1">
      <alignment vertical="center"/>
    </xf>
    <xf numFmtId="0" fontId="5" fillId="0" borderId="0" xfId="0" applyFont="1" applyAlignment="1">
      <alignment horizontal="right" vertical="center" shrinkToFit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right" vertical="center" indent="1" shrinkToFit="1"/>
    </xf>
    <xf numFmtId="0" fontId="3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8" fillId="0" borderId="0" xfId="3" applyFont="1">
      <alignment vertical="center"/>
    </xf>
    <xf numFmtId="38" fontId="8" fillId="0" borderId="0" xfId="3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8" fontId="3" fillId="0" borderId="0" xfId="0" applyNumberFormat="1" applyFont="1">
      <alignment vertical="center"/>
    </xf>
    <xf numFmtId="179" fontId="6" fillId="0" borderId="0" xfId="1" applyNumberFormat="1" applyFont="1">
      <alignment vertical="center"/>
    </xf>
    <xf numFmtId="3" fontId="3" fillId="0" borderId="0" xfId="3" applyNumberFormat="1" applyFont="1">
      <alignment vertical="center"/>
    </xf>
    <xf numFmtId="180" fontId="5" fillId="0" borderId="0" xfId="4" applyNumberFormat="1" applyFont="1" applyBorder="1" applyAlignment="1">
      <alignment horizontal="right" vertical="center" indent="1"/>
    </xf>
    <xf numFmtId="180" fontId="6" fillId="0" borderId="0" xfId="4" applyNumberFormat="1" applyFont="1" applyBorder="1" applyAlignment="1">
      <alignment vertical="center"/>
    </xf>
    <xf numFmtId="38" fontId="3" fillId="0" borderId="0" xfId="3" applyNumberFormat="1" applyFont="1">
      <alignment vertical="center"/>
    </xf>
    <xf numFmtId="176" fontId="5" fillId="0" borderId="0" xfId="4" applyNumberFormat="1" applyFont="1" applyBorder="1" applyAlignment="1">
      <alignment horizontal="center" vertical="center" shrinkToFit="1"/>
    </xf>
    <xf numFmtId="176" fontId="5" fillId="0" borderId="2" xfId="4" applyNumberFormat="1" applyFont="1" applyFill="1" applyBorder="1" applyAlignment="1">
      <alignment horizontal="center" vertical="center" shrinkToFit="1"/>
    </xf>
    <xf numFmtId="177" fontId="6" fillId="0" borderId="0" xfId="5" applyNumberFormat="1" applyFont="1" applyFill="1" applyBorder="1" applyAlignment="1" applyProtection="1">
      <alignment horizontal="right" vertical="center"/>
    </xf>
    <xf numFmtId="177" fontId="6" fillId="0" borderId="2" xfId="5" applyNumberFormat="1" applyFont="1" applyFill="1" applyBorder="1" applyProtection="1">
      <alignment vertical="center"/>
      <protection locked="0"/>
    </xf>
    <xf numFmtId="177" fontId="6" fillId="0" borderId="2" xfId="5" applyNumberFormat="1" applyFont="1" applyFill="1" applyBorder="1" applyAlignment="1" applyProtection="1">
      <alignment horizontal="right" vertical="center"/>
      <protection locked="0"/>
    </xf>
    <xf numFmtId="0" fontId="11" fillId="0" borderId="0" xfId="3" applyFont="1" applyAlignment="1">
      <alignment horizontal="right" vertical="center" indent="1" shrinkToFit="1"/>
    </xf>
    <xf numFmtId="0" fontId="7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176" fontId="5" fillId="0" borderId="6" xfId="4" applyNumberFormat="1" applyFont="1" applyFill="1" applyBorder="1" applyAlignment="1">
      <alignment horizontal="center" vertical="center" shrinkToFit="1"/>
    </xf>
    <xf numFmtId="9" fontId="6" fillId="0" borderId="0" xfId="2" applyFont="1" applyFill="1" applyBorder="1" applyAlignment="1" applyProtection="1">
      <alignment horizontal="right" vertical="center"/>
    </xf>
    <xf numFmtId="177" fontId="6" fillId="0" borderId="0" xfId="0" applyNumberFormat="1" applyFont="1">
      <alignment vertical="center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3" fillId="0" borderId="0" xfId="6" applyFont="1" applyFill="1" applyBorder="1">
      <alignment vertical="center"/>
    </xf>
    <xf numFmtId="10" fontId="3" fillId="0" borderId="0" xfId="3" applyNumberFormat="1" applyFont="1">
      <alignment vertical="center"/>
    </xf>
    <xf numFmtId="10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177" fontId="6" fillId="0" borderId="2" xfId="0" applyNumberFormat="1" applyFont="1" applyBorder="1">
      <alignment vertical="center"/>
    </xf>
    <xf numFmtId="177" fontId="6" fillId="0" borderId="2" xfId="0" applyNumberFormat="1" applyFont="1" applyBorder="1" applyProtection="1">
      <alignment vertical="center"/>
      <protection locked="0"/>
    </xf>
    <xf numFmtId="0" fontId="6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177" fontId="6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shrinkToFit="1"/>
    </xf>
  </cellXfs>
  <cellStyles count="7">
    <cellStyle name="パーセント" xfId="2" builtinId="5"/>
    <cellStyle name="パーセント 2" xfId="4" xr:uid="{659CA8DF-066A-444F-86B2-5F200ADB6A0C}"/>
    <cellStyle name="桁区切り" xfId="1" builtinId="6"/>
    <cellStyle name="桁区切り 3" xfId="6" xr:uid="{727E9998-75A3-4DA7-842B-0FA73082BB29}"/>
    <cellStyle name="桁区切り 5" xfId="5" xr:uid="{93F3FBCD-3B2B-4CA4-8849-E5D52E137540}"/>
    <cellStyle name="標準" xfId="0" builtinId="0"/>
    <cellStyle name="標準 2" xfId="3" xr:uid="{442710F2-2F60-4B70-BEB5-86D5A9E4F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S14170_&#35251;&#20809;&#23616;\&#24120;&#29992;_&#31807;&#20874;\02_&#35251;&#20809;&#32113;&#35336;\1_&#22823;&#20998;&#30476;&#35251;&#20809;&#32113;&#35336;\&#65297;_&#23450;&#20363;&#37096;&#38263;&#20250;&#35696;&#36039;&#26009;\R7&#24180;\R7.12&#26376;&#37096;&#38263;&#20250;&#35696;&#36039;&#26009;\4_HP&#20844;&#34920;&#29992;&#20316;&#25104;\R7.12_&#35251;&#20809;&#32113;&#35336;(&#25163;&#25345;&#12385;)%20r2.xlsx" TargetMode="External"/><Relationship Id="rId1" Type="http://schemas.openxmlformats.org/officeDocument/2006/relationships/externalLinkPath" Target="file:///R:\S14170_&#35251;&#20809;&#23616;\&#24120;&#29992;_&#31807;&#20874;\02_&#35251;&#20809;&#32113;&#35336;\1_&#22823;&#20998;&#30476;&#35251;&#20809;&#32113;&#35336;\&#65297;_&#23450;&#20363;&#37096;&#38263;&#20250;&#35696;&#36039;&#26009;\R7&#24180;\R7.12&#26376;&#37096;&#38263;&#20250;&#35696;&#36039;&#26009;\4_HP&#20844;&#34920;&#29992;&#20316;&#25104;\R7.12_&#35251;&#20809;&#32113;&#35336;(&#25163;&#25345;&#12385;)%20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"/>
      <sheetName val="【公表】グラフ"/>
      <sheetName val="【手持ち】グラフ"/>
      <sheetName val="【入力】統計表 (手持ち) (戦略国)"/>
      <sheetName val="【作業用】グラフ用"/>
      <sheetName val="【提出】統計表 (公表用)"/>
      <sheetName val="【提出】統計表 (2)"/>
      <sheetName val="【提出】地域別宿泊客数(手持ち)"/>
      <sheetName val="【提出】観光施設調査 (手持ち)"/>
      <sheetName val="【作業用】変換用"/>
    </sheetNames>
    <sheetDataSet>
      <sheetData sheetId="0"/>
      <sheetData sheetId="1">
        <row r="4">
          <cell r="BJ4" t="str">
            <v>令和</v>
          </cell>
        </row>
        <row r="5">
          <cell r="BJ5">
            <v>7</v>
          </cell>
        </row>
        <row r="6">
          <cell r="BJ6">
            <v>12</v>
          </cell>
        </row>
      </sheetData>
      <sheetData sheetId="2"/>
      <sheetData sheetId="3">
        <row r="7">
          <cell r="A7" t="str">
            <v>令和７年12月（速報値）</v>
          </cell>
        </row>
        <row r="8">
          <cell r="A8" t="str">
            <v>令和６年12月（確報値）</v>
          </cell>
        </row>
        <row r="11">
          <cell r="A11" t="str">
            <v>令和７年11月（速報値）</v>
          </cell>
        </row>
        <row r="34">
          <cell r="D34" t="str">
            <v>　　　　　　①調査対象施設は従業員数10人以上の全施設（192施設　令和7年1月時点）</v>
          </cell>
        </row>
        <row r="35">
          <cell r="D35" t="str">
            <v>　　　　　　②発地別延べ宿泊者数は、確報の公表時に大きく変更されることがあります。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0F01-934F-4C41-89A3-90807FE15D7F}">
  <sheetPr>
    <tabColor theme="0" tint="-0.249977111117893"/>
    <pageSetUpPr fitToPage="1"/>
  </sheetPr>
  <dimension ref="A1:AB30"/>
  <sheetViews>
    <sheetView tabSelected="1" view="pageBreakPreview" zoomScale="70" zoomScaleNormal="70" zoomScaleSheetLayoutView="70" workbookViewId="0">
      <selection activeCell="A2" sqref="A2"/>
    </sheetView>
  </sheetViews>
  <sheetFormatPr defaultColWidth="9" defaultRowHeight="13" x14ac:dyDescent="0.2"/>
  <cols>
    <col min="1" max="1" width="28.08984375" style="1" bestFit="1" customWidth="1"/>
    <col min="2" max="10" width="13.26953125" style="1" customWidth="1"/>
    <col min="11" max="11" width="14.26953125" style="1" customWidth="1"/>
    <col min="12" max="13" width="3.7265625" style="1" customWidth="1"/>
    <col min="14" max="20" width="5.453125" style="1" customWidth="1"/>
    <col min="21" max="23" width="11.08984375" style="1" bestFit="1" customWidth="1"/>
    <col min="24" max="24" width="9.90625" style="1" bestFit="1" customWidth="1"/>
    <col min="25" max="25" width="7.7265625" style="1" bestFit="1" customWidth="1"/>
    <col min="26" max="26" width="10.7265625" style="1" bestFit="1" customWidth="1"/>
    <col min="27" max="16384" width="9" style="1"/>
  </cols>
  <sheetData>
    <row r="1" spans="1:28" ht="14" x14ac:dyDescent="0.2">
      <c r="A1" s="4"/>
      <c r="B1" s="4"/>
      <c r="C1" s="4"/>
      <c r="D1" s="4"/>
      <c r="E1" s="4"/>
      <c r="F1" s="4"/>
      <c r="G1" s="4"/>
      <c r="H1" s="4"/>
      <c r="I1" s="57" t="s">
        <v>27</v>
      </c>
      <c r="J1" s="57"/>
      <c r="K1" s="57"/>
      <c r="L1" s="4"/>
      <c r="M1" s="4"/>
      <c r="N1" s="4"/>
      <c r="O1" s="4"/>
      <c r="P1" s="7"/>
      <c r="R1" s="4"/>
      <c r="S1" s="4"/>
      <c r="T1" s="7"/>
    </row>
    <row r="2" spans="1:28" s="52" customFormat="1" ht="16.5" customHeight="1" x14ac:dyDescent="0.2">
      <c r="A2" s="54" t="str">
        <f>P5&amp;DBCS(P6)&amp;"年"&amp;DBCS(P7)&amp;"月　発地別延べ宿泊者数割合"</f>
        <v>令和７年１２月　発地別延べ宿泊者数割合</v>
      </c>
      <c r="R2" s="53"/>
    </row>
    <row r="3" spans="1:28" s="52" customFormat="1" ht="16" x14ac:dyDescent="0.2"/>
    <row r="4" spans="1:28" ht="6" customHeight="1" x14ac:dyDescent="0.2">
      <c r="A4" s="10"/>
      <c r="B4" s="8"/>
      <c r="C4" s="8"/>
      <c r="D4" s="8"/>
      <c r="E4" s="8"/>
      <c r="F4" s="8"/>
      <c r="G4" s="8"/>
      <c r="H4" s="4"/>
      <c r="I4" s="9"/>
      <c r="J4" s="9"/>
      <c r="K4" s="8"/>
      <c r="L4" s="4"/>
      <c r="M4" s="4"/>
    </row>
    <row r="5" spans="1:28" ht="24" customHeight="1" x14ac:dyDescent="0.2">
      <c r="A5" s="10" t="s">
        <v>26</v>
      </c>
      <c r="B5" s="8"/>
      <c r="C5" s="8"/>
      <c r="D5" s="8"/>
      <c r="E5" s="8"/>
      <c r="F5" s="8"/>
      <c r="G5" s="8"/>
      <c r="H5" s="8"/>
      <c r="I5" s="8"/>
      <c r="J5" s="58" t="s">
        <v>25</v>
      </c>
      <c r="K5" s="58"/>
      <c r="L5" s="4"/>
      <c r="M5" s="4"/>
      <c r="N5" s="4"/>
      <c r="O5" s="4" t="s">
        <v>24</v>
      </c>
      <c r="P5" s="1" t="str">
        <f>[1]【公表】グラフ!BJ4</f>
        <v>令和</v>
      </c>
    </row>
    <row r="6" spans="1:28" ht="24" customHeight="1" x14ac:dyDescent="0.2">
      <c r="A6" s="41"/>
      <c r="B6" s="15" t="s">
        <v>23</v>
      </c>
      <c r="C6" s="15" t="s">
        <v>22</v>
      </c>
      <c r="D6" s="15" t="s">
        <v>21</v>
      </c>
      <c r="E6" s="15" t="s">
        <v>20</v>
      </c>
      <c r="F6" s="15" t="s">
        <v>10</v>
      </c>
      <c r="G6" s="15" t="s">
        <v>19</v>
      </c>
      <c r="H6" s="15" t="s">
        <v>18</v>
      </c>
      <c r="I6" s="15" t="s">
        <v>17</v>
      </c>
      <c r="J6" s="40" t="s">
        <v>16</v>
      </c>
      <c r="K6" s="15" t="s">
        <v>15</v>
      </c>
      <c r="L6" s="4"/>
      <c r="M6" s="4"/>
      <c r="N6" s="4"/>
      <c r="O6" s="4" t="s">
        <v>14</v>
      </c>
      <c r="P6" s="1">
        <f>[1]【公表】グラフ!BJ5</f>
        <v>7</v>
      </c>
      <c r="Q6" s="50"/>
      <c r="R6" s="50"/>
      <c r="S6" s="51"/>
      <c r="T6" s="50"/>
      <c r="U6" s="50"/>
      <c r="V6" s="50"/>
      <c r="W6" s="50"/>
      <c r="X6" s="50"/>
      <c r="Y6" s="51"/>
      <c r="Z6" s="50"/>
    </row>
    <row r="7" spans="1:28" ht="24" customHeight="1" x14ac:dyDescent="0.2">
      <c r="A7" s="6" t="str">
        <f>'[1]【入力】統計表 (手持ち) (戦略国)'!A7</f>
        <v>令和７年12月（速報値）</v>
      </c>
      <c r="B7" s="47">
        <v>50028</v>
      </c>
      <c r="C7" s="47">
        <v>90225</v>
      </c>
      <c r="D7" s="47">
        <v>55124</v>
      </c>
      <c r="E7" s="47">
        <v>10275</v>
      </c>
      <c r="F7" s="47">
        <v>24440</v>
      </c>
      <c r="G7" s="47">
        <v>31733</v>
      </c>
      <c r="H7" s="47">
        <v>14543</v>
      </c>
      <c r="I7" s="47">
        <v>59926</v>
      </c>
      <c r="J7" s="47">
        <v>5611</v>
      </c>
      <c r="K7" s="46">
        <v>341905</v>
      </c>
      <c r="L7" s="45"/>
      <c r="M7" s="45"/>
      <c r="N7" s="45"/>
      <c r="O7" s="45" t="s">
        <v>13</v>
      </c>
      <c r="P7" s="1">
        <f>[1]【公表】グラフ!BJ6</f>
        <v>12</v>
      </c>
      <c r="Q7" s="42"/>
      <c r="R7" s="42"/>
      <c r="T7" s="19"/>
      <c r="V7" s="19"/>
    </row>
    <row r="8" spans="1:28" ht="24" customHeight="1" x14ac:dyDescent="0.2">
      <c r="A8" s="6" t="str">
        <f>'[1]【入力】統計表 (手持ち) (戦略国)'!A8</f>
        <v>令和６年12月（確報値）</v>
      </c>
      <c r="B8" s="47">
        <v>52276</v>
      </c>
      <c r="C8" s="47">
        <v>92886</v>
      </c>
      <c r="D8" s="47">
        <v>55547</v>
      </c>
      <c r="E8" s="47">
        <v>9426</v>
      </c>
      <c r="F8" s="47">
        <v>23447</v>
      </c>
      <c r="G8" s="47">
        <v>31380</v>
      </c>
      <c r="H8" s="47">
        <v>13649</v>
      </c>
      <c r="I8" s="47">
        <v>55061</v>
      </c>
      <c r="J8" s="47">
        <v>5602</v>
      </c>
      <c r="K8" s="46">
        <v>339274</v>
      </c>
      <c r="L8" s="4"/>
      <c r="M8" s="4"/>
      <c r="N8" s="4"/>
      <c r="O8" s="4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8" ht="24" customHeight="1" x14ac:dyDescent="0.2">
      <c r="A9" s="3" t="s">
        <v>3</v>
      </c>
      <c r="B9" s="33">
        <v>-4.3002525059300751</v>
      </c>
      <c r="C9" s="33">
        <v>-2.8648020153736837</v>
      </c>
      <c r="D9" s="33">
        <v>-0.76151727366013233</v>
      </c>
      <c r="E9" s="33">
        <v>9.0070019096117164</v>
      </c>
      <c r="F9" s="33">
        <v>4.2350833795368175</v>
      </c>
      <c r="G9" s="33">
        <v>1.1249203314212934</v>
      </c>
      <c r="H9" s="33">
        <v>6.5499303978313321</v>
      </c>
      <c r="I9" s="33">
        <v>8.835655000817269</v>
      </c>
      <c r="J9" s="33">
        <v>0.16065690824704859</v>
      </c>
      <c r="K9" s="33">
        <v>0.77547940602580923</v>
      </c>
      <c r="L9" s="44"/>
      <c r="M9" s="44"/>
      <c r="N9" s="44"/>
      <c r="O9" s="44"/>
      <c r="P9" s="43"/>
      <c r="Q9" s="42"/>
      <c r="R9" s="42"/>
      <c r="T9" s="43"/>
      <c r="V9" s="43"/>
    </row>
    <row r="10" spans="1:28" ht="3.75" customHeight="1" collapsed="1" x14ac:dyDescent="0.2">
      <c r="A10" s="10"/>
      <c r="B10" s="12"/>
      <c r="C10" s="32"/>
      <c r="D10" s="32"/>
      <c r="E10" s="31"/>
      <c r="F10" s="31"/>
      <c r="G10" s="31"/>
      <c r="H10" s="30"/>
      <c r="I10" s="49"/>
      <c r="J10" s="49"/>
      <c r="K10" s="48"/>
      <c r="L10" s="4"/>
      <c r="M10" s="4"/>
      <c r="N10" s="4"/>
      <c r="O10" s="4"/>
      <c r="P10" s="7"/>
    </row>
    <row r="11" spans="1:28" ht="24" customHeight="1" x14ac:dyDescent="0.2">
      <c r="A11" s="6" t="str">
        <f>'[1]【入力】統計表 (手持ち) (戦略国)'!A11</f>
        <v>令和７年11月（速報値）</v>
      </c>
      <c r="B11" s="47">
        <v>47389</v>
      </c>
      <c r="C11" s="47">
        <v>97666</v>
      </c>
      <c r="D11" s="47">
        <v>67333</v>
      </c>
      <c r="E11" s="47">
        <v>11944</v>
      </c>
      <c r="F11" s="47">
        <v>27559</v>
      </c>
      <c r="G11" s="47">
        <v>37590</v>
      </c>
      <c r="H11" s="47">
        <v>18600</v>
      </c>
      <c r="I11" s="47">
        <v>65572</v>
      </c>
      <c r="J11" s="47">
        <v>9569</v>
      </c>
      <c r="K11" s="46">
        <v>383222</v>
      </c>
      <c r="L11" s="45"/>
      <c r="M11" s="45"/>
      <c r="N11" s="45"/>
      <c r="O11" s="4"/>
      <c r="P11" s="19"/>
      <c r="Q11" s="42"/>
      <c r="R11" s="42"/>
      <c r="T11" s="19"/>
      <c r="U11" s="19"/>
      <c r="V11" s="19"/>
    </row>
    <row r="12" spans="1:28" ht="24" customHeight="1" x14ac:dyDescent="0.2">
      <c r="A12" s="3" t="s">
        <v>2</v>
      </c>
      <c r="B12" s="24">
        <v>5.568802886745857</v>
      </c>
      <c r="C12" s="24">
        <v>-7.6188233366780764</v>
      </c>
      <c r="D12" s="24">
        <v>-18.132267981524663</v>
      </c>
      <c r="E12" s="24">
        <v>-13.973543201607498</v>
      </c>
      <c r="F12" s="24">
        <v>-11.317536920788129</v>
      </c>
      <c r="G12" s="24">
        <v>-15.581271614791177</v>
      </c>
      <c r="H12" s="24">
        <v>-21.811827956989248</v>
      </c>
      <c r="I12" s="24">
        <v>-8.610382480326976</v>
      </c>
      <c r="J12" s="24">
        <v>-41.362733827986212</v>
      </c>
      <c r="K12" s="24">
        <v>-10.781479142637949</v>
      </c>
      <c r="L12" s="44"/>
      <c r="M12" s="44"/>
      <c r="N12" s="44"/>
      <c r="O12" s="44"/>
      <c r="P12" s="43"/>
      <c r="Q12" s="42"/>
      <c r="R12" s="42"/>
      <c r="T12" s="43"/>
      <c r="U12" s="19"/>
      <c r="V12" s="43"/>
    </row>
    <row r="13" spans="1:28" ht="14.2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4"/>
      <c r="M13" s="4"/>
      <c r="N13" s="4"/>
      <c r="O13" s="4"/>
      <c r="Q13" s="42"/>
      <c r="R13" s="42"/>
      <c r="U13" s="19"/>
    </row>
    <row r="14" spans="1:28" ht="24" customHeight="1" x14ac:dyDescent="0.2">
      <c r="A14" s="10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4"/>
      <c r="M14" s="4"/>
      <c r="N14" s="4"/>
      <c r="O14" s="4"/>
      <c r="Q14" s="42"/>
      <c r="R14" s="42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ht="24" customHeight="1" x14ac:dyDescent="0.2">
      <c r="A15" s="41"/>
      <c r="B15" s="15" t="s">
        <v>11</v>
      </c>
      <c r="C15" s="15" t="s">
        <v>10</v>
      </c>
      <c r="D15" s="15" t="s">
        <v>9</v>
      </c>
      <c r="E15" s="15" t="s">
        <v>8</v>
      </c>
      <c r="F15" s="15" t="s">
        <v>7</v>
      </c>
      <c r="G15" s="40" t="s">
        <v>6</v>
      </c>
      <c r="H15" s="40" t="s">
        <v>5</v>
      </c>
      <c r="I15" s="15" t="s">
        <v>4</v>
      </c>
      <c r="J15" s="8"/>
      <c r="K15" s="39"/>
      <c r="L15" s="4"/>
      <c r="M15" s="4"/>
      <c r="N15" s="4"/>
      <c r="O15" s="4"/>
      <c r="Q15" s="38"/>
      <c r="R15" s="38"/>
      <c r="S15" s="38"/>
      <c r="T15" s="38"/>
      <c r="U15" s="37"/>
      <c r="V15" s="36"/>
      <c r="W15" s="36"/>
      <c r="X15" s="36"/>
    </row>
    <row r="16" spans="1:28" ht="24" customHeight="1" x14ac:dyDescent="0.2">
      <c r="A16" s="28" t="str">
        <f>A7</f>
        <v>令和７年12月（速報値）</v>
      </c>
      <c r="B16" s="27">
        <v>54498</v>
      </c>
      <c r="C16" s="27">
        <v>5620</v>
      </c>
      <c r="D16" s="27">
        <v>11377</v>
      </c>
      <c r="E16" s="27">
        <v>20584</v>
      </c>
      <c r="F16" s="27">
        <v>6525</v>
      </c>
      <c r="G16" s="27">
        <v>10885</v>
      </c>
      <c r="H16" s="27">
        <v>9071</v>
      </c>
      <c r="I16" s="26">
        <v>118560</v>
      </c>
      <c r="J16" s="35"/>
      <c r="K16" s="34"/>
      <c r="L16" s="4"/>
      <c r="M16" s="4"/>
      <c r="N16" s="4"/>
      <c r="O16" s="4"/>
      <c r="U16" s="19"/>
    </row>
    <row r="17" spans="1:24" ht="24" customHeight="1" x14ac:dyDescent="0.2">
      <c r="A17" s="28" t="str">
        <f>A8</f>
        <v>令和６年12月（確報値）</v>
      </c>
      <c r="B17" s="27">
        <v>52054</v>
      </c>
      <c r="C17" s="27">
        <v>6855</v>
      </c>
      <c r="D17" s="27">
        <v>11694</v>
      </c>
      <c r="E17" s="27">
        <v>15162</v>
      </c>
      <c r="F17" s="27">
        <v>5700</v>
      </c>
      <c r="G17" s="27">
        <v>7727</v>
      </c>
      <c r="H17" s="27">
        <v>5711</v>
      </c>
      <c r="I17" s="26">
        <v>104903</v>
      </c>
      <c r="J17" s="8"/>
      <c r="K17" s="25"/>
      <c r="L17" s="4"/>
      <c r="M17" s="4"/>
      <c r="N17" s="4"/>
      <c r="O17" s="4"/>
      <c r="Q17" s="22"/>
      <c r="R17" s="22"/>
      <c r="S17" s="22"/>
      <c r="T17" s="22"/>
      <c r="U17" s="22"/>
      <c r="V17" s="22"/>
      <c r="W17" s="22"/>
      <c r="X17" s="22"/>
    </row>
    <row r="18" spans="1:24" ht="24" customHeight="1" x14ac:dyDescent="0.2">
      <c r="A18" s="3" t="s">
        <v>3</v>
      </c>
      <c r="B18" s="33">
        <v>4.6951242940023832</v>
      </c>
      <c r="C18" s="33">
        <v>-18.016046681254565</v>
      </c>
      <c r="D18" s="33">
        <v>-2.7107918590730264</v>
      </c>
      <c r="E18" s="33">
        <v>35.76045376599393</v>
      </c>
      <c r="F18" s="33">
        <v>14.473684210526301</v>
      </c>
      <c r="G18" s="33">
        <v>40.869677753332468</v>
      </c>
      <c r="H18" s="33">
        <v>58.833829451934861</v>
      </c>
      <c r="I18" s="33">
        <v>13.018693459672264</v>
      </c>
      <c r="J18" s="8"/>
      <c r="K18" s="23"/>
      <c r="L18" s="4"/>
      <c r="M18" s="4"/>
      <c r="N18" s="4"/>
      <c r="O18" s="4"/>
      <c r="T18" s="19"/>
      <c r="U18" s="19"/>
    </row>
    <row r="19" spans="1:24" ht="3.75" customHeight="1" x14ac:dyDescent="0.2">
      <c r="A19" s="10"/>
      <c r="B19" s="12"/>
      <c r="C19" s="32"/>
      <c r="D19" s="32"/>
      <c r="E19" s="31"/>
      <c r="F19" s="31"/>
      <c r="G19" s="31"/>
      <c r="H19" s="30"/>
      <c r="I19" s="29"/>
      <c r="J19" s="9"/>
      <c r="K19" s="9"/>
      <c r="L19" s="4"/>
      <c r="M19" s="4"/>
      <c r="N19" s="4"/>
      <c r="O19" s="4"/>
      <c r="P19" s="7"/>
    </row>
    <row r="20" spans="1:24" ht="24" customHeight="1" x14ac:dyDescent="0.2">
      <c r="A20" s="28" t="str">
        <f>A11</f>
        <v>令和７年11月（速報値）</v>
      </c>
      <c r="B20" s="27">
        <v>52607</v>
      </c>
      <c r="C20" s="27">
        <v>8641</v>
      </c>
      <c r="D20" s="27">
        <v>7979</v>
      </c>
      <c r="E20" s="27">
        <v>24371</v>
      </c>
      <c r="F20" s="27">
        <v>4532</v>
      </c>
      <c r="G20" s="27">
        <v>8668</v>
      </c>
      <c r="H20" s="27">
        <v>14125</v>
      </c>
      <c r="I20" s="26">
        <v>120923</v>
      </c>
      <c r="J20" s="8"/>
      <c r="K20" s="25"/>
      <c r="L20" s="4"/>
      <c r="M20" s="4"/>
      <c r="N20" s="4"/>
      <c r="O20" s="4"/>
    </row>
    <row r="21" spans="1:24" ht="24" customHeight="1" x14ac:dyDescent="0.2">
      <c r="A21" s="3" t="s">
        <v>2</v>
      </c>
      <c r="B21" s="24">
        <v>3.5945786682380714</v>
      </c>
      <c r="C21" s="24">
        <v>-34.961231338965391</v>
      </c>
      <c r="D21" s="24">
        <v>42.586790324602077</v>
      </c>
      <c r="E21" s="24">
        <v>-15.538960239629063</v>
      </c>
      <c r="F21" s="24">
        <v>43.976169461606361</v>
      </c>
      <c r="G21" s="24">
        <v>25.576834333179519</v>
      </c>
      <c r="H21" s="24">
        <v>-35.780530973451334</v>
      </c>
      <c r="I21" s="24">
        <v>-1.9541361031400157</v>
      </c>
      <c r="J21" s="8"/>
      <c r="K21" s="23"/>
      <c r="L21" s="4"/>
      <c r="M21" s="4"/>
      <c r="N21" s="4"/>
      <c r="O21" s="4"/>
      <c r="Q21" s="22"/>
      <c r="R21" s="22"/>
      <c r="S21" s="22"/>
      <c r="T21" s="22"/>
      <c r="U21" s="22"/>
      <c r="V21" s="22"/>
      <c r="W21" s="22"/>
      <c r="X21" s="22"/>
    </row>
    <row r="22" spans="1:24" ht="14.25" customHeight="1" x14ac:dyDescent="0.2">
      <c r="A22" s="3"/>
      <c r="B22" s="20"/>
      <c r="C22" s="20"/>
      <c r="D22" s="20"/>
      <c r="E22" s="20"/>
      <c r="F22" s="21"/>
      <c r="G22" s="20"/>
      <c r="H22" s="20"/>
      <c r="I22" s="20"/>
      <c r="J22" s="8"/>
      <c r="K22" s="8"/>
      <c r="L22" s="4"/>
      <c r="M22" s="4"/>
      <c r="N22" s="4"/>
      <c r="O22" s="4"/>
      <c r="T22" s="19"/>
    </row>
    <row r="23" spans="1:24" ht="24" customHeight="1" x14ac:dyDescent="0.2">
      <c r="A23" s="10" t="s">
        <v>1</v>
      </c>
      <c r="B23" s="18"/>
      <c r="C23" s="18"/>
      <c r="D23" s="18"/>
      <c r="E23" s="18"/>
      <c r="F23" s="18"/>
      <c r="G23" s="18"/>
      <c r="H23" s="18"/>
      <c r="I23" s="18"/>
      <c r="J23" s="18"/>
      <c r="K23" s="17"/>
      <c r="L23" s="4"/>
      <c r="M23" s="4"/>
      <c r="N23" s="4"/>
      <c r="O23" s="4"/>
    </row>
    <row r="24" spans="1:24" ht="24" customHeight="1" x14ac:dyDescent="0.2">
      <c r="A24" s="16"/>
      <c r="B24" s="59" t="s">
        <v>0</v>
      </c>
      <c r="C24" s="59"/>
      <c r="D24" s="8"/>
      <c r="E24" s="8"/>
      <c r="F24" s="8"/>
      <c r="G24" s="8"/>
      <c r="H24" s="8"/>
      <c r="I24" s="8"/>
      <c r="J24" s="8"/>
      <c r="K24" s="8"/>
      <c r="L24" s="4"/>
      <c r="M24" s="4"/>
      <c r="N24" s="4"/>
      <c r="O24" s="4"/>
    </row>
    <row r="25" spans="1:24" ht="24" customHeight="1" x14ac:dyDescent="0.2">
      <c r="A25" s="6" t="str">
        <f>A7</f>
        <v>令和７年12月（速報値）</v>
      </c>
      <c r="B25" s="60">
        <v>460465</v>
      </c>
      <c r="C25" s="60"/>
      <c r="D25" s="14" t="str">
        <f>'[1]【入力】統計表 (手持ち) (戦略国)'!D34</f>
        <v>　　　　　　①調査対象施設は従業員数10人以上の全施設（192施設　令和7年1月時点）</v>
      </c>
      <c r="G25" s="8"/>
      <c r="H25" s="8"/>
      <c r="I25" s="8"/>
      <c r="J25" s="8"/>
      <c r="K25" s="8"/>
      <c r="L25" s="4"/>
      <c r="M25" s="4"/>
      <c r="N25" s="4"/>
      <c r="O25" s="4"/>
    </row>
    <row r="26" spans="1:24" ht="24" customHeight="1" x14ac:dyDescent="0.2">
      <c r="A26" s="6" t="str">
        <f>A8</f>
        <v>令和６年12月（確報値）</v>
      </c>
      <c r="B26" s="60">
        <v>444177</v>
      </c>
      <c r="C26" s="60"/>
      <c r="D26" s="14" t="str">
        <f>'[1]【入力】統計表 (手持ち) (戦略国)'!D35</f>
        <v>　　　　　　②発地別延べ宿泊者数は、確報の公表時に大きく変更されることがあります。</v>
      </c>
      <c r="G26" s="8"/>
      <c r="I26" s="8"/>
      <c r="J26" s="8"/>
      <c r="K26" s="8"/>
      <c r="L26" s="4"/>
      <c r="M26" s="4"/>
      <c r="N26" s="4"/>
      <c r="O26" s="4"/>
    </row>
    <row r="27" spans="1:24" ht="24" customHeight="1" x14ac:dyDescent="0.2">
      <c r="A27" s="3" t="str">
        <f>A9</f>
        <v>前年同月比</v>
      </c>
      <c r="B27" s="61">
        <v>3.6670066212343357</v>
      </c>
      <c r="C27" s="61"/>
      <c r="D27" s="13"/>
      <c r="I27" s="8"/>
      <c r="J27" s="8"/>
      <c r="K27" s="8"/>
      <c r="L27" s="4"/>
      <c r="M27" s="4"/>
      <c r="N27" s="4"/>
      <c r="O27" s="4"/>
    </row>
    <row r="28" spans="1:24" ht="3.75" customHeight="1" x14ac:dyDescent="0.2">
      <c r="A28" s="10"/>
      <c r="B28" s="12"/>
      <c r="C28" s="11"/>
      <c r="D28" s="10"/>
      <c r="E28" s="8"/>
      <c r="F28" s="8"/>
      <c r="G28" s="8"/>
      <c r="H28" s="4"/>
      <c r="I28" s="9"/>
      <c r="J28" s="9"/>
      <c r="K28" s="8"/>
      <c r="L28" s="4"/>
      <c r="M28" s="4"/>
      <c r="N28" s="4"/>
      <c r="O28" s="4"/>
      <c r="P28" s="7"/>
    </row>
    <row r="29" spans="1:24" ht="24" customHeight="1" x14ac:dyDescent="0.2">
      <c r="A29" s="6" t="str">
        <f>A11</f>
        <v>令和７年11月（速報値）</v>
      </c>
      <c r="B29" s="55">
        <v>504145</v>
      </c>
      <c r="C29" s="55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24" ht="24" customHeight="1" x14ac:dyDescent="0.2">
      <c r="A30" s="3" t="str">
        <f>A12</f>
        <v>前月比</v>
      </c>
      <c r="B30" s="56">
        <v>-8.6641739975602263</v>
      </c>
      <c r="C30" s="56"/>
      <c r="D30" s="2"/>
    </row>
  </sheetData>
  <sheetProtection selectLockedCells="1"/>
  <mergeCells count="8">
    <mergeCell ref="B29:C29"/>
    <mergeCell ref="B30:C30"/>
    <mergeCell ref="I1:K1"/>
    <mergeCell ref="J5:K5"/>
    <mergeCell ref="B24:C24"/>
    <mergeCell ref="B25:C25"/>
    <mergeCell ref="B26:C26"/>
    <mergeCell ref="B27:C27"/>
  </mergeCells>
  <phoneticPr fontId="4"/>
  <dataValidations count="3">
    <dataValidation imeMode="disabled" allowBlank="1" showInputMessage="1" showErrorMessage="1" sqref="P28 P10 P19" xr:uid="{8CB51D15-6622-456D-856B-79C5ED812987}"/>
    <dataValidation type="list" imeMode="hiragana" showInputMessage="1" showErrorMessage="1" sqref="R2" xr:uid="{84E42139-832B-489E-AEB3-8DE6D75EAA03}">
      <formula1>"あり,なし"</formula1>
    </dataValidation>
    <dataValidation type="whole" imeMode="disabled" showInputMessage="1" showErrorMessage="1" sqref="P2" xr:uid="{E2923C86-3EBD-4100-BF72-584937076E2E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87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【提出】統計表 (公表用) </vt:lpstr>
      <vt:lpstr>'【提出】統計表 (公表用) '!Print_Area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大樹</dc:creator>
  <cp:lastModifiedBy>鈴木　大樹</cp:lastModifiedBy>
  <dcterms:created xsi:type="dcterms:W3CDTF">2026-01-15T02:55:09Z</dcterms:created>
  <dcterms:modified xsi:type="dcterms:W3CDTF">2026-01-15T02:58:33Z</dcterms:modified>
</cp:coreProperties>
</file>