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5.産業科学技術センターほか1庁舎（再エネ）\02_HP掲載用\"/>
    </mc:Choice>
  </mc:AlternateContent>
  <xr:revisionPtr revIDLastSave="0" documentId="13_ncr:1_{B8D86C68-C7E5-4748-B060-B0ECC60B3D32}" xr6:coauthVersionLast="47" xr6:coauthVersionMax="47" xr10:uidLastSave="{00000000-0000-0000-0000-000000000000}"/>
  <bookViews>
    <workbookView xWindow="-28920" yWindow="-120" windowWidth="29040" windowHeight="15720" activeTab="1" xr2:uid="{00000000-000D-0000-FFFF-FFFF00000000}"/>
  </bookViews>
  <sheets>
    <sheet name="入札書" sheetId="5" r:id="rId1"/>
    <sheet name="電気料金入札金額計算書" sheetId="10" r:id="rId2"/>
  </sheets>
  <definedNames>
    <definedName name="_xlnm.Print_Area" localSheetId="1">電気料金入札金額計算書!$A$1:$O$14</definedName>
    <definedName name="_xlnm.Print_Area" localSheetId="0">入札書!$A$1:$E$19</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I4" i="10"/>
  <c r="I5" i="10"/>
  <c r="E6" i="10"/>
  <c r="I6" i="10"/>
  <c r="I7" i="10"/>
  <c r="J6" i="10" l="1"/>
  <c r="K6" i="10"/>
  <c r="M6" i="10" s="1"/>
  <c r="K4" i="10"/>
  <c r="M4" i="10" s="1"/>
  <c r="J4" i="10"/>
  <c r="O6" i="10" l="1"/>
  <c r="O4" i="10"/>
  <c r="G8" i="10"/>
  <c r="O9" i="10" l="1"/>
  <c r="O10" i="10" s="1"/>
  <c r="B3" i="5" s="1"/>
</calcChain>
</file>

<file path=xl/sharedStrings.xml><?xml version="1.0" encoding="utf-8"?>
<sst xmlns="http://schemas.openxmlformats.org/spreadsheetml/2006/main" count="47" uniqueCount="45">
  <si>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</si>
  <si>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</si>
  <si>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</si>
  <si>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</si>
  <si>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</si>
  <si>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</si>
  <si>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</si>
  <si>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</si>
  <si>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</si>
  <si>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</si>
  <si>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</si>
  <si>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</si>
  <si>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基本料金(見込)</t>
    <rPh sb="0" eb="2">
      <t>キホン</t>
    </rPh>
    <rPh sb="2" eb="4">
      <t>リョウキン</t>
    </rPh>
    <rPh sb="5" eb="7">
      <t>ミコミ</t>
    </rPh>
    <phoneticPr fontId="2"/>
  </si>
  <si>
    <t>年間電力量
合計(円)
　②</t>
    <rPh sb="2" eb="4">
      <t>デンリョク</t>
    </rPh>
    <rPh sb="4" eb="5">
      <t>リョウ</t>
    </rPh>
    <rPh sb="6" eb="8">
      <t>ゴウケイ</t>
    </rPh>
    <rPh sb="9" eb="10">
      <t>エン</t>
    </rPh>
    <phoneticPr fontId="2"/>
  </si>
  <si>
    <t>電力量料金(見込)</t>
    <rPh sb="0" eb="2">
      <t>デンリョク</t>
    </rPh>
    <rPh sb="2" eb="3">
      <t>リョウ</t>
    </rPh>
    <rPh sb="3" eb="5">
      <t>リョウキン</t>
    </rPh>
    <rPh sb="6" eb="8">
      <t>ミコミ</t>
    </rPh>
    <phoneticPr fontId="2"/>
  </si>
  <si>
    <t>　令和　　　年　　　月　　　日</t>
    <rPh sb="1" eb="3">
      <t>レイワ</t>
    </rPh>
    <phoneticPr fontId="2"/>
  </si>
  <si>
    <t>夏季</t>
    <rPh sb="0" eb="2">
      <t>カキ</t>
    </rPh>
    <phoneticPr fontId="2"/>
  </si>
  <si>
    <t>計</t>
    <rPh sb="0" eb="1">
      <t>ケイ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</si>
  <si>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</si>
  <si>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</si>
  <si>
    <t>入　札　書（本人入札用）</t>
    <rPh sb="0" eb="1">
      <t>イリ</t>
    </rPh>
    <rPh sb="2" eb="3">
      <t>サツ</t>
    </rPh>
    <rPh sb="4" eb="5">
      <t>ショ</t>
    </rPh>
    <rPh sb="6" eb="7">
      <t>ホン</t>
    </rPh>
    <rPh sb="7" eb="8">
      <t>ヒト</t>
    </rPh>
    <rPh sb="8" eb="10">
      <t>ニュウサツ</t>
    </rPh>
    <rPh sb="10" eb="11">
      <t>ヨウ</t>
    </rPh>
    <phoneticPr fontId="2"/>
  </si>
  <si>
    <t>代表者氏名                                                                  ㊞</t>
    <rPh sb="0" eb="3">
      <t>ダイヒョウシャ</t>
    </rPh>
    <rPh sb="3" eb="4">
      <t>シ</t>
    </rPh>
    <rPh sb="4" eb="5">
      <t>メイ</t>
    </rPh>
    <phoneticPr fontId="2"/>
  </si>
  <si>
    <t>合計(税込)（円）⑤</t>
    <rPh sb="0" eb="2">
      <t>ゴウケイ</t>
    </rPh>
    <rPh sb="2" eb="6">
      <t>ゼイコミ</t>
    </rPh>
    <rPh sb="3" eb="5">
      <t>ゼイコミ</t>
    </rPh>
    <phoneticPr fontId="2"/>
  </si>
  <si>
    <t>積算金額計算書</t>
    <rPh sb="0" eb="2">
      <t>セキサン</t>
    </rPh>
    <rPh sb="2" eb="4">
      <t>キンガク</t>
    </rPh>
    <rPh sb="4" eb="7">
      <t>ケイサンショ</t>
    </rPh>
    <phoneticPr fontId="2"/>
  </si>
  <si>
    <t>対象建物</t>
    <rPh sb="0" eb="2">
      <t>タイショウ</t>
    </rPh>
    <rPh sb="2" eb="4">
      <t>タテモノ</t>
    </rPh>
    <phoneticPr fontId="2"/>
  </si>
  <si>
    <t>環境価値料金（見込）</t>
    <rPh sb="0" eb="2">
      <t>カンキョウ</t>
    </rPh>
    <rPh sb="2" eb="4">
      <t>カチ</t>
    </rPh>
    <rPh sb="4" eb="6">
      <t>リョウキン</t>
    </rPh>
    <rPh sb="7" eb="9">
      <t>ミコミ</t>
    </rPh>
    <phoneticPr fontId="2"/>
  </si>
  <si>
    <t>調整料金</t>
    <rPh sb="0" eb="2">
      <t>チョウセイ</t>
    </rPh>
    <rPh sb="2" eb="4">
      <t>リョウキン</t>
    </rPh>
    <phoneticPr fontId="2"/>
  </si>
  <si>
    <t>施設毎合計(円)
(基本料金)①＋
(電力量料金)②＋
(環境価値料金)③＋
(調整料金)④</t>
    <rPh sb="0" eb="2">
      <t>シセツ</t>
    </rPh>
    <rPh sb="2" eb="3">
      <t>ゴト</t>
    </rPh>
    <rPh sb="3" eb="5">
      <t>ゴウケイ</t>
    </rPh>
    <rPh sb="6" eb="7">
      <t>エン</t>
    </rPh>
    <rPh sb="10" eb="12">
      <t>キホン</t>
    </rPh>
    <rPh sb="12" eb="14">
      <t>リョウキン</t>
    </rPh>
    <rPh sb="19" eb="22">
      <t>デンリョクリョウ</t>
    </rPh>
    <rPh sb="22" eb="24">
      <t>リョウキン</t>
    </rPh>
    <rPh sb="29" eb="31">
      <t>カンキョウ</t>
    </rPh>
    <rPh sb="31" eb="33">
      <t>カチ</t>
    </rPh>
    <rPh sb="33" eb="35">
      <t>リョウキン</t>
    </rPh>
    <rPh sb="40" eb="42">
      <t>チョウセイ</t>
    </rPh>
    <rPh sb="42" eb="44">
      <t>リョウキン</t>
    </rPh>
    <phoneticPr fontId="2"/>
  </si>
  <si>
    <t>単価
（円/㎾）
　(B)</t>
    <rPh sb="0" eb="2">
      <t>タンカ</t>
    </rPh>
    <rPh sb="4" eb="5">
      <t>エン</t>
    </rPh>
    <phoneticPr fontId="2"/>
  </si>
  <si>
    <t>基本料金（円）
(A)×(B)×12月×0.85
①</t>
    <rPh sb="0" eb="2">
      <t>キホン</t>
    </rPh>
    <rPh sb="2" eb="4">
      <t>リョウキン</t>
    </rPh>
    <rPh sb="5" eb="6">
      <t>エン</t>
    </rPh>
    <rPh sb="18" eb="19">
      <t>ガツ</t>
    </rPh>
    <phoneticPr fontId="2"/>
  </si>
  <si>
    <t>年間
使用電力量
(㎾h)
(C)</t>
    <rPh sb="0" eb="2">
      <t>ネンカン</t>
    </rPh>
    <rPh sb="3" eb="5">
      <t>シヨウ</t>
    </rPh>
    <rPh sb="7" eb="8">
      <t>リョウ</t>
    </rPh>
    <phoneticPr fontId="2"/>
  </si>
  <si>
    <t>単価
（円/㎾h）
(D)</t>
    <rPh sb="0" eb="2">
      <t>タンカ</t>
    </rPh>
    <rPh sb="4" eb="5">
      <t>エン</t>
    </rPh>
    <phoneticPr fontId="2"/>
  </si>
  <si>
    <t>年間
電力量料金
(円)
(C)×(D)</t>
    <rPh sb="0" eb="2">
      <t>ネンカン</t>
    </rPh>
    <rPh sb="3" eb="5">
      <t>デンリョク</t>
    </rPh>
    <rPh sb="5" eb="6">
      <t>リョウ</t>
    </rPh>
    <rPh sb="6" eb="8">
      <t>リョウキン</t>
    </rPh>
    <rPh sb="10" eb="11">
      <t>エン</t>
    </rPh>
    <phoneticPr fontId="2"/>
  </si>
  <si>
    <t>年間
使用電力量
(㎾h)
(E)</t>
    <rPh sb="0" eb="2">
      <t>ネンカン</t>
    </rPh>
    <rPh sb="3" eb="5">
      <t>シヨウ</t>
    </rPh>
    <rPh sb="5" eb="7">
      <t>デンリョク</t>
    </rPh>
    <rPh sb="7" eb="8">
      <t>リョウ</t>
    </rPh>
    <phoneticPr fontId="2"/>
  </si>
  <si>
    <t>単価
（円/㎾h）
(F)</t>
    <phoneticPr fontId="2"/>
  </si>
  <si>
    <t>環境価値料金合計（円）
(E)×(F)
③</t>
    <rPh sb="0" eb="2">
      <t>カンキョウ</t>
    </rPh>
    <rPh sb="2" eb="4">
      <t>カチ</t>
    </rPh>
    <rPh sb="4" eb="6">
      <t>リョウキン</t>
    </rPh>
    <rPh sb="6" eb="8">
      <t>ゴウケイ</t>
    </rPh>
    <rPh sb="9" eb="10">
      <t>エン</t>
    </rPh>
    <phoneticPr fontId="2"/>
  </si>
  <si>
    <t>詳細別紙
（円）
④</t>
    <rPh sb="0" eb="2">
      <t>ショウサイ</t>
    </rPh>
    <rPh sb="2" eb="4">
      <t>ベッシ</t>
    </rPh>
    <rPh sb="6" eb="7">
      <t>エン</t>
    </rPh>
    <phoneticPr fontId="2"/>
  </si>
  <si>
    <t>比較価格（円）</t>
    <rPh sb="0" eb="2">
      <t>ヒカク</t>
    </rPh>
    <rPh sb="2" eb="4">
      <t>カカク</t>
    </rPh>
    <rPh sb="5" eb="6">
      <t>エン</t>
    </rPh>
    <phoneticPr fontId="2"/>
  </si>
  <si>
    <t>・合計(税込)⑤に110分の100を乗じて得た額（1円未満切り上げ、消費税相当額抜き）</t>
    <rPh sb="12" eb="13">
      <t>ブン</t>
    </rPh>
    <rPh sb="18" eb="19">
      <t>ジョウ</t>
    </rPh>
    <rPh sb="21" eb="22">
      <t>エ</t>
    </rPh>
    <rPh sb="23" eb="24">
      <t>ガク</t>
    </rPh>
    <rPh sb="26" eb="29">
      <t>エンミマン</t>
    </rPh>
    <rPh sb="29" eb="30">
      <t>キ</t>
    </rPh>
    <rPh sb="31" eb="32">
      <t>ア</t>
    </rPh>
    <rPh sb="34" eb="37">
      <t>ショウヒゼイ</t>
    </rPh>
    <rPh sb="37" eb="40">
      <t>ソウトウガク</t>
    </rPh>
    <rPh sb="40" eb="41">
      <t>ヌ</t>
    </rPh>
    <phoneticPr fontId="2"/>
  </si>
  <si>
    <t>契約
電力
(㎾)
(A)</t>
    <rPh sb="0" eb="2">
      <t>ケイヤク</t>
    </rPh>
    <rPh sb="3" eb="5">
      <t>デンリョク</t>
    </rPh>
    <phoneticPr fontId="2"/>
  </si>
  <si>
    <t>産業科学技術センター</t>
    <rPh sb="0" eb="6">
      <t>サンギョウカガクギジュツ</t>
    </rPh>
    <phoneticPr fontId="2"/>
  </si>
  <si>
    <t>大分家畜保健衛生所</t>
    <rPh sb="0" eb="9">
      <t>オオイタカチクホケンエイセイジョ</t>
    </rPh>
    <phoneticPr fontId="2"/>
  </si>
  <si>
    <t>大分県産業科学技術センターほか１庁舎で使用する電気</t>
    <rPh sb="0" eb="3">
      <t>オオイタケン</t>
    </rPh>
    <rPh sb="3" eb="9">
      <t>サンギョウカガクギジュツ</t>
    </rPh>
    <rPh sb="16" eb="18">
      <t>チョウシャ</t>
    </rPh>
    <rPh sb="19" eb="21">
      <t>シヨウ</t>
    </rPh>
    <rPh sb="23" eb="25">
      <t>デンキ</t>
    </rPh>
    <phoneticPr fontId="2"/>
  </si>
  <si>
    <t>大分市高江西１丁目4361-10ほか１所在地</t>
    <phoneticPr fontId="2"/>
  </si>
  <si>
    <t xml:space="preserve">※注1：内訳の単価は契約希望単価（課税事業者にあっては消費税相当額を含むもの）とし、小数点第2位未満を切り捨てたものを適用すること。
※注2：基本料金の小数点第2位未満は切り捨てとする。
※注3：施設毎合計(円)の1円未満の端数は(基本料金)①＋(電力量料金)②＋（環境価値料金）③＋(調整料金)④を合計した後に切り捨てる。
※注4：力率調整以外の調整を設定する場合には調整料金に調整額を記載し、施設毎合計に反映させること。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調整料金の計算方法は任意として端数処理は上述の条件に従うこと。ただし、燃料費の変動に伴う発電費用の変動（燃料調整単
　　　　 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区分に追加又は削除を要する場合は、適宜追加又は削除すること。
     　　「夏季」とは7月1日から9月30日までの期間をいい、「その他季」とは「夏季」以外の期間をいう。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</si>
</sst>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sz val="11"/>
      <color rgb="FFFF0000"/>
      <name val="ＭＳ Ｐゴシック"/>
      <family val="2"/>
      <charset val="128"/>
      <scheme val="minor"/>
    </font>
    <font>
      <sz val="14"/>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85">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0" fillId="2" borderId="0" xfId="0" applyFill="1">
      <alignment vertical="center"/>
    </xf>
    <xf numFmtId="4" fontId="0" fillId="2" borderId="15" xfId="0" applyNumberFormat="1" applyFill="1" applyBorder="1" applyAlignment="1">
      <alignment horizontal="center" vertical="center"/>
    </xf>
    <xf numFmtId="38" fontId="0" fillId="2" borderId="11" xfId="1" applyFont="1" applyFill="1" applyBorder="1">
      <alignment vertical="center"/>
    </xf>
    <xf numFmtId="4" fontId="0" fillId="2" borderId="16" xfId="0" applyNumberFormat="1" applyFill="1" applyBorder="1">
      <alignment vertical="center"/>
    </xf>
    <xf numFmtId="3" fontId="0" fillId="2" borderId="17" xfId="0" applyNumberFormat="1" applyFill="1" applyBorder="1" applyAlignment="1">
      <alignment horizontal="right" vertical="center"/>
    </xf>
    <xf numFmtId="0" fontId="0" fillId="0" borderId="14" xfId="0" applyBorder="1" applyAlignment="1">
      <alignment horizontal="right" vertical="center"/>
    </xf>
    <xf numFmtId="0" fontId="0" fillId="0" borderId="12" xfId="0" applyBorder="1">
      <alignment vertical="center"/>
    </xf>
    <xf numFmtId="0" fontId="0" fillId="0" borderId="7" xfId="0" applyBorder="1">
      <alignment vertical="center"/>
    </xf>
    <xf numFmtId="0" fontId="0" fillId="0" borderId="4" xfId="0" applyBorder="1">
      <alignment vertical="center"/>
    </xf>
    <xf numFmtId="0" fontId="0" fillId="2" borderId="15" xfId="0" applyFill="1" applyBorder="1" applyAlignment="1">
      <alignment horizontal="center" vertical="center"/>
    </xf>
    <xf numFmtId="40" fontId="0" fillId="2" borderId="18" xfId="1" applyNumberFormat="1" applyFont="1" applyFill="1" applyBorder="1" applyAlignment="1">
      <alignment horizontal="right" vertical="center"/>
    </xf>
    <xf numFmtId="4" fontId="0" fillId="2" borderId="15" xfId="0" applyNumberFormat="1" applyFill="1" applyBorder="1" applyProtection="1">
      <alignment vertical="center"/>
      <protection hidden="1"/>
    </xf>
    <xf numFmtId="0" fontId="0" fillId="2" borderId="3" xfId="0" applyFill="1" applyBorder="1" applyAlignment="1">
      <alignment horizontal="center" vertical="center" wrapText="1"/>
    </xf>
    <xf numFmtId="0" fontId="0" fillId="2" borderId="1" xfId="0" applyFill="1" applyBorder="1" applyAlignment="1">
      <alignment horizontal="center" vertical="center"/>
    </xf>
    <xf numFmtId="0" fontId="0" fillId="2" borderId="8" xfId="0" applyFill="1" applyBorder="1" applyAlignment="1">
      <alignment horizontal="center" vertical="center" shrinkToFit="1"/>
    </xf>
    <xf numFmtId="38" fontId="11" fillId="2" borderId="8" xfId="1" applyFont="1" applyFill="1" applyBorder="1">
      <alignment vertical="center"/>
    </xf>
    <xf numFmtId="4" fontId="11" fillId="2" borderId="8" xfId="0" applyNumberFormat="1" applyFont="1" applyFill="1" applyBorder="1">
      <alignment vertical="center"/>
    </xf>
    <xf numFmtId="4" fontId="11" fillId="2" borderId="8" xfId="0" applyNumberFormat="1" applyFont="1" applyFill="1" applyBorder="1" applyProtection="1">
      <alignment vertical="center"/>
      <protection hidden="1"/>
    </xf>
    <xf numFmtId="0" fontId="0" fillId="2" borderId="11" xfId="0" applyFill="1" applyBorder="1" applyAlignment="1">
      <alignment horizontal="center" vertical="center" shrinkToFit="1"/>
    </xf>
    <xf numFmtId="38" fontId="11" fillId="2" borderId="11" xfId="1" applyFont="1" applyFill="1" applyBorder="1">
      <alignment vertical="center"/>
    </xf>
    <xf numFmtId="4" fontId="11" fillId="2" borderId="11" xfId="0" applyNumberFormat="1" applyFont="1" applyFill="1" applyBorder="1">
      <alignment vertical="center"/>
    </xf>
    <xf numFmtId="4" fontId="11" fillId="2" borderId="11" xfId="0" applyNumberFormat="1" applyFont="1" applyFill="1" applyBorder="1" applyProtection="1">
      <alignment vertical="center"/>
      <protection hidden="1"/>
    </xf>
    <xf numFmtId="38" fontId="11" fillId="2" borderId="10" xfId="1" applyFont="1" applyFill="1" applyBorder="1">
      <alignment vertical="center"/>
    </xf>
    <xf numFmtId="4" fontId="11" fillId="2" borderId="10" xfId="0" applyNumberFormat="1" applyFont="1" applyFill="1" applyBorder="1" applyProtection="1">
      <alignment vertical="center"/>
      <protection hidden="1"/>
    </xf>
    <xf numFmtId="38" fontId="11" fillId="2" borderId="9" xfId="1" applyFont="1" applyFill="1" applyBorder="1">
      <alignment vertical="center"/>
    </xf>
    <xf numFmtId="4" fontId="11" fillId="2" borderId="9" xfId="0" applyNumberFormat="1" applyFont="1" applyFill="1" applyBorder="1" applyProtection="1">
      <alignment vertical="center"/>
      <protection hidden="1"/>
    </xf>
    <xf numFmtId="0" fontId="0" fillId="2" borderId="22" xfId="0" applyFill="1" applyBorder="1" applyAlignment="1">
      <alignment horizontal="center" vertical="center"/>
    </xf>
    <xf numFmtId="0" fontId="0" fillId="2" borderId="14" xfId="0" applyFill="1" applyBorder="1" applyAlignment="1">
      <alignment vertical="center" wrapText="1"/>
    </xf>
    <xf numFmtId="4" fontId="0" fillId="2" borderId="5" xfId="0" applyNumberFormat="1" applyFill="1" applyBorder="1" applyAlignment="1">
      <alignment horizontal="right" vertical="center"/>
    </xf>
    <xf numFmtId="4" fontId="0" fillId="2" borderId="4" xfId="0" applyNumberFormat="1" applyFill="1" applyBorder="1">
      <alignment vertical="center"/>
    </xf>
    <xf numFmtId="4" fontId="0" fillId="2" borderId="5" xfId="0" applyNumberFormat="1" applyFill="1" applyBorder="1" applyProtection="1">
      <alignment vertical="center"/>
      <protection hidden="1"/>
    </xf>
    <xf numFmtId="4" fontId="0" fillId="2" borderId="5" xfId="0" applyNumberFormat="1" applyFill="1" applyBorder="1" applyAlignment="1">
      <alignment horizontal="center" vertical="center"/>
    </xf>
    <xf numFmtId="0" fontId="0" fillId="2" borderId="23" xfId="0" applyFill="1" applyBorder="1">
      <alignment vertical="center"/>
    </xf>
    <xf numFmtId="3" fontId="11" fillId="2" borderId="20" xfId="0" applyNumberFormat="1" applyFont="1" applyFill="1" applyBorder="1" applyAlignment="1">
      <alignment horizontal="right" vertical="center"/>
    </xf>
    <xf numFmtId="0" fontId="12" fillId="2" borderId="0" xfId="0" applyFont="1" applyFill="1">
      <alignment vertical="center"/>
    </xf>
    <xf numFmtId="38" fontId="11" fillId="2" borderId="7" xfId="1" applyFont="1" applyFill="1" applyBorder="1" applyAlignment="1">
      <alignment horizontal="right" vertical="center"/>
    </xf>
    <xf numFmtId="0" fontId="9" fillId="2" borderId="0" xfId="0" applyFont="1" applyFill="1">
      <alignment vertical="center"/>
    </xf>
    <xf numFmtId="0" fontId="8" fillId="0" borderId="0" xfId="0" applyFont="1" applyAlignment="1">
      <alignment horizontal="center" vertical="center"/>
    </xf>
    <xf numFmtId="176" fontId="7" fillId="0" borderId="14" xfId="0" applyNumberFormat="1" applyFont="1" applyBorder="1" applyAlignment="1">
      <alignment horizontal="left" vertical="center"/>
    </xf>
    <xf numFmtId="176" fontId="7" fillId="0" borderId="5" xfId="0" applyNumberFormat="1" applyFont="1" applyBorder="1" applyAlignment="1">
      <alignment horizontal="left" vertical="center"/>
    </xf>
    <xf numFmtId="176" fontId="7" fillId="0" borderId="17" xfId="0" applyNumberFormat="1"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7"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0" fillId="2" borderId="3" xfId="0" applyFill="1" applyBorder="1" applyAlignment="1">
      <alignment horizontal="center" vertical="center" wrapText="1"/>
    </xf>
    <xf numFmtId="0" fontId="0" fillId="2" borderId="11" xfId="0" applyFill="1" applyBorder="1" applyAlignment="1">
      <alignment horizontal="center" vertical="center" wrapText="1"/>
    </xf>
    <xf numFmtId="3" fontId="11" fillId="2" borderId="27" xfId="0" applyNumberFormat="1" applyFont="1" applyFill="1" applyBorder="1" applyAlignment="1">
      <alignment horizontal="right" vertical="center"/>
    </xf>
    <xf numFmtId="3" fontId="11" fillId="2" borderId="20" xfId="0" applyNumberFormat="1" applyFont="1" applyFill="1" applyBorder="1" applyAlignment="1">
      <alignment horizontal="righ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11" xfId="0" applyFill="1" applyBorder="1" applyAlignment="1">
      <alignment horizontal="center" vertical="center"/>
    </xf>
    <xf numFmtId="4" fontId="11" fillId="2" borderId="10" xfId="0" applyNumberFormat="1" applyFont="1" applyFill="1" applyBorder="1" applyAlignment="1">
      <alignment horizontal="right" vertical="center"/>
    </xf>
    <xf numFmtId="4" fontId="11" fillId="2" borderId="11" xfId="0" applyNumberFormat="1" applyFont="1" applyFill="1" applyBorder="1" applyAlignment="1">
      <alignment horizontal="right" vertical="center"/>
    </xf>
    <xf numFmtId="4" fontId="0" fillId="2" borderId="10" xfId="0" applyNumberFormat="1" applyFill="1" applyBorder="1" applyAlignment="1">
      <alignment horizontal="center" vertical="center"/>
    </xf>
    <xf numFmtId="4" fontId="0" fillId="2" borderId="11" xfId="0" applyNumberFormat="1" applyFill="1" applyBorder="1" applyAlignment="1">
      <alignment horizontal="center" vertical="center"/>
    </xf>
    <xf numFmtId="40" fontId="11" fillId="2" borderId="10" xfId="1" applyNumberFormat="1" applyFont="1" applyFill="1" applyBorder="1" applyAlignment="1">
      <alignment vertical="center"/>
    </xf>
    <xf numFmtId="40" fontId="11" fillId="2" borderId="11" xfId="1" applyNumberFormat="1" applyFont="1" applyFill="1" applyBorder="1" applyAlignment="1">
      <alignment vertical="center"/>
    </xf>
    <xf numFmtId="3" fontId="11" fillId="2" borderId="10" xfId="0" applyNumberFormat="1" applyFont="1" applyFill="1" applyBorder="1" applyAlignment="1">
      <alignment horizontal="right" vertical="center"/>
    </xf>
    <xf numFmtId="3" fontId="11" fillId="2" borderId="11" xfId="0" applyNumberFormat="1" applyFont="1" applyFill="1" applyBorder="1" applyAlignment="1">
      <alignment horizontal="right" vertical="center"/>
    </xf>
    <xf numFmtId="4" fontId="11" fillId="2" borderId="10" xfId="0" applyNumberFormat="1" applyFont="1" applyFill="1" applyBorder="1" applyAlignment="1">
      <alignment horizontal="center" vertical="center"/>
    </xf>
    <xf numFmtId="4" fontId="11" fillId="2" borderId="11" xfId="0" applyNumberFormat="1" applyFont="1" applyFill="1" applyBorder="1" applyAlignment="1">
      <alignment horizontal="center" vertical="center"/>
    </xf>
    <xf numFmtId="0" fontId="0" fillId="2" borderId="3" xfId="0"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0" xfId="0" applyFill="1" applyAlignment="1">
      <alignment horizontal="left" vertical="center" wrapText="1"/>
    </xf>
    <xf numFmtId="0" fontId="0" fillId="2" borderId="21" xfId="0" applyFill="1" applyBorder="1" applyAlignment="1">
      <alignment horizontal="center" vertical="center"/>
    </xf>
    <xf numFmtId="0" fontId="0" fillId="2" borderId="19" xfId="0" applyFill="1" applyBorder="1" applyAlignment="1">
      <alignment horizontal="center" vertical="center"/>
    </xf>
    <xf numFmtId="0" fontId="0" fillId="2" borderId="10" xfId="0" applyFill="1" applyBorder="1">
      <alignment vertical="center"/>
    </xf>
    <xf numFmtId="0" fontId="0" fillId="2" borderId="11" xfId="0" applyFill="1" applyBorder="1">
      <alignment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zoomScaleSheetLayoutView="100" workbookViewId="0">
      <selection activeCell="D8" sqref="D8"/>
    </sheetView>
  </sheetViews>
  <sheetFormatPr defaultRowHeight="13.5" x14ac:dyDescent="0.15"/>
  <cols>
    <col min="1" max="1" width="17.875" customWidth="1"/>
    <col min="2" max="2" width="48.5" customWidth="1"/>
    <col min="3" max="3" width="6.375" customWidth="1"/>
    <col min="4" max="4" width="7.125" customWidth="1"/>
    <col min="5" max="5" width="7" customWidth="1"/>
  </cols>
  <sheetData>
    <row r="1" spans="1:5" ht="60" customHeight="1" x14ac:dyDescent="0.15">
      <c r="A1" s="42" t="s">
        <v>20</v>
      </c>
      <c r="B1" s="42"/>
      <c r="C1" s="42"/>
      <c r="D1" s="42"/>
      <c r="E1" s="42"/>
    </row>
    <row r="2" spans="1:5" ht="14.25" thickBot="1" x14ac:dyDescent="0.2"/>
    <row r="3" spans="1:5" ht="57" customHeight="1" thickBot="1" x14ac:dyDescent="0.2">
      <c r="A3" s="2" t="s">
        <v>0</v>
      </c>
      <c r="B3" s="43">
        <f>電気料金入札金額計算書!O10</f>
        <v>0</v>
      </c>
      <c r="C3" s="44"/>
      <c r="D3" s="44"/>
      <c r="E3" s="45"/>
    </row>
    <row r="4" spans="1:5" ht="57" customHeight="1" thickBot="1" x14ac:dyDescent="0.2">
      <c r="A4" s="3" t="s">
        <v>1</v>
      </c>
      <c r="B4" s="46" t="s">
        <v>42</v>
      </c>
      <c r="C4" s="47"/>
      <c r="D4" s="47"/>
      <c r="E4" s="48"/>
    </row>
    <row r="5" spans="1:5" ht="57" customHeight="1" thickBot="1" x14ac:dyDescent="0.2">
      <c r="A5" s="4" t="s">
        <v>2</v>
      </c>
      <c r="B5" s="46" t="s">
        <v>43</v>
      </c>
      <c r="C5" s="47"/>
      <c r="D5" s="47"/>
      <c r="E5" s="48"/>
    </row>
    <row r="6" spans="1:5" ht="28.5" customHeight="1" thickBot="1" x14ac:dyDescent="0.2">
      <c r="B6" s="10" t="s">
        <v>19</v>
      </c>
      <c r="C6" s="11"/>
      <c r="D6" s="13"/>
      <c r="E6" s="12"/>
    </row>
    <row r="7" spans="1:5" ht="28.5" customHeight="1" x14ac:dyDescent="0.15">
      <c r="A7" s="50" t="s">
        <v>5</v>
      </c>
      <c r="B7" s="50"/>
    </row>
    <row r="8" spans="1:5" ht="29.25" customHeight="1" x14ac:dyDescent="0.15">
      <c r="A8" s="1"/>
      <c r="B8" s="1"/>
    </row>
    <row r="9" spans="1:5" ht="24" customHeight="1" x14ac:dyDescent="0.15">
      <c r="A9" s="51" t="s">
        <v>15</v>
      </c>
      <c r="B9" s="50"/>
    </row>
    <row r="10" spans="1:5" ht="34.5" customHeight="1" x14ac:dyDescent="0.15">
      <c r="A10" s="1"/>
      <c r="B10" s="1"/>
    </row>
    <row r="11" spans="1:5" ht="50.1" customHeight="1" x14ac:dyDescent="0.15">
      <c r="A11" s="1"/>
      <c r="B11" s="1" t="s">
        <v>4</v>
      </c>
    </row>
    <row r="12" spans="1:5" ht="50.1" customHeight="1" x14ac:dyDescent="0.15">
      <c r="A12" s="1"/>
      <c r="B12" s="1" t="s">
        <v>3</v>
      </c>
    </row>
    <row r="13" spans="1:5" ht="50.1" customHeight="1" x14ac:dyDescent="0.15">
      <c r="A13" s="1"/>
      <c r="B13" s="1" t="s">
        <v>21</v>
      </c>
    </row>
    <row r="14" spans="1:5" ht="50.1" customHeight="1" x14ac:dyDescent="0.15">
      <c r="A14" s="1"/>
      <c r="B14" s="1"/>
    </row>
    <row r="15" spans="1:5" ht="50.1" customHeight="1" x14ac:dyDescent="0.15">
      <c r="A15" s="1"/>
      <c r="B15" s="1"/>
    </row>
    <row r="16" spans="1:5" ht="38.25" customHeight="1" x14ac:dyDescent="0.15">
      <c r="A16" s="49" t="s">
        <v>18</v>
      </c>
      <c r="B16" s="49"/>
      <c r="C16" s="1"/>
    </row>
    <row r="17" spans="1:2" ht="14.25" x14ac:dyDescent="0.15">
      <c r="A17" s="1"/>
      <c r="B17" s="1"/>
    </row>
    <row r="18" spans="1:2" ht="54" customHeight="1" x14ac:dyDescent="0.15">
      <c r="A18" s="49" t="s">
        <v>10</v>
      </c>
      <c r="B18" s="49"/>
    </row>
    <row r="19" spans="1:2" ht="31.5" customHeight="1" x14ac:dyDescent="0.15">
      <c r="A19" s="49" t="s">
        <v>11</v>
      </c>
      <c r="B19" s="49"/>
    </row>
  </sheetData>
  <mergeCells count="9">
    <mergeCell ref="A1:E1"/>
    <mergeCell ref="B3:E3"/>
    <mergeCell ref="B4:E4"/>
    <mergeCell ref="B5:E5"/>
    <mergeCell ref="A19:B19"/>
    <mergeCell ref="A7:B7"/>
    <mergeCell ref="A9:B9"/>
    <mergeCell ref="A16:B16"/>
    <mergeCell ref="A18:B18"/>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3"/>
  <sheetViews>
    <sheetView tabSelected="1" view="pageBreakPreview" zoomScaleNormal="100" zoomScaleSheetLayoutView="100" workbookViewId="0">
      <selection activeCell="R4" sqref="R4"/>
    </sheetView>
  </sheetViews>
  <sheetFormatPr defaultRowHeight="13.5" x14ac:dyDescent="0.15"/>
  <cols>
    <col min="1" max="1" width="4.625" style="5" customWidth="1"/>
    <col min="2" max="2" width="20.625" style="5" customWidth="1"/>
    <col min="3" max="3" width="7.625" style="5" customWidth="1"/>
    <col min="4" max="4" width="13.25" style="5" customWidth="1"/>
    <col min="5" max="5" width="13" style="5" customWidth="1"/>
    <col min="6" max="6" width="8.875" style="5" bestFit="1" customWidth="1"/>
    <col min="7" max="7" width="9" style="5"/>
    <col min="8" max="8" width="10.375" style="5" customWidth="1"/>
    <col min="9" max="9" width="13.5" style="5" customWidth="1"/>
    <col min="10" max="10" width="14.5" style="5" customWidth="1"/>
    <col min="11" max="11" width="17" style="5" customWidth="1"/>
    <col min="12" max="12" width="9" style="5"/>
    <col min="13" max="13" width="11.25" style="5" customWidth="1"/>
    <col min="14" max="14" width="9" style="5"/>
    <col min="15" max="15" width="12.375" style="5" customWidth="1"/>
    <col min="16" max="16384" width="9" style="5"/>
  </cols>
  <sheetData>
    <row r="1" spans="1:15" ht="34.5" customHeight="1" x14ac:dyDescent="0.15">
      <c r="A1" s="39" t="s">
        <v>23</v>
      </c>
    </row>
    <row r="2" spans="1:15" ht="19.5" customHeight="1" x14ac:dyDescent="0.15">
      <c r="A2" s="52" t="s">
        <v>8</v>
      </c>
      <c r="B2" s="70" t="s">
        <v>24</v>
      </c>
      <c r="C2" s="56" t="s">
        <v>12</v>
      </c>
      <c r="D2" s="57"/>
      <c r="E2" s="58"/>
      <c r="F2" s="56" t="s">
        <v>14</v>
      </c>
      <c r="G2" s="57"/>
      <c r="H2" s="57"/>
      <c r="I2" s="57"/>
      <c r="J2" s="58"/>
      <c r="K2" s="56" t="s">
        <v>25</v>
      </c>
      <c r="L2" s="57"/>
      <c r="M2" s="58"/>
      <c r="N2" s="18" t="s">
        <v>26</v>
      </c>
      <c r="O2" s="52" t="s">
        <v>27</v>
      </c>
    </row>
    <row r="3" spans="1:15" ht="108" customHeight="1" thickBot="1" x14ac:dyDescent="0.2">
      <c r="A3" s="53"/>
      <c r="B3" s="59"/>
      <c r="C3" s="17" t="s">
        <v>39</v>
      </c>
      <c r="D3" s="17" t="s">
        <v>28</v>
      </c>
      <c r="E3" s="17" t="s">
        <v>29</v>
      </c>
      <c r="F3" s="17" t="s">
        <v>9</v>
      </c>
      <c r="G3" s="17" t="s">
        <v>30</v>
      </c>
      <c r="H3" s="17" t="s">
        <v>31</v>
      </c>
      <c r="I3" s="17" t="s">
        <v>32</v>
      </c>
      <c r="J3" s="17" t="s">
        <v>13</v>
      </c>
      <c r="K3" s="17" t="s">
        <v>33</v>
      </c>
      <c r="L3" s="17" t="s">
        <v>34</v>
      </c>
      <c r="M3" s="17" t="s">
        <v>35</v>
      </c>
      <c r="N3" s="17" t="s">
        <v>36</v>
      </c>
      <c r="O3" s="53"/>
    </row>
    <row r="4" spans="1:15" ht="30" customHeight="1" x14ac:dyDescent="0.15">
      <c r="A4" s="77">
        <v>1</v>
      </c>
      <c r="B4" s="79" t="s">
        <v>40</v>
      </c>
      <c r="C4" s="81">
        <v>317</v>
      </c>
      <c r="D4" s="68"/>
      <c r="E4" s="64">
        <f>C4*D4*0.85*12</f>
        <v>0</v>
      </c>
      <c r="F4" s="19" t="s">
        <v>16</v>
      </c>
      <c r="G4" s="20">
        <v>249948</v>
      </c>
      <c r="H4" s="21"/>
      <c r="I4" s="22">
        <f>G4*H4</f>
        <v>0</v>
      </c>
      <c r="J4" s="60">
        <f>SUM(I4:I5)</f>
        <v>0</v>
      </c>
      <c r="K4" s="66">
        <f>G4+G5</f>
        <v>766244</v>
      </c>
      <c r="L4" s="60"/>
      <c r="M4" s="60">
        <f>K4*L4</f>
        <v>0</v>
      </c>
      <c r="N4" s="62"/>
      <c r="O4" s="54">
        <f>ROUNDDOWN(E4+J4+M4,0)</f>
        <v>0</v>
      </c>
    </row>
    <row r="5" spans="1:15" ht="30" customHeight="1" thickBot="1" x14ac:dyDescent="0.2">
      <c r="A5" s="78"/>
      <c r="B5" s="80"/>
      <c r="C5" s="82"/>
      <c r="D5" s="69"/>
      <c r="E5" s="65"/>
      <c r="F5" s="23" t="s">
        <v>6</v>
      </c>
      <c r="G5" s="24">
        <v>516296</v>
      </c>
      <c r="H5" s="25"/>
      <c r="I5" s="26">
        <f t="shared" ref="I5:I6" si="0">G5*H5</f>
        <v>0</v>
      </c>
      <c r="J5" s="61"/>
      <c r="K5" s="67"/>
      <c r="L5" s="61"/>
      <c r="M5" s="61"/>
      <c r="N5" s="63"/>
      <c r="O5" s="55"/>
    </row>
    <row r="6" spans="1:15" ht="30" customHeight="1" x14ac:dyDescent="0.15">
      <c r="A6" s="77">
        <v>2</v>
      </c>
      <c r="B6" s="83" t="s">
        <v>41</v>
      </c>
      <c r="C6" s="81">
        <v>77</v>
      </c>
      <c r="D6" s="68"/>
      <c r="E6" s="64">
        <f>C6*D6*0.85*12</f>
        <v>0</v>
      </c>
      <c r="F6" s="19" t="s">
        <v>16</v>
      </c>
      <c r="G6" s="27">
        <v>67988</v>
      </c>
      <c r="H6" s="21"/>
      <c r="I6" s="28">
        <f t="shared" si="0"/>
        <v>0</v>
      </c>
      <c r="J6" s="60">
        <f>SUM(I6:I7)</f>
        <v>0</v>
      </c>
      <c r="K6" s="66">
        <f>SUM(G6:G7)</f>
        <v>208206</v>
      </c>
      <c r="L6" s="60"/>
      <c r="M6" s="60">
        <f>K6*L6</f>
        <v>0</v>
      </c>
      <c r="N6" s="62"/>
      <c r="O6" s="54">
        <f>ROUNDDOWN(E6+J6+M6,0)</f>
        <v>0</v>
      </c>
    </row>
    <row r="7" spans="1:15" ht="30" customHeight="1" thickBot="1" x14ac:dyDescent="0.2">
      <c r="A7" s="78"/>
      <c r="B7" s="84"/>
      <c r="C7" s="82"/>
      <c r="D7" s="69"/>
      <c r="E7" s="65"/>
      <c r="F7" s="23" t="s">
        <v>6</v>
      </c>
      <c r="G7" s="29">
        <v>140218</v>
      </c>
      <c r="H7" s="25"/>
      <c r="I7" s="30">
        <f>G7*H7</f>
        <v>0</v>
      </c>
      <c r="J7" s="61"/>
      <c r="K7" s="67"/>
      <c r="L7" s="61"/>
      <c r="M7" s="61"/>
      <c r="N7" s="63"/>
      <c r="O7" s="55"/>
    </row>
    <row r="8" spans="1:15" ht="21" customHeight="1" thickBot="1" x14ac:dyDescent="0.2">
      <c r="A8" s="31"/>
      <c r="B8" s="32"/>
      <c r="C8" s="14"/>
      <c r="D8" s="6"/>
      <c r="E8" s="15"/>
      <c r="F8" s="23" t="s">
        <v>17</v>
      </c>
      <c r="G8" s="7">
        <f>SUM(G4:G7)</f>
        <v>974450</v>
      </c>
      <c r="H8" s="8"/>
      <c r="I8" s="16"/>
      <c r="J8" s="33"/>
      <c r="K8" s="34"/>
      <c r="L8" s="35"/>
      <c r="M8" s="33"/>
      <c r="N8" s="36"/>
      <c r="O8" s="9"/>
    </row>
    <row r="9" spans="1:15" ht="25.5" customHeight="1" thickBot="1" x14ac:dyDescent="0.2">
      <c r="A9" s="37"/>
      <c r="B9" s="78" t="s">
        <v>22</v>
      </c>
      <c r="C9" s="59"/>
      <c r="D9" s="59"/>
      <c r="E9" s="59"/>
      <c r="F9" s="59"/>
      <c r="G9" s="59"/>
      <c r="H9" s="59"/>
      <c r="I9" s="59"/>
      <c r="J9" s="59"/>
      <c r="K9" s="59"/>
      <c r="L9" s="59"/>
      <c r="M9" s="59"/>
      <c r="N9" s="59"/>
      <c r="O9" s="38">
        <f>SUM(O4:O7)</f>
        <v>0</v>
      </c>
    </row>
    <row r="10" spans="1:15" ht="33" customHeight="1" thickBot="1" x14ac:dyDescent="0.2">
      <c r="B10" s="71" t="s">
        <v>37</v>
      </c>
      <c r="C10" s="72"/>
      <c r="D10" s="73" t="s">
        <v>38</v>
      </c>
      <c r="E10" s="74"/>
      <c r="F10" s="74"/>
      <c r="G10" s="74"/>
      <c r="H10" s="74"/>
      <c r="I10" s="74"/>
      <c r="J10" s="74"/>
      <c r="K10" s="74"/>
      <c r="L10" s="74"/>
      <c r="M10" s="74"/>
      <c r="N10" s="75"/>
      <c r="O10" s="40">
        <f>ROUNDUP(O9/1.1,0)</f>
        <v>0</v>
      </c>
    </row>
    <row r="11" spans="1:15" ht="177.75" customHeight="1" x14ac:dyDescent="0.15">
      <c r="C11" s="76" t="s">
        <v>44</v>
      </c>
      <c r="D11" s="76"/>
      <c r="E11" s="76"/>
      <c r="F11" s="76"/>
      <c r="G11" s="76"/>
      <c r="H11" s="76"/>
      <c r="I11" s="76"/>
      <c r="J11" s="76"/>
      <c r="K11" s="76"/>
    </row>
    <row r="12" spans="1:15" ht="7.5" customHeight="1" x14ac:dyDescent="0.15"/>
    <row r="13" spans="1:15" x14ac:dyDescent="0.15">
      <c r="C13" s="41"/>
      <c r="D13" s="41"/>
      <c r="E13" s="41"/>
      <c r="F13" s="41"/>
      <c r="G13" s="41"/>
      <c r="H13" s="41"/>
      <c r="I13" s="41"/>
      <c r="J13" s="41"/>
      <c r="K13" s="41" t="s">
        <v>7</v>
      </c>
    </row>
  </sheetData>
  <mergeCells count="33">
    <mergeCell ref="A2:A3"/>
    <mergeCell ref="B2:B3"/>
    <mergeCell ref="B10:C10"/>
    <mergeCell ref="D10:N10"/>
    <mergeCell ref="C11:K11"/>
    <mergeCell ref="L4:L5"/>
    <mergeCell ref="A4:A5"/>
    <mergeCell ref="B4:B5"/>
    <mergeCell ref="C4:C5"/>
    <mergeCell ref="D4:D5"/>
    <mergeCell ref="M4:M5"/>
    <mergeCell ref="N4:N5"/>
    <mergeCell ref="A6:A7"/>
    <mergeCell ref="B6:B7"/>
    <mergeCell ref="C6:C7"/>
    <mergeCell ref="B9:C9"/>
    <mergeCell ref="D9:N9"/>
    <mergeCell ref="M6:M7"/>
    <mergeCell ref="N6:N7"/>
    <mergeCell ref="E4:E5"/>
    <mergeCell ref="J4:J5"/>
    <mergeCell ref="K4:K5"/>
    <mergeCell ref="D6:D7"/>
    <mergeCell ref="E6:E7"/>
    <mergeCell ref="J6:J7"/>
    <mergeCell ref="K6:K7"/>
    <mergeCell ref="L6:L7"/>
    <mergeCell ref="O2:O3"/>
    <mergeCell ref="O4:O5"/>
    <mergeCell ref="O6:O7"/>
    <mergeCell ref="C2:E2"/>
    <mergeCell ref="F2:J2"/>
    <mergeCell ref="K2:M2"/>
  </mergeCells>
  <phoneticPr fontId="2"/>
  <pageMargins left="0.68" right="0.2" top="0.46" bottom="0.31496062992125984" header="0" footer="0"/>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2025-10-27T07:51:20Z</cp:lastPrinted>
  <dcterms:created xsi:type="dcterms:W3CDTF">2014-10-01T04:32:29Z</dcterms:created>
  <dcterms:modified xsi:type="dcterms:W3CDTF">2025-11-24T22:57:23Z</dcterms:modified>
</cp:coreProperties>
</file>