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14170_観光局\常用_簿冊\02_観光統計\1_大分県観光統計\２_確報値\＊確報・速報 公表資料H20～\R6公表資料（R7作成）\04_公表用\"/>
    </mc:Choice>
  </mc:AlternateContent>
  <xr:revisionPtr revIDLastSave="0" documentId="13_ncr:1_{A095A3FD-6A2E-4985-AAAB-A0400AEAE831}" xr6:coauthVersionLast="47" xr6:coauthVersionMax="47" xr10:uidLastSave="{00000000-0000-0000-0000-000000000000}"/>
  <bookViews>
    <workbookView xWindow="2868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K8" i="13" l="1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S5" i="12"/>
  <c r="BW4" i="12"/>
  <c r="BV4" i="12"/>
  <c r="BS4" i="12"/>
  <c r="O2" i="12"/>
  <c r="BT5" i="12" l="1"/>
  <c r="BQ15" i="12"/>
  <c r="BX11" i="12"/>
  <c r="BQ11" i="12" s="1"/>
  <c r="O3" i="12" s="1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<sst xmlns="http://schemas.openxmlformats.org/spreadsheetml/2006/main" count="87" uniqueCount="60">
  <si>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</si>
  <si>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</si>
  <si>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</si>
  <si>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</si>
  <si>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</si>
  <si>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</si>
  <si>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</si>
  <si>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</si>
  <si>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</si>
  <si>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</si>
  <si>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</si>
  <si>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</si>
  <si>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</si>
  <si>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</si>
  <si>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</si>
  <si>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</si>
  <si>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</si>
  <si>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</si>
  <si>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</si>
  <si>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</si>
  <si>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</si>
  <si>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</si>
  <si>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</si>
  <si>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</si>
  <si>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</si>
  <si>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</si>
  <si>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</si>
  <si>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</si>
  <si>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</si>
  <si>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</si>
  <si>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</si>
  <si>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</si>
  <si>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</si>
  <si>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</si>
  <si>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</si>
  <si>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</si>
  <si>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</si>
  <si>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</si>
  <si>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</si>
  <si>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</si>
  <si>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</si>
  <si>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</si>
  <si>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</si>
  <si>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</si>
  <si>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</si>
  <si>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</si>
  <si>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</si>
  <si>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</si>
  <si>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</si>
  <si>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</si>
  <si>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</si>
  <si>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</si>
  <si>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</si>
  <si>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</si>
  <si>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</si>
  <si>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令和６年７月　発地別延べ宿泊者数割合</t>
    <phoneticPr fontId="1"/>
  </si>
  <si>
    <t>　　　　　　②発地別延べ宿泊者数は、確報の公表時に大きく変更されることがあります。</t>
    <phoneticPr fontId="1"/>
  </si>
  <si>
    <t>令和６年７月（確報値）</t>
    <rPh sb="7" eb="9">
      <t>カクホウ</t>
    </rPh>
    <phoneticPr fontId="1"/>
  </si>
  <si>
    <t>令和５年７月（確報値）</t>
    <rPh sb="7" eb="9">
      <t>カクホウ</t>
    </rPh>
    <phoneticPr fontId="1"/>
  </si>
  <si>
    <t>令和６年６月（確報値）</t>
    <rPh sb="7" eb="9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</si>
</sst>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/>
  </sheetViews>
  <sheetFormatPr defaultColWidth="9" defaultRowHeight="13.5" x14ac:dyDescent="0.15"/>
  <cols>
    <col min="1" max="1" width="28.125" style="8" bestFit="1" customWidth="1"/>
    <col min="2" max="11" width="13.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55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57</v>
      </c>
      <c r="B7" s="69">
        <v>44508</v>
      </c>
      <c r="C7" s="69">
        <v>89147</v>
      </c>
      <c r="D7" s="69">
        <v>60838</v>
      </c>
      <c r="E7" s="69">
        <v>9640</v>
      </c>
      <c r="F7" s="69">
        <v>24449</v>
      </c>
      <c r="G7" s="69">
        <v>30360</v>
      </c>
      <c r="H7" s="69">
        <v>13807</v>
      </c>
      <c r="I7" s="69">
        <v>53349</v>
      </c>
      <c r="J7" s="69">
        <v>4704</v>
      </c>
      <c r="K7" s="72">
        <v>330802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58</v>
      </c>
      <c r="B8" s="69">
        <v>46662</v>
      </c>
      <c r="C8" s="69">
        <v>90641</v>
      </c>
      <c r="D8" s="69">
        <v>60792</v>
      </c>
      <c r="E8" s="69">
        <v>8396</v>
      </c>
      <c r="F8" s="69">
        <v>22163</v>
      </c>
      <c r="G8" s="69">
        <v>26650</v>
      </c>
      <c r="H8" s="69">
        <v>11106</v>
      </c>
      <c r="I8" s="69">
        <v>44341</v>
      </c>
      <c r="J8" s="69">
        <v>4257</v>
      </c>
      <c r="K8" s="72">
        <f>SUM(B8:J8)</f>
        <v>315008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-4.6161759033046224</v>
      </c>
      <c r="C9" s="53">
        <f t="shared" ref="C9:K9" si="0">C7/C8*100-100</f>
        <v>-1.6482607208658351</v>
      </c>
      <c r="D9" s="53">
        <f t="shared" si="0"/>
        <v>7.5667851033031752E-2</v>
      </c>
      <c r="E9" s="53">
        <f t="shared" si="0"/>
        <v>14.81657932348736</v>
      </c>
      <c r="F9" s="53">
        <f t="shared" si="0"/>
        <v>10.314488110815319</v>
      </c>
      <c r="G9" s="53">
        <f t="shared" si="0"/>
        <v>13.921200750469055</v>
      </c>
      <c r="H9" s="53">
        <f t="shared" si="0"/>
        <v>24.320187286151636</v>
      </c>
      <c r="I9" s="53">
        <f t="shared" si="0"/>
        <v>20.31528382309827</v>
      </c>
      <c r="J9" s="53">
        <f t="shared" si="0"/>
        <v>10.500352360817473</v>
      </c>
      <c r="K9" s="53">
        <f t="shared" si="0"/>
        <v>5.013840918325883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59</v>
      </c>
      <c r="B11" s="69">
        <v>40854</v>
      </c>
      <c r="C11" s="69">
        <v>79262</v>
      </c>
      <c r="D11" s="69">
        <v>46306</v>
      </c>
      <c r="E11" s="69">
        <v>7524</v>
      </c>
      <c r="F11" s="69">
        <v>22186</v>
      </c>
      <c r="G11" s="69">
        <v>22801</v>
      </c>
      <c r="H11" s="69">
        <v>12008</v>
      </c>
      <c r="I11" s="69">
        <v>45104</v>
      </c>
      <c r="J11" s="69">
        <v>4719</v>
      </c>
      <c r="K11" s="72">
        <v>280764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8.9440446467910135</v>
      </c>
      <c r="C12" s="59">
        <f t="shared" si="1"/>
        <v>12.471297721480653</v>
      </c>
      <c r="D12" s="59">
        <f t="shared" si="1"/>
        <v>31.382542219150878</v>
      </c>
      <c r="E12" s="59">
        <f t="shared" si="1"/>
        <v>28.123338649654443</v>
      </c>
      <c r="F12" s="59">
        <f t="shared" si="1"/>
        <v>10.200126205715307</v>
      </c>
      <c r="G12" s="59">
        <f t="shared" si="1"/>
        <v>33.152054734441464</v>
      </c>
      <c r="H12" s="59">
        <f t="shared" si="1"/>
        <v>14.981678880746173</v>
      </c>
      <c r="I12" s="59">
        <f t="shared" si="1"/>
        <v>18.279975168499462</v>
      </c>
      <c r="J12" s="59">
        <f t="shared" si="1"/>
        <v>-0.31786395422759028</v>
      </c>
      <c r="K12" s="59">
        <f t="shared" si="1"/>
        <v>17.822085452550908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令和６年７月（確報値）</v>
      </c>
      <c r="B16" s="70">
        <v>29562</v>
      </c>
      <c r="C16" s="70">
        <v>7835</v>
      </c>
      <c r="D16" s="70">
        <v>18311</v>
      </c>
      <c r="E16" s="70">
        <v>14705</v>
      </c>
      <c r="F16" s="70">
        <v>1111</v>
      </c>
      <c r="G16" s="70">
        <v>2531</v>
      </c>
      <c r="H16" s="70">
        <v>4653</v>
      </c>
      <c r="I16" s="73">
        <f>SUM(B16:H16)</f>
        <v>78708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令和５年７月（確報値）</v>
      </c>
      <c r="B17" s="70">
        <v>23625</v>
      </c>
      <c r="C17" s="70">
        <v>3712</v>
      </c>
      <c r="D17" s="70">
        <v>11538</v>
      </c>
      <c r="E17" s="70">
        <v>10238</v>
      </c>
      <c r="F17" s="70">
        <v>1643</v>
      </c>
      <c r="G17" s="70">
        <v>706</v>
      </c>
      <c r="H17" s="70">
        <v>3203</v>
      </c>
      <c r="I17" s="73">
        <f>SUM(B17:H17)</f>
        <v>54665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25.13015873015874</v>
      </c>
      <c r="C18" s="53">
        <f t="shared" ref="C18:I18" si="2">C16/C17*100-100</f>
        <v>111.07219827586206</v>
      </c>
      <c r="D18" s="53">
        <f t="shared" si="2"/>
        <v>58.701681400589365</v>
      </c>
      <c r="E18" s="53">
        <f t="shared" si="2"/>
        <v>43.631568665755026</v>
      </c>
      <c r="F18" s="53">
        <f t="shared" si="2"/>
        <v>-32.379793061472924</v>
      </c>
      <c r="G18" s="53">
        <f t="shared" si="2"/>
        <v>258.49858356940507</v>
      </c>
      <c r="H18" s="53">
        <f t="shared" si="2"/>
        <v>45.270059319388082</v>
      </c>
      <c r="I18" s="53">
        <f t="shared" si="2"/>
        <v>43.982438488978318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令和６年６月（確報値）</v>
      </c>
      <c r="B20" s="70">
        <v>35206</v>
      </c>
      <c r="C20" s="70">
        <v>8839</v>
      </c>
      <c r="D20" s="70">
        <v>10710</v>
      </c>
      <c r="E20" s="70">
        <v>15341</v>
      </c>
      <c r="F20" s="70">
        <v>2146</v>
      </c>
      <c r="G20" s="70">
        <v>3837</v>
      </c>
      <c r="H20" s="70">
        <v>5158</v>
      </c>
      <c r="I20" s="73">
        <v>81237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-16.031358291200362</v>
      </c>
      <c r="C21" s="59">
        <f t="shared" si="3"/>
        <v>-11.358750989930982</v>
      </c>
      <c r="D21" s="59">
        <f t="shared" si="3"/>
        <v>70.971055088702144</v>
      </c>
      <c r="E21" s="59">
        <f t="shared" si="3"/>
        <v>-4.1457532103513444</v>
      </c>
      <c r="F21" s="59">
        <f t="shared" si="3"/>
        <v>-48.229263746505126</v>
      </c>
      <c r="G21" s="59">
        <f t="shared" si="3"/>
        <v>-34.037008079228556</v>
      </c>
      <c r="H21" s="59">
        <f t="shared" si="3"/>
        <v>-9.790616518030248</v>
      </c>
      <c r="I21" s="59">
        <f t="shared" si="3"/>
        <v>-3.1131134827726328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令和６年７月（確報値）</v>
      </c>
      <c r="B25" s="83">
        <f>SUM(K7,I16)</f>
        <v>409510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令和５年７月（確報値）</v>
      </c>
      <c r="B26" s="83">
        <f>SUM(K8,I17)</f>
        <v>369673</v>
      </c>
      <c r="C26" s="83"/>
      <c r="D26" s="62" t="s">
        <v>56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10.776280658852542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令和６年６月（確報値）</v>
      </c>
      <c r="B29" s="80">
        <f>SUM(K11,I20)</f>
        <v>362001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13.1239968950362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2024-04-14T23:54:48Z</cp:lastPrinted>
  <dcterms:created xsi:type="dcterms:W3CDTF">2015-08-14T05:03:00Z</dcterms:created>
  <dcterms:modified xsi:type="dcterms:W3CDTF">2025-07-07T08:28:05Z</dcterms:modified>
</cp:coreProperties>
</file>