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drawings/drawing3.xml" ContentType="application/vnd.openxmlformats-officedocument.drawing+xml"/>
  <Override PartName="/xl/comments13.xml" ContentType="application/vnd.openxmlformats-officedocument.spreadsheetml.comments+xml"/>
  <Override PartName="/xl/comments14.xml" ContentType="application/vnd.openxmlformats-officedocument.spreadsheetml.comments+xml"/>
  <Override PartName="/xl/comments1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925"/>
  <workbookPr defaultThemeVersion="124226"/>
  <mc:AlternateContent xmlns:mc="http://schemas.openxmlformats.org/markup-compatibility/2006">
    <mc:Choice Requires="x15">
      <x15ac:absPath xmlns:x15ac="http://schemas.microsoft.com/office/spreadsheetml/2010/11/ac" url="D:\総括用データ\Ｒ７年度分\04 医師確保\重点区域関係\0708募集開始\"/>
    </mc:Choice>
  </mc:AlternateContent>
  <xr:revisionPtr revIDLastSave="0" documentId="13_ncr:1_{DA186C39-C452-4D7B-B906-279847001B97}" xr6:coauthVersionLast="47" xr6:coauthVersionMax="47" xr10:uidLastSave="{00000000-0000-0000-0000-000000000000}"/>
  <bookViews>
    <workbookView xWindow="840" yWindow="570" windowWidth="25350" windowHeight="14280" tabRatio="977" activeTab="1" xr2:uid="{00000000-000D-0000-FFFF-FFFF00000000}"/>
  </bookViews>
  <sheets>
    <sheet name="様式１" sheetId="49" r:id="rId1"/>
    <sheet name="様式１【記載例】" sheetId="51" r:id="rId2"/>
    <sheet name="(様式2) 事業費内訳書" sheetId="47" state="hidden" r:id="rId3"/>
    <sheet name="1 へき地診療所" sheetId="29" state="hidden" r:id="rId4"/>
    <sheet name="2 過疎" sheetId="30" state="hidden" r:id="rId5"/>
    <sheet name="3 へき地保健指導所" sheetId="31" state="hidden" r:id="rId6"/>
    <sheet name="4 研修医施設" sheetId="32" state="hidden" r:id="rId7"/>
    <sheet name="5 臨床研修病院" sheetId="33" state="hidden" r:id="rId8"/>
    <sheet name="6 へき地医療拠点病院" sheetId="34" state="hidden" r:id="rId9"/>
    <sheet name="7 研修医環境" sheetId="36" state="hidden" r:id="rId10"/>
    <sheet name="8 離島等患者宿泊" sheetId="37" state="hidden" r:id="rId11"/>
    <sheet name="9 産科医療機関" sheetId="38" state="hidden" r:id="rId12"/>
    <sheet name="10 分娩取扱" sheetId="39" state="hidden" r:id="rId13"/>
    <sheet name="11 死亡時画像診断" sheetId="40" state="hidden" r:id="rId14"/>
    <sheet name="12-1 スプリンクラー（総括表）見直し前" sheetId="25" state="hidden" r:id="rId15"/>
    <sheet name="12-2スプリンクラー（個別計画書）見直し前" sheetId="26" state="hidden" r:id="rId16"/>
    <sheet name="13 南海トラフ（へき地医療拠点病院）" sheetId="43" state="hidden" r:id="rId17"/>
    <sheet name="13 南海トラフ（へき地診療所）" sheetId="42" state="hidden" r:id="rId18"/>
    <sheet name="14 院内感染" sheetId="41" state="hidden" r:id="rId19"/>
  </sheets>
  <definedNames>
    <definedName name="_xlnm.Print_Area" localSheetId="2">'(様式2) 事業費内訳書'!$A$1:$U$55</definedName>
    <definedName name="_xlnm.Print_Area" localSheetId="3">'1 へき地診療所'!$A$1:$K$61</definedName>
    <definedName name="_xlnm.Print_Area" localSheetId="12">'10 分娩取扱'!$A$1:$K$60</definedName>
    <definedName name="_xlnm.Print_Area" localSheetId="13">'11 死亡時画像診断'!$A$1:$K$50</definedName>
    <definedName name="_xlnm.Print_Area" localSheetId="14">'12-1 スプリンクラー（総括表）見直し前'!$A$1:$AI$43</definedName>
    <definedName name="_xlnm.Print_Area" localSheetId="15">'12-2スプリンクラー（個別計画書）見直し前'!$B$1:$BQ$41</definedName>
    <definedName name="_xlnm.Print_Area" localSheetId="16">'13 南海トラフ（へき地医療拠点病院）'!$A$1:$K$57</definedName>
    <definedName name="_xlnm.Print_Area" localSheetId="17">'13 南海トラフ（へき地診療所）'!$A$1:$K$61</definedName>
    <definedName name="_xlnm.Print_Area" localSheetId="18">'14 院内感染'!$A$1:$K$61</definedName>
    <definedName name="_xlnm.Print_Area" localSheetId="4">'2 過疎'!$A$1:$K$57</definedName>
    <definedName name="_xlnm.Print_Area" localSheetId="5">'3 へき地保健指導所'!$A$1:$K$64</definedName>
    <definedName name="_xlnm.Print_Area" localSheetId="6">'4 研修医施設'!$A$1:$K$67</definedName>
    <definedName name="_xlnm.Print_Area" localSheetId="7">'5 臨床研修病院'!$A$1:$K$60</definedName>
    <definedName name="_xlnm.Print_Area" localSheetId="8">'6 へき地医療拠点病院'!$A$1:$K$63</definedName>
    <definedName name="_xlnm.Print_Area" localSheetId="9">'7 研修医環境'!$A$1:$K$68</definedName>
    <definedName name="_xlnm.Print_Area" localSheetId="10">'8 離島等患者宿泊'!$A$1:$K$61</definedName>
    <definedName name="_xlnm.Print_Area" localSheetId="11">'9 産科医療機関'!$A$1:$K$63</definedName>
    <definedName name="_xlnm.Print_Area" localSheetId="0">様式１!$A$1:$S$16</definedName>
    <definedName name="_xlnm.Print_Area" localSheetId="1">様式１【記載例】!$A$1:$S$13</definedName>
    <definedName name="_xlnm.Print_Titles" localSheetId="2">'(様式2) 事業費内訳書'!$A:$C</definedName>
    <definedName name="へき地医療拠点病院施設整備事業">#REF!</definedName>
    <definedName name="へき地診療所施設整備事業">#REF!</definedName>
    <definedName name="へき地保健指導所施設整備事業">#REF!</definedName>
    <definedName name="医師臨床研修病院研修医環境整備事業">#REF!</definedName>
    <definedName name="院内感染対策施設整備事業">#REF!</definedName>
    <definedName name="過疎地域等特定診療所施設整備事業">#REF!</definedName>
    <definedName name="研修医のための研修施設整備事業">#REF!</definedName>
    <definedName name="産科医療機関施設整備事業">#REF!</definedName>
    <definedName name="死亡時画像診断システム施設整備事業">#REF!</definedName>
    <definedName name="重点医師偏在対策支援区域における診療所の承継・開業支援事業">#REF!</definedName>
    <definedName name="南海トラフ地震に係る津波避難対策緊急事業">#REF!</definedName>
    <definedName name="分娩取扱施設施設整備事業">#REF!</definedName>
    <definedName name="補助事業名">#REF!</definedName>
    <definedName name="有床診療所等スプリンクラー等施設整備事業">#REF!</definedName>
    <definedName name="離島等患者宿泊施設施設整備事業">#REF!</definedName>
    <definedName name="臨床研修病院施設整備事業">#REF!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55" i="47" l="1"/>
  <c r="Q47" i="47"/>
  <c r="R46" i="47"/>
  <c r="Q46" i="47"/>
  <c r="Q45" i="47"/>
  <c r="Q44" i="47"/>
  <c r="Q43" i="47"/>
  <c r="Q42" i="47"/>
  <c r="Q41" i="47"/>
  <c r="Q40" i="47"/>
  <c r="Q39" i="47"/>
  <c r="Q38" i="47"/>
  <c r="Q37" i="47"/>
  <c r="Q36" i="47"/>
  <c r="Q35" i="47"/>
  <c r="R34" i="47"/>
  <c r="Q34" i="47"/>
  <c r="Q33" i="47"/>
  <c r="Q32" i="47"/>
  <c r="Q31" i="47"/>
  <c r="Q30" i="47"/>
  <c r="Q29" i="47"/>
  <c r="R28" i="47"/>
  <c r="R35" i="47" s="1"/>
  <c r="R47" i="47" s="1"/>
  <c r="Q28" i="47"/>
  <c r="Q27" i="47"/>
  <c r="Q26" i="47"/>
  <c r="Q25" i="47"/>
  <c r="Q24" i="47"/>
  <c r="Q23" i="47"/>
  <c r="Q22" i="47"/>
  <c r="Q21" i="47"/>
  <c r="Q20" i="47"/>
  <c r="Q19" i="47"/>
  <c r="Q18" i="47"/>
  <c r="Q17" i="47"/>
  <c r="Q16" i="47"/>
  <c r="Q15" i="47"/>
  <c r="Q14" i="47"/>
  <c r="Q13" i="47"/>
  <c r="Q12" i="47"/>
  <c r="Q11" i="47"/>
  <c r="T17" i="47"/>
  <c r="T11" i="47"/>
  <c r="T12" i="47"/>
  <c r="T13" i="47"/>
  <c r="T14" i="47"/>
  <c r="T15" i="47"/>
  <c r="T16" i="47"/>
  <c r="T18" i="47"/>
  <c r="T19" i="47"/>
  <c r="T20" i="47"/>
  <c r="T21" i="47"/>
  <c r="T22" i="47"/>
  <c r="T23" i="47"/>
  <c r="T24" i="47"/>
  <c r="T25" i="47"/>
  <c r="T26" i="47"/>
  <c r="T27" i="47"/>
  <c r="T28" i="47"/>
  <c r="U28" i="47"/>
  <c r="U35" i="47" s="1"/>
  <c r="U47" i="47" s="1"/>
  <c r="T29" i="47"/>
  <c r="T30" i="47"/>
  <c r="T31" i="47"/>
  <c r="T32" i="47"/>
  <c r="T33" i="47"/>
  <c r="T34" i="47"/>
  <c r="U34" i="47"/>
  <c r="T35" i="47"/>
  <c r="T36" i="47"/>
  <c r="T37" i="47"/>
  <c r="T38" i="47"/>
  <c r="T39" i="47"/>
  <c r="T40" i="47"/>
  <c r="T41" i="47"/>
  <c r="T42" i="47"/>
  <c r="T43" i="47"/>
  <c r="T44" i="47"/>
  <c r="T45" i="47"/>
  <c r="T46" i="47"/>
  <c r="U46" i="47"/>
  <c r="T47" i="47"/>
  <c r="U55" i="47"/>
  <c r="O55" i="47"/>
  <c r="N47" i="47"/>
  <c r="O46" i="47"/>
  <c r="N46" i="47"/>
  <c r="N45" i="47"/>
  <c r="N44" i="47"/>
  <c r="N43" i="47"/>
  <c r="N42" i="47"/>
  <c r="N41" i="47"/>
  <c r="N40" i="47"/>
  <c r="N39" i="47"/>
  <c r="N38" i="47"/>
  <c r="N37" i="47"/>
  <c r="N36" i="47"/>
  <c r="N35" i="47"/>
  <c r="O34" i="47"/>
  <c r="N34" i="47"/>
  <c r="N33" i="47"/>
  <c r="N32" i="47"/>
  <c r="N31" i="47"/>
  <c r="N30" i="47"/>
  <c r="N29" i="47"/>
  <c r="O28" i="47"/>
  <c r="O35" i="47" s="1"/>
  <c r="O47" i="47" s="1"/>
  <c r="N28" i="47"/>
  <c r="N27" i="47"/>
  <c r="N26" i="47"/>
  <c r="N25" i="47"/>
  <c r="N24" i="47"/>
  <c r="N23" i="47"/>
  <c r="N22" i="47"/>
  <c r="N21" i="47"/>
  <c r="N20" i="47"/>
  <c r="N19" i="47"/>
  <c r="N18" i="47"/>
  <c r="N17" i="47"/>
  <c r="N16" i="47"/>
  <c r="N15" i="47"/>
  <c r="N14" i="47"/>
  <c r="N13" i="47"/>
  <c r="N12" i="47"/>
  <c r="N11" i="47"/>
  <c r="L55" i="47"/>
  <c r="I55" i="47"/>
  <c r="F55" i="47"/>
  <c r="K47" i="47"/>
  <c r="H47" i="47"/>
  <c r="E47" i="47"/>
  <c r="L46" i="47"/>
  <c r="K46" i="47"/>
  <c r="I46" i="47"/>
  <c r="H46" i="47"/>
  <c r="E46" i="47"/>
  <c r="K45" i="47"/>
  <c r="H45" i="47"/>
  <c r="E45" i="47"/>
  <c r="K44" i="47"/>
  <c r="H44" i="47"/>
  <c r="E44" i="47"/>
  <c r="K43" i="47"/>
  <c r="H43" i="47"/>
  <c r="E43" i="47"/>
  <c r="K42" i="47"/>
  <c r="H42" i="47"/>
  <c r="E42" i="47"/>
  <c r="K41" i="47"/>
  <c r="H41" i="47"/>
  <c r="E41" i="47"/>
  <c r="K40" i="47"/>
  <c r="H40" i="47"/>
  <c r="E40" i="47"/>
  <c r="K39" i="47"/>
  <c r="H39" i="47"/>
  <c r="E39" i="47"/>
  <c r="K38" i="47"/>
  <c r="H38" i="47"/>
  <c r="E38" i="47"/>
  <c r="K37" i="47"/>
  <c r="H37" i="47"/>
  <c r="E37" i="47"/>
  <c r="K36" i="47"/>
  <c r="H36" i="47"/>
  <c r="E36" i="47"/>
  <c r="B36" i="47"/>
  <c r="K35" i="47"/>
  <c r="H35" i="47"/>
  <c r="E35" i="47"/>
  <c r="L34" i="47"/>
  <c r="K34" i="47"/>
  <c r="I34" i="47"/>
  <c r="H34" i="47"/>
  <c r="E34" i="47"/>
  <c r="K33" i="47"/>
  <c r="H33" i="47"/>
  <c r="E33" i="47"/>
  <c r="K32" i="47"/>
  <c r="H32" i="47"/>
  <c r="E32" i="47"/>
  <c r="K31" i="47"/>
  <c r="H31" i="47"/>
  <c r="E31" i="47"/>
  <c r="K30" i="47"/>
  <c r="H30" i="47"/>
  <c r="E30" i="47"/>
  <c r="K29" i="47"/>
  <c r="H29" i="47"/>
  <c r="F34" i="47"/>
  <c r="E29" i="47"/>
  <c r="L28" i="47"/>
  <c r="K28" i="47"/>
  <c r="I28" i="47"/>
  <c r="H28" i="47"/>
  <c r="E28" i="47"/>
  <c r="K27" i="47"/>
  <c r="H27" i="47"/>
  <c r="E27" i="47"/>
  <c r="K26" i="47"/>
  <c r="H26" i="47"/>
  <c r="E26" i="47"/>
  <c r="K25" i="47"/>
  <c r="H25" i="47"/>
  <c r="E25" i="47"/>
  <c r="K24" i="47"/>
  <c r="H24" i="47"/>
  <c r="E24" i="47"/>
  <c r="K23" i="47"/>
  <c r="H23" i="47"/>
  <c r="E23" i="47"/>
  <c r="K22" i="47"/>
  <c r="H22" i="47"/>
  <c r="E22" i="47"/>
  <c r="K21" i="47"/>
  <c r="H21" i="47"/>
  <c r="E21" i="47"/>
  <c r="K20" i="47"/>
  <c r="H20" i="47"/>
  <c r="E20" i="47"/>
  <c r="C20" i="47"/>
  <c r="B37" i="47" s="1"/>
  <c r="K19" i="47"/>
  <c r="H19" i="47"/>
  <c r="E19" i="47"/>
  <c r="C19" i="47"/>
  <c r="K18" i="47"/>
  <c r="H18" i="47"/>
  <c r="E18" i="47"/>
  <c r="H17" i="47"/>
  <c r="E17" i="47"/>
  <c r="K16" i="47"/>
  <c r="H16" i="47"/>
  <c r="E16" i="47"/>
  <c r="K15" i="47"/>
  <c r="H15" i="47"/>
  <c r="E15" i="47"/>
  <c r="K14" i="47"/>
  <c r="H14" i="47"/>
  <c r="E14" i="47"/>
  <c r="K13" i="47"/>
  <c r="H13" i="47"/>
  <c r="E13" i="47"/>
  <c r="K12" i="47"/>
  <c r="H12" i="47"/>
  <c r="E12" i="47"/>
  <c r="K11" i="47"/>
  <c r="H11" i="47"/>
  <c r="E11" i="47"/>
  <c r="L35" i="47" l="1"/>
  <c r="L47" i="47" s="1"/>
  <c r="I35" i="47"/>
  <c r="I47" i="47" s="1"/>
  <c r="R8" i="47"/>
  <c r="O8" i="47"/>
  <c r="U8" i="47" s="1"/>
  <c r="F28" i="47"/>
  <c r="F35" i="47" s="1"/>
  <c r="F46" i="47"/>
  <c r="B42" i="47"/>
  <c r="F47" i="47" l="1"/>
  <c r="F56" i="47" s="1"/>
  <c r="I8" i="47"/>
  <c r="L8" i="47" s="1"/>
  <c r="G17" i="38" l="1"/>
  <c r="G17" i="39"/>
  <c r="K17" i="41"/>
  <c r="K19" i="43"/>
  <c r="K17" i="36"/>
  <c r="K17" i="34"/>
  <c r="K17" i="33"/>
  <c r="K17" i="32"/>
  <c r="K34" i="43" l="1"/>
  <c r="K33" i="43"/>
  <c r="K32" i="43"/>
  <c r="K33" i="42"/>
  <c r="K32" i="42"/>
  <c r="K31" i="42"/>
  <c r="H35" i="36" l="1"/>
  <c r="H34" i="36"/>
  <c r="H33" i="36"/>
  <c r="K33" i="39" l="1"/>
  <c r="K32" i="39"/>
  <c r="K31" i="39"/>
  <c r="K33" i="38"/>
  <c r="K32" i="38"/>
  <c r="K31" i="38"/>
  <c r="H37" i="37"/>
  <c r="H36" i="37"/>
  <c r="H35" i="37"/>
  <c r="K32" i="41"/>
  <c r="K31" i="41"/>
  <c r="K30" i="41"/>
  <c r="K33" i="41"/>
  <c r="F33" i="40" l="1"/>
  <c r="F32" i="40"/>
  <c r="F31" i="40"/>
  <c r="G60" i="36" l="1"/>
  <c r="E60" i="36"/>
  <c r="M59" i="36"/>
  <c r="H59" i="36" s="1"/>
  <c r="L59" i="36"/>
  <c r="F59" i="36" s="1"/>
  <c r="I59" i="36"/>
  <c r="M58" i="36"/>
  <c r="H58" i="36" s="1"/>
  <c r="L58" i="36"/>
  <c r="F58" i="36" s="1"/>
  <c r="I58" i="36"/>
  <c r="M57" i="36"/>
  <c r="H57" i="36" s="1"/>
  <c r="L57" i="36"/>
  <c r="F57" i="36" s="1"/>
  <c r="I57" i="36"/>
  <c r="M56" i="36"/>
  <c r="H56" i="36" s="1"/>
  <c r="L56" i="36"/>
  <c r="F56" i="36" s="1"/>
  <c r="I56" i="36"/>
  <c r="M55" i="36"/>
  <c r="H55" i="36" s="1"/>
  <c r="H60" i="36" s="1"/>
  <c r="L55" i="36"/>
  <c r="F55" i="36" s="1"/>
  <c r="F60" i="36" s="1"/>
  <c r="I55" i="36"/>
  <c r="I60" i="36" s="1"/>
  <c r="I61" i="36" s="1"/>
  <c r="K32" i="34"/>
  <c r="K31" i="34"/>
  <c r="K30" i="34"/>
  <c r="H37" i="33"/>
  <c r="H36" i="33"/>
  <c r="H35" i="33"/>
  <c r="I56" i="32" l="1"/>
  <c r="I55" i="32"/>
  <c r="I54" i="32"/>
  <c r="I53" i="32"/>
  <c r="I52" i="32"/>
  <c r="G57" i="32"/>
  <c r="M56" i="32"/>
  <c r="H56" i="32" s="1"/>
  <c r="L56" i="32"/>
  <c r="M55" i="32"/>
  <c r="H55" i="32" s="1"/>
  <c r="L55" i="32"/>
  <c r="M54" i="32"/>
  <c r="H54" i="32" s="1"/>
  <c r="L54" i="32"/>
  <c r="M53" i="32"/>
  <c r="H53" i="32" s="1"/>
  <c r="L53" i="32"/>
  <c r="M52" i="32"/>
  <c r="H52" i="32" s="1"/>
  <c r="L52" i="32"/>
  <c r="M51" i="32"/>
  <c r="H51" i="32" s="1"/>
  <c r="L51" i="32"/>
  <c r="M50" i="32"/>
  <c r="H50" i="32" s="1"/>
  <c r="L50" i="32"/>
  <c r="M49" i="32"/>
  <c r="H49" i="32" s="1"/>
  <c r="L49" i="32"/>
  <c r="M48" i="32"/>
  <c r="H48" i="32" s="1"/>
  <c r="L48" i="32"/>
  <c r="M47" i="32"/>
  <c r="H47" i="32" s="1"/>
  <c r="L47" i="32"/>
  <c r="M46" i="32"/>
  <c r="H46" i="32" s="1"/>
  <c r="L46" i="32"/>
  <c r="M45" i="32"/>
  <c r="H45" i="32" s="1"/>
  <c r="H57" i="32" l="1"/>
  <c r="L45" i="32"/>
  <c r="F45" i="32" s="1"/>
  <c r="I45" i="32" s="1"/>
  <c r="F56" i="32"/>
  <c r="F55" i="32"/>
  <c r="F54" i="32"/>
  <c r="F53" i="32"/>
  <c r="F52" i="32"/>
  <c r="F51" i="32"/>
  <c r="I51" i="32" s="1"/>
  <c r="F50" i="32"/>
  <c r="I50" i="32" s="1"/>
  <c r="F49" i="32"/>
  <c r="I49" i="32" s="1"/>
  <c r="F48" i="32"/>
  <c r="I48" i="32" s="1"/>
  <c r="F47" i="32"/>
  <c r="I47" i="32" s="1"/>
  <c r="F46" i="32"/>
  <c r="I46" i="32" s="1"/>
  <c r="E57" i="32"/>
  <c r="I57" i="32" l="1"/>
  <c r="I58" i="32" s="1"/>
  <c r="F57" i="32"/>
  <c r="E37" i="32"/>
  <c r="E36" i="32"/>
  <c r="E35" i="32"/>
  <c r="K26" i="31"/>
  <c r="K25" i="31"/>
  <c r="J32" i="30" l="1"/>
  <c r="J34" i="30"/>
  <c r="J33" i="30"/>
  <c r="K33" i="29" l="1"/>
  <c r="K32" i="29"/>
  <c r="K31" i="29"/>
  <c r="AF39" i="26" l="1"/>
  <c r="AF38" i="26"/>
  <c r="M28" i="26"/>
  <c r="AA28" i="26" s="1"/>
  <c r="D28" i="26"/>
  <c r="M27" i="26"/>
  <c r="AA27" i="26" s="1"/>
  <c r="D27" i="26"/>
  <c r="M26" i="26"/>
  <c r="AA26" i="26" s="1"/>
  <c r="D26" i="26"/>
  <c r="R42" i="25"/>
  <c r="S42" i="25" s="1"/>
  <c r="U42" i="25" s="1"/>
  <c r="V42" i="25" s="1"/>
  <c r="Q42" i="25"/>
  <c r="R41" i="25"/>
  <c r="S41" i="25" s="1"/>
  <c r="U41" i="25" s="1"/>
  <c r="V41" i="25" s="1"/>
  <c r="Q41" i="25"/>
  <c r="R40" i="25"/>
  <c r="S40" i="25" s="1"/>
  <c r="U40" i="25" s="1"/>
  <c r="V40" i="25" s="1"/>
  <c r="Q40" i="25"/>
  <c r="R39" i="25"/>
  <c r="S39" i="25" s="1"/>
  <c r="U39" i="25" s="1"/>
  <c r="V39" i="25" s="1"/>
  <c r="Q39" i="25"/>
  <c r="R38" i="25"/>
  <c r="S38" i="25" s="1"/>
  <c r="U38" i="25" s="1"/>
  <c r="V38" i="25" s="1"/>
  <c r="Q38" i="25"/>
  <c r="R37" i="25"/>
  <c r="S37" i="25" s="1"/>
  <c r="U37" i="25" s="1"/>
  <c r="V37" i="25" s="1"/>
  <c r="Q37" i="25"/>
  <c r="R36" i="25"/>
  <c r="S36" i="25" s="1"/>
  <c r="U36" i="25" s="1"/>
  <c r="V36" i="25" s="1"/>
  <c r="Q36" i="25"/>
  <c r="R35" i="25"/>
  <c r="S35" i="25" s="1"/>
  <c r="U35" i="25" s="1"/>
  <c r="V35" i="25" s="1"/>
  <c r="Q35" i="25"/>
  <c r="R34" i="25"/>
  <c r="S34" i="25" s="1"/>
  <c r="U34" i="25" s="1"/>
  <c r="V34" i="25" s="1"/>
  <c r="Q34" i="25"/>
  <c r="R33" i="25"/>
  <c r="S33" i="25" s="1"/>
  <c r="U33" i="25" s="1"/>
  <c r="V33" i="25" s="1"/>
  <c r="Q33" i="25"/>
  <c r="R32" i="25"/>
  <c r="S32" i="25" s="1"/>
  <c r="U32" i="25" s="1"/>
  <c r="V32" i="25" s="1"/>
  <c r="Q32" i="25"/>
  <c r="R31" i="25"/>
  <c r="S31" i="25" s="1"/>
  <c r="U31" i="25" s="1"/>
  <c r="V31" i="25" s="1"/>
  <c r="Q31" i="25"/>
  <c r="R30" i="25"/>
  <c r="S30" i="25" s="1"/>
  <c r="U30" i="25" s="1"/>
  <c r="V30" i="25" s="1"/>
  <c r="Q30" i="25"/>
  <c r="R29" i="25"/>
  <c r="S29" i="25" s="1"/>
  <c r="U29" i="25" s="1"/>
  <c r="V29" i="25" s="1"/>
  <c r="Q29" i="25"/>
  <c r="R28" i="25"/>
  <c r="S28" i="25" s="1"/>
  <c r="U28" i="25" s="1"/>
  <c r="V28" i="25" s="1"/>
  <c r="Q28" i="25"/>
  <c r="R27" i="25"/>
  <c r="S27" i="25" s="1"/>
  <c r="U27" i="25" s="1"/>
  <c r="V27" i="25" s="1"/>
  <c r="Q27" i="25"/>
  <c r="R26" i="25"/>
  <c r="S26" i="25" s="1"/>
  <c r="U26" i="25" s="1"/>
  <c r="V26" i="25" s="1"/>
  <c r="Q26" i="25"/>
  <c r="R25" i="25"/>
  <c r="S25" i="25" s="1"/>
  <c r="U25" i="25" s="1"/>
  <c r="V25" i="25" s="1"/>
  <c r="Q25" i="25"/>
  <c r="R24" i="25"/>
  <c r="S24" i="25" s="1"/>
  <c r="U24" i="25" s="1"/>
  <c r="V24" i="25" s="1"/>
  <c r="Q24" i="25"/>
  <c r="R23" i="25"/>
  <c r="S23" i="25" s="1"/>
  <c r="U23" i="25" s="1"/>
  <c r="V23" i="25" s="1"/>
  <c r="Q23" i="25"/>
  <c r="R22" i="25"/>
  <c r="S22" i="25" s="1"/>
  <c r="U22" i="25" s="1"/>
  <c r="V22" i="25" s="1"/>
  <c r="Q22" i="25"/>
  <c r="R21" i="25"/>
  <c r="S21" i="25" s="1"/>
  <c r="U21" i="25" s="1"/>
  <c r="V21" i="25" s="1"/>
  <c r="Q21" i="25"/>
  <c r="R20" i="25"/>
  <c r="S20" i="25" s="1"/>
  <c r="U20" i="25" s="1"/>
  <c r="V20" i="25" s="1"/>
  <c r="Q20" i="25"/>
  <c r="R19" i="25"/>
  <c r="S19" i="25" s="1"/>
  <c r="U19" i="25" s="1"/>
  <c r="V19" i="25" s="1"/>
  <c r="Q19" i="25"/>
  <c r="R18" i="25"/>
  <c r="S18" i="25" s="1"/>
  <c r="U18" i="25" s="1"/>
  <c r="V18" i="25" s="1"/>
  <c r="Q18" i="25"/>
  <c r="R17" i="25"/>
  <c r="S17" i="25" s="1"/>
  <c r="U17" i="25" s="1"/>
  <c r="V17" i="25" s="1"/>
  <c r="Q17" i="25"/>
  <c r="R16" i="25"/>
  <c r="S16" i="25" s="1"/>
  <c r="U16" i="25" s="1"/>
  <c r="V16" i="25" s="1"/>
  <c r="Q16" i="25"/>
  <c r="R15" i="25"/>
  <c r="S15" i="25" s="1"/>
  <c r="U15" i="25" s="1"/>
  <c r="V15" i="25" s="1"/>
  <c r="Q15" i="25"/>
  <c r="R14" i="25"/>
  <c r="S14" i="25" s="1"/>
  <c r="U14" i="25" s="1"/>
  <c r="V14" i="25" s="1"/>
  <c r="Q14" i="25"/>
  <c r="Q13" i="25"/>
  <c r="R13" i="25" s="1"/>
  <c r="S13" i="25" s="1"/>
  <c r="U13" i="25" s="1"/>
  <c r="V13" i="25" s="1"/>
  <c r="Q12" i="25"/>
  <c r="R12" i="25" s="1"/>
  <c r="S12" i="25" s="1"/>
  <c r="U12" i="25" s="1"/>
  <c r="V12" i="25" s="1"/>
  <c r="Q11" i="25"/>
  <c r="R11" i="25" s="1"/>
  <c r="S11" i="25" s="1"/>
  <c r="U11" i="25" s="1"/>
  <c r="V11" i="25" s="1"/>
  <c r="Q10" i="25"/>
  <c r="R10" i="25" s="1"/>
  <c r="S10" i="25" s="1"/>
  <c r="U10" i="25" s="1"/>
  <c r="V10" i="25" s="1"/>
  <c r="R9" i="25"/>
  <c r="S9" i="25" s="1"/>
  <c r="U9" i="25" s="1"/>
  <c r="V9" i="25" s="1"/>
  <c r="Q9" i="25"/>
  <c r="R8" i="25"/>
  <c r="S8" i="25" s="1"/>
  <c r="U8" i="25" s="1"/>
  <c r="V8" i="25" s="1"/>
  <c r="Q8" i="25"/>
  <c r="Q7" i="25"/>
  <c r="R7" i="25" s="1"/>
  <c r="S7" i="25" s="1"/>
  <c r="U7" i="25" s="1"/>
  <c r="V7" i="25" s="1"/>
  <c r="AL26" i="26" l="1"/>
  <c r="AL27" i="26"/>
  <c r="AL28" i="2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M7" authorId="0" shapeId="0" xr:uid="{00000000-0006-0000-0100-000001000000}">
      <text>
        <r>
          <rPr>
            <sz val="9"/>
            <color indexed="81"/>
            <rFont val="ＭＳ Ｐゴシック"/>
            <family val="3"/>
            <charset val="128"/>
          </rPr>
          <t>年度欄が不足する場合は適宜追加すること</t>
        </r>
      </text>
    </comment>
    <comment ref="C12" authorId="0" shapeId="0" xr:uid="{00000000-0006-0000-0100-000002000000}">
      <text>
        <r>
          <rPr>
            <sz val="9"/>
            <color indexed="81"/>
            <rFont val="ＭＳ Ｐゴシック"/>
            <family val="3"/>
            <charset val="128"/>
          </rPr>
          <t>改修工事の場合は
&lt;改修工事&gt;を選択</t>
        </r>
      </text>
    </comment>
    <comment ref="C13" authorId="0" shapeId="0" xr:uid="{00000000-0006-0000-0100-000003000000}">
      <text>
        <r>
          <rPr>
            <sz val="9"/>
            <color indexed="81"/>
            <rFont val="ＭＳ Ｐゴシック"/>
            <family val="3"/>
            <charset val="128"/>
          </rPr>
          <t>&lt;建築工事&gt;の場合は、
さらに工事種別を選択</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B15" authorId="0" shapeId="0" xr:uid="{00000000-0006-0000-0A00-000001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xr:uid="{00000000-0006-0000-0A00-000002000000}">
      <text>
        <r>
          <rPr>
            <sz val="9"/>
            <color indexed="81"/>
            <rFont val="ＭＳ Ｐゴシック"/>
            <family val="3"/>
            <charset val="128"/>
          </rPr>
          <t>数値を入力</t>
        </r>
      </text>
    </comment>
    <comment ref="K22" authorId="0" shapeId="0" xr:uid="{00000000-0006-0000-0A00-00000300000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2" authorId="0" shapeId="0" xr:uid="{00000000-0006-0000-0A00-000004000000}">
      <text>
        <r>
          <rPr>
            <sz val="9"/>
            <color indexed="81"/>
            <rFont val="ＭＳ Ｐゴシック"/>
            <family val="3"/>
            <charset val="128"/>
          </rPr>
          <t>上段：補助対象部分を再掲で記載</t>
        </r>
      </text>
    </comment>
    <comment ref="B33" authorId="0" shapeId="0" xr:uid="{00000000-0006-0000-0A00-000005000000}">
      <text>
        <r>
          <rPr>
            <sz val="9"/>
            <color indexed="81"/>
            <rFont val="ＭＳ Ｐゴシック"/>
            <family val="3"/>
            <charset val="128"/>
          </rPr>
          <t>下段：補助対象部分も含めた面積を記載</t>
        </r>
      </text>
    </comment>
    <comment ref="G59" authorId="0" shapeId="0" xr:uid="{00000000-0006-0000-0A00-000006000000}">
      <text>
        <r>
          <rPr>
            <sz val="9"/>
            <color indexed="81"/>
            <rFont val="ＭＳ Ｐゴシック"/>
            <family val="3"/>
            <charset val="128"/>
          </rPr>
          <t>該当するものを
全て選択</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B15" authorId="0" shapeId="0" xr:uid="{00000000-0006-0000-0B00-000001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xr:uid="{00000000-0006-0000-0B00-000002000000}">
      <text>
        <r>
          <rPr>
            <sz val="9"/>
            <color indexed="81"/>
            <rFont val="ＭＳ Ｐゴシック"/>
            <family val="3"/>
            <charset val="128"/>
          </rPr>
          <t>数値を入力</t>
        </r>
      </text>
    </comment>
    <comment ref="K22" authorId="0" shapeId="0" xr:uid="{00000000-0006-0000-0B00-00000300000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2" authorId="0" shapeId="0" xr:uid="{00000000-0006-0000-0B00-000004000000}">
      <text>
        <r>
          <rPr>
            <sz val="9"/>
            <color indexed="81"/>
            <rFont val="ＭＳ Ｐゴシック"/>
            <family val="3"/>
            <charset val="128"/>
          </rPr>
          <t>上段：補助対象部分を再掲で記載</t>
        </r>
      </text>
    </comment>
    <comment ref="B33" authorId="0" shapeId="0" xr:uid="{00000000-0006-0000-0B00-000005000000}">
      <text>
        <r>
          <rPr>
            <sz val="9"/>
            <color indexed="81"/>
            <rFont val="ＭＳ Ｐゴシック"/>
            <family val="3"/>
            <charset val="128"/>
          </rPr>
          <t>下段：補助対象部分も含めた面積を記載</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B15" authorId="0" shapeId="0" xr:uid="{00000000-0006-0000-0C00-000001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B17" authorId="0" shapeId="0" xr:uid="{00000000-0006-0000-0C00-000002000000}">
      <text>
        <r>
          <rPr>
            <sz val="9"/>
            <color indexed="81"/>
            <rFont val="ＭＳ Ｐゴシック"/>
            <family val="3"/>
            <charset val="128"/>
          </rPr>
          <t>用途をプルダウンから選択</t>
        </r>
      </text>
    </comment>
    <comment ref="K24" authorId="0" shapeId="0" xr:uid="{00000000-0006-0000-0C00-00000300000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2" authorId="0" shapeId="0" xr:uid="{00000000-0006-0000-0C00-000004000000}">
      <text>
        <r>
          <rPr>
            <sz val="9"/>
            <color indexed="81"/>
            <rFont val="ＭＳ Ｐゴシック"/>
            <family val="3"/>
            <charset val="128"/>
          </rPr>
          <t>上段：補助対象部分を再掲で記載</t>
        </r>
      </text>
    </comment>
    <comment ref="B33" authorId="0" shapeId="0" xr:uid="{00000000-0006-0000-0C00-000005000000}">
      <text>
        <r>
          <rPr>
            <sz val="9"/>
            <color indexed="81"/>
            <rFont val="ＭＳ Ｐゴシック"/>
            <family val="3"/>
            <charset val="128"/>
          </rPr>
          <t>下段：補助対象部分も含めた面積を記載</t>
        </r>
      </text>
    </comment>
    <comment ref="K46" authorId="0" shapeId="0" xr:uid="{00000000-0006-0000-0C00-000006000000}">
      <text>
        <r>
          <rPr>
            <sz val="9"/>
            <color indexed="81"/>
            <rFont val="ＭＳ Ｐゴシック"/>
            <family val="3"/>
            <charset val="128"/>
          </rPr>
          <t>プルダウンから選択</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B17" authorId="0" shapeId="0" xr:uid="{00000000-0006-0000-0F00-000001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9" authorId="0" shapeId="0" xr:uid="{00000000-0006-0000-0F00-000002000000}">
      <text>
        <r>
          <rPr>
            <sz val="9"/>
            <color indexed="81"/>
            <rFont val="ＭＳ Ｐゴシック"/>
            <family val="3"/>
            <charset val="128"/>
          </rPr>
          <t>数値を入力</t>
        </r>
      </text>
    </comment>
    <comment ref="K24" authorId="0" shapeId="0" xr:uid="{00000000-0006-0000-0F00-00000300000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J30" authorId="0" shapeId="0" xr:uid="{00000000-0006-0000-0F00-000004000000}">
      <text>
        <r>
          <rPr>
            <sz val="9"/>
            <color indexed="81"/>
            <rFont val="ＭＳ Ｐゴシック"/>
            <family val="3"/>
            <charset val="128"/>
          </rPr>
          <t>今回整備戸数を（）内へ記載</t>
        </r>
      </text>
    </comment>
    <comment ref="B33" authorId="0" shapeId="0" xr:uid="{00000000-0006-0000-0F00-000005000000}">
      <text>
        <r>
          <rPr>
            <sz val="9"/>
            <color indexed="81"/>
            <rFont val="ＭＳ Ｐゴシック"/>
            <family val="3"/>
            <charset val="128"/>
          </rPr>
          <t>上段：補助対象部分を再掲で記載</t>
        </r>
      </text>
    </comment>
    <comment ref="B34" authorId="0" shapeId="0" xr:uid="{00000000-0006-0000-0F00-000006000000}">
      <text>
        <r>
          <rPr>
            <sz val="9"/>
            <color indexed="81"/>
            <rFont val="ＭＳ Ｐゴシック"/>
            <family val="3"/>
            <charset val="128"/>
          </rPr>
          <t>下段：補助対象部分も含めた面積を記載</t>
        </r>
      </text>
    </comment>
  </commentList>
</comments>
</file>

<file path=xl/comments14.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B15" authorId="0" shapeId="0" xr:uid="{00000000-0006-0000-1000-000001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B18" authorId="0" shapeId="0" xr:uid="{00000000-0006-0000-1000-000002000000}">
      <text>
        <r>
          <rPr>
            <sz val="9"/>
            <color indexed="81"/>
            <rFont val="ＭＳ Ｐゴシック"/>
            <family val="3"/>
            <charset val="128"/>
          </rPr>
          <t>「有床」又は「無床」を選択</t>
        </r>
      </text>
    </comment>
    <comment ref="G18" authorId="0" shapeId="0" xr:uid="{00000000-0006-0000-1000-000003000000}">
      <text>
        <r>
          <rPr>
            <sz val="9"/>
            <color indexed="81"/>
            <rFont val="ＭＳ Ｐゴシック"/>
            <family val="3"/>
            <charset val="128"/>
          </rPr>
          <t>「有床」又は「無床」を選択</t>
        </r>
      </text>
    </comment>
    <comment ref="K23" authorId="0" shapeId="0" xr:uid="{00000000-0006-0000-1000-00000400000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2" authorId="0" shapeId="0" xr:uid="{00000000-0006-0000-1000-000005000000}">
      <text>
        <r>
          <rPr>
            <sz val="9"/>
            <color indexed="81"/>
            <rFont val="ＭＳ Ｐゴシック"/>
            <family val="3"/>
            <charset val="128"/>
          </rPr>
          <t>上段：補助対象部分を再掲で記載</t>
        </r>
      </text>
    </comment>
    <comment ref="B33" authorId="0" shapeId="0" xr:uid="{00000000-0006-0000-1000-000006000000}">
      <text>
        <r>
          <rPr>
            <sz val="9"/>
            <color indexed="81"/>
            <rFont val="ＭＳ Ｐゴシック"/>
            <family val="3"/>
            <charset val="128"/>
          </rPr>
          <t>下段：補助対象部分も含めた面積を記載</t>
        </r>
      </text>
    </comment>
    <comment ref="C47" authorId="0" shapeId="0" xr:uid="{00000000-0006-0000-1000-000007000000}">
      <text>
        <r>
          <rPr>
            <sz val="9"/>
            <color indexed="81"/>
            <rFont val="ＭＳ Ｐゴシック"/>
            <family val="3"/>
            <charset val="128"/>
          </rPr>
          <t>　「無医地区」
　「無医地区に準じる地区」
　「無歯科医地区」
　「無歯科医地区に準じる地区」
から選択</t>
        </r>
      </text>
    </comment>
    <comment ref="C48" authorId="0" shapeId="0" xr:uid="{00000000-0006-0000-1000-000008000000}">
      <text>
        <r>
          <rPr>
            <sz val="9"/>
            <color indexed="81"/>
            <rFont val="ＭＳ Ｐゴシック"/>
            <family val="3"/>
            <charset val="128"/>
          </rPr>
          <t>　(1) 離島振興法 第10条第1項第1号の指定地域
　(2) 奄美群島振興開発特別措置法第1条の地域
　(3) 小笠原諸島振興開発特別措置法 第4条第1項の地域
  (4) 沖縄振興特別措置法 第3条第3号の指定地域
　(5) 過疎地域の持続的発展の支援に関する特別措置法 第20条第1項第1号の地域
　(6) 豪雪地帯対策特別措置法 第2条第1項の指定地域
　(7) 豪雪地帯対策特別措置法 第2条第2項の指定地域
　(8) 山村振興法 第7条第1項の指定地域
　(9) 半島振興法 第2条第1項の指定地域 
 (10) 該当なし
から選択</t>
        </r>
      </text>
    </comment>
  </commentList>
</comments>
</file>

<file path=xl/comments15.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B15" authorId="0" shapeId="0" xr:uid="{00000000-0006-0000-1100-000001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xr:uid="{00000000-0006-0000-1100-000002000000}">
      <text>
        <r>
          <rPr>
            <sz val="9"/>
            <color indexed="81"/>
            <rFont val="ＭＳ Ｐゴシック"/>
            <family val="3"/>
            <charset val="128"/>
          </rPr>
          <t>数値を入力</t>
        </r>
      </text>
    </comment>
    <comment ref="K22" authorId="0" shapeId="0" xr:uid="{00000000-0006-0000-1100-00000300000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C31" authorId="0" shapeId="0" xr:uid="{00000000-0006-0000-1100-000004000000}">
      <text>
        <r>
          <rPr>
            <sz val="9"/>
            <color indexed="81"/>
            <rFont val="ＭＳ Ｐゴシック"/>
            <family val="3"/>
            <charset val="128"/>
          </rPr>
          <t>上段：補助対象部分を再掲で記載</t>
        </r>
      </text>
    </comment>
    <comment ref="C32" authorId="0" shapeId="0" xr:uid="{00000000-0006-0000-1100-000005000000}">
      <text>
        <r>
          <rPr>
            <sz val="9"/>
            <color indexed="81"/>
            <rFont val="ＭＳ Ｐゴシック"/>
            <family val="3"/>
            <charset val="128"/>
          </rPr>
          <t>下段：補助対象部分も含めた面積を記載</t>
        </r>
      </text>
    </comment>
    <comment ref="C33" authorId="0" shapeId="0" xr:uid="{00000000-0006-0000-1100-000006000000}">
      <text>
        <r>
          <rPr>
            <sz val="9"/>
            <color indexed="81"/>
            <rFont val="ＭＳ Ｐゴシック"/>
            <family val="3"/>
            <charset val="128"/>
          </rPr>
          <t>整備の有無を選択</t>
        </r>
      </text>
    </comment>
    <comment ref="G46" authorId="0" shapeId="0" xr:uid="{00000000-0006-0000-1100-000007000000}">
      <text>
        <r>
          <rPr>
            <sz val="9"/>
            <color indexed="81"/>
            <rFont val="ＭＳ Ｐゴシック"/>
            <family val="3"/>
            <charset val="128"/>
          </rPr>
          <t>プルダウンから選択</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B15" authorId="0" shapeId="0" xr:uid="{00000000-0006-0000-0200-000001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B18" authorId="0" shapeId="0" xr:uid="{00000000-0006-0000-0200-000002000000}">
      <text>
        <r>
          <rPr>
            <sz val="9"/>
            <color indexed="81"/>
            <rFont val="ＭＳ Ｐゴシック"/>
            <family val="3"/>
            <charset val="128"/>
          </rPr>
          <t>「有床」又は「無床」を選択</t>
        </r>
      </text>
    </comment>
    <comment ref="G18" authorId="0" shapeId="0" xr:uid="{00000000-0006-0000-0200-000003000000}">
      <text>
        <r>
          <rPr>
            <sz val="9"/>
            <color indexed="81"/>
            <rFont val="ＭＳ Ｐゴシック"/>
            <family val="3"/>
            <charset val="128"/>
          </rPr>
          <t xml:space="preserve">「有床」又は「無床」を選択
</t>
        </r>
      </text>
    </comment>
    <comment ref="K23" authorId="0" shapeId="0" xr:uid="{00000000-0006-0000-0200-00000400000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2" authorId="0" shapeId="0" xr:uid="{00000000-0006-0000-0200-000005000000}">
      <text>
        <r>
          <rPr>
            <sz val="9"/>
            <color indexed="81"/>
            <rFont val="ＭＳ Ｐゴシック"/>
            <family val="3"/>
            <charset val="128"/>
          </rPr>
          <t>上段：補助対象部分を再掲で記載</t>
        </r>
      </text>
    </comment>
    <comment ref="B33" authorId="0" shapeId="0" xr:uid="{00000000-0006-0000-0200-000006000000}">
      <text>
        <r>
          <rPr>
            <sz val="9"/>
            <color indexed="81"/>
            <rFont val="ＭＳ Ｐゴシック"/>
            <family val="3"/>
            <charset val="128"/>
          </rPr>
          <t>下段：補助対象部分も含めた面積を記載</t>
        </r>
      </text>
    </comment>
    <comment ref="C46" authorId="0" shapeId="0" xr:uid="{00000000-0006-0000-0200-000007000000}">
      <text>
        <r>
          <rPr>
            <sz val="9"/>
            <color indexed="81"/>
            <rFont val="ＭＳ Ｐゴシック"/>
            <family val="3"/>
            <charset val="128"/>
          </rPr>
          <t>　「無医地区」
　「無医地区に準じる地区」
　「無歯科医地区」
　「無歯科医地区に準じる地区」
から選択</t>
        </r>
      </text>
    </comment>
    <comment ref="C47" authorId="0" shapeId="0" xr:uid="{00000000-0006-0000-0200-000008000000}">
      <text>
        <r>
          <rPr>
            <sz val="9"/>
            <color indexed="81"/>
            <rFont val="ＭＳ Ｐゴシック"/>
            <family val="3"/>
            <charset val="128"/>
          </rPr>
          <t>　(1) 離島振興法 第2条第1項の指定地域
　(2) 奄美群島振興開発特別措置法第1条の地域
　(3) 小笠原諸島振興開発特別措置法 第4条第1項の地域
  (4) 沖縄振興特別措置法 第3条第3号の指定地域
　(5) 過疎地域自立促進特別措置法 第2条第1項の指定地域
　(6) 豪雪地帯対策特別措置法 第2条第1項の指定地域
　(7) 豪雪地帯対策特別措置法 第2条第2項の指定地域
　(8) 山村振興法 第7条第1項の指定地域
　(9) 半島振興法 第2条第1項の指定地域 
 (10) 該当なし
から選択</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A6" authorId="0" shapeId="0" xr:uid="{00000000-0006-0000-0300-000001000000}">
      <text>
        <r>
          <rPr>
            <sz val="9"/>
            <color indexed="81"/>
            <rFont val="ＭＳ Ｐゴシック"/>
            <family val="3"/>
            <charset val="128"/>
          </rPr>
          <t>整備目的の診療科を選択</t>
        </r>
      </text>
    </comment>
    <comment ref="B16" authorId="0" shapeId="0" xr:uid="{00000000-0006-0000-0300-000002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B19" authorId="0" shapeId="0" xr:uid="{00000000-0006-0000-0300-000003000000}">
      <text>
        <r>
          <rPr>
            <sz val="9"/>
            <color indexed="81"/>
            <rFont val="ＭＳ Ｐゴシック"/>
            <family val="3"/>
            <charset val="128"/>
          </rPr>
          <t>「有床」又は「無床」を選択</t>
        </r>
      </text>
    </comment>
    <comment ref="G19" authorId="0" shapeId="0" xr:uid="{00000000-0006-0000-0300-000004000000}">
      <text>
        <r>
          <rPr>
            <sz val="9"/>
            <color indexed="81"/>
            <rFont val="ＭＳ Ｐゴシック"/>
            <family val="3"/>
            <charset val="128"/>
          </rPr>
          <t>「有床」又は「無床」を選択</t>
        </r>
      </text>
    </comment>
    <comment ref="K24" authorId="0" shapeId="0" xr:uid="{00000000-0006-0000-0300-00000500000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3" authorId="0" shapeId="0" xr:uid="{00000000-0006-0000-0300-000006000000}">
      <text>
        <r>
          <rPr>
            <sz val="9"/>
            <color indexed="81"/>
            <rFont val="ＭＳ Ｐゴシック"/>
            <family val="3"/>
            <charset val="128"/>
          </rPr>
          <t>上段：補助対象部分を再掲で記載</t>
        </r>
      </text>
    </comment>
    <comment ref="B34" authorId="0" shapeId="0" xr:uid="{00000000-0006-0000-0300-000007000000}">
      <text>
        <r>
          <rPr>
            <sz val="9"/>
            <color indexed="81"/>
            <rFont val="ＭＳ Ｐゴシック"/>
            <family val="3"/>
            <charset val="128"/>
          </rPr>
          <t>下段：補助対象部分も含めた面積を記載</t>
        </r>
      </text>
    </comment>
    <comment ref="C47" authorId="0" shapeId="0" xr:uid="{00000000-0006-0000-0300-000008000000}">
      <text>
        <r>
          <rPr>
            <sz val="9"/>
            <color indexed="81"/>
            <rFont val="ＭＳ Ｐゴシック"/>
            <family val="3"/>
            <charset val="128"/>
          </rPr>
          <t>　(1) 離島振興法 第2条第1項の指定地域
　(2) 奄美群島振興開発特別措置法第1条の地域
　(3) 小笠原諸島振興開発特別措置法 第4条第1項の地域
  (4) 沖縄振興特別措置法 第3条第3号の指定地域
　(5) 過疎地域自立促進特別措置法 第2条第1項の指定地域
　(6) 豪雪地帯対策特別措置法 第2条第1項の指定地域
　(7) 豪雪地帯対策特別措置法 第2条第2項の指定地域
　(8) 山村振興法 第7条第1項の指定地域
　(9) 半島振興法 第2条第1項の指定地域 
 (10) 該当なし
から選択</t>
        </r>
      </text>
    </comment>
    <comment ref="A49" authorId="0" shapeId="0" xr:uid="{00000000-0006-0000-0300-000009000000}">
      <text>
        <r>
          <rPr>
            <sz val="9"/>
            <color indexed="81"/>
            <rFont val="ＭＳ Ｐゴシック"/>
            <family val="3"/>
            <charset val="128"/>
          </rPr>
          <t xml:space="preserve">当該医療施設を設置する市町村の、財政力指数（地方交付税（昭和25年法律第211号）第14条の規定により算定した市町村の基準財政収入額を、同法第11条の規定により算定した当該市町村の基準財政需要額で除して得た数値をいう。）により判断を行う。
【要件】
　平成8年度から10年度までを合算したものの3分の1の数値が0.42以下
　または
　平成18年度から20年度までを合算したものの3分の1の数値が0.56以下 </t>
        </r>
      </text>
    </comment>
    <comment ref="C49" authorId="0" shapeId="0" xr:uid="{00000000-0006-0000-0300-00000A000000}">
      <text>
        <r>
          <rPr>
            <sz val="9"/>
            <color indexed="81"/>
            <rFont val="ＭＳ Ｐゴシック"/>
            <family val="3"/>
            <charset val="128"/>
          </rPr>
          <t>使用する年度を選択</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B15" authorId="0" shapeId="0" xr:uid="{00000000-0006-0000-0400-000001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B25" authorId="0" shapeId="0" xr:uid="{00000000-0006-0000-0400-000002000000}">
      <text>
        <r>
          <rPr>
            <sz val="9"/>
            <color indexed="81"/>
            <rFont val="ＭＳ Ｐゴシック"/>
            <family val="3"/>
            <charset val="128"/>
          </rPr>
          <t>上段：補助対象部分を再掲で記載</t>
        </r>
      </text>
    </comment>
    <comment ref="B26" authorId="0" shapeId="0" xr:uid="{00000000-0006-0000-0400-000003000000}">
      <text>
        <r>
          <rPr>
            <sz val="9"/>
            <color indexed="81"/>
            <rFont val="ＭＳ Ｐゴシック"/>
            <family val="3"/>
            <charset val="128"/>
          </rPr>
          <t>下段：補助対象部分も含めた面積を記載</t>
        </r>
      </text>
    </comment>
    <comment ref="C38" authorId="0" shapeId="0" xr:uid="{00000000-0006-0000-0400-000004000000}">
      <text>
        <r>
          <rPr>
            <sz val="9"/>
            <color indexed="81"/>
            <rFont val="ＭＳ Ｐゴシック"/>
            <family val="3"/>
            <charset val="128"/>
          </rPr>
          <t>　「無医地区」
　「無医地区に準じる地区」
　「無歯科医地区」
　「無歯科医地区に準じる地区」
から選択</t>
        </r>
      </text>
    </comment>
    <comment ref="C39" authorId="0" shapeId="0" xr:uid="{00000000-0006-0000-0400-000005000000}">
      <text>
        <r>
          <rPr>
            <sz val="9"/>
            <color indexed="81"/>
            <rFont val="ＭＳ Ｐゴシック"/>
            <family val="3"/>
            <charset val="128"/>
          </rPr>
          <t>　(1) 離島振興法 第10条第1項第1号の指定地域
　(2) 奄美群島振興開発特別措置法第1条の地域
　(3) 小笠原諸島振興開発特別措置法 第4条第1項の地域
  (4) 沖縄振興特別措置法 第3条第3号の指定地域
　(5) 過疎地域の持続的発展の支援に関する特別措置法 第20条第1項第1号の地域
　(6) 豪雪地帯対策特別措置法 第2条第1項の指定地域
　(7) 豪雪地帯対策特別措置法 第2条第2項の指定地域
　(8) 山村振興法 第7条第1項の指定地域
　(9) 半島振興法 第2条第1項の指定地域 
 (10) 該当なし
から選択</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B15" authorId="0" shapeId="0" xr:uid="{00000000-0006-0000-0500-000001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xr:uid="{00000000-0006-0000-0500-000002000000}">
      <text>
        <r>
          <rPr>
            <sz val="9"/>
            <color indexed="81"/>
            <rFont val="ＭＳ Ｐゴシック"/>
            <family val="3"/>
            <charset val="128"/>
          </rPr>
          <t>数値を入力</t>
        </r>
      </text>
    </comment>
    <comment ref="K22" authorId="0" shapeId="0" xr:uid="{00000000-0006-0000-0500-00000300000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1" authorId="0" shapeId="0" xr:uid="{00000000-0006-0000-0500-000004000000}">
      <text>
        <r>
          <rPr>
            <sz val="9"/>
            <color indexed="81"/>
            <rFont val="ＭＳ Ｐゴシック"/>
            <family val="3"/>
            <charset val="128"/>
          </rPr>
          <t>上段：補助対象部分を再掲で記載</t>
        </r>
      </text>
    </comment>
    <comment ref="B32" authorId="0" shapeId="0" xr:uid="{00000000-0006-0000-0500-000005000000}">
      <text>
        <r>
          <rPr>
            <sz val="9"/>
            <color indexed="81"/>
            <rFont val="ＭＳ Ｐゴシック"/>
            <family val="3"/>
            <charset val="128"/>
          </rPr>
          <t>下段：補助対象部分も含めた面積を記載</t>
        </r>
      </text>
    </comment>
    <comment ref="B36" authorId="0" shapeId="0" xr:uid="{00000000-0006-0000-0500-000006000000}">
      <text>
        <r>
          <rPr>
            <sz val="9"/>
            <color indexed="81"/>
            <rFont val="ＭＳ Ｐゴシック"/>
            <family val="3"/>
            <charset val="128"/>
          </rPr>
          <t>上段：補助対象部分を再掲で記載</t>
        </r>
      </text>
    </comment>
    <comment ref="B37" authorId="0" shapeId="0" xr:uid="{00000000-0006-0000-0500-000007000000}">
      <text>
        <r>
          <rPr>
            <sz val="9"/>
            <color indexed="81"/>
            <rFont val="ＭＳ Ｐゴシック"/>
            <family val="3"/>
            <charset val="128"/>
          </rPr>
          <t>下段：補助対象部分も含めた面積を記載</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B15" authorId="0" shapeId="0" xr:uid="{00000000-0006-0000-0600-000001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xr:uid="{00000000-0006-0000-0600-000002000000}">
      <text>
        <r>
          <rPr>
            <sz val="9"/>
            <color indexed="81"/>
            <rFont val="ＭＳ Ｐゴシック"/>
            <family val="3"/>
            <charset val="128"/>
          </rPr>
          <t>数値を入力</t>
        </r>
      </text>
    </comment>
    <comment ref="K22" authorId="0" shapeId="0" xr:uid="{00000000-0006-0000-0600-00000300000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1" authorId="0" shapeId="0" xr:uid="{00000000-0006-0000-0600-000004000000}">
      <text>
        <r>
          <rPr>
            <sz val="9"/>
            <color indexed="81"/>
            <rFont val="ＭＳ Ｐゴシック"/>
            <family val="3"/>
            <charset val="128"/>
          </rPr>
          <t>上段：補助対象部分を再掲で記載</t>
        </r>
      </text>
    </comment>
    <comment ref="B32" authorId="0" shapeId="0" xr:uid="{00000000-0006-0000-0600-000005000000}">
      <text>
        <r>
          <rPr>
            <sz val="9"/>
            <color indexed="81"/>
            <rFont val="ＭＳ Ｐゴシック"/>
            <family val="3"/>
            <charset val="128"/>
          </rPr>
          <t>下段：補助対象部分も含めた面積を記載</t>
        </r>
      </text>
    </comment>
    <comment ref="B36" authorId="0" shapeId="0" xr:uid="{00000000-0006-0000-0600-000006000000}">
      <text>
        <r>
          <rPr>
            <sz val="9"/>
            <color indexed="81"/>
            <rFont val="ＭＳ Ｐゴシック"/>
            <family val="3"/>
            <charset val="128"/>
          </rPr>
          <t>上段：補助対象部分を再掲で記載</t>
        </r>
      </text>
    </comment>
    <comment ref="B37" authorId="0" shapeId="0" xr:uid="{00000000-0006-0000-0600-000007000000}">
      <text>
        <r>
          <rPr>
            <sz val="9"/>
            <color indexed="81"/>
            <rFont val="ＭＳ Ｐゴシック"/>
            <family val="3"/>
            <charset val="128"/>
          </rPr>
          <t>下段：補助対象部分も含めた面積を記載</t>
        </r>
      </text>
    </comment>
    <comment ref="A42" authorId="0" shapeId="0" xr:uid="{00000000-0006-0000-0600-000008000000}">
      <text>
        <r>
          <rPr>
            <sz val="9"/>
            <color indexed="81"/>
            <rFont val="ＭＳ Ｐゴシック"/>
            <family val="3"/>
            <charset val="128"/>
          </rPr>
          <t>臨床研修を実施している診療部門、診療科へ「○」を記載</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B15" authorId="0" shapeId="0" xr:uid="{00000000-0006-0000-0700-000001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xr:uid="{00000000-0006-0000-0700-000002000000}">
      <text>
        <r>
          <rPr>
            <sz val="9"/>
            <color indexed="81"/>
            <rFont val="ＭＳ Ｐゴシック"/>
            <family val="3"/>
            <charset val="128"/>
          </rPr>
          <t>数値を入力</t>
        </r>
      </text>
    </comment>
    <comment ref="K22" authorId="0" shapeId="0" xr:uid="{00000000-0006-0000-0700-00000300000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J28" authorId="0" shapeId="0" xr:uid="{00000000-0006-0000-0700-000004000000}">
      <text>
        <r>
          <rPr>
            <sz val="9"/>
            <color indexed="81"/>
            <rFont val="ＭＳ Ｐゴシック"/>
            <family val="3"/>
            <charset val="128"/>
          </rPr>
          <t>今回整備戸数を（）内へ記載</t>
        </r>
      </text>
    </comment>
    <comment ref="B31" authorId="0" shapeId="0" xr:uid="{00000000-0006-0000-0700-000005000000}">
      <text>
        <r>
          <rPr>
            <sz val="9"/>
            <color indexed="81"/>
            <rFont val="ＭＳ Ｐゴシック"/>
            <family val="3"/>
            <charset val="128"/>
          </rPr>
          <t>上段：補助対象部分を再掲で記載</t>
        </r>
      </text>
    </comment>
    <comment ref="B32" authorId="0" shapeId="0" xr:uid="{00000000-0006-0000-0700-000006000000}">
      <text>
        <r>
          <rPr>
            <sz val="9"/>
            <color indexed="81"/>
            <rFont val="ＭＳ Ｐゴシック"/>
            <family val="3"/>
            <charset val="128"/>
          </rPr>
          <t>下段：補助対象部分も含めた面積を記載</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B15" authorId="0" shapeId="0" xr:uid="{00000000-0006-0000-0800-000001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xr:uid="{00000000-0006-0000-0800-000002000000}">
      <text>
        <r>
          <rPr>
            <sz val="9"/>
            <color indexed="81"/>
            <rFont val="ＭＳ Ｐゴシック"/>
            <family val="3"/>
            <charset val="128"/>
          </rPr>
          <t>数値を入力</t>
        </r>
      </text>
    </comment>
    <comment ref="K24" authorId="0" shapeId="0" xr:uid="{00000000-0006-0000-0800-00000300000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4" authorId="0" shapeId="0" xr:uid="{00000000-0006-0000-0800-000004000000}">
      <text>
        <r>
          <rPr>
            <sz val="9"/>
            <color indexed="81"/>
            <rFont val="ＭＳ Ｐゴシック"/>
            <family val="3"/>
            <charset val="128"/>
          </rPr>
          <t>上段：補助対象部分を再掲で記載</t>
        </r>
      </text>
    </comment>
    <comment ref="B35" authorId="0" shapeId="0" xr:uid="{00000000-0006-0000-0800-000005000000}">
      <text>
        <r>
          <rPr>
            <sz val="9"/>
            <color indexed="81"/>
            <rFont val="ＭＳ Ｐゴシック"/>
            <family val="3"/>
            <charset val="128"/>
          </rPr>
          <t>下段：補助対象部分も含めた面積を記載</t>
        </r>
      </text>
    </comment>
    <comment ref="C40" authorId="0" shapeId="0" xr:uid="{00000000-0006-0000-0800-000006000000}">
      <text>
        <r>
          <rPr>
            <sz val="9"/>
            <color indexed="81"/>
            <rFont val="ＭＳ Ｐゴシック"/>
            <family val="3"/>
            <charset val="128"/>
          </rPr>
          <t>研修医専用宿舎については右欄へ計上
本欄の計上には含めない</t>
        </r>
        <r>
          <rPr>
            <b/>
            <sz val="9"/>
            <color indexed="81"/>
            <rFont val="ＭＳ Ｐゴシック"/>
            <family val="3"/>
            <charset val="128"/>
          </rPr>
          <t xml:space="preserve">
</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D9" authorId="0" shapeId="0" xr:uid="{00000000-0006-0000-0900-000001000000}">
      <text>
        <r>
          <rPr>
            <sz val="9"/>
            <color indexed="81"/>
            <rFont val="ＭＳ Ｐゴシック"/>
            <family val="3"/>
            <charset val="128"/>
          </rPr>
          <t>プルダウンから選択</t>
        </r>
      </text>
    </comment>
    <comment ref="B17" authorId="0" shapeId="0" xr:uid="{00000000-0006-0000-0900-000002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K26" authorId="0" shapeId="0" xr:uid="{00000000-0006-0000-0900-00000300000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6" authorId="0" shapeId="0" xr:uid="{00000000-0006-0000-0900-000004000000}">
      <text>
        <r>
          <rPr>
            <sz val="9"/>
            <color indexed="81"/>
            <rFont val="ＭＳ Ｐゴシック"/>
            <family val="3"/>
            <charset val="128"/>
          </rPr>
          <t>上段：補助対象部分を再掲で記載</t>
        </r>
      </text>
    </comment>
    <comment ref="B37" authorId="0" shapeId="0" xr:uid="{00000000-0006-0000-0900-000005000000}">
      <text>
        <r>
          <rPr>
            <sz val="9"/>
            <color indexed="81"/>
            <rFont val="ＭＳ Ｐゴシック"/>
            <family val="3"/>
            <charset val="128"/>
          </rPr>
          <t>下段：補助対象部分も含めた面積を記載</t>
        </r>
      </text>
    </comment>
  </commentList>
</comments>
</file>

<file path=xl/sharedStrings.xml><?xml version="1.0" encoding="utf-8"?>
<sst xmlns="http://schemas.openxmlformats.org/spreadsheetml/2006/main" count="1583" uniqueCount="572">
  <si>
    <t>Ａ</t>
  </si>
  <si>
    <t>Ｂ</t>
  </si>
  <si>
    <t>Ａ－Ｂ＝Ｃ</t>
  </si>
  <si>
    <t>Ｄ</t>
  </si>
  <si>
    <t>Ｅ</t>
  </si>
  <si>
    <t>Ｆ</t>
  </si>
  <si>
    <t>Ｇ</t>
  </si>
  <si>
    <t>Ｈ</t>
  </si>
  <si>
    <t>Ｉ</t>
  </si>
  <si>
    <t>総事業費</t>
  </si>
  <si>
    <t>寄付金　その他の収入額</t>
  </si>
  <si>
    <t>差引事業費</t>
  </si>
  <si>
    <t>基　　　準　　　額</t>
  </si>
  <si>
    <t>都道府県　　補助額</t>
  </si>
  <si>
    <t>単価</t>
  </si>
  <si>
    <t>金額</t>
  </si>
  <si>
    <t>円</t>
  </si>
  <si>
    <t>補助対象部分</t>
    <rPh sb="0" eb="2">
      <t>ホジョ</t>
    </rPh>
    <rPh sb="2" eb="4">
      <t>タイショウ</t>
    </rPh>
    <rPh sb="4" eb="6">
      <t>ブブン</t>
    </rPh>
    <phoneticPr fontId="6"/>
  </si>
  <si>
    <t>選　定　額</t>
    <phoneticPr fontId="6"/>
  </si>
  <si>
    <t xml:space="preserve">                                                                                                            </t>
  </si>
  <si>
    <t>施設名</t>
  </si>
  <si>
    <t>年      度      別      内      訳</t>
  </si>
  <si>
    <t xml:space="preserve">     ㎡</t>
  </si>
  <si>
    <t xml:space="preserve">      </t>
  </si>
  <si>
    <t xml:space="preserve">     円</t>
  </si>
  <si>
    <t xml:space="preserve">       </t>
  </si>
  <si>
    <t xml:space="preserve">    円</t>
  </si>
  <si>
    <t xml:space="preserve">    ㎡</t>
  </si>
  <si>
    <t xml:space="preserve">      円</t>
  </si>
  <si>
    <t>事業財源内訳</t>
  </si>
  <si>
    <t>国庫補助金</t>
  </si>
  <si>
    <t>市町村補助金</t>
  </si>
  <si>
    <t>地方債</t>
  </si>
  <si>
    <t>借入金</t>
  </si>
  <si>
    <t>自己財源</t>
  </si>
  <si>
    <t xml:space="preserve"> </t>
  </si>
  <si>
    <t xml:space="preserve">     </t>
  </si>
  <si>
    <t>（記入上の注意）</t>
  </si>
  <si>
    <t>様式２</t>
    <phoneticPr fontId="6"/>
  </si>
  <si>
    <t>区分</t>
    <rPh sb="0" eb="2">
      <t>クブン</t>
    </rPh>
    <phoneticPr fontId="6"/>
  </si>
  <si>
    <t>費目</t>
    <phoneticPr fontId="6"/>
  </si>
  <si>
    <t>員数</t>
    <phoneticPr fontId="6"/>
  </si>
  <si>
    <t>単価</t>
    <phoneticPr fontId="6"/>
  </si>
  <si>
    <t>金額</t>
    <phoneticPr fontId="6"/>
  </si>
  <si>
    <t>補助対象事業分</t>
    <rPh sb="0" eb="2">
      <t>ホジョ</t>
    </rPh>
    <rPh sb="2" eb="4">
      <t>タイショウ</t>
    </rPh>
    <rPh sb="4" eb="7">
      <t>ジギョウブン</t>
    </rPh>
    <phoneticPr fontId="6"/>
  </si>
  <si>
    <t>補助対象事業外分</t>
    <rPh sb="0" eb="2">
      <t>ホジョ</t>
    </rPh>
    <rPh sb="2" eb="4">
      <t>タイショウ</t>
    </rPh>
    <rPh sb="4" eb="6">
      <t>ジギョウ</t>
    </rPh>
    <rPh sb="6" eb="7">
      <t>ガイ</t>
    </rPh>
    <phoneticPr fontId="6"/>
  </si>
  <si>
    <t>補助対象経費</t>
    <rPh sb="0" eb="2">
      <t>ホジョ</t>
    </rPh>
    <rPh sb="2" eb="4">
      <t>タイショウ</t>
    </rPh>
    <rPh sb="4" eb="6">
      <t>ケイヒ</t>
    </rPh>
    <phoneticPr fontId="6"/>
  </si>
  <si>
    <t>補助対象外経費</t>
    <rPh sb="0" eb="2">
      <t>ホジョ</t>
    </rPh>
    <rPh sb="2" eb="5">
      <t>タイショウガイ</t>
    </rPh>
    <rPh sb="5" eb="7">
      <t>ケイヒ</t>
    </rPh>
    <phoneticPr fontId="6"/>
  </si>
  <si>
    <t>事業区分</t>
    <phoneticPr fontId="6"/>
  </si>
  <si>
    <t>・</t>
  </si>
  <si>
    <t>・</t>
    <phoneticPr fontId="6"/>
  </si>
  <si>
    <t>【診療棟】</t>
    <rPh sb="1" eb="3">
      <t>シンリョウ</t>
    </rPh>
    <rPh sb="3" eb="4">
      <t>トウ</t>
    </rPh>
    <phoneticPr fontId="6"/>
  </si>
  <si>
    <t>【病棟】</t>
    <rPh sb="1" eb="3">
      <t>ビョウトウ</t>
    </rPh>
    <phoneticPr fontId="6"/>
  </si>
  <si>
    <t xml:space="preserve"> &lt;附帯工事&gt;</t>
    <phoneticPr fontId="6"/>
  </si>
  <si>
    <t xml:space="preserve"> &lt;附帯工事&gt;         </t>
    <phoneticPr fontId="6"/>
  </si>
  <si>
    <t>合計（総事業費）</t>
    <rPh sb="0" eb="2">
      <t>ゴウケイ</t>
    </rPh>
    <rPh sb="3" eb="4">
      <t>ソウ</t>
    </rPh>
    <rPh sb="4" eb="7">
      <t>ジギョウヒ</t>
    </rPh>
    <phoneticPr fontId="6"/>
  </si>
  <si>
    <t xml:space="preserve">計         </t>
    <phoneticPr fontId="6"/>
  </si>
  <si>
    <t>小　計</t>
    <phoneticPr fontId="6"/>
  </si>
  <si>
    <t>合　計</t>
    <rPh sb="0" eb="1">
      <t>ゴウ</t>
    </rPh>
    <rPh sb="2" eb="3">
      <t>ケイ</t>
    </rPh>
    <phoneticPr fontId="6"/>
  </si>
  <si>
    <t>総　合　計</t>
    <rPh sb="0" eb="1">
      <t>フサ</t>
    </rPh>
    <rPh sb="2" eb="3">
      <t>ゴウ</t>
    </rPh>
    <rPh sb="4" eb="5">
      <t>ケイ</t>
    </rPh>
    <phoneticPr fontId="6"/>
  </si>
  <si>
    <t>事業区分</t>
    <rPh sb="0" eb="2">
      <t>ジギョウ</t>
    </rPh>
    <rPh sb="2" eb="4">
      <t>クブン</t>
    </rPh>
    <phoneticPr fontId="6"/>
  </si>
  <si>
    <t>←「事業区分」はプルダウンから選択</t>
    <rPh sb="2" eb="4">
      <t>ジギョウ</t>
    </rPh>
    <rPh sb="4" eb="6">
      <t>クブン</t>
    </rPh>
    <rPh sb="15" eb="17">
      <t>センタク</t>
    </rPh>
    <phoneticPr fontId="6"/>
  </si>
  <si>
    <t>外分」とは当該事業の補助金の交付の対象としない部分（財産処分の制限がかからない部分）を指す。</t>
    <phoneticPr fontId="6"/>
  </si>
  <si>
    <t xml:space="preserve">      　</t>
    <phoneticPr fontId="6"/>
  </si>
  <si>
    <t>なお、単年度事業の場合には、「総事業」欄のみに記入すること。</t>
    <phoneticPr fontId="6"/>
  </si>
  <si>
    <t>　　　　各合計欄の金額は自動計算
　　　　「員数（㎡）」部分は個別に入力</t>
    <rPh sb="4" eb="5">
      <t>カク</t>
    </rPh>
    <rPh sb="5" eb="7">
      <t>ゴウケイ</t>
    </rPh>
    <rPh sb="7" eb="8">
      <t>ラン</t>
    </rPh>
    <rPh sb="9" eb="11">
      <t>キンガク</t>
    </rPh>
    <rPh sb="12" eb="14">
      <t>ジドウ</t>
    </rPh>
    <rPh sb="14" eb="16">
      <t>ケイサン</t>
    </rPh>
    <rPh sb="22" eb="24">
      <t>インスウ</t>
    </rPh>
    <rPh sb="28" eb="30">
      <t>ブブン</t>
    </rPh>
    <rPh sb="31" eb="33">
      <t>コベツ</t>
    </rPh>
    <rPh sb="34" eb="36">
      <t>ニュウリョク</t>
    </rPh>
    <phoneticPr fontId="6"/>
  </si>
  <si>
    <t>（４）はさらに、事業の種別により新築、改築、増築、改修等に区分すること。</t>
    <phoneticPr fontId="6"/>
  </si>
  <si>
    <t xml:space="preserve">    </t>
    <phoneticPr fontId="6"/>
  </si>
  <si>
    <t xml:space="preserve"> なお、事業の種別は次による。</t>
    <phoneticPr fontId="6"/>
  </si>
  <si>
    <t xml:space="preserve">     </t>
    <phoneticPr fontId="6"/>
  </si>
  <si>
    <t xml:space="preserve">   </t>
    <phoneticPr fontId="6"/>
  </si>
  <si>
    <t>補助対象事業分の備考欄の「整備病床数」は、補助対象事業分に含まれる病床数を記入すること。</t>
    <phoneticPr fontId="6"/>
  </si>
  <si>
    <t>全体の事業が３か年以上にわたる計画の場合には、「年度別内訳」欄を適宜増やして作成すること。</t>
    <phoneticPr fontId="6"/>
  </si>
  <si>
    <t>（１）</t>
    <phoneticPr fontId="6"/>
  </si>
  <si>
    <t>（２）</t>
    <phoneticPr fontId="6"/>
  </si>
  <si>
    <t>（３）</t>
    <phoneticPr fontId="6"/>
  </si>
  <si>
    <t>（４）</t>
    <phoneticPr fontId="6"/>
  </si>
  <si>
    <t>（５）</t>
    <phoneticPr fontId="6"/>
  </si>
  <si>
    <t>（６）</t>
    <phoneticPr fontId="6"/>
  </si>
  <si>
    <t>（７）</t>
    <phoneticPr fontId="6"/>
  </si>
  <si>
    <t>「事業区分」には、医療施設等施設整備費補助金交付要綱の５（交付額の算定方法）の表の「１区分」欄に定める事業区分を、</t>
    <phoneticPr fontId="6"/>
  </si>
  <si>
    <t>「補助対象事業分」とは当該事業の補助金の交付の対象とする部分（財産処分の制限がかかる部分）を指し、「補助対象事業</t>
    <phoneticPr fontId="6"/>
  </si>
  <si>
    <t>「補助対象外経費」とは補助対象事業分のうち、医療施設等施設整備費補助金交付要綱に定める（交付の対象外費用）に該</t>
    <phoneticPr fontId="6"/>
  </si>
  <si>
    <t>　　新　　築：新たに建物を建築する場合</t>
    <phoneticPr fontId="6"/>
  </si>
  <si>
    <t>　　改　　築：従前の建物を取りこわして、これと位置・構造・規模がほぼ同程度のものを建築する場合</t>
    <phoneticPr fontId="6"/>
  </si>
  <si>
    <t>　　増　　築：敷地内の既存の建物を建て増しする場合で、敷地内に別に建物を新築する場合を含む</t>
    <phoneticPr fontId="6"/>
  </si>
  <si>
    <t>計画年度</t>
  </si>
  <si>
    <t>有</t>
  </si>
  <si>
    <t>人</t>
    <rPh sb="0" eb="1">
      <t>ニン</t>
    </rPh>
    <phoneticPr fontId="19"/>
  </si>
  <si>
    <t>団　体　名　（　開　設　者　）</t>
  </si>
  <si>
    <t>所　　　　　在　　　　　地</t>
  </si>
  <si>
    <t>床</t>
    <rPh sb="0" eb="1">
      <t>ショウ</t>
    </rPh>
    <phoneticPr fontId="19"/>
  </si>
  <si>
    <t>円</t>
    <rPh sb="0" eb="1">
      <t>エン</t>
    </rPh>
    <phoneticPr fontId="19"/>
  </si>
  <si>
    <t>整 備 事 業 期 間</t>
  </si>
  <si>
    <t>様　式　１</t>
    <rPh sb="0" eb="1">
      <t>サマ</t>
    </rPh>
    <rPh sb="2" eb="3">
      <t>シキ</t>
    </rPh>
    <phoneticPr fontId="6"/>
  </si>
  <si>
    <t xml:space="preserve">（注）　１．「選定額」欄は、(D)と(E)とを比較して少ない方の額を記入すること。
          ２．「国庫補助基本額」欄は、（C）と（F）と（G）とを比較してもっとも少ない方の額を記入すること。
          ３．「国庫補助所要額」欄は、（H）欄に記載された額を記入。ただし、算出された額に1,000円未満の端数が生じた場合にはこれを切り捨てるものとする。
</t>
    <phoneticPr fontId="19"/>
  </si>
  <si>
    <r>
      <t>平成２９年度　医療施設等　</t>
    </r>
    <r>
      <rPr>
        <b/>
        <sz val="24"/>
        <rFont val="ＭＳ ゴシック"/>
        <family val="3"/>
        <charset val="128"/>
      </rPr>
      <t>施設</t>
    </r>
    <r>
      <rPr>
        <sz val="24"/>
        <rFont val="ＭＳ ゴシック"/>
        <family val="3"/>
        <charset val="128"/>
      </rPr>
      <t>　整備費補助金　事業計画総括表（スプリンクラー等整備）　</t>
    </r>
    <rPh sb="4" eb="6">
      <t>ネンド</t>
    </rPh>
    <rPh sb="23" eb="25">
      <t>ジギョウ</t>
    </rPh>
    <rPh sb="25" eb="27">
      <t>ケイカク</t>
    </rPh>
    <rPh sb="27" eb="29">
      <t>ソウカツ</t>
    </rPh>
    <rPh sb="29" eb="30">
      <t>ヒョウ</t>
    </rPh>
    <rPh sb="38" eb="39">
      <t>トウ</t>
    </rPh>
    <rPh sb="39" eb="41">
      <t>セイビ</t>
    </rPh>
    <phoneticPr fontId="6"/>
  </si>
  <si>
    <t>都道府県番号</t>
    <rPh sb="0" eb="4">
      <t>トドウフケン</t>
    </rPh>
    <rPh sb="4" eb="6">
      <t>バンゴウ</t>
    </rPh>
    <phoneticPr fontId="19"/>
  </si>
  <si>
    <t>都道府県内施設通番</t>
    <rPh sb="0" eb="4">
      <t>トドウフケン</t>
    </rPh>
    <rPh sb="4" eb="5">
      <t>ナイ</t>
    </rPh>
    <rPh sb="5" eb="7">
      <t>シセツ</t>
    </rPh>
    <rPh sb="7" eb="9">
      <t>ツウバン</t>
    </rPh>
    <phoneticPr fontId="19"/>
  </si>
  <si>
    <t>補助事業者名
（都道府県名）</t>
    <rPh sb="0" eb="2">
      <t>ホジョ</t>
    </rPh>
    <rPh sb="2" eb="5">
      <t>ジギョウシャ</t>
    </rPh>
    <rPh sb="5" eb="6">
      <t>メイ</t>
    </rPh>
    <rPh sb="8" eb="12">
      <t>トドウフケン</t>
    </rPh>
    <rPh sb="12" eb="13">
      <t>メイ</t>
    </rPh>
    <phoneticPr fontId="19"/>
  </si>
  <si>
    <t>間接補助事業者名
（施設名）</t>
    <rPh sb="0" eb="2">
      <t>カンセツ</t>
    </rPh>
    <rPh sb="2" eb="4">
      <t>ホジョ</t>
    </rPh>
    <rPh sb="4" eb="8">
      <t>ジギョウシャメイ</t>
    </rPh>
    <rPh sb="10" eb="13">
      <t>シセツメイ</t>
    </rPh>
    <phoneticPr fontId="19"/>
  </si>
  <si>
    <t>住所</t>
    <rPh sb="0" eb="2">
      <t>ジュウショ</t>
    </rPh>
    <phoneticPr fontId="19"/>
  </si>
  <si>
    <t>開設者</t>
    <rPh sb="0" eb="3">
      <t>カイセツシャ</t>
    </rPh>
    <phoneticPr fontId="19"/>
  </si>
  <si>
    <t>棟名</t>
    <rPh sb="0" eb="2">
      <t>トウメイ</t>
    </rPh>
    <phoneticPr fontId="19"/>
  </si>
  <si>
    <t>施設種別</t>
    <rPh sb="0" eb="2">
      <t>シセツ</t>
    </rPh>
    <rPh sb="2" eb="4">
      <t>シュベツ</t>
    </rPh>
    <phoneticPr fontId="19"/>
  </si>
  <si>
    <t>補助区分</t>
    <rPh sb="0" eb="2">
      <t>ホジョ</t>
    </rPh>
    <rPh sb="2" eb="4">
      <t>クブン</t>
    </rPh>
    <phoneticPr fontId="19"/>
  </si>
  <si>
    <t>整備するスプリンクラー等の種別</t>
    <rPh sb="0" eb="2">
      <t>セイビ</t>
    </rPh>
    <rPh sb="11" eb="12">
      <t>トウ</t>
    </rPh>
    <rPh sb="13" eb="15">
      <t>シュベツ</t>
    </rPh>
    <phoneticPr fontId="19"/>
  </si>
  <si>
    <t>病床数（助産所にあっては入所施設のベッド数）</t>
    <rPh sb="0" eb="3">
      <t>ビョウショウスウ</t>
    </rPh>
    <rPh sb="4" eb="7">
      <t>ジョサンジョ</t>
    </rPh>
    <rPh sb="12" eb="14">
      <t>ニュウショ</t>
    </rPh>
    <rPh sb="14" eb="16">
      <t>シセツ</t>
    </rPh>
    <rPh sb="20" eb="21">
      <t>スウ</t>
    </rPh>
    <phoneticPr fontId="19"/>
  </si>
  <si>
    <t>施設全体の病床数</t>
    <rPh sb="0" eb="2">
      <t>シセツ</t>
    </rPh>
    <rPh sb="2" eb="4">
      <t>ゼンタイ</t>
    </rPh>
    <rPh sb="5" eb="8">
      <t>ビョウショウスウ</t>
    </rPh>
    <phoneticPr fontId="19"/>
  </si>
  <si>
    <t>収容人員</t>
    <rPh sb="0" eb="2">
      <t>シュウヨウ</t>
    </rPh>
    <rPh sb="2" eb="4">
      <t>ジンイン</t>
    </rPh>
    <phoneticPr fontId="19"/>
  </si>
  <si>
    <t>延べ床面積</t>
    <rPh sb="0" eb="1">
      <t>ノ</t>
    </rPh>
    <rPh sb="2" eb="5">
      <t>ユカメンセキ</t>
    </rPh>
    <phoneticPr fontId="19"/>
  </si>
  <si>
    <t>主な診療科</t>
    <rPh sb="0" eb="1">
      <t>オモ</t>
    </rPh>
    <rPh sb="2" eb="5">
      <t>シンリョウカ</t>
    </rPh>
    <phoneticPr fontId="19"/>
  </si>
  <si>
    <t>一日平均入院患者数
（直近の報告数）</t>
    <rPh sb="0" eb="2">
      <t>イチニチ</t>
    </rPh>
    <rPh sb="2" eb="4">
      <t>ヘイキン</t>
    </rPh>
    <rPh sb="4" eb="6">
      <t>ニュウイン</t>
    </rPh>
    <rPh sb="6" eb="9">
      <t>カンジャスウ</t>
    </rPh>
    <rPh sb="11" eb="13">
      <t>チョッキン</t>
    </rPh>
    <rPh sb="14" eb="16">
      <t>ホウコク</t>
    </rPh>
    <rPh sb="16" eb="17">
      <t>スウ</t>
    </rPh>
    <phoneticPr fontId="19"/>
  </si>
  <si>
    <t>夜間の職員実配置人数</t>
    <rPh sb="0" eb="2">
      <t>ヤカン</t>
    </rPh>
    <rPh sb="3" eb="5">
      <t>ショクイン</t>
    </rPh>
    <rPh sb="5" eb="6">
      <t>ジツ</t>
    </rPh>
    <rPh sb="6" eb="8">
      <t>ハイチ</t>
    </rPh>
    <rPh sb="8" eb="10">
      <t>ニンズウ</t>
    </rPh>
    <phoneticPr fontId="19"/>
  </si>
  <si>
    <t>棟の建築構造</t>
    <rPh sb="0" eb="1">
      <t>トウ</t>
    </rPh>
    <rPh sb="2" eb="4">
      <t>ケンチク</t>
    </rPh>
    <rPh sb="4" eb="6">
      <t>コウゾウ</t>
    </rPh>
    <phoneticPr fontId="19"/>
  </si>
  <si>
    <t>内装の仕上げ</t>
    <rPh sb="0" eb="2">
      <t>ナイソウ</t>
    </rPh>
    <rPh sb="3" eb="5">
      <t>シア</t>
    </rPh>
    <phoneticPr fontId="19"/>
  </si>
  <si>
    <t>消火訓練及び避難訓練の実施回数</t>
    <rPh sb="0" eb="2">
      <t>ショウカ</t>
    </rPh>
    <rPh sb="2" eb="4">
      <t>クンレン</t>
    </rPh>
    <rPh sb="4" eb="5">
      <t>オヨ</t>
    </rPh>
    <rPh sb="6" eb="8">
      <t>ヒナン</t>
    </rPh>
    <rPh sb="8" eb="10">
      <t>クンレン</t>
    </rPh>
    <rPh sb="11" eb="13">
      <t>ジッシ</t>
    </rPh>
    <rPh sb="13" eb="15">
      <t>カイスウ</t>
    </rPh>
    <phoneticPr fontId="19"/>
  </si>
  <si>
    <t>避難誘導灯及び避難誘導標識の有無</t>
    <rPh sb="0" eb="2">
      <t>ヒナン</t>
    </rPh>
    <rPh sb="2" eb="5">
      <t>ユウドウトウ</t>
    </rPh>
    <rPh sb="5" eb="6">
      <t>オヨ</t>
    </rPh>
    <rPh sb="7" eb="9">
      <t>ヒナン</t>
    </rPh>
    <rPh sb="9" eb="11">
      <t>ユウドウ</t>
    </rPh>
    <rPh sb="11" eb="13">
      <t>ヒョウシキ</t>
    </rPh>
    <rPh sb="14" eb="16">
      <t>ウム</t>
    </rPh>
    <phoneticPr fontId="19"/>
  </si>
  <si>
    <t>消火器の有無</t>
    <rPh sb="0" eb="3">
      <t>ショウカキ</t>
    </rPh>
    <rPh sb="4" eb="6">
      <t>ウム</t>
    </rPh>
    <phoneticPr fontId="19"/>
  </si>
  <si>
    <t>自動火災報知設備の設置の有無</t>
    <rPh sb="0" eb="2">
      <t>ジドウ</t>
    </rPh>
    <rPh sb="2" eb="4">
      <t>カサイ</t>
    </rPh>
    <rPh sb="4" eb="6">
      <t>ホウチ</t>
    </rPh>
    <rPh sb="6" eb="8">
      <t>セツビ</t>
    </rPh>
    <rPh sb="9" eb="11">
      <t>セッチ</t>
    </rPh>
    <rPh sb="12" eb="14">
      <t>ウム</t>
    </rPh>
    <phoneticPr fontId="19"/>
  </si>
  <si>
    <t>対象経費の
支出予定額</t>
    <phoneticPr fontId="6"/>
  </si>
  <si>
    <t>国庫補助　　　基本額</t>
    <phoneticPr fontId="19"/>
  </si>
  <si>
    <t>国庫補助　　　所要額</t>
    <phoneticPr fontId="6"/>
  </si>
  <si>
    <t>整備面積</t>
    <rPh sb="0" eb="2">
      <t>セイビ</t>
    </rPh>
    <phoneticPr fontId="19"/>
  </si>
  <si>
    <t>1：有床診療所
2：病院
3：有床歯科診療所
4：助産所</t>
    <rPh sb="2" eb="4">
      <t>ユウショウ</t>
    </rPh>
    <rPh sb="4" eb="7">
      <t>シンリョウジョ</t>
    </rPh>
    <rPh sb="10" eb="12">
      <t>ビョウイン</t>
    </rPh>
    <rPh sb="15" eb="17">
      <t>ユウショウ</t>
    </rPh>
    <rPh sb="17" eb="19">
      <t>シカ</t>
    </rPh>
    <phoneticPr fontId="19"/>
  </si>
  <si>
    <t>1：スプリンクラー
2：自動火災報知設備
3：火災通報装置
4.火災通報装置（非常通報機能有）</t>
    <rPh sb="12" eb="14">
      <t>ジドウ</t>
    </rPh>
    <rPh sb="14" eb="16">
      <t>カサイ</t>
    </rPh>
    <rPh sb="16" eb="18">
      <t>ホウチ</t>
    </rPh>
    <rPh sb="18" eb="20">
      <t>セツビ</t>
    </rPh>
    <rPh sb="23" eb="25">
      <t>カサイ</t>
    </rPh>
    <rPh sb="25" eb="27">
      <t>ツウホウ</t>
    </rPh>
    <rPh sb="27" eb="29">
      <t>ソウチ</t>
    </rPh>
    <rPh sb="32" eb="34">
      <t>カサイ</t>
    </rPh>
    <rPh sb="34" eb="36">
      <t>ツウホウ</t>
    </rPh>
    <rPh sb="36" eb="38">
      <t>ソウチ</t>
    </rPh>
    <rPh sb="39" eb="41">
      <t>ヒジョウ</t>
    </rPh>
    <rPh sb="41" eb="43">
      <t>ツウホウ</t>
    </rPh>
    <rPh sb="43" eb="45">
      <t>キノウ</t>
    </rPh>
    <rPh sb="45" eb="46">
      <t>ア</t>
    </rPh>
    <phoneticPr fontId="19"/>
  </si>
  <si>
    <t>1：通常型スプリンクラー
2：水道連結型スプリンクラー
3：パッケージ型自動消火設備
-：スプリンクラーではない</t>
    <rPh sb="2" eb="5">
      <t>ツウジョウガタ</t>
    </rPh>
    <rPh sb="15" eb="17">
      <t>スイドウ</t>
    </rPh>
    <rPh sb="17" eb="19">
      <t>レンケツ</t>
    </rPh>
    <rPh sb="19" eb="20">
      <t>ガタ</t>
    </rPh>
    <rPh sb="35" eb="36">
      <t>ガタ</t>
    </rPh>
    <rPh sb="36" eb="38">
      <t>ジドウ</t>
    </rPh>
    <rPh sb="38" eb="40">
      <t>ショウカ</t>
    </rPh>
    <rPh sb="40" eb="42">
      <t>セツビ</t>
    </rPh>
    <phoneticPr fontId="19"/>
  </si>
  <si>
    <t>円</t>
    <phoneticPr fontId="19"/>
  </si>
  <si>
    <t>㎡</t>
    <phoneticPr fontId="19"/>
  </si>
  <si>
    <t>㎡</t>
    <phoneticPr fontId="19"/>
  </si>
  <si>
    <t>○○科</t>
    <rPh sb="2" eb="3">
      <t>カ</t>
    </rPh>
    <phoneticPr fontId="19"/>
  </si>
  <si>
    <t>人／日</t>
    <rPh sb="0" eb="1">
      <t>ニン</t>
    </rPh>
    <rPh sb="2" eb="3">
      <t>ヒ</t>
    </rPh>
    <phoneticPr fontId="19"/>
  </si>
  <si>
    <t>1：耐火構造
2：準耐火構造
3：非耐火構造</t>
    <rPh sb="2" eb="4">
      <t>タイカ</t>
    </rPh>
    <rPh sb="4" eb="6">
      <t>コウゾウ</t>
    </rPh>
    <rPh sb="9" eb="10">
      <t>ジュン</t>
    </rPh>
    <rPh sb="10" eb="12">
      <t>タイカ</t>
    </rPh>
    <rPh sb="12" eb="14">
      <t>コウゾウ</t>
    </rPh>
    <rPh sb="17" eb="20">
      <t>ヒタイカ</t>
    </rPh>
    <rPh sb="20" eb="22">
      <t>コウゾウ</t>
    </rPh>
    <phoneticPr fontId="19"/>
  </si>
  <si>
    <t>1:不燃
2：準不燃
3：難燃
4：その他</t>
    <rPh sb="2" eb="4">
      <t>フネン</t>
    </rPh>
    <rPh sb="7" eb="8">
      <t>ジュン</t>
    </rPh>
    <rPh sb="8" eb="10">
      <t>フネン</t>
    </rPh>
    <rPh sb="13" eb="15">
      <t>ナンネン</t>
    </rPh>
    <rPh sb="20" eb="21">
      <t>タ</t>
    </rPh>
    <phoneticPr fontId="19"/>
  </si>
  <si>
    <t>回／年</t>
    <rPh sb="0" eb="1">
      <t>カイ</t>
    </rPh>
    <rPh sb="2" eb="3">
      <t>ネン</t>
    </rPh>
    <phoneticPr fontId="19"/>
  </si>
  <si>
    <t>1：有
2：無</t>
    <rPh sb="2" eb="3">
      <t>ア</t>
    </rPh>
    <rPh sb="6" eb="7">
      <t>ナ</t>
    </rPh>
    <phoneticPr fontId="19"/>
  </si>
  <si>
    <t>○○県</t>
    <rPh sb="2" eb="3">
      <t>ケン</t>
    </rPh>
    <phoneticPr fontId="19"/>
  </si>
  <si>
    <t>○○診療所</t>
    <rPh sb="2" eb="5">
      <t>シンリョウジョ</t>
    </rPh>
    <phoneticPr fontId="19"/>
  </si>
  <si>
    <t>○○県○○市</t>
    <rPh sb="2" eb="3">
      <t>ケン</t>
    </rPh>
    <rPh sb="5" eb="6">
      <t>シ</t>
    </rPh>
    <phoneticPr fontId="19"/>
  </si>
  <si>
    <t>△△</t>
    <phoneticPr fontId="19"/>
  </si>
  <si>
    <t>Ａ</t>
    <phoneticPr fontId="19"/>
  </si>
  <si>
    <t>-</t>
    <phoneticPr fontId="19"/>
  </si>
  <si>
    <t>-</t>
  </si>
  <si>
    <t>●●病院</t>
    <rPh sb="2" eb="4">
      <t>ビョウイン</t>
    </rPh>
    <phoneticPr fontId="19"/>
  </si>
  <si>
    <t>▲▲</t>
    <phoneticPr fontId="19"/>
  </si>
  <si>
    <t>Ｂ</t>
    <phoneticPr fontId="19"/>
  </si>
  <si>
    <t>Ｃ</t>
    <phoneticPr fontId="19"/>
  </si>
  <si>
    <t>Ｄ</t>
    <phoneticPr fontId="19"/>
  </si>
  <si>
    <t>様　式　２</t>
    <phoneticPr fontId="19"/>
  </si>
  <si>
    <t>ス　プ　リ　ン　ク　ラ　ー　等　施　設　整　備　事　業　計　画　書</t>
    <rPh sb="14" eb="15">
      <t>トウ</t>
    </rPh>
    <phoneticPr fontId="19"/>
  </si>
  <si>
    <t>　　　　　年度</t>
    <phoneticPr fontId="19"/>
  </si>
  <si>
    <t>施設の種別（○をつける）</t>
    <rPh sb="0" eb="2">
      <t>シセツ</t>
    </rPh>
    <rPh sb="3" eb="5">
      <t>シュベツ</t>
    </rPh>
    <phoneticPr fontId="19"/>
  </si>
  <si>
    <t>有床診療所</t>
    <rPh sb="0" eb="2">
      <t>ユウショウ</t>
    </rPh>
    <rPh sb="2" eb="5">
      <t>シンリョウジョ</t>
    </rPh>
    <phoneticPr fontId="19"/>
  </si>
  <si>
    <t>　　　病院</t>
    <rPh sb="3" eb="5">
      <t>ビョウイン</t>
    </rPh>
    <phoneticPr fontId="19"/>
  </si>
  <si>
    <t>有床歯科診療所</t>
    <rPh sb="0" eb="2">
      <t>ユウショウ</t>
    </rPh>
    <rPh sb="2" eb="4">
      <t>シカ</t>
    </rPh>
    <rPh sb="4" eb="7">
      <t>シンリョウジョ</t>
    </rPh>
    <phoneticPr fontId="19"/>
  </si>
  <si>
    <t>助産所（入所施設を有する）</t>
    <rPh sb="0" eb="3">
      <t>ジョサンジョ</t>
    </rPh>
    <rPh sb="4" eb="6">
      <t>ニュウショ</t>
    </rPh>
    <rPh sb="6" eb="8">
      <t>シセツ</t>
    </rPh>
    <rPh sb="9" eb="10">
      <t>ユウ</t>
    </rPh>
    <phoneticPr fontId="19"/>
  </si>
  <si>
    <t>施　　設　　名</t>
    <rPh sb="0" eb="1">
      <t>シ</t>
    </rPh>
    <rPh sb="3" eb="4">
      <t>セツ</t>
    </rPh>
    <rPh sb="6" eb="7">
      <t>メイ</t>
    </rPh>
    <phoneticPr fontId="19"/>
  </si>
  <si>
    <t>１．整備事業計画概要</t>
    <phoneticPr fontId="19"/>
  </si>
  <si>
    <t>スプリンクラー等施設整備事業期間</t>
    <rPh sb="7" eb="8">
      <t>トウ</t>
    </rPh>
    <rPh sb="8" eb="10">
      <t>シセツ</t>
    </rPh>
    <rPh sb="10" eb="12">
      <t>セイビ</t>
    </rPh>
    <rPh sb="12" eb="14">
      <t>ジギョウ</t>
    </rPh>
    <rPh sb="14" eb="16">
      <t>キカン</t>
    </rPh>
    <phoneticPr fontId="19"/>
  </si>
  <si>
    <t>着工</t>
    <phoneticPr fontId="19"/>
  </si>
  <si>
    <t>平成</t>
    <rPh sb="0" eb="2">
      <t>ヘイセイ</t>
    </rPh>
    <phoneticPr fontId="19"/>
  </si>
  <si>
    <t>年</t>
    <rPh sb="0" eb="1">
      <t>ネン</t>
    </rPh>
    <phoneticPr fontId="19"/>
  </si>
  <si>
    <t>月</t>
    <rPh sb="0" eb="1">
      <t>ガツ</t>
    </rPh>
    <phoneticPr fontId="19"/>
  </si>
  <si>
    <t>日</t>
    <rPh sb="0" eb="1">
      <t>ニチ</t>
    </rPh>
    <phoneticPr fontId="19"/>
  </si>
  <si>
    <t>竣工</t>
    <rPh sb="0" eb="2">
      <t>シュンコウ</t>
    </rPh>
    <phoneticPr fontId="19"/>
  </si>
  <si>
    <t>２．スプリンクラー施設の整備</t>
    <rPh sb="9" eb="11">
      <t>シセツ</t>
    </rPh>
    <rPh sb="12" eb="14">
      <t>セイビ</t>
    </rPh>
    <phoneticPr fontId="19"/>
  </si>
  <si>
    <t>※複数棟申請がある場合には棟名ごとに記載（行が不足する場合には適宜行を追加すること）</t>
    <rPh sb="1" eb="3">
      <t>フクスウ</t>
    </rPh>
    <rPh sb="3" eb="4">
      <t>トウ</t>
    </rPh>
    <rPh sb="4" eb="6">
      <t>シンセイ</t>
    </rPh>
    <rPh sb="9" eb="11">
      <t>バアイ</t>
    </rPh>
    <rPh sb="13" eb="14">
      <t>トウ</t>
    </rPh>
    <rPh sb="14" eb="15">
      <t>メイ</t>
    </rPh>
    <rPh sb="18" eb="20">
      <t>キサイ</t>
    </rPh>
    <rPh sb="21" eb="22">
      <t>ギョウ</t>
    </rPh>
    <rPh sb="23" eb="25">
      <t>フソク</t>
    </rPh>
    <rPh sb="27" eb="29">
      <t>バアイ</t>
    </rPh>
    <rPh sb="31" eb="33">
      <t>テキギ</t>
    </rPh>
    <rPh sb="33" eb="34">
      <t>ギョウ</t>
    </rPh>
    <rPh sb="35" eb="37">
      <t>ツイカ</t>
    </rPh>
    <phoneticPr fontId="19"/>
  </si>
  <si>
    <t>施設名
（棟名）</t>
    <rPh sb="0" eb="2">
      <t>シセツ</t>
    </rPh>
    <rPh sb="2" eb="3">
      <t>メイ</t>
    </rPh>
    <rPh sb="5" eb="6">
      <t>トウ</t>
    </rPh>
    <rPh sb="6" eb="7">
      <t>メイ</t>
    </rPh>
    <phoneticPr fontId="19"/>
  </si>
  <si>
    <t>整備する
スプリンクラー等の種別</t>
    <rPh sb="0" eb="2">
      <t>セイビ</t>
    </rPh>
    <rPh sb="12" eb="13">
      <t>トウ</t>
    </rPh>
    <rPh sb="14" eb="16">
      <t>シュベツ</t>
    </rPh>
    <phoneticPr fontId="19"/>
  </si>
  <si>
    <r>
      <t xml:space="preserve">スプリンクラー
整備面積
</t>
    </r>
    <r>
      <rPr>
        <sz val="14"/>
        <rFont val="ＭＳ Ｐゴシック"/>
        <family val="3"/>
        <charset val="128"/>
      </rPr>
      <t>※小数点第１位四捨五入</t>
    </r>
    <rPh sb="8" eb="10">
      <t>セイビ</t>
    </rPh>
    <rPh sb="10" eb="12">
      <t>メンセキ</t>
    </rPh>
    <phoneticPr fontId="19"/>
  </si>
  <si>
    <t>対象経費の
実支出（予定）額</t>
    <rPh sb="0" eb="2">
      <t>タイショウ</t>
    </rPh>
    <rPh sb="2" eb="4">
      <t>ケイヒ</t>
    </rPh>
    <rPh sb="6" eb="7">
      <t>ジツ</t>
    </rPh>
    <rPh sb="10" eb="12">
      <t>ヨテイ</t>
    </rPh>
    <rPh sb="13" eb="14">
      <t>ガク</t>
    </rPh>
    <phoneticPr fontId="19"/>
  </si>
  <si>
    <t>病床数
（助産所にあっては入所施設のベッド数）</t>
    <rPh sb="0" eb="2">
      <t>ビョウショウ</t>
    </rPh>
    <rPh sb="2" eb="3">
      <t>カズ</t>
    </rPh>
    <rPh sb="5" eb="8">
      <t>ジョサンジョ</t>
    </rPh>
    <rPh sb="13" eb="15">
      <t>ニュウショ</t>
    </rPh>
    <rPh sb="15" eb="17">
      <t>シセツ</t>
    </rPh>
    <rPh sb="21" eb="22">
      <t>スウ</t>
    </rPh>
    <phoneticPr fontId="19"/>
  </si>
  <si>
    <t>延べ床面積
（施設（棟）全体）</t>
    <rPh sb="0" eb="1">
      <t>ノ</t>
    </rPh>
    <rPh sb="2" eb="5">
      <t>ユカメンセキ</t>
    </rPh>
    <rPh sb="7" eb="9">
      <t>シセツ</t>
    </rPh>
    <rPh sb="10" eb="11">
      <t>トウ</t>
    </rPh>
    <rPh sb="12" eb="14">
      <t>ゼンタイ</t>
    </rPh>
    <phoneticPr fontId="19"/>
  </si>
  <si>
    <t>一日平均入院患者数
（直近の報告）</t>
    <rPh sb="0" eb="2">
      <t>イチニチ</t>
    </rPh>
    <rPh sb="2" eb="4">
      <t>ヘイキン</t>
    </rPh>
    <rPh sb="4" eb="6">
      <t>ニュウイン</t>
    </rPh>
    <rPh sb="6" eb="9">
      <t>カンジャスウ</t>
    </rPh>
    <rPh sb="11" eb="13">
      <t>チョッキン</t>
    </rPh>
    <rPh sb="14" eb="16">
      <t>ホウコク</t>
    </rPh>
    <phoneticPr fontId="19"/>
  </si>
  <si>
    <t>夜間の職員
実配置人数</t>
    <rPh sb="0" eb="2">
      <t>ヤカン</t>
    </rPh>
    <rPh sb="3" eb="5">
      <t>ショクイン</t>
    </rPh>
    <rPh sb="6" eb="7">
      <t>ジツ</t>
    </rPh>
    <rPh sb="7" eb="9">
      <t>ハイチ</t>
    </rPh>
    <rPh sb="9" eb="11">
      <t>ニンズウ</t>
    </rPh>
    <phoneticPr fontId="19"/>
  </si>
  <si>
    <t>棟の建築構造</t>
    <rPh sb="0" eb="1">
      <t>ムネ</t>
    </rPh>
    <rPh sb="2" eb="4">
      <t>ケンチク</t>
    </rPh>
    <rPh sb="4" eb="6">
      <t>コウゾウ</t>
    </rPh>
    <phoneticPr fontId="19"/>
  </si>
  <si>
    <t>消火訓練及び
避難訓練の実施回数</t>
    <rPh sb="0" eb="2">
      <t>ショウカ</t>
    </rPh>
    <rPh sb="2" eb="4">
      <t>クンレン</t>
    </rPh>
    <rPh sb="4" eb="5">
      <t>オヨ</t>
    </rPh>
    <rPh sb="7" eb="9">
      <t>ヒナン</t>
    </rPh>
    <rPh sb="9" eb="11">
      <t>クンレン</t>
    </rPh>
    <rPh sb="12" eb="14">
      <t>ジッシ</t>
    </rPh>
    <rPh sb="14" eb="16">
      <t>カイスウ</t>
    </rPh>
    <phoneticPr fontId="19"/>
  </si>
  <si>
    <t>避難誘導灯及び避難誘導標識の有無</t>
    <phoneticPr fontId="19"/>
  </si>
  <si>
    <t>自動火災報知設備の有無</t>
    <rPh sb="0" eb="2">
      <t>ジドウ</t>
    </rPh>
    <rPh sb="2" eb="4">
      <t>カサイ</t>
    </rPh>
    <rPh sb="4" eb="6">
      <t>ホウチ</t>
    </rPh>
    <rPh sb="6" eb="8">
      <t>セツビ</t>
    </rPh>
    <rPh sb="9" eb="11">
      <t>ウム</t>
    </rPh>
    <phoneticPr fontId="19"/>
  </si>
  <si>
    <t>1：通常型スプリンクラー
2：水道連結型スプリンクラー
3：パッケージ型自動消火設備</t>
    <rPh sb="2" eb="5">
      <t>ツウジョウガタ</t>
    </rPh>
    <rPh sb="15" eb="17">
      <t>スイドウ</t>
    </rPh>
    <rPh sb="17" eb="19">
      <t>レンケツ</t>
    </rPh>
    <rPh sb="19" eb="20">
      <t>ガタ</t>
    </rPh>
    <rPh sb="35" eb="36">
      <t>ガタ</t>
    </rPh>
    <rPh sb="36" eb="38">
      <t>ジドウ</t>
    </rPh>
    <rPh sb="38" eb="40">
      <t>ショウカ</t>
    </rPh>
    <rPh sb="40" eb="42">
      <t>セツビ</t>
    </rPh>
    <phoneticPr fontId="19"/>
  </si>
  <si>
    <t>床</t>
    <rPh sb="0" eb="1">
      <t>ユカ</t>
    </rPh>
    <phoneticPr fontId="19"/>
  </si>
  <si>
    <t>床</t>
    <rPh sb="0" eb="1">
      <t>トコ</t>
    </rPh>
    <phoneticPr fontId="19"/>
  </si>
  <si>
    <t>人／日</t>
    <rPh sb="0" eb="1">
      <t>ニン</t>
    </rPh>
    <rPh sb="2" eb="3">
      <t>ニチ</t>
    </rPh>
    <phoneticPr fontId="19"/>
  </si>
  <si>
    <t>1：不燃
2：準不燃
3：難燃
4：その他</t>
    <rPh sb="2" eb="4">
      <t>フネン</t>
    </rPh>
    <rPh sb="7" eb="8">
      <t>ジュン</t>
    </rPh>
    <rPh sb="8" eb="10">
      <t>フネン</t>
    </rPh>
    <rPh sb="13" eb="15">
      <t>ナンネン</t>
    </rPh>
    <rPh sb="20" eb="21">
      <t>タ</t>
    </rPh>
    <phoneticPr fontId="19"/>
  </si>
  <si>
    <t>①</t>
    <phoneticPr fontId="19"/>
  </si>
  <si>
    <t>②</t>
    <phoneticPr fontId="19"/>
  </si>
  <si>
    <t>③</t>
    <phoneticPr fontId="19"/>
  </si>
  <si>
    <r>
      <t>　＜補助申請額＞　　　</t>
    </r>
    <r>
      <rPr>
        <sz val="20"/>
        <rFont val="ＭＳ Ｐゴシック"/>
        <family val="3"/>
        <charset val="128"/>
      </rPr>
      <t>※上記アルファベットの施設名（棟名）の申請額を各々記載すること（行が不足する場合には適宜追加すること）</t>
    </r>
    <rPh sb="2" eb="4">
      <t>ホジョ</t>
    </rPh>
    <rPh sb="4" eb="7">
      <t>シンセイガク</t>
    </rPh>
    <rPh sb="12" eb="14">
      <t>ジョウキ</t>
    </rPh>
    <rPh sb="22" eb="24">
      <t>シセツ</t>
    </rPh>
    <rPh sb="24" eb="25">
      <t>メイ</t>
    </rPh>
    <rPh sb="26" eb="27">
      <t>トウ</t>
    </rPh>
    <rPh sb="27" eb="28">
      <t>メイ</t>
    </rPh>
    <rPh sb="30" eb="33">
      <t>シンセイガク</t>
    </rPh>
    <rPh sb="34" eb="36">
      <t>オノオノ</t>
    </rPh>
    <rPh sb="36" eb="38">
      <t>キサイ</t>
    </rPh>
    <rPh sb="43" eb="44">
      <t>ギョウ</t>
    </rPh>
    <rPh sb="45" eb="47">
      <t>フソク</t>
    </rPh>
    <rPh sb="49" eb="51">
      <t>バアイ</t>
    </rPh>
    <rPh sb="53" eb="55">
      <t>テキギ</t>
    </rPh>
    <rPh sb="55" eb="57">
      <t>ツイカ</t>
    </rPh>
    <phoneticPr fontId="19"/>
  </si>
  <si>
    <t>スプリンクラー設置実支出(予定)額
（A）</t>
    <rPh sb="7" eb="9">
      <t>セッチ</t>
    </rPh>
    <rPh sb="9" eb="10">
      <t>ジツ</t>
    </rPh>
    <rPh sb="13" eb="15">
      <t>ヨテイ</t>
    </rPh>
    <phoneticPr fontId="19"/>
  </si>
  <si>
    <r>
      <t xml:space="preserve">対象整備面積
（B）
</t>
    </r>
    <r>
      <rPr>
        <sz val="16"/>
        <rFont val="ＭＳ Ｐゴシック"/>
        <family val="3"/>
        <charset val="128"/>
      </rPr>
      <t>※小数点第１位四捨五入</t>
    </r>
    <rPh sb="0" eb="2">
      <t>タイショウ</t>
    </rPh>
    <rPh sb="2" eb="4">
      <t>セイビ</t>
    </rPh>
    <rPh sb="4" eb="6">
      <t>メンセキ</t>
    </rPh>
    <rPh sb="12" eb="15">
      <t>ショウスウテン</t>
    </rPh>
    <rPh sb="15" eb="16">
      <t>ダイ</t>
    </rPh>
    <rPh sb="17" eb="18">
      <t>イ</t>
    </rPh>
    <rPh sb="18" eb="22">
      <t>シシャゴニュウ</t>
    </rPh>
    <phoneticPr fontId="19"/>
  </si>
  <si>
    <t>基準単価
（C）</t>
    <rPh sb="0" eb="2">
      <t>キジュン</t>
    </rPh>
    <rPh sb="2" eb="4">
      <t>タンカ</t>
    </rPh>
    <phoneticPr fontId="19"/>
  </si>
  <si>
    <t>補助基準額
（D）＝（B）×（C）</t>
    <rPh sb="0" eb="2">
      <t>ホジョ</t>
    </rPh>
    <rPh sb="2" eb="5">
      <t>キジュンガク</t>
    </rPh>
    <phoneticPr fontId="19"/>
  </si>
  <si>
    <t>補助申請額
（A）・（D）少ない方の額
※千円未満端数切り捨て</t>
    <rPh sb="0" eb="2">
      <t>ホジョ</t>
    </rPh>
    <rPh sb="2" eb="4">
      <t>シンセイ</t>
    </rPh>
    <rPh sb="4" eb="5">
      <t>ガク</t>
    </rPh>
    <rPh sb="13" eb="14">
      <t>スク</t>
    </rPh>
    <rPh sb="16" eb="17">
      <t>ホウ</t>
    </rPh>
    <rPh sb="18" eb="19">
      <t>ガク</t>
    </rPh>
    <rPh sb="21" eb="23">
      <t>センエン</t>
    </rPh>
    <rPh sb="23" eb="25">
      <t>ミマン</t>
    </rPh>
    <rPh sb="25" eb="27">
      <t>ハスウ</t>
    </rPh>
    <rPh sb="27" eb="28">
      <t>キ</t>
    </rPh>
    <rPh sb="29" eb="30">
      <t>ス</t>
    </rPh>
    <phoneticPr fontId="19"/>
  </si>
  <si>
    <t>①</t>
    <phoneticPr fontId="19"/>
  </si>
  <si>
    <t>㎡　　　　</t>
  </si>
  <si>
    <t>１７，５００円/㎡</t>
    <rPh sb="6" eb="7">
      <t>エン</t>
    </rPh>
    <phoneticPr fontId="19"/>
  </si>
  <si>
    <t>②</t>
    <phoneticPr fontId="19"/>
  </si>
  <si>
    <t>③</t>
    <phoneticPr fontId="19"/>
  </si>
  <si>
    <r>
      <rPr>
        <sz val="28"/>
        <rFont val="ＭＳ Ｐゴシック"/>
        <family val="3"/>
        <charset val="128"/>
      </rPr>
      <t>３．自動火災報知設備及び火災通報装置の整備</t>
    </r>
    <r>
      <rPr>
        <sz val="28"/>
        <color indexed="9"/>
        <rFont val="ＭＳ Ｐゴシック"/>
        <family val="3"/>
        <charset val="128"/>
      </rPr>
      <t>予定</t>
    </r>
    <r>
      <rPr>
        <sz val="24"/>
        <rFont val="ＭＳ Ｐゴシック"/>
        <family val="3"/>
        <charset val="128"/>
      </rPr>
      <t>　　</t>
    </r>
    <r>
      <rPr>
        <sz val="20"/>
        <rFont val="ＭＳ Ｐゴシック"/>
        <family val="3"/>
        <charset val="128"/>
      </rPr>
      <t>※複数棟所有の施設に関しては、病床数の最も多い棟を代表として下記事項を記載すること</t>
    </r>
    <rPh sb="2" eb="4">
      <t>ジドウ</t>
    </rPh>
    <rPh sb="4" eb="6">
      <t>カサイ</t>
    </rPh>
    <rPh sb="6" eb="8">
      <t>ホウチ</t>
    </rPh>
    <rPh sb="8" eb="10">
      <t>セツビ</t>
    </rPh>
    <rPh sb="10" eb="11">
      <t>オヨ</t>
    </rPh>
    <rPh sb="12" eb="14">
      <t>カサイ</t>
    </rPh>
    <rPh sb="14" eb="16">
      <t>ツウホウ</t>
    </rPh>
    <rPh sb="16" eb="18">
      <t>ソウチ</t>
    </rPh>
    <rPh sb="19" eb="21">
      <t>セイビ</t>
    </rPh>
    <rPh sb="21" eb="23">
      <t>ヨテイ</t>
    </rPh>
    <rPh sb="26" eb="28">
      <t>フクスウ</t>
    </rPh>
    <rPh sb="28" eb="29">
      <t>トウ</t>
    </rPh>
    <rPh sb="29" eb="31">
      <t>ショユウ</t>
    </rPh>
    <rPh sb="32" eb="34">
      <t>シセツ</t>
    </rPh>
    <rPh sb="35" eb="36">
      <t>カン</t>
    </rPh>
    <rPh sb="40" eb="43">
      <t>ビョウショウスウ</t>
    </rPh>
    <rPh sb="44" eb="45">
      <t>モット</t>
    </rPh>
    <rPh sb="46" eb="47">
      <t>オオ</t>
    </rPh>
    <rPh sb="48" eb="49">
      <t>トウ</t>
    </rPh>
    <rPh sb="50" eb="52">
      <t>ダイヒョウ</t>
    </rPh>
    <rPh sb="55" eb="57">
      <t>カキ</t>
    </rPh>
    <rPh sb="57" eb="59">
      <t>ジコウ</t>
    </rPh>
    <rPh sb="60" eb="62">
      <t>キサイ</t>
    </rPh>
    <phoneticPr fontId="19"/>
  </si>
  <si>
    <t>避難誘導灯及び避難誘導標識の有無</t>
    <phoneticPr fontId="19"/>
  </si>
  <si>
    <t>自動火災報知
設備の有無</t>
    <rPh sb="0" eb="2">
      <t>ジドウ</t>
    </rPh>
    <rPh sb="2" eb="4">
      <t>カサイ</t>
    </rPh>
    <rPh sb="4" eb="6">
      <t>ホウチ</t>
    </rPh>
    <rPh sb="7" eb="9">
      <t>セツビ</t>
    </rPh>
    <rPh sb="10" eb="12">
      <t>ウム</t>
    </rPh>
    <phoneticPr fontId="19"/>
  </si>
  <si>
    <t>自動火災報知設備</t>
    <phoneticPr fontId="19"/>
  </si>
  <si>
    <t>火災通報装置</t>
    <phoneticPr fontId="19"/>
  </si>
  <si>
    <t>　＜補助申請額＞</t>
    <rPh sb="2" eb="4">
      <t>ホジョ</t>
    </rPh>
    <rPh sb="4" eb="7">
      <t>シンセイガク</t>
    </rPh>
    <phoneticPr fontId="19"/>
  </si>
  <si>
    <t>対象経費の実支出（予定）額
（A）</t>
    <rPh sb="0" eb="2">
      <t>タイショウ</t>
    </rPh>
    <rPh sb="2" eb="4">
      <t>ケイヒ</t>
    </rPh>
    <rPh sb="5" eb="6">
      <t>ジツ</t>
    </rPh>
    <rPh sb="9" eb="11">
      <t>ヨテイ</t>
    </rPh>
    <rPh sb="12" eb="13">
      <t>ガク</t>
    </rPh>
    <phoneticPr fontId="19"/>
  </si>
  <si>
    <t>非常通報機能の有無</t>
    <rPh sb="0" eb="2">
      <t>ヒジョウ</t>
    </rPh>
    <rPh sb="2" eb="4">
      <t>ツウホウ</t>
    </rPh>
    <rPh sb="4" eb="6">
      <t>キノウ</t>
    </rPh>
    <rPh sb="7" eb="9">
      <t>ウム</t>
    </rPh>
    <phoneticPr fontId="19"/>
  </si>
  <si>
    <t>基準額
（B）</t>
    <phoneticPr fontId="19"/>
  </si>
  <si>
    <r>
      <t xml:space="preserve">補助申請額
</t>
    </r>
    <r>
      <rPr>
        <sz val="18"/>
        <rFont val="ＭＳ Ｐ明朝"/>
        <family val="1"/>
        <charset val="128"/>
      </rPr>
      <t>（A）・（B）少ない方の額
※千円未満端数切り捨て</t>
    </r>
    <rPh sb="0" eb="2">
      <t>ホジョ</t>
    </rPh>
    <rPh sb="2" eb="5">
      <t>シンセイガク</t>
    </rPh>
    <rPh sb="13" eb="14">
      <t>スク</t>
    </rPh>
    <rPh sb="16" eb="17">
      <t>ホウ</t>
    </rPh>
    <rPh sb="18" eb="19">
      <t>ガク</t>
    </rPh>
    <rPh sb="21" eb="23">
      <t>センエン</t>
    </rPh>
    <rPh sb="23" eb="25">
      <t>ミマン</t>
    </rPh>
    <rPh sb="25" eb="27">
      <t>ハスウ</t>
    </rPh>
    <rPh sb="27" eb="28">
      <t>キ</t>
    </rPh>
    <rPh sb="29" eb="30">
      <t>ス</t>
    </rPh>
    <phoneticPr fontId="19"/>
  </si>
  <si>
    <t>自動火災報知設備</t>
    <rPh sb="0" eb="2">
      <t>ジドウ</t>
    </rPh>
    <rPh sb="2" eb="4">
      <t>カサイ</t>
    </rPh>
    <rPh sb="4" eb="6">
      <t>ホウチ</t>
    </rPh>
    <rPh sb="6" eb="8">
      <t>セツビ</t>
    </rPh>
    <phoneticPr fontId="19"/>
  </si>
  <si>
    <r>
      <t xml:space="preserve">火災通報装置
</t>
    </r>
    <r>
      <rPr>
        <sz val="20"/>
        <color indexed="10"/>
        <rFont val="ＭＳ Ｐゴシック"/>
        <family val="3"/>
        <charset val="128"/>
      </rPr>
      <t>※火災通報装置に警察等へ通報される非常通報装置機能も兼ね備える機器を整備する場合には68,000円を加算した金額を基準額とする。</t>
    </r>
    <rPh sb="0" eb="2">
      <t>カサイ</t>
    </rPh>
    <rPh sb="2" eb="4">
      <t>ツウホウ</t>
    </rPh>
    <rPh sb="4" eb="6">
      <t>ソウチ</t>
    </rPh>
    <rPh sb="25" eb="26">
      <t>ツネ</t>
    </rPh>
    <phoneticPr fontId="19"/>
  </si>
  <si>
    <t>　　　　　　　　　　　　　　　　　　　　　　　　　　　　　　　　　　　　　　　　　　　　　　　　</t>
    <phoneticPr fontId="19"/>
  </si>
  <si>
    <r>
      <t>円</t>
    </r>
    <r>
      <rPr>
        <sz val="24"/>
        <color indexed="10"/>
        <rFont val="ＭＳ Ｐゴシック"/>
        <family val="3"/>
        <charset val="128"/>
      </rPr>
      <t>※</t>
    </r>
    <rPh sb="0" eb="1">
      <t>エン</t>
    </rPh>
    <phoneticPr fontId="19"/>
  </si>
  <si>
    <r>
      <rPr>
        <sz val="26"/>
        <rFont val="ＭＳ Ｐゴシック"/>
        <family val="3"/>
        <charset val="128"/>
      </rPr>
      <t>（注）対象面積が読み取れる</t>
    </r>
    <r>
      <rPr>
        <b/>
        <u/>
        <sz val="26"/>
        <rFont val="ＭＳ Ｐゴシック"/>
        <family val="3"/>
        <charset val="128"/>
      </rPr>
      <t>整備図面</t>
    </r>
    <r>
      <rPr>
        <sz val="26"/>
        <rFont val="ＭＳ Ｐゴシック"/>
        <family val="3"/>
        <charset val="128"/>
      </rPr>
      <t>・対象経費の実支出予定額の根拠となる</t>
    </r>
    <r>
      <rPr>
        <b/>
        <u/>
        <sz val="26"/>
        <rFont val="ＭＳ Ｐゴシック"/>
        <family val="3"/>
        <charset val="128"/>
      </rPr>
      <t>見積り書（工事内訳書含む）</t>
    </r>
    <r>
      <rPr>
        <sz val="26"/>
        <rFont val="ＭＳ Ｐゴシック"/>
        <family val="3"/>
        <charset val="128"/>
      </rPr>
      <t>をあわせて提出すること
　　　また</t>
    </r>
    <r>
      <rPr>
        <b/>
        <sz val="26"/>
        <rFont val="ＭＳ Ｐゴシック"/>
        <family val="3"/>
        <charset val="128"/>
      </rPr>
      <t>補助区分（スプリンクラー（棟ごと）・自動火災報知設備・火災通報装置）ごとに</t>
    </r>
    <r>
      <rPr>
        <b/>
        <u/>
        <sz val="26"/>
        <rFont val="ＭＳ Ｐゴシック"/>
        <family val="3"/>
        <charset val="128"/>
      </rPr>
      <t>整備図面・見積書を分けて</t>
    </r>
    <r>
      <rPr>
        <sz val="26"/>
        <rFont val="ＭＳ Ｐゴシック"/>
        <family val="3"/>
        <charset val="128"/>
      </rPr>
      <t>提出すること</t>
    </r>
    <rPh sb="1" eb="2">
      <t>チュウ</t>
    </rPh>
    <rPh sb="3" eb="5">
      <t>タイショウ</t>
    </rPh>
    <rPh sb="5" eb="7">
      <t>メンセキ</t>
    </rPh>
    <rPh sb="8" eb="9">
      <t>ヨ</t>
    </rPh>
    <rPh sb="10" eb="11">
      <t>ト</t>
    </rPh>
    <rPh sb="13" eb="15">
      <t>セイビ</t>
    </rPh>
    <rPh sb="15" eb="17">
      <t>ズメン</t>
    </rPh>
    <rPh sb="18" eb="20">
      <t>タイショウ</t>
    </rPh>
    <rPh sb="20" eb="22">
      <t>ケイヒ</t>
    </rPh>
    <rPh sb="23" eb="26">
      <t>ジツシシュツ</t>
    </rPh>
    <rPh sb="26" eb="28">
      <t>ヨテイ</t>
    </rPh>
    <rPh sb="28" eb="29">
      <t>ガク</t>
    </rPh>
    <rPh sb="30" eb="32">
      <t>コンキョ</t>
    </rPh>
    <rPh sb="35" eb="37">
      <t>ミツモ</t>
    </rPh>
    <rPh sb="38" eb="39">
      <t>ショ</t>
    </rPh>
    <rPh sb="40" eb="42">
      <t>コウジ</t>
    </rPh>
    <rPh sb="42" eb="45">
      <t>ウチワケショ</t>
    </rPh>
    <rPh sb="45" eb="46">
      <t>フク</t>
    </rPh>
    <rPh sb="53" eb="55">
      <t>テイシュツ</t>
    </rPh>
    <rPh sb="65" eb="67">
      <t>ホジョ</t>
    </rPh>
    <rPh sb="67" eb="69">
      <t>クブン</t>
    </rPh>
    <rPh sb="78" eb="79">
      <t>トウ</t>
    </rPh>
    <rPh sb="83" eb="85">
      <t>ジドウ</t>
    </rPh>
    <rPh sb="85" eb="87">
      <t>カサイ</t>
    </rPh>
    <rPh sb="87" eb="89">
      <t>ホウチ</t>
    </rPh>
    <rPh sb="89" eb="91">
      <t>セツビ</t>
    </rPh>
    <rPh sb="92" eb="94">
      <t>カサイ</t>
    </rPh>
    <rPh sb="94" eb="96">
      <t>ツウホウ</t>
    </rPh>
    <rPh sb="96" eb="98">
      <t>ソウチ</t>
    </rPh>
    <rPh sb="102" eb="104">
      <t>セイビ</t>
    </rPh>
    <rPh sb="104" eb="106">
      <t>ズメン</t>
    </rPh>
    <rPh sb="107" eb="110">
      <t>ミツモリショ</t>
    </rPh>
    <rPh sb="111" eb="112">
      <t>ワ</t>
    </rPh>
    <rPh sb="114" eb="116">
      <t>テイシュツ</t>
    </rPh>
    <phoneticPr fontId="19"/>
  </si>
  <si>
    <t>様式３－１</t>
    <rPh sb="0" eb="2">
      <t>ヨウシキ</t>
    </rPh>
    <phoneticPr fontId="6"/>
  </si>
  <si>
    <t>（１）へき地診療所施設整備事業</t>
    <rPh sb="5" eb="6">
      <t>チ</t>
    </rPh>
    <rPh sb="6" eb="9">
      <t>シンリョウジョ</t>
    </rPh>
    <rPh sb="9" eb="11">
      <t>シセツ</t>
    </rPh>
    <rPh sb="11" eb="13">
      <t>セイビ</t>
    </rPh>
    <rPh sb="13" eb="15">
      <t>ジギョウ</t>
    </rPh>
    <phoneticPr fontId="6"/>
  </si>
  <si>
    <t>団体名（開設者）</t>
    <rPh sb="0" eb="3">
      <t>ダンタイメイ</t>
    </rPh>
    <rPh sb="4" eb="7">
      <t>カイセツシャ</t>
    </rPh>
    <phoneticPr fontId="6"/>
  </si>
  <si>
    <t>所在地</t>
    <rPh sb="0" eb="3">
      <t>ショザイチ</t>
    </rPh>
    <phoneticPr fontId="6"/>
  </si>
  <si>
    <t>整備事業期間</t>
    <rPh sb="0" eb="2">
      <t>セイビ</t>
    </rPh>
    <rPh sb="2" eb="4">
      <t>ジギョウ</t>
    </rPh>
    <rPh sb="4" eb="6">
      <t>キカン</t>
    </rPh>
    <phoneticPr fontId="6"/>
  </si>
  <si>
    <t>診察室</t>
    <rPh sb="0" eb="3">
      <t>シンサツシツ</t>
    </rPh>
    <phoneticPr fontId="6"/>
  </si>
  <si>
    <t>処置室</t>
    <rPh sb="0" eb="2">
      <t>ショチ</t>
    </rPh>
    <rPh sb="2" eb="3">
      <t>シツ</t>
    </rPh>
    <phoneticPr fontId="6"/>
  </si>
  <si>
    <t>待合室</t>
    <rPh sb="0" eb="3">
      <t>マチアイシツ</t>
    </rPh>
    <phoneticPr fontId="6"/>
  </si>
  <si>
    <t>薬剤室</t>
    <rPh sb="0" eb="2">
      <t>ヤクザイ</t>
    </rPh>
    <rPh sb="2" eb="3">
      <t>シツ</t>
    </rPh>
    <phoneticPr fontId="6"/>
  </si>
  <si>
    <t>エックス線室</t>
    <rPh sb="4" eb="5">
      <t>セン</t>
    </rPh>
    <rPh sb="5" eb="6">
      <t>シツ</t>
    </rPh>
    <phoneticPr fontId="6"/>
  </si>
  <si>
    <t>その他</t>
    <rPh sb="2" eb="3">
      <t>タ</t>
    </rPh>
    <phoneticPr fontId="6"/>
  </si>
  <si>
    <t>看護師住宅</t>
    <rPh sb="0" eb="3">
      <t>カンゴシ</t>
    </rPh>
    <rPh sb="3" eb="5">
      <t>ジュウタク</t>
    </rPh>
    <phoneticPr fontId="6"/>
  </si>
  <si>
    <t>ヘリポート</t>
    <phoneticPr fontId="6"/>
  </si>
  <si>
    <t>合計</t>
    <rPh sb="0" eb="2">
      <t>ゴウケイ</t>
    </rPh>
    <phoneticPr fontId="6"/>
  </si>
  <si>
    <t>現在</t>
    <rPh sb="0" eb="2">
      <t>ゲンザイ</t>
    </rPh>
    <phoneticPr fontId="6"/>
  </si>
  <si>
    <t>整備後</t>
    <rPh sb="0" eb="2">
      <t>セイビ</t>
    </rPh>
    <rPh sb="2" eb="3">
      <t>ゴ</t>
    </rPh>
    <phoneticPr fontId="6"/>
  </si>
  <si>
    <t>施設整備事業計画書</t>
    <rPh sb="0" eb="2">
      <t>シセツ</t>
    </rPh>
    <rPh sb="2" eb="4">
      <t>セイビ</t>
    </rPh>
    <rPh sb="4" eb="6">
      <t>ジギョウ</t>
    </rPh>
    <rPh sb="6" eb="9">
      <t>ケイカクショ</t>
    </rPh>
    <phoneticPr fontId="6"/>
  </si>
  <si>
    <t>全体事業</t>
    <rPh sb="0" eb="2">
      <t>ゼンタイ</t>
    </rPh>
    <rPh sb="2" eb="4">
      <t>ジギョウ</t>
    </rPh>
    <phoneticPr fontId="6"/>
  </si>
  <si>
    <t>補助対象部門に係る当該年度予定事業</t>
    <rPh sb="0" eb="2">
      <t>ホジョ</t>
    </rPh>
    <rPh sb="2" eb="4">
      <t>タイショウ</t>
    </rPh>
    <rPh sb="4" eb="6">
      <t>ブモン</t>
    </rPh>
    <rPh sb="7" eb="8">
      <t>カカ</t>
    </rPh>
    <rPh sb="9" eb="11">
      <t>トウガイ</t>
    </rPh>
    <rPh sb="11" eb="13">
      <t>ネンド</t>
    </rPh>
    <rPh sb="13" eb="15">
      <t>ヨテイ</t>
    </rPh>
    <rPh sb="15" eb="17">
      <t>ジギョウ</t>
    </rPh>
    <phoneticPr fontId="6"/>
  </si>
  <si>
    <t>病床数</t>
    <rPh sb="0" eb="3">
      <t>ビョウショウスウ</t>
    </rPh>
    <phoneticPr fontId="6"/>
  </si>
  <si>
    <t>医師・歯科
医師住宅</t>
    <rPh sb="0" eb="2">
      <t>イシ</t>
    </rPh>
    <rPh sb="3" eb="5">
      <t>シカ</t>
    </rPh>
    <rPh sb="6" eb="8">
      <t>イシ</t>
    </rPh>
    <rPh sb="8" eb="10">
      <t>ジュウタク</t>
    </rPh>
    <phoneticPr fontId="6"/>
  </si>
  <si>
    <t>既設分</t>
    <rPh sb="0" eb="2">
      <t>キセツ</t>
    </rPh>
    <rPh sb="2" eb="3">
      <t>ブン</t>
    </rPh>
    <phoneticPr fontId="6"/>
  </si>
  <si>
    <t>補助対象部門</t>
    <rPh sb="0" eb="2">
      <t>ホジョ</t>
    </rPh>
    <rPh sb="2" eb="4">
      <t>タイショウ</t>
    </rPh>
    <rPh sb="4" eb="6">
      <t>ブモン</t>
    </rPh>
    <phoneticPr fontId="6"/>
  </si>
  <si>
    <t>構造の種類
（主たる構造）</t>
    <rPh sb="0" eb="2">
      <t>コウゾウ</t>
    </rPh>
    <rPh sb="3" eb="5">
      <t>シュルイ</t>
    </rPh>
    <phoneticPr fontId="6"/>
  </si>
  <si>
    <t>過去の当該事業への国庫補助の有無</t>
    <rPh sb="0" eb="2">
      <t>カコ</t>
    </rPh>
    <rPh sb="3" eb="5">
      <t>トウガイ</t>
    </rPh>
    <rPh sb="5" eb="7">
      <t>ジギョウ</t>
    </rPh>
    <rPh sb="9" eb="11">
      <t>コッコ</t>
    </rPh>
    <rPh sb="11" eb="13">
      <t>ホジョ</t>
    </rPh>
    <rPh sb="14" eb="16">
      <t>ウム</t>
    </rPh>
    <phoneticPr fontId="6"/>
  </si>
  <si>
    <t>有無</t>
    <rPh sb="0" eb="2">
      <t>ウム</t>
    </rPh>
    <phoneticPr fontId="6"/>
  </si>
  <si>
    <t>有りの場合</t>
    <rPh sb="0" eb="1">
      <t>ア</t>
    </rPh>
    <rPh sb="3" eb="5">
      <t>バアイ</t>
    </rPh>
    <phoneticPr fontId="6"/>
  </si>
  <si>
    <t>補助年度</t>
    <rPh sb="0" eb="2">
      <t>ホジョ</t>
    </rPh>
    <rPh sb="2" eb="4">
      <t>ネンド</t>
    </rPh>
    <phoneticPr fontId="6"/>
  </si>
  <si>
    <t>補助面積</t>
    <rPh sb="0" eb="2">
      <t>ホジョ</t>
    </rPh>
    <rPh sb="2" eb="4">
      <t>メンセキ</t>
    </rPh>
    <phoneticPr fontId="6"/>
  </si>
  <si>
    <t>補助金額</t>
    <rPh sb="0" eb="2">
      <t>ホジョ</t>
    </rPh>
    <rPh sb="2" eb="4">
      <t>キンガク</t>
    </rPh>
    <phoneticPr fontId="6"/>
  </si>
  <si>
    <t>今回整備に伴う国庫補助財産処分</t>
    <rPh sb="0" eb="2">
      <t>コンカイ</t>
    </rPh>
    <rPh sb="2" eb="4">
      <t>セイビ</t>
    </rPh>
    <rPh sb="5" eb="6">
      <t>トモナ</t>
    </rPh>
    <rPh sb="7" eb="9">
      <t>コッコ</t>
    </rPh>
    <rPh sb="9" eb="11">
      <t>ホジョ</t>
    </rPh>
    <rPh sb="11" eb="13">
      <t>ザイサン</t>
    </rPh>
    <rPh sb="13" eb="15">
      <t>ショブン</t>
    </rPh>
    <phoneticPr fontId="6"/>
  </si>
  <si>
    <t>有無：</t>
    <rPh sb="0" eb="2">
      <t>ウム</t>
    </rPh>
    <phoneticPr fontId="6"/>
  </si>
  <si>
    <t>内容：</t>
    <rPh sb="0" eb="2">
      <t>ナイヨウ</t>
    </rPh>
    <phoneticPr fontId="6"/>
  </si>
  <si>
    <t>事業の種別</t>
    <rPh sb="0" eb="2">
      <t>ジギョウ</t>
    </rPh>
    <rPh sb="3" eb="5">
      <t>シュベツ</t>
    </rPh>
    <phoneticPr fontId="6"/>
  </si>
  <si>
    <t>施設名</t>
    <rPh sb="0" eb="2">
      <t>シセツ</t>
    </rPh>
    <rPh sb="2" eb="3">
      <t>メイ</t>
    </rPh>
    <phoneticPr fontId="6"/>
  </si>
  <si>
    <t>設置地区の状況</t>
    <rPh sb="0" eb="2">
      <t>セッチ</t>
    </rPh>
    <rPh sb="2" eb="4">
      <t>チク</t>
    </rPh>
    <rPh sb="5" eb="7">
      <t>ジョウキョウ</t>
    </rPh>
    <phoneticPr fontId="6"/>
  </si>
  <si>
    <t>有床の場合、病床数</t>
    <rPh sb="0" eb="2">
      <t>ユウショウ</t>
    </rPh>
    <rPh sb="3" eb="5">
      <t>バアイ</t>
    </rPh>
    <rPh sb="6" eb="9">
      <t>ビョウショウスウ</t>
    </rPh>
    <phoneticPr fontId="6"/>
  </si>
  <si>
    <t>１．整備事業計画等の概要</t>
    <rPh sb="2" eb="4">
      <t>セイビ</t>
    </rPh>
    <rPh sb="4" eb="6">
      <t>ジギョウ</t>
    </rPh>
    <rPh sb="6" eb="8">
      <t>ケイカク</t>
    </rPh>
    <rPh sb="8" eb="9">
      <t>トウ</t>
    </rPh>
    <rPh sb="10" eb="12">
      <t>ガイヨウ</t>
    </rPh>
    <phoneticPr fontId="6"/>
  </si>
  <si>
    <t>２．整備事業の概要</t>
    <rPh sb="2" eb="4">
      <t>セイビ</t>
    </rPh>
    <rPh sb="4" eb="6">
      <t>ジギョウ</t>
    </rPh>
    <rPh sb="7" eb="9">
      <t>ガイヨウ</t>
    </rPh>
    <phoneticPr fontId="6"/>
  </si>
  <si>
    <t>３．整備事業の必要性（具体的に記載）</t>
    <rPh sb="2" eb="4">
      <t>セイビ</t>
    </rPh>
    <rPh sb="4" eb="6">
      <t>ジギョウ</t>
    </rPh>
    <rPh sb="7" eb="10">
      <t>ヒツヨウセイ</t>
    </rPh>
    <rPh sb="11" eb="14">
      <t>グタイテキ</t>
    </rPh>
    <rPh sb="15" eb="17">
      <t>キサイ</t>
    </rPh>
    <phoneticPr fontId="6"/>
  </si>
  <si>
    <t>４．設置地区の状況（実施要綱への適合状況等）</t>
    <rPh sb="2" eb="4">
      <t>セッチ</t>
    </rPh>
    <rPh sb="4" eb="6">
      <t>チク</t>
    </rPh>
    <rPh sb="7" eb="9">
      <t>ジョウキョウ</t>
    </rPh>
    <rPh sb="10" eb="12">
      <t>ジッシ</t>
    </rPh>
    <rPh sb="12" eb="14">
      <t>ヨウコウ</t>
    </rPh>
    <rPh sb="16" eb="18">
      <t>テキゴウ</t>
    </rPh>
    <rPh sb="18" eb="20">
      <t>ジョウキョウ</t>
    </rPh>
    <rPh sb="20" eb="21">
      <t>トウ</t>
    </rPh>
    <phoneticPr fontId="6"/>
  </si>
  <si>
    <t>(1)～(4)に該当する場合</t>
    <rPh sb="8" eb="10">
      <t>ガイトウ</t>
    </rPh>
    <rPh sb="12" eb="14">
      <t>バアイ</t>
    </rPh>
    <phoneticPr fontId="6"/>
  </si>
  <si>
    <t>(1)～(4)に該当しない場合</t>
    <rPh sb="8" eb="10">
      <t>ガイトウ</t>
    </rPh>
    <rPh sb="13" eb="15">
      <t>バアイ</t>
    </rPh>
    <phoneticPr fontId="6"/>
  </si>
  <si>
    <t>最最寄り医療機関の状況</t>
    <rPh sb="0" eb="1">
      <t>サイ</t>
    </rPh>
    <rPh sb="1" eb="3">
      <t>モヨ</t>
    </rPh>
    <rPh sb="4" eb="6">
      <t>イリョウ</t>
    </rPh>
    <rPh sb="6" eb="8">
      <t>キカン</t>
    </rPh>
    <rPh sb="9" eb="11">
      <t>ジョウキョウ</t>
    </rPh>
    <phoneticPr fontId="6"/>
  </si>
  <si>
    <t>診療所からの時間（分）</t>
    <rPh sb="0" eb="3">
      <t>シンリョウジョ</t>
    </rPh>
    <rPh sb="6" eb="8">
      <t>ジカン</t>
    </rPh>
    <rPh sb="9" eb="10">
      <t>フン</t>
    </rPh>
    <phoneticPr fontId="6"/>
  </si>
  <si>
    <t>【自動車】</t>
    <phoneticPr fontId="6"/>
  </si>
  <si>
    <t>【公共交通機関及び徒歩】</t>
    <phoneticPr fontId="6"/>
  </si>
  <si>
    <t>その交通機関</t>
    <rPh sb="2" eb="4">
      <t>コウツウ</t>
    </rPh>
    <rPh sb="4" eb="6">
      <t>キカン</t>
    </rPh>
    <phoneticPr fontId="6"/>
  </si>
  <si>
    <t>診療所からの距離（ｋｍ）</t>
    <rPh sb="0" eb="3">
      <t>シンリョウジョ</t>
    </rPh>
    <rPh sb="6" eb="8">
      <t>キョリ</t>
    </rPh>
    <phoneticPr fontId="6"/>
  </si>
  <si>
    <t>所在市町村</t>
    <rPh sb="0" eb="2">
      <t>ショザイ</t>
    </rPh>
    <rPh sb="2" eb="5">
      <t>シチョウソン</t>
    </rPh>
    <phoneticPr fontId="6"/>
  </si>
  <si>
    <t>病床数</t>
    <rPh sb="0" eb="3">
      <t>ビョウショウスウ</t>
    </rPh>
    <phoneticPr fontId="6"/>
  </si>
  <si>
    <t>施設名</t>
    <rPh sb="0" eb="3">
      <t>シセツメイ</t>
    </rPh>
    <phoneticPr fontId="6"/>
  </si>
  <si>
    <t>診療日数</t>
    <rPh sb="0" eb="2">
      <t>シンリョウ</t>
    </rPh>
    <rPh sb="2" eb="4">
      <t>ニッスウ</t>
    </rPh>
    <phoneticPr fontId="6"/>
  </si>
  <si>
    <t>日／週</t>
    <rPh sb="0" eb="1">
      <t>ニチ</t>
    </rPh>
    <rPh sb="2" eb="3">
      <t>シュウ</t>
    </rPh>
    <phoneticPr fontId="6"/>
  </si>
  <si>
    <t>床</t>
    <rPh sb="0" eb="1">
      <t>ユカ</t>
    </rPh>
    <phoneticPr fontId="6"/>
  </si>
  <si>
    <t>他の医療機関がない離島か</t>
    <rPh sb="0" eb="1">
      <t>タ</t>
    </rPh>
    <rPh sb="2" eb="4">
      <t>イリョウ</t>
    </rPh>
    <rPh sb="4" eb="6">
      <t>キカン</t>
    </rPh>
    <rPh sb="9" eb="11">
      <t>リトウ</t>
    </rPh>
    <phoneticPr fontId="6"/>
  </si>
  <si>
    <t>主な診療科</t>
    <rPh sb="0" eb="1">
      <t>オモ</t>
    </rPh>
    <rPh sb="2" eb="5">
      <t>シンリョウカ</t>
    </rPh>
    <phoneticPr fontId="6"/>
  </si>
  <si>
    <t>特定地域振興法の指定状況等</t>
    <rPh sb="12" eb="13">
      <t>トウ</t>
    </rPh>
    <phoneticPr fontId="6"/>
  </si>
  <si>
    <t>半径４ｋｍ区域内の人口（人）</t>
    <rPh sb="0" eb="2">
      <t>ハンケイ</t>
    </rPh>
    <rPh sb="5" eb="8">
      <t>クイキナイ</t>
    </rPh>
    <rPh sb="9" eb="11">
      <t>ジンコウ</t>
    </rPh>
    <rPh sb="12" eb="13">
      <t>ニン</t>
    </rPh>
    <phoneticPr fontId="6"/>
  </si>
  <si>
    <t>島の人口（人）</t>
    <rPh sb="0" eb="1">
      <t>シマ</t>
    </rPh>
    <rPh sb="2" eb="4">
      <t>ジンコウ</t>
    </rPh>
    <rPh sb="5" eb="6">
      <t>ニン</t>
    </rPh>
    <phoneticPr fontId="6"/>
  </si>
  <si>
    <t>（２）過疎地域等特定診療所</t>
    <rPh sb="3" eb="5">
      <t>カソ</t>
    </rPh>
    <rPh sb="5" eb="7">
      <t>チイキ</t>
    </rPh>
    <rPh sb="7" eb="8">
      <t>トウ</t>
    </rPh>
    <rPh sb="8" eb="10">
      <t>トクテイ</t>
    </rPh>
    <rPh sb="10" eb="13">
      <t>シンリョウジョ</t>
    </rPh>
    <phoneticPr fontId="6"/>
  </si>
  <si>
    <t>４．その他の状況（実施要綱への適合状況等）</t>
    <rPh sb="4" eb="5">
      <t>タ</t>
    </rPh>
    <rPh sb="6" eb="8">
      <t>ジョウキョウ</t>
    </rPh>
    <rPh sb="9" eb="11">
      <t>ジッシ</t>
    </rPh>
    <rPh sb="11" eb="13">
      <t>ヨウコウ</t>
    </rPh>
    <rPh sb="15" eb="17">
      <t>テキゴウ</t>
    </rPh>
    <rPh sb="17" eb="19">
      <t>ジョウキョウ</t>
    </rPh>
    <rPh sb="19" eb="20">
      <t>トウ</t>
    </rPh>
    <phoneticPr fontId="6"/>
  </si>
  <si>
    <t>特定地域振興法の指定状況</t>
    <phoneticPr fontId="6"/>
  </si>
  <si>
    <t>当該市町村の財政力指数</t>
    <rPh sb="0" eb="2">
      <t>トウガイ</t>
    </rPh>
    <rPh sb="2" eb="5">
      <t>シチョウソン</t>
    </rPh>
    <rPh sb="6" eb="9">
      <t>ザイセイリョク</t>
    </rPh>
    <rPh sb="9" eb="11">
      <t>シスウ</t>
    </rPh>
    <phoneticPr fontId="6"/>
  </si>
  <si>
    <t>今回申請の診療機能に係る医師又は歯科医師の確保状況</t>
    <rPh sb="0" eb="2">
      <t>コンカイ</t>
    </rPh>
    <rPh sb="2" eb="4">
      <t>シンセイ</t>
    </rPh>
    <rPh sb="5" eb="7">
      <t>シンリョウ</t>
    </rPh>
    <rPh sb="7" eb="9">
      <t>キノウ</t>
    </rPh>
    <rPh sb="10" eb="11">
      <t>カカ</t>
    </rPh>
    <rPh sb="12" eb="14">
      <t>イシ</t>
    </rPh>
    <rPh sb="14" eb="15">
      <t>マタ</t>
    </rPh>
    <rPh sb="16" eb="20">
      <t>シカイシ</t>
    </rPh>
    <rPh sb="21" eb="23">
      <t>カクホ</t>
    </rPh>
    <rPh sb="23" eb="25">
      <t>ジョウキョウ</t>
    </rPh>
    <phoneticPr fontId="6"/>
  </si>
  <si>
    <t>様式３－２</t>
    <rPh sb="0" eb="2">
      <t>ヨウシキ</t>
    </rPh>
    <phoneticPr fontId="6"/>
  </si>
  <si>
    <t>事業の種類</t>
    <rPh sb="0" eb="2">
      <t>ジギョウ</t>
    </rPh>
    <rPh sb="3" eb="5">
      <t>シュルイ</t>
    </rPh>
    <phoneticPr fontId="6"/>
  </si>
  <si>
    <t>当該市町村内における、今回申請の診療機能を有する他の医療機関の有無</t>
    <rPh sb="0" eb="2">
      <t>トウガイ</t>
    </rPh>
    <rPh sb="2" eb="5">
      <t>シチョウソン</t>
    </rPh>
    <rPh sb="5" eb="6">
      <t>ナイ</t>
    </rPh>
    <rPh sb="11" eb="13">
      <t>コンカイ</t>
    </rPh>
    <rPh sb="13" eb="15">
      <t>シンセイ</t>
    </rPh>
    <rPh sb="16" eb="18">
      <t>シンリョウ</t>
    </rPh>
    <rPh sb="18" eb="20">
      <t>キノウ</t>
    </rPh>
    <rPh sb="21" eb="22">
      <t>ユウ</t>
    </rPh>
    <rPh sb="24" eb="25">
      <t>タ</t>
    </rPh>
    <rPh sb="26" eb="28">
      <t>イリョウ</t>
    </rPh>
    <rPh sb="28" eb="30">
      <t>キカン</t>
    </rPh>
    <rPh sb="31" eb="33">
      <t>ウム</t>
    </rPh>
    <phoneticPr fontId="6"/>
  </si>
  <si>
    <t>診療所部門の面積</t>
    <rPh sb="0" eb="3">
      <t>シンリョウジョ</t>
    </rPh>
    <rPh sb="3" eb="5">
      <t>ブモン</t>
    </rPh>
    <rPh sb="6" eb="8">
      <t>メンセキ</t>
    </rPh>
    <phoneticPr fontId="6"/>
  </si>
  <si>
    <t>住宅部門の面積</t>
    <rPh sb="0" eb="2">
      <t>ジュウタク</t>
    </rPh>
    <rPh sb="2" eb="4">
      <t>ブモン</t>
    </rPh>
    <rPh sb="5" eb="7">
      <t>メンセキ</t>
    </rPh>
    <phoneticPr fontId="6"/>
  </si>
  <si>
    <t>（３）へき地保健指導所</t>
    <rPh sb="5" eb="6">
      <t>チ</t>
    </rPh>
    <rPh sb="6" eb="8">
      <t>ホケン</t>
    </rPh>
    <rPh sb="8" eb="11">
      <t>シドウショ</t>
    </rPh>
    <phoneticPr fontId="6"/>
  </si>
  <si>
    <t>管轄保健所名</t>
    <rPh sb="0" eb="2">
      <t>カンカツ</t>
    </rPh>
    <rPh sb="2" eb="5">
      <t>ホケンジョ</t>
    </rPh>
    <rPh sb="5" eb="6">
      <t>メイ</t>
    </rPh>
    <phoneticPr fontId="6"/>
  </si>
  <si>
    <t>指導所名</t>
    <rPh sb="0" eb="3">
      <t>シドウショ</t>
    </rPh>
    <rPh sb="3" eb="4">
      <t>メイ</t>
    </rPh>
    <phoneticPr fontId="6"/>
  </si>
  <si>
    <t>指導部門の面積</t>
    <rPh sb="0" eb="2">
      <t>シドウ</t>
    </rPh>
    <rPh sb="2" eb="4">
      <t>ブモン</t>
    </rPh>
    <rPh sb="5" eb="7">
      <t>メンセキ</t>
    </rPh>
    <phoneticPr fontId="6"/>
  </si>
  <si>
    <t>保健師住宅</t>
    <rPh sb="0" eb="3">
      <t>ホケンシ</t>
    </rPh>
    <rPh sb="3" eb="5">
      <t>ジュウタク</t>
    </rPh>
    <phoneticPr fontId="6"/>
  </si>
  <si>
    <t>問診室</t>
    <rPh sb="0" eb="2">
      <t>モンシン</t>
    </rPh>
    <rPh sb="2" eb="3">
      <t>シツ</t>
    </rPh>
    <phoneticPr fontId="6"/>
  </si>
  <si>
    <t>事務室</t>
    <rPh sb="0" eb="3">
      <t>ジムシツ</t>
    </rPh>
    <phoneticPr fontId="6"/>
  </si>
  <si>
    <t>面談指導室</t>
    <rPh sb="0" eb="2">
      <t>メンダン</t>
    </rPh>
    <rPh sb="2" eb="5">
      <t>シドウシツ</t>
    </rPh>
    <phoneticPr fontId="6"/>
  </si>
  <si>
    <t>図書室</t>
    <rPh sb="0" eb="3">
      <t>トショシツ</t>
    </rPh>
    <phoneticPr fontId="6"/>
  </si>
  <si>
    <t>集団指導室</t>
    <rPh sb="0" eb="2">
      <t>シュウダン</t>
    </rPh>
    <rPh sb="2" eb="5">
      <t>シドウシツ</t>
    </rPh>
    <phoneticPr fontId="6"/>
  </si>
  <si>
    <t>計測室・検査室</t>
    <rPh sb="0" eb="2">
      <t>ケイソク</t>
    </rPh>
    <rPh sb="2" eb="3">
      <t>シツ</t>
    </rPh>
    <rPh sb="4" eb="7">
      <t>ケンサシツ</t>
    </rPh>
    <phoneticPr fontId="6"/>
  </si>
  <si>
    <t>指導所からの距離（ｋｍ）</t>
    <rPh sb="0" eb="2">
      <t>シドウ</t>
    </rPh>
    <rPh sb="2" eb="3">
      <t>トコロ</t>
    </rPh>
    <rPh sb="6" eb="8">
      <t>キョリ</t>
    </rPh>
    <phoneticPr fontId="6"/>
  </si>
  <si>
    <t>指導所からの時間（分）</t>
    <rPh sb="0" eb="3">
      <t>シドウショ</t>
    </rPh>
    <rPh sb="6" eb="8">
      <t>ジカン</t>
    </rPh>
    <rPh sb="9" eb="10">
      <t>フン</t>
    </rPh>
    <phoneticPr fontId="6"/>
  </si>
  <si>
    <t>※上記(1)～(4)で他に島内に医療機関がある場合も記載要</t>
    <rPh sb="1" eb="3">
      <t>ジョウキ</t>
    </rPh>
    <rPh sb="11" eb="12">
      <t>タ</t>
    </rPh>
    <rPh sb="13" eb="15">
      <t>トウナイ</t>
    </rPh>
    <rPh sb="16" eb="18">
      <t>イリョウ</t>
    </rPh>
    <rPh sb="18" eb="20">
      <t>キカン</t>
    </rPh>
    <rPh sb="23" eb="25">
      <t>バアイ</t>
    </rPh>
    <rPh sb="26" eb="28">
      <t>キサイ</t>
    </rPh>
    <rPh sb="28" eb="29">
      <t>ヨウ</t>
    </rPh>
    <phoneticPr fontId="6"/>
  </si>
  <si>
    <t>保健師の確保状況（原則として指導所に駐在するかについても記載）</t>
    <rPh sb="0" eb="3">
      <t>ホケンシ</t>
    </rPh>
    <rPh sb="4" eb="6">
      <t>カクホ</t>
    </rPh>
    <rPh sb="6" eb="8">
      <t>ジョウキョウ</t>
    </rPh>
    <rPh sb="9" eb="11">
      <t>ゲンソク</t>
    </rPh>
    <rPh sb="14" eb="17">
      <t>シドウショ</t>
    </rPh>
    <rPh sb="18" eb="20">
      <t>チュウザイ</t>
    </rPh>
    <rPh sb="28" eb="30">
      <t>キサイ</t>
    </rPh>
    <phoneticPr fontId="6"/>
  </si>
  <si>
    <t>保健師の活動計画（保健所及び最寄りの医療機関との連携等）</t>
    <rPh sb="0" eb="3">
      <t>ホケンシ</t>
    </rPh>
    <rPh sb="4" eb="6">
      <t>カツドウ</t>
    </rPh>
    <rPh sb="6" eb="8">
      <t>ケイカク</t>
    </rPh>
    <rPh sb="9" eb="12">
      <t>ホケンジョ</t>
    </rPh>
    <rPh sb="12" eb="13">
      <t>オヨ</t>
    </rPh>
    <rPh sb="14" eb="16">
      <t>モヨ</t>
    </rPh>
    <rPh sb="18" eb="20">
      <t>イリョウ</t>
    </rPh>
    <rPh sb="20" eb="22">
      <t>キカン</t>
    </rPh>
    <rPh sb="24" eb="26">
      <t>レンケイ</t>
    </rPh>
    <rPh sb="26" eb="27">
      <t>トウ</t>
    </rPh>
    <phoneticPr fontId="6"/>
  </si>
  <si>
    <t>様式３－３</t>
    <rPh sb="0" eb="2">
      <t>ヨウシキ</t>
    </rPh>
    <phoneticPr fontId="6"/>
  </si>
  <si>
    <t>様式３－４</t>
    <rPh sb="0" eb="2">
      <t>ヨウシキ</t>
    </rPh>
    <phoneticPr fontId="6"/>
  </si>
  <si>
    <t>（４）研修医のための研修施設整備事業</t>
    <rPh sb="3" eb="6">
      <t>ケンシュウイ</t>
    </rPh>
    <rPh sb="10" eb="12">
      <t>ケンシュウ</t>
    </rPh>
    <rPh sb="12" eb="14">
      <t>シセツ</t>
    </rPh>
    <rPh sb="14" eb="16">
      <t>セイビ</t>
    </rPh>
    <rPh sb="16" eb="18">
      <t>ジギョウ</t>
    </rPh>
    <phoneticPr fontId="6"/>
  </si>
  <si>
    <t>許可病床数</t>
    <rPh sb="0" eb="2">
      <t>キョカ</t>
    </rPh>
    <rPh sb="2" eb="5">
      <t>ビョウショウスウ</t>
    </rPh>
    <phoneticPr fontId="6"/>
  </si>
  <si>
    <t>既設研修棟</t>
    <rPh sb="0" eb="2">
      <t>キセツ</t>
    </rPh>
    <rPh sb="2" eb="4">
      <t>ケンシュウ</t>
    </rPh>
    <rPh sb="4" eb="5">
      <t>トウ</t>
    </rPh>
    <phoneticPr fontId="6"/>
  </si>
  <si>
    <t>今回補助対象研修棟</t>
    <rPh sb="0" eb="2">
      <t>コンカイ</t>
    </rPh>
    <rPh sb="2" eb="4">
      <t>ホジョ</t>
    </rPh>
    <rPh sb="4" eb="6">
      <t>タイショウ</t>
    </rPh>
    <rPh sb="6" eb="8">
      <t>ケンシュウ</t>
    </rPh>
    <rPh sb="8" eb="9">
      <t>トウ</t>
    </rPh>
    <phoneticPr fontId="6"/>
  </si>
  <si>
    <t>講義室</t>
    <rPh sb="0" eb="3">
      <t>コウギシツ</t>
    </rPh>
    <phoneticPr fontId="6"/>
  </si>
  <si>
    <t>討議室</t>
    <rPh sb="0" eb="2">
      <t>トウギ</t>
    </rPh>
    <rPh sb="2" eb="3">
      <t>シツ</t>
    </rPh>
    <phoneticPr fontId="6"/>
  </si>
  <si>
    <t>コピーサービス室</t>
    <rPh sb="7" eb="8">
      <t>シツ</t>
    </rPh>
    <phoneticPr fontId="6"/>
  </si>
  <si>
    <t>仮眠室</t>
    <rPh sb="0" eb="3">
      <t>カミンシツ</t>
    </rPh>
    <phoneticPr fontId="6"/>
  </si>
  <si>
    <t>管理部門</t>
    <rPh sb="0" eb="2">
      <t>カンリ</t>
    </rPh>
    <rPh sb="2" eb="4">
      <t>ブモン</t>
    </rPh>
    <phoneticPr fontId="6"/>
  </si>
  <si>
    <t>視聴覚室</t>
    <rPh sb="0" eb="3">
      <t>シチョウカク</t>
    </rPh>
    <rPh sb="3" eb="4">
      <t>シツ</t>
    </rPh>
    <phoneticPr fontId="6"/>
  </si>
  <si>
    <t>管理室</t>
    <rPh sb="0" eb="3">
      <t>カンリシツ</t>
    </rPh>
    <phoneticPr fontId="6"/>
  </si>
  <si>
    <t>更衣室</t>
    <rPh sb="0" eb="3">
      <t>コウイシツ</t>
    </rPh>
    <phoneticPr fontId="6"/>
  </si>
  <si>
    <t>廊下</t>
    <rPh sb="0" eb="2">
      <t>ロウカ</t>
    </rPh>
    <phoneticPr fontId="6"/>
  </si>
  <si>
    <t>便所</t>
    <rPh sb="0" eb="2">
      <t>ベンジョ</t>
    </rPh>
    <phoneticPr fontId="6"/>
  </si>
  <si>
    <t>倉庫</t>
    <rPh sb="0" eb="2">
      <t>ソウコ</t>
    </rPh>
    <phoneticPr fontId="6"/>
  </si>
  <si>
    <t>「その他」に計上した部門を記載</t>
    <rPh sb="3" eb="4">
      <t>タ</t>
    </rPh>
    <rPh sb="6" eb="8">
      <t>ケイジョウ</t>
    </rPh>
    <rPh sb="10" eb="12">
      <t>ブモン</t>
    </rPh>
    <rPh sb="13" eb="15">
      <t>キサイ</t>
    </rPh>
    <phoneticPr fontId="6"/>
  </si>
  <si>
    <t>３．臨床研修医数</t>
    <rPh sb="2" eb="4">
      <t>リンショウ</t>
    </rPh>
    <rPh sb="4" eb="7">
      <t>ケンシュウイ</t>
    </rPh>
    <rPh sb="7" eb="8">
      <t>カズ</t>
    </rPh>
    <phoneticPr fontId="6"/>
  </si>
  <si>
    <t>研修プログラム名</t>
    <rPh sb="0" eb="2">
      <t>ケンシュウ</t>
    </rPh>
    <rPh sb="7" eb="8">
      <t>メイ</t>
    </rPh>
    <phoneticPr fontId="6"/>
  </si>
  <si>
    <t>1年生</t>
    <rPh sb="1" eb="3">
      <t>ネンセイ</t>
    </rPh>
    <phoneticPr fontId="6"/>
  </si>
  <si>
    <t>2年生</t>
    <rPh sb="1" eb="3">
      <t>ネンセイ</t>
    </rPh>
    <phoneticPr fontId="6"/>
  </si>
  <si>
    <t>４．整備事業の必要性（具体的に記載）</t>
    <rPh sb="2" eb="4">
      <t>セイビ</t>
    </rPh>
    <rPh sb="4" eb="6">
      <t>ジギョウ</t>
    </rPh>
    <rPh sb="7" eb="10">
      <t>ヒツヨウセイ</t>
    </rPh>
    <rPh sb="11" eb="14">
      <t>グタイテキ</t>
    </rPh>
    <rPh sb="15" eb="17">
      <t>キサイ</t>
    </rPh>
    <phoneticPr fontId="6"/>
  </si>
  <si>
    <t>年度のべ人数（人）</t>
    <rPh sb="0" eb="2">
      <t>ネンド</t>
    </rPh>
    <rPh sb="4" eb="5">
      <t>ニン</t>
    </rPh>
    <rPh sb="5" eb="6">
      <t>スウ</t>
    </rPh>
    <rPh sb="7" eb="8">
      <t>ニン</t>
    </rPh>
    <phoneticPr fontId="6"/>
  </si>
  <si>
    <t>１月あたり
平均</t>
    <phoneticPr fontId="6"/>
  </si>
  <si>
    <t>基準面積算出に用いる研修医数・・・</t>
    <phoneticPr fontId="6"/>
  </si>
  <si>
    <t>様式３－５</t>
    <rPh sb="0" eb="2">
      <t>ヨウシキ</t>
    </rPh>
    <phoneticPr fontId="6"/>
  </si>
  <si>
    <t>（５）臨床研修病院施設整備事業</t>
    <rPh sb="3" eb="5">
      <t>リンショウ</t>
    </rPh>
    <rPh sb="5" eb="7">
      <t>ケンシュウ</t>
    </rPh>
    <rPh sb="7" eb="9">
      <t>ビョウイン</t>
    </rPh>
    <rPh sb="9" eb="11">
      <t>シセツ</t>
    </rPh>
    <rPh sb="11" eb="13">
      <t>セイビ</t>
    </rPh>
    <rPh sb="13" eb="15">
      <t>ジギョウ</t>
    </rPh>
    <phoneticPr fontId="6"/>
  </si>
  <si>
    <t>外来診療棟</t>
    <rPh sb="0" eb="2">
      <t>ガイライ</t>
    </rPh>
    <rPh sb="2" eb="5">
      <t>シンリョウトウ</t>
    </rPh>
    <phoneticPr fontId="6"/>
  </si>
  <si>
    <t>今回補助対象 外来診療棟</t>
    <rPh sb="0" eb="2">
      <t>コンカイ</t>
    </rPh>
    <rPh sb="2" eb="4">
      <t>ホジョ</t>
    </rPh>
    <rPh sb="4" eb="6">
      <t>タイショウ</t>
    </rPh>
    <rPh sb="7" eb="9">
      <t>ガイライ</t>
    </rPh>
    <rPh sb="9" eb="12">
      <t>シンリョウトウ</t>
    </rPh>
    <phoneticPr fontId="6"/>
  </si>
  <si>
    <t>内科</t>
    <rPh sb="0" eb="2">
      <t>ナイカ</t>
    </rPh>
    <phoneticPr fontId="6"/>
  </si>
  <si>
    <t>精神科</t>
    <rPh sb="0" eb="3">
      <t>セイシンカ</t>
    </rPh>
    <phoneticPr fontId="6"/>
  </si>
  <si>
    <t>小児科</t>
    <rPh sb="0" eb="3">
      <t>ショウニカ</t>
    </rPh>
    <phoneticPr fontId="6"/>
  </si>
  <si>
    <t>外科</t>
    <rPh sb="0" eb="2">
      <t>ゲカ</t>
    </rPh>
    <phoneticPr fontId="6"/>
  </si>
  <si>
    <t>整形外科</t>
    <rPh sb="0" eb="2">
      <t>セイケイ</t>
    </rPh>
    <rPh sb="2" eb="4">
      <t>ゲカ</t>
    </rPh>
    <phoneticPr fontId="6"/>
  </si>
  <si>
    <t>皮膚科</t>
    <rPh sb="0" eb="3">
      <t>ヒフカ</t>
    </rPh>
    <phoneticPr fontId="6"/>
  </si>
  <si>
    <t>泌尿器科</t>
    <rPh sb="0" eb="4">
      <t>ヒニョウキカ</t>
    </rPh>
    <phoneticPr fontId="6"/>
  </si>
  <si>
    <t>産婦人科</t>
    <rPh sb="0" eb="4">
      <t>サンフジンカ</t>
    </rPh>
    <phoneticPr fontId="6"/>
  </si>
  <si>
    <t>眼科</t>
    <rPh sb="0" eb="2">
      <t>ガンカ</t>
    </rPh>
    <phoneticPr fontId="6"/>
  </si>
  <si>
    <t>耳鼻咽喉科</t>
    <rPh sb="0" eb="2">
      <t>ジビ</t>
    </rPh>
    <rPh sb="2" eb="5">
      <t>インコウカ</t>
    </rPh>
    <phoneticPr fontId="6"/>
  </si>
  <si>
    <t>放射線科</t>
    <rPh sb="0" eb="3">
      <t>ホウシャセン</t>
    </rPh>
    <rPh sb="3" eb="4">
      <t>カ</t>
    </rPh>
    <phoneticPr fontId="6"/>
  </si>
  <si>
    <t>救急診療部門</t>
    <rPh sb="0" eb="2">
      <t>キュウキュウ</t>
    </rPh>
    <rPh sb="2" eb="4">
      <t>シンリョウ</t>
    </rPh>
    <rPh sb="4" eb="6">
      <t>ブモン</t>
    </rPh>
    <phoneticPr fontId="6"/>
  </si>
  <si>
    <t>総合診療部門</t>
    <rPh sb="0" eb="2">
      <t>ソウゴウ</t>
    </rPh>
    <rPh sb="2" eb="4">
      <t>シンリョウ</t>
    </rPh>
    <rPh sb="4" eb="6">
      <t>ブモン</t>
    </rPh>
    <phoneticPr fontId="6"/>
  </si>
  <si>
    <t>在宅医療部門</t>
    <rPh sb="0" eb="2">
      <t>ザイタク</t>
    </rPh>
    <rPh sb="2" eb="4">
      <t>イリョウ</t>
    </rPh>
    <rPh sb="4" eb="6">
      <t>ブモン</t>
    </rPh>
    <phoneticPr fontId="6"/>
  </si>
  <si>
    <t>病歴管理室</t>
    <rPh sb="0" eb="2">
      <t>ビョウレキ</t>
    </rPh>
    <rPh sb="2" eb="5">
      <t>カンリシツ</t>
    </rPh>
    <phoneticPr fontId="6"/>
  </si>
  <si>
    <t>診察室・
処置室</t>
    <rPh sb="0" eb="3">
      <t>シンサツシツ</t>
    </rPh>
    <rPh sb="5" eb="7">
      <t>ショチ</t>
    </rPh>
    <rPh sb="7" eb="8">
      <t>シツ</t>
    </rPh>
    <phoneticPr fontId="6"/>
  </si>
  <si>
    <t>総合外来
診察室</t>
    <rPh sb="0" eb="2">
      <t>ソウゴウ</t>
    </rPh>
    <rPh sb="2" eb="4">
      <t>ガイライ</t>
    </rPh>
    <rPh sb="5" eb="8">
      <t>シンサツシツ</t>
    </rPh>
    <phoneticPr fontId="6"/>
  </si>
  <si>
    <t>在宅医療
指導管理室</t>
    <rPh sb="0" eb="2">
      <t>ザイタク</t>
    </rPh>
    <rPh sb="2" eb="4">
      <t>イリョウ</t>
    </rPh>
    <rPh sb="5" eb="7">
      <t>シドウ</t>
    </rPh>
    <rPh sb="7" eb="10">
      <t>カンリシツ</t>
    </rPh>
    <phoneticPr fontId="6"/>
  </si>
  <si>
    <t>３．臨床研修の実施状況</t>
    <rPh sb="2" eb="4">
      <t>リンショウ</t>
    </rPh>
    <rPh sb="4" eb="6">
      <t>ケンシュウ</t>
    </rPh>
    <rPh sb="7" eb="9">
      <t>ジッシ</t>
    </rPh>
    <rPh sb="9" eb="11">
      <t>ジョウキョウ</t>
    </rPh>
    <phoneticPr fontId="6"/>
  </si>
  <si>
    <t>診療部門／診療科</t>
    <rPh sb="0" eb="2">
      <t>シンリョウ</t>
    </rPh>
    <rPh sb="2" eb="4">
      <t>ブモン</t>
    </rPh>
    <rPh sb="5" eb="8">
      <t>シンリョウカ</t>
    </rPh>
    <phoneticPr fontId="6"/>
  </si>
  <si>
    <t>　内科</t>
    <rPh sb="1" eb="3">
      <t>ナイカ</t>
    </rPh>
    <phoneticPr fontId="6"/>
  </si>
  <si>
    <t>　診療部門</t>
    <rPh sb="1" eb="3">
      <t>シンリョウ</t>
    </rPh>
    <rPh sb="3" eb="5">
      <t>ブモン</t>
    </rPh>
    <phoneticPr fontId="6"/>
  </si>
  <si>
    <t>　救急診療部門</t>
    <rPh sb="1" eb="3">
      <t>キュウキュウ</t>
    </rPh>
    <rPh sb="3" eb="5">
      <t>シンリョウ</t>
    </rPh>
    <rPh sb="5" eb="7">
      <t>ブモン</t>
    </rPh>
    <phoneticPr fontId="6"/>
  </si>
  <si>
    <t>　総合診療部門</t>
    <rPh sb="1" eb="3">
      <t>ソウゴウ</t>
    </rPh>
    <rPh sb="3" eb="5">
      <t>シンリョウ</t>
    </rPh>
    <rPh sb="5" eb="7">
      <t>ブモン</t>
    </rPh>
    <phoneticPr fontId="6"/>
  </si>
  <si>
    <t>　在宅医療部門</t>
    <rPh sb="1" eb="3">
      <t>ザイタク</t>
    </rPh>
    <rPh sb="3" eb="5">
      <t>イリョウ</t>
    </rPh>
    <rPh sb="5" eb="7">
      <t>ブモン</t>
    </rPh>
    <phoneticPr fontId="6"/>
  </si>
  <si>
    <t>様式３－６</t>
    <rPh sb="0" eb="2">
      <t>ヨウシキ</t>
    </rPh>
    <phoneticPr fontId="6"/>
  </si>
  <si>
    <t>（６）へき地医療拠点病院施設整備事業</t>
    <rPh sb="5" eb="6">
      <t>チ</t>
    </rPh>
    <rPh sb="6" eb="8">
      <t>イリョウ</t>
    </rPh>
    <rPh sb="8" eb="10">
      <t>キョテン</t>
    </rPh>
    <rPh sb="10" eb="12">
      <t>ビョウイン</t>
    </rPh>
    <rPh sb="12" eb="14">
      <t>シセツ</t>
    </rPh>
    <rPh sb="14" eb="16">
      <t>セイビ</t>
    </rPh>
    <rPh sb="16" eb="18">
      <t>ジギョウ</t>
    </rPh>
    <phoneticPr fontId="6"/>
  </si>
  <si>
    <t>医師住宅
（今回整備○戸）</t>
    <rPh sb="0" eb="2">
      <t>イシ</t>
    </rPh>
    <rPh sb="2" eb="4">
      <t>ジュウタク</t>
    </rPh>
    <rPh sb="6" eb="8">
      <t>コンカイ</t>
    </rPh>
    <rPh sb="8" eb="10">
      <t>セイビ</t>
    </rPh>
    <rPh sb="11" eb="12">
      <t>コ</t>
    </rPh>
    <phoneticPr fontId="6"/>
  </si>
  <si>
    <t>検査部門</t>
    <rPh sb="0" eb="2">
      <t>ケンサ</t>
    </rPh>
    <rPh sb="2" eb="4">
      <t>ブモン</t>
    </rPh>
    <phoneticPr fontId="6"/>
  </si>
  <si>
    <t>放射線部門</t>
    <rPh sb="0" eb="3">
      <t>ホウシャセン</t>
    </rPh>
    <rPh sb="3" eb="5">
      <t>ブモン</t>
    </rPh>
    <phoneticPr fontId="6"/>
  </si>
  <si>
    <t>手術部門</t>
    <rPh sb="0" eb="2">
      <t>シュジュツ</t>
    </rPh>
    <rPh sb="2" eb="4">
      <t>ブモン</t>
    </rPh>
    <phoneticPr fontId="6"/>
  </si>
  <si>
    <t>病室</t>
    <rPh sb="0" eb="2">
      <t>ビョウシツ</t>
    </rPh>
    <phoneticPr fontId="6"/>
  </si>
  <si>
    <t>記録室</t>
    <rPh sb="0" eb="3">
      <t>キロクシツ</t>
    </rPh>
    <phoneticPr fontId="6"/>
  </si>
  <si>
    <t>患者食堂</t>
    <rPh sb="0" eb="2">
      <t>カンジャ</t>
    </rPh>
    <rPh sb="2" eb="4">
      <t>ショクドウ</t>
    </rPh>
    <phoneticPr fontId="6"/>
  </si>
  <si>
    <t>４．実施要綱への適合状況等</t>
    <rPh sb="2" eb="4">
      <t>ジッシ</t>
    </rPh>
    <rPh sb="4" eb="6">
      <t>ヨウコウ</t>
    </rPh>
    <rPh sb="8" eb="10">
      <t>テキゴウ</t>
    </rPh>
    <rPh sb="10" eb="12">
      <t>ジョウキョウ</t>
    </rPh>
    <rPh sb="12" eb="13">
      <t>トウ</t>
    </rPh>
    <phoneticPr fontId="6"/>
  </si>
  <si>
    <t>へき地医療拠点病院としての医療活動</t>
    <rPh sb="2" eb="3">
      <t>チ</t>
    </rPh>
    <rPh sb="3" eb="5">
      <t>イリョウ</t>
    </rPh>
    <rPh sb="5" eb="7">
      <t>キョテン</t>
    </rPh>
    <rPh sb="7" eb="9">
      <t>ビョウイン</t>
    </rPh>
    <rPh sb="13" eb="15">
      <t>イリョウ</t>
    </rPh>
    <rPh sb="15" eb="17">
      <t>カツドウ</t>
    </rPh>
    <phoneticPr fontId="6"/>
  </si>
  <si>
    <t>（１）へき地医療拠点病院指定年度</t>
    <rPh sb="5" eb="6">
      <t>チ</t>
    </rPh>
    <rPh sb="6" eb="8">
      <t>イリョウ</t>
    </rPh>
    <rPh sb="8" eb="10">
      <t>キョテン</t>
    </rPh>
    <rPh sb="10" eb="12">
      <t>ビョウイン</t>
    </rPh>
    <rPh sb="12" eb="14">
      <t>シテイ</t>
    </rPh>
    <rPh sb="14" eb="16">
      <t>ネンド</t>
    </rPh>
    <phoneticPr fontId="6"/>
  </si>
  <si>
    <t>（２）へき地医療活動開始予定時期</t>
    <rPh sb="5" eb="6">
      <t>チ</t>
    </rPh>
    <rPh sb="6" eb="8">
      <t>イリョウ</t>
    </rPh>
    <rPh sb="8" eb="10">
      <t>カツドウ</t>
    </rPh>
    <rPh sb="10" eb="12">
      <t>カイシ</t>
    </rPh>
    <rPh sb="12" eb="14">
      <t>ヨテイ</t>
    </rPh>
    <rPh sb="14" eb="16">
      <t>ジキ</t>
    </rPh>
    <phoneticPr fontId="6"/>
  </si>
  <si>
    <t>（３）へき地医療活動内容</t>
    <rPh sb="5" eb="6">
      <t>チ</t>
    </rPh>
    <rPh sb="6" eb="8">
      <t>イリョウ</t>
    </rPh>
    <rPh sb="8" eb="10">
      <t>カツドウ</t>
    </rPh>
    <rPh sb="10" eb="12">
      <t>ナイヨウ</t>
    </rPh>
    <phoneticPr fontId="6"/>
  </si>
  <si>
    <t>遠隔医療の実施</t>
    <rPh sb="0" eb="2">
      <t>エンカク</t>
    </rPh>
    <rPh sb="2" eb="4">
      <t>イリョウ</t>
    </rPh>
    <rPh sb="5" eb="7">
      <t>ジッシ</t>
    </rPh>
    <phoneticPr fontId="6"/>
  </si>
  <si>
    <t>無医地区等</t>
    <rPh sb="0" eb="4">
      <t>ムイチク</t>
    </rPh>
    <rPh sb="4" eb="5">
      <t>トウ</t>
    </rPh>
    <phoneticPr fontId="6"/>
  </si>
  <si>
    <t>か所</t>
    <rPh sb="1" eb="2">
      <t>ショ</t>
    </rPh>
    <phoneticPr fontId="6"/>
  </si>
  <si>
    <t>巡回診療（年度）</t>
    <rPh sb="0" eb="2">
      <t>ジュンカイ</t>
    </rPh>
    <rPh sb="2" eb="4">
      <t>シンリョウ</t>
    </rPh>
    <rPh sb="5" eb="7">
      <t>ネンド</t>
    </rPh>
    <phoneticPr fontId="6"/>
  </si>
  <si>
    <t>医師派遣（年度）</t>
    <rPh sb="0" eb="2">
      <t>イシ</t>
    </rPh>
    <rPh sb="2" eb="4">
      <t>ハケン</t>
    </rPh>
    <rPh sb="5" eb="7">
      <t>ネンド</t>
    </rPh>
    <phoneticPr fontId="6"/>
  </si>
  <si>
    <t>日（　年度実績）</t>
    <rPh sb="0" eb="1">
      <t>ニチ</t>
    </rPh>
    <rPh sb="3" eb="4">
      <t>ネン</t>
    </rPh>
    <rPh sb="4" eb="5">
      <t>ド</t>
    </rPh>
    <rPh sb="5" eb="7">
      <t>ジッセキ</t>
    </rPh>
    <phoneticPr fontId="6"/>
  </si>
  <si>
    <t>診療所</t>
    <rPh sb="0" eb="3">
      <t>シンリョウジョ</t>
    </rPh>
    <phoneticPr fontId="6"/>
  </si>
  <si>
    <t>年度</t>
    <rPh sb="0" eb="2">
      <t>ネンド</t>
    </rPh>
    <phoneticPr fontId="6"/>
  </si>
  <si>
    <t>　年　　月</t>
    <rPh sb="1" eb="2">
      <t>ネン</t>
    </rPh>
    <rPh sb="4" eb="5">
      <t>ツキ</t>
    </rPh>
    <phoneticPr fontId="6"/>
  </si>
  <si>
    <t>様式３－７</t>
    <rPh sb="0" eb="2">
      <t>ヨウシキ</t>
    </rPh>
    <phoneticPr fontId="6"/>
  </si>
  <si>
    <t>（７）医師臨床研修病院研修医環境整備事業</t>
    <rPh sb="3" eb="5">
      <t>イシ</t>
    </rPh>
    <rPh sb="5" eb="7">
      <t>リンショウ</t>
    </rPh>
    <rPh sb="7" eb="9">
      <t>ケンシュウ</t>
    </rPh>
    <rPh sb="9" eb="11">
      <t>ビョウイン</t>
    </rPh>
    <rPh sb="11" eb="14">
      <t>ケンシュウイ</t>
    </rPh>
    <rPh sb="14" eb="16">
      <t>カンキョウ</t>
    </rPh>
    <rPh sb="16" eb="18">
      <t>セイビ</t>
    </rPh>
    <rPh sb="18" eb="20">
      <t>ジギョウ</t>
    </rPh>
    <phoneticPr fontId="6"/>
  </si>
  <si>
    <t>３．宿舎利用状況</t>
    <rPh sb="2" eb="4">
      <t>シュクシャ</t>
    </rPh>
    <rPh sb="4" eb="6">
      <t>リヨウ</t>
    </rPh>
    <rPh sb="6" eb="8">
      <t>ジョウキョウ</t>
    </rPh>
    <phoneticPr fontId="6"/>
  </si>
  <si>
    <t>（８）離島等患者宿泊施設施設整備事業</t>
    <rPh sb="3" eb="5">
      <t>リトウ</t>
    </rPh>
    <rPh sb="5" eb="6">
      <t>トウ</t>
    </rPh>
    <rPh sb="6" eb="8">
      <t>カンジャ</t>
    </rPh>
    <rPh sb="8" eb="10">
      <t>シュクハク</t>
    </rPh>
    <rPh sb="10" eb="12">
      <t>シセツ</t>
    </rPh>
    <rPh sb="12" eb="14">
      <t>シセツ</t>
    </rPh>
    <rPh sb="14" eb="16">
      <t>セイビ</t>
    </rPh>
    <rPh sb="16" eb="18">
      <t>ジギョウ</t>
    </rPh>
    <phoneticPr fontId="6"/>
  </si>
  <si>
    <t>様式３－８</t>
    <rPh sb="0" eb="2">
      <t>ヨウシキ</t>
    </rPh>
    <phoneticPr fontId="6"/>
  </si>
  <si>
    <t>宿泊施設名</t>
    <rPh sb="0" eb="2">
      <t>シュクハク</t>
    </rPh>
    <rPh sb="2" eb="4">
      <t>シセツ</t>
    </rPh>
    <rPh sb="4" eb="5">
      <t>メイ</t>
    </rPh>
    <phoneticPr fontId="6"/>
  </si>
  <si>
    <t>設置主体</t>
    <rPh sb="0" eb="2">
      <t>セッチ</t>
    </rPh>
    <rPh sb="2" eb="4">
      <t>シュタイ</t>
    </rPh>
    <phoneticPr fontId="6"/>
  </si>
  <si>
    <t>宿泊を要する医療機関名</t>
    <rPh sb="0" eb="2">
      <t>シュクハク</t>
    </rPh>
    <rPh sb="3" eb="4">
      <t>ヨウ</t>
    </rPh>
    <rPh sb="6" eb="8">
      <t>イリョウ</t>
    </rPh>
    <rPh sb="8" eb="10">
      <t>キカン</t>
    </rPh>
    <rPh sb="10" eb="11">
      <t>メイ</t>
    </rPh>
    <phoneticPr fontId="6"/>
  </si>
  <si>
    <t>開設者</t>
    <rPh sb="0" eb="3">
      <t>カイセツシャ</t>
    </rPh>
    <phoneticPr fontId="6"/>
  </si>
  <si>
    <t>「それ以外の場所」を選択した場合</t>
    <rPh sb="3" eb="5">
      <t>イガイ</t>
    </rPh>
    <rPh sb="6" eb="8">
      <t>バショ</t>
    </rPh>
    <rPh sb="10" eb="12">
      <t>センタク</t>
    </rPh>
    <rPh sb="14" eb="16">
      <t>バアイ</t>
    </rPh>
    <phoneticPr fontId="6"/>
  </si>
  <si>
    <t>病院からの距離（ｍ）</t>
    <rPh sb="5" eb="7">
      <t>キョリ</t>
    </rPh>
    <phoneticPr fontId="6"/>
  </si>
  <si>
    <t>設置理由</t>
    <rPh sb="0" eb="2">
      <t>セッチ</t>
    </rPh>
    <rPh sb="2" eb="4">
      <t>リユウ</t>
    </rPh>
    <phoneticPr fontId="6"/>
  </si>
  <si>
    <t>　　　○台風や降雪等、気象条件等により比較的容易に交通網が寸断されてしまうおそれがある場合（状況等を具体的に記載）</t>
    <rPh sb="4" eb="6">
      <t>タイフウ</t>
    </rPh>
    <rPh sb="7" eb="9">
      <t>コウセツ</t>
    </rPh>
    <rPh sb="9" eb="10">
      <t>トウ</t>
    </rPh>
    <rPh sb="11" eb="13">
      <t>キショウ</t>
    </rPh>
    <rPh sb="13" eb="15">
      <t>ジョウケン</t>
    </rPh>
    <rPh sb="15" eb="16">
      <t>トウ</t>
    </rPh>
    <rPh sb="19" eb="22">
      <t>ヒカクテキ</t>
    </rPh>
    <rPh sb="22" eb="24">
      <t>ヨウイ</t>
    </rPh>
    <rPh sb="25" eb="28">
      <t>コウツウモウ</t>
    </rPh>
    <rPh sb="29" eb="31">
      <t>スンダン</t>
    </rPh>
    <rPh sb="43" eb="45">
      <t>バアイ</t>
    </rPh>
    <rPh sb="46" eb="48">
      <t>ジョウキョウ</t>
    </rPh>
    <rPh sb="48" eb="49">
      <t>トウ</t>
    </rPh>
    <rPh sb="50" eb="53">
      <t>グタイテキ</t>
    </rPh>
    <rPh sb="54" eb="56">
      <t>キサイ</t>
    </rPh>
    <phoneticPr fontId="6"/>
  </si>
  <si>
    <t>　　　○特定の診療科が存在せず、一定水準の医療を受けるために必要な医療機関まで相当の時間を要し、容易に当該医療機関を利用できない
　　　　 地域として都道府県知事が判断した場合（その診療科にふれつつ具体的に記載）</t>
    <rPh sb="4" eb="6">
      <t>トクテイ</t>
    </rPh>
    <rPh sb="7" eb="10">
      <t>シンリョウカ</t>
    </rPh>
    <rPh sb="11" eb="13">
      <t>ソンザイ</t>
    </rPh>
    <rPh sb="16" eb="18">
      <t>イッテイ</t>
    </rPh>
    <rPh sb="18" eb="20">
      <t>スイジュン</t>
    </rPh>
    <rPh sb="21" eb="23">
      <t>イリョウ</t>
    </rPh>
    <rPh sb="24" eb="25">
      <t>ウ</t>
    </rPh>
    <rPh sb="30" eb="32">
      <t>ヒツヨウ</t>
    </rPh>
    <rPh sb="33" eb="35">
      <t>イリョウ</t>
    </rPh>
    <rPh sb="35" eb="37">
      <t>キカン</t>
    </rPh>
    <rPh sb="39" eb="41">
      <t>ソウトウ</t>
    </rPh>
    <rPh sb="42" eb="44">
      <t>ジカン</t>
    </rPh>
    <rPh sb="45" eb="46">
      <t>ヨウ</t>
    </rPh>
    <rPh sb="48" eb="50">
      <t>ヨウイ</t>
    </rPh>
    <rPh sb="51" eb="53">
      <t>トウガイ</t>
    </rPh>
    <rPh sb="53" eb="55">
      <t>イリョウ</t>
    </rPh>
    <rPh sb="55" eb="57">
      <t>キカン</t>
    </rPh>
    <rPh sb="58" eb="60">
      <t>リヨウ</t>
    </rPh>
    <rPh sb="70" eb="72">
      <t>チイキ</t>
    </rPh>
    <rPh sb="75" eb="79">
      <t>トドウフケン</t>
    </rPh>
    <rPh sb="79" eb="81">
      <t>チジ</t>
    </rPh>
    <rPh sb="82" eb="84">
      <t>ハンダン</t>
    </rPh>
    <rPh sb="86" eb="88">
      <t>バアイ</t>
    </rPh>
    <rPh sb="91" eb="94">
      <t>シンリョウカ</t>
    </rPh>
    <rPh sb="99" eb="102">
      <t>グタイテキ</t>
    </rPh>
    <rPh sb="103" eb="105">
      <t>キサイ</t>
    </rPh>
    <phoneticPr fontId="6"/>
  </si>
  <si>
    <t>予定宿泊料（１泊あたり（円））</t>
    <rPh sb="0" eb="2">
      <t>ヨテイ</t>
    </rPh>
    <rPh sb="2" eb="5">
      <t>シュクハクリョウ</t>
    </rPh>
    <phoneticPr fontId="6"/>
  </si>
  <si>
    <t>個室
（今回整備
○部屋）</t>
    <rPh sb="0" eb="2">
      <t>コシツ</t>
    </rPh>
    <rPh sb="10" eb="12">
      <t>ヘヤ</t>
    </rPh>
    <phoneticPr fontId="6"/>
  </si>
  <si>
    <t>うち浴室</t>
    <rPh sb="2" eb="4">
      <t>ヨクシツ</t>
    </rPh>
    <phoneticPr fontId="6"/>
  </si>
  <si>
    <t>共同浴室</t>
    <rPh sb="0" eb="2">
      <t>キョウドウ</t>
    </rPh>
    <rPh sb="2" eb="4">
      <t>ヨクシツ</t>
    </rPh>
    <phoneticPr fontId="6"/>
  </si>
  <si>
    <t>宿泊しての通院又は入院が必要な理由（いずれか必須）</t>
    <rPh sb="0" eb="2">
      <t>シュクハク</t>
    </rPh>
    <rPh sb="5" eb="7">
      <t>ツウイン</t>
    </rPh>
    <rPh sb="7" eb="8">
      <t>マタ</t>
    </rPh>
    <rPh sb="9" eb="11">
      <t>ニュウイン</t>
    </rPh>
    <rPh sb="12" eb="14">
      <t>ヒツヨウ</t>
    </rPh>
    <rPh sb="15" eb="17">
      <t>リユウ</t>
    </rPh>
    <rPh sb="22" eb="24">
      <t>ヒッス</t>
    </rPh>
    <phoneticPr fontId="6"/>
  </si>
  <si>
    <t>様式３－９</t>
    <rPh sb="0" eb="2">
      <t>ヨウシキ</t>
    </rPh>
    <phoneticPr fontId="6"/>
  </si>
  <si>
    <t>（９）産科医療機関施設整備事業</t>
    <rPh sb="3" eb="5">
      <t>サンカ</t>
    </rPh>
    <rPh sb="5" eb="7">
      <t>イリョウ</t>
    </rPh>
    <rPh sb="7" eb="9">
      <t>キカン</t>
    </rPh>
    <rPh sb="9" eb="11">
      <t>シセツ</t>
    </rPh>
    <rPh sb="11" eb="13">
      <t>セイビ</t>
    </rPh>
    <rPh sb="13" eb="15">
      <t>ジギョウ</t>
    </rPh>
    <phoneticPr fontId="6"/>
  </si>
  <si>
    <t>居室部門の面積</t>
    <rPh sb="0" eb="2">
      <t>キョシツ</t>
    </rPh>
    <rPh sb="2" eb="4">
      <t>ブモン</t>
    </rPh>
    <rPh sb="5" eb="7">
      <t>メンセキ</t>
    </rPh>
    <phoneticPr fontId="6"/>
  </si>
  <si>
    <t>共同部門の面積</t>
    <rPh sb="0" eb="2">
      <t>キョウドウ</t>
    </rPh>
    <rPh sb="2" eb="4">
      <t>ブモン</t>
    </rPh>
    <rPh sb="5" eb="7">
      <t>メンセキ</t>
    </rPh>
    <phoneticPr fontId="6"/>
  </si>
  <si>
    <t>研修部門の面積</t>
    <rPh sb="0" eb="2">
      <t>ケンシュウ</t>
    </rPh>
    <rPh sb="2" eb="4">
      <t>ブモン</t>
    </rPh>
    <rPh sb="5" eb="7">
      <t>メンセキ</t>
    </rPh>
    <phoneticPr fontId="6"/>
  </si>
  <si>
    <t>図書・視聴覚部門の面積</t>
    <rPh sb="0" eb="2">
      <t>トショ</t>
    </rPh>
    <rPh sb="3" eb="6">
      <t>シチョウカク</t>
    </rPh>
    <rPh sb="6" eb="8">
      <t>ブモン</t>
    </rPh>
    <rPh sb="9" eb="11">
      <t>メンセキ</t>
    </rPh>
    <phoneticPr fontId="6"/>
  </si>
  <si>
    <t>管理部門の面積</t>
    <rPh sb="0" eb="2">
      <t>カンリ</t>
    </rPh>
    <rPh sb="2" eb="4">
      <t>ブモン</t>
    </rPh>
    <rPh sb="5" eb="7">
      <t>メンセキ</t>
    </rPh>
    <phoneticPr fontId="6"/>
  </si>
  <si>
    <t>外来診療部門の面積</t>
    <rPh sb="0" eb="2">
      <t>ガイライ</t>
    </rPh>
    <rPh sb="2" eb="4">
      <t>シンリョウ</t>
    </rPh>
    <rPh sb="4" eb="6">
      <t>ブモン</t>
    </rPh>
    <rPh sb="7" eb="9">
      <t>メンセキ</t>
    </rPh>
    <phoneticPr fontId="6"/>
  </si>
  <si>
    <t>診療部門の面積</t>
    <rPh sb="0" eb="2">
      <t>シンリョウ</t>
    </rPh>
    <rPh sb="2" eb="4">
      <t>ブモン</t>
    </rPh>
    <rPh sb="5" eb="7">
      <t>メンセキ</t>
    </rPh>
    <phoneticPr fontId="6"/>
  </si>
  <si>
    <t>病棟部門の面積</t>
    <rPh sb="0" eb="2">
      <t>ビョウトウ</t>
    </rPh>
    <rPh sb="2" eb="4">
      <t>ブモン</t>
    </rPh>
    <rPh sb="5" eb="7">
      <t>メンセキ</t>
    </rPh>
    <phoneticPr fontId="6"/>
  </si>
  <si>
    <t>分娩室</t>
    <rPh sb="0" eb="3">
      <t>ブンベンシツ</t>
    </rPh>
    <phoneticPr fontId="6"/>
  </si>
  <si>
    <t>宿泊部門の面積</t>
    <rPh sb="0" eb="2">
      <t>シュクハク</t>
    </rPh>
    <rPh sb="2" eb="4">
      <t>ブモン</t>
    </rPh>
    <rPh sb="5" eb="7">
      <t>メンセキ</t>
    </rPh>
    <phoneticPr fontId="6"/>
  </si>
  <si>
    <t>居室</t>
    <rPh sb="0" eb="2">
      <t>キョシツ</t>
    </rPh>
    <phoneticPr fontId="6"/>
  </si>
  <si>
    <t>（整備前）</t>
    <rPh sb="1" eb="3">
      <t>セイビ</t>
    </rPh>
    <rPh sb="3" eb="4">
      <t>マエ</t>
    </rPh>
    <phoneticPr fontId="6"/>
  </si>
  <si>
    <t>（整備後）</t>
    <rPh sb="1" eb="3">
      <t>セイビ</t>
    </rPh>
    <rPh sb="3" eb="4">
      <t>ゴ</t>
    </rPh>
    <phoneticPr fontId="6"/>
  </si>
  <si>
    <t>（今回整備）</t>
    <rPh sb="1" eb="3">
      <t>コンカイ</t>
    </rPh>
    <rPh sb="3" eb="5">
      <t>セイビ</t>
    </rPh>
    <phoneticPr fontId="6"/>
  </si>
  <si>
    <t>居室数（室）</t>
    <rPh sb="0" eb="2">
      <t>キョシツ</t>
    </rPh>
    <rPh sb="2" eb="3">
      <t>スウ</t>
    </rPh>
    <rPh sb="4" eb="5">
      <t>シツ</t>
    </rPh>
    <phoneticPr fontId="6"/>
  </si>
  <si>
    <t>分娩取扱期間（計画年度）</t>
    <rPh sb="0" eb="2">
      <t>ブンベン</t>
    </rPh>
    <rPh sb="2" eb="4">
      <t>トリアツカイ</t>
    </rPh>
    <rPh sb="4" eb="6">
      <t>キカン</t>
    </rPh>
    <rPh sb="7" eb="9">
      <t>ケイカク</t>
    </rPh>
    <rPh sb="9" eb="11">
      <t>ネンド</t>
    </rPh>
    <phoneticPr fontId="6"/>
  </si>
  <si>
    <t>「イ」を選択した場合、該当する地域</t>
    <rPh sb="4" eb="6">
      <t>センタク</t>
    </rPh>
    <rPh sb="8" eb="10">
      <t>バアイ</t>
    </rPh>
    <rPh sb="11" eb="13">
      <t>ガイトウ</t>
    </rPh>
    <rPh sb="15" eb="17">
      <t>チイキ</t>
    </rPh>
    <phoneticPr fontId="6"/>
  </si>
  <si>
    <t>最最寄り産科医療機関の状況</t>
    <rPh sb="0" eb="1">
      <t>サイ</t>
    </rPh>
    <rPh sb="1" eb="3">
      <t>モヨ</t>
    </rPh>
    <rPh sb="4" eb="6">
      <t>サンカ</t>
    </rPh>
    <rPh sb="6" eb="8">
      <t>イリョウ</t>
    </rPh>
    <rPh sb="8" eb="10">
      <t>キカン</t>
    </rPh>
    <rPh sb="11" eb="13">
      <t>ジョウキョウ</t>
    </rPh>
    <phoneticPr fontId="6"/>
  </si>
  <si>
    <t>「ア」を選択した場合、他の産科医療機関名</t>
    <rPh sb="4" eb="6">
      <t>センタク</t>
    </rPh>
    <rPh sb="8" eb="10">
      <t>バアイ</t>
    </rPh>
    <rPh sb="11" eb="12">
      <t>タ</t>
    </rPh>
    <rPh sb="13" eb="15">
      <t>サンカ</t>
    </rPh>
    <rPh sb="15" eb="17">
      <t>イリョウ</t>
    </rPh>
    <rPh sb="17" eb="20">
      <t>キカンメイ</t>
    </rPh>
    <phoneticPr fontId="6"/>
  </si>
  <si>
    <t>当該最最寄り産科医療機関までの距離（ｋｍ）</t>
    <rPh sb="0" eb="2">
      <t>トウガイ</t>
    </rPh>
    <rPh sb="2" eb="3">
      <t>サイ</t>
    </rPh>
    <rPh sb="15" eb="17">
      <t>キョリ</t>
    </rPh>
    <phoneticPr fontId="6"/>
  </si>
  <si>
    <t>当該最最寄り産科医療機関までの時間（分）</t>
    <rPh sb="15" eb="17">
      <t>ジカン</t>
    </rPh>
    <rPh sb="18" eb="19">
      <t>フン</t>
    </rPh>
    <phoneticPr fontId="6"/>
  </si>
  <si>
    <t>妊産婦の健康診査の有無</t>
    <rPh sb="0" eb="3">
      <t>ニンサンプ</t>
    </rPh>
    <rPh sb="4" eb="6">
      <t>ケンコウ</t>
    </rPh>
    <rPh sb="6" eb="8">
      <t>シンサ</t>
    </rPh>
    <rPh sb="9" eb="11">
      <t>ウム</t>
    </rPh>
    <phoneticPr fontId="6"/>
  </si>
  <si>
    <t>分娩件数（前年度）（件）</t>
    <rPh sb="0" eb="2">
      <t>ブンベン</t>
    </rPh>
    <rPh sb="2" eb="4">
      <t>ケンスウ</t>
    </rPh>
    <rPh sb="5" eb="8">
      <t>ゼンネンド</t>
    </rPh>
    <rPh sb="10" eb="11">
      <t>ケン</t>
    </rPh>
    <phoneticPr fontId="6"/>
  </si>
  <si>
    <t>分娩費の金額（円）</t>
    <rPh sb="0" eb="2">
      <t>ブンベン</t>
    </rPh>
    <rPh sb="2" eb="3">
      <t>ヒ</t>
    </rPh>
    <rPh sb="4" eb="6">
      <t>キンガク</t>
    </rPh>
    <rPh sb="7" eb="8">
      <t>エン</t>
    </rPh>
    <phoneticPr fontId="6"/>
  </si>
  <si>
    <t>所  在  す  る  地  域</t>
    <rPh sb="0" eb="1">
      <t>ショ</t>
    </rPh>
    <rPh sb="3" eb="4">
      <t>ザイ</t>
    </rPh>
    <rPh sb="12" eb="13">
      <t>チ</t>
    </rPh>
    <rPh sb="15" eb="16">
      <t>イキ</t>
    </rPh>
    <phoneticPr fontId="6"/>
  </si>
  <si>
    <t>病院</t>
    <rPh sb="0" eb="2">
      <t>ビョウイン</t>
    </rPh>
    <phoneticPr fontId="6"/>
  </si>
  <si>
    <t>※設置基準を全て満たさない場合は、準ずると各都道府県知事が判断した理由を添付すること</t>
    <rPh sb="1" eb="3">
      <t>セッチ</t>
    </rPh>
    <rPh sb="3" eb="5">
      <t>キジュン</t>
    </rPh>
    <rPh sb="6" eb="7">
      <t>スベ</t>
    </rPh>
    <rPh sb="8" eb="9">
      <t>ミ</t>
    </rPh>
    <rPh sb="13" eb="15">
      <t>バアイ</t>
    </rPh>
    <rPh sb="17" eb="18">
      <t>ジュン</t>
    </rPh>
    <rPh sb="21" eb="22">
      <t>カク</t>
    </rPh>
    <rPh sb="22" eb="26">
      <t>トドウフケン</t>
    </rPh>
    <rPh sb="26" eb="28">
      <t>チジ</t>
    </rPh>
    <rPh sb="29" eb="31">
      <t>ハンダン</t>
    </rPh>
    <rPh sb="33" eb="35">
      <t>リユウ</t>
    </rPh>
    <rPh sb="36" eb="38">
      <t>テンプ</t>
    </rPh>
    <phoneticPr fontId="6"/>
  </si>
  <si>
    <t>※各都道府県において、集約化・重点化計画との関係を添付すること</t>
    <rPh sb="1" eb="2">
      <t>カク</t>
    </rPh>
    <rPh sb="2" eb="6">
      <t>トドウフケン</t>
    </rPh>
    <rPh sb="11" eb="14">
      <t>シュウヤクカ</t>
    </rPh>
    <rPh sb="15" eb="18">
      <t>ジュウテンカ</t>
    </rPh>
    <rPh sb="18" eb="20">
      <t>ケイカク</t>
    </rPh>
    <rPh sb="22" eb="24">
      <t>カンケイ</t>
    </rPh>
    <rPh sb="25" eb="27">
      <t>テンプ</t>
    </rPh>
    <phoneticPr fontId="6"/>
  </si>
  <si>
    <t>様式３－１０</t>
    <rPh sb="0" eb="2">
      <t>ヨウシキ</t>
    </rPh>
    <phoneticPr fontId="6"/>
  </si>
  <si>
    <t>（10）分娩取扱施設施設整備事業</t>
    <rPh sb="4" eb="6">
      <t>ブンベン</t>
    </rPh>
    <rPh sb="6" eb="8">
      <t>トリアツカイ</t>
    </rPh>
    <rPh sb="8" eb="10">
      <t>シセツ</t>
    </rPh>
    <rPh sb="10" eb="12">
      <t>シセツ</t>
    </rPh>
    <rPh sb="12" eb="14">
      <t>セイビ</t>
    </rPh>
    <rPh sb="14" eb="16">
      <t>ジギョウ</t>
    </rPh>
    <phoneticPr fontId="6"/>
  </si>
  <si>
    <t>二次医療圏名</t>
    <rPh sb="0" eb="2">
      <t>ニジ</t>
    </rPh>
    <rPh sb="2" eb="5">
      <t>イリョウケン</t>
    </rPh>
    <rPh sb="5" eb="6">
      <t>メイ</t>
    </rPh>
    <phoneticPr fontId="6"/>
  </si>
  <si>
    <t>二次医療圏内</t>
    <rPh sb="0" eb="2">
      <t>ニジ</t>
    </rPh>
    <rPh sb="2" eb="5">
      <t>イリョウケン</t>
    </rPh>
    <rPh sb="5" eb="6">
      <t>ナイ</t>
    </rPh>
    <phoneticPr fontId="6"/>
  </si>
  <si>
    <t>同一市町村内（再掲）</t>
    <rPh sb="0" eb="2">
      <t>ドウイツ</t>
    </rPh>
    <rPh sb="2" eb="5">
      <t>シチョウソン</t>
    </rPh>
    <rPh sb="5" eb="6">
      <t>ナイ</t>
    </rPh>
    <rPh sb="7" eb="9">
      <t>サイケイ</t>
    </rPh>
    <phoneticPr fontId="6"/>
  </si>
  <si>
    <t>病院：</t>
    <rPh sb="0" eb="2">
      <t>ビョウイン</t>
    </rPh>
    <phoneticPr fontId="6"/>
  </si>
  <si>
    <t>診療所：</t>
    <rPh sb="0" eb="3">
      <t>シンリョウジョ</t>
    </rPh>
    <phoneticPr fontId="6"/>
  </si>
  <si>
    <t>助産所：</t>
    <rPh sb="0" eb="3">
      <t>ジョサンジョ</t>
    </rPh>
    <phoneticPr fontId="6"/>
  </si>
  <si>
    <t>地域における他の分娩取扱施設数（施設）</t>
    <rPh sb="0" eb="2">
      <t>チイキ</t>
    </rPh>
    <rPh sb="6" eb="7">
      <t>タ</t>
    </rPh>
    <rPh sb="8" eb="10">
      <t>ブンベン</t>
    </rPh>
    <rPh sb="10" eb="12">
      <t>トリアツカイ</t>
    </rPh>
    <rPh sb="12" eb="14">
      <t>シセツ</t>
    </rPh>
    <rPh sb="14" eb="15">
      <t>カズ</t>
    </rPh>
    <rPh sb="16" eb="18">
      <t>シセツ</t>
    </rPh>
    <phoneticPr fontId="6"/>
  </si>
  <si>
    <t>※当該地域における設置等の必要性を記載した医療計画等を添付すること</t>
    <rPh sb="1" eb="3">
      <t>トウガイ</t>
    </rPh>
    <rPh sb="3" eb="5">
      <t>チイキ</t>
    </rPh>
    <rPh sb="9" eb="11">
      <t>セッチ</t>
    </rPh>
    <rPh sb="11" eb="12">
      <t>トウ</t>
    </rPh>
    <rPh sb="13" eb="16">
      <t>ヒツヨウセイ</t>
    </rPh>
    <rPh sb="17" eb="19">
      <t>キサイ</t>
    </rPh>
    <rPh sb="21" eb="23">
      <t>イリョウ</t>
    </rPh>
    <rPh sb="23" eb="25">
      <t>ケイカク</t>
    </rPh>
    <rPh sb="25" eb="26">
      <t>トウ</t>
    </rPh>
    <rPh sb="27" eb="29">
      <t>テンプ</t>
    </rPh>
    <phoneticPr fontId="6"/>
  </si>
  <si>
    <t>様式３－１１</t>
    <rPh sb="0" eb="2">
      <t>ヨウシキ</t>
    </rPh>
    <phoneticPr fontId="6"/>
  </si>
  <si>
    <t>（11）死亡時画像診断システム等施設整備事業</t>
    <rPh sb="4" eb="7">
      <t>シボウジ</t>
    </rPh>
    <rPh sb="7" eb="9">
      <t>ガゾウ</t>
    </rPh>
    <rPh sb="9" eb="11">
      <t>シンダン</t>
    </rPh>
    <rPh sb="15" eb="16">
      <t>トウ</t>
    </rPh>
    <rPh sb="16" eb="18">
      <t>シセツ</t>
    </rPh>
    <rPh sb="18" eb="20">
      <t>セイビ</t>
    </rPh>
    <rPh sb="20" eb="22">
      <t>ジギョウ</t>
    </rPh>
    <phoneticPr fontId="6"/>
  </si>
  <si>
    <t>事業の用途</t>
    <rPh sb="0" eb="2">
      <t>ジギョウ</t>
    </rPh>
    <rPh sb="3" eb="5">
      <t>ヨウト</t>
    </rPh>
    <phoneticPr fontId="6"/>
  </si>
  <si>
    <t>整備場所</t>
    <rPh sb="0" eb="2">
      <t>セイビ</t>
    </rPh>
    <rPh sb="2" eb="4">
      <t>バショ</t>
    </rPh>
    <phoneticPr fontId="6"/>
  </si>
  <si>
    <t>病院からの距離（ｋｍ）</t>
    <rPh sb="5" eb="7">
      <t>キョリ</t>
    </rPh>
    <phoneticPr fontId="6"/>
  </si>
  <si>
    <t>解剖室</t>
    <rPh sb="0" eb="2">
      <t>カイボウ</t>
    </rPh>
    <rPh sb="2" eb="3">
      <t>シツ</t>
    </rPh>
    <phoneticPr fontId="6"/>
  </si>
  <si>
    <t>薬物検査室</t>
    <rPh sb="0" eb="2">
      <t>ヤクブツ</t>
    </rPh>
    <rPh sb="2" eb="5">
      <t>ケンサシツ</t>
    </rPh>
    <phoneticPr fontId="6"/>
  </si>
  <si>
    <t>CT室</t>
    <rPh sb="2" eb="3">
      <t>シツ</t>
    </rPh>
    <phoneticPr fontId="6"/>
  </si>
  <si>
    <t>MRI室</t>
    <rPh sb="3" eb="4">
      <t>シツ</t>
    </rPh>
    <phoneticPr fontId="6"/>
  </si>
  <si>
    <t>合計</t>
  </si>
  <si>
    <t>○当該都道府県において、死因究明の中核的な役割を果たしているか</t>
    <rPh sb="1" eb="3">
      <t>トウガイ</t>
    </rPh>
    <rPh sb="3" eb="7">
      <t>トドウフケン</t>
    </rPh>
    <rPh sb="12" eb="14">
      <t>シイン</t>
    </rPh>
    <rPh sb="14" eb="16">
      <t>キュウメイ</t>
    </rPh>
    <rPh sb="17" eb="20">
      <t>チュウカクテキ</t>
    </rPh>
    <rPh sb="21" eb="23">
      <t>ヤクワリ</t>
    </rPh>
    <rPh sb="24" eb="25">
      <t>ハ</t>
    </rPh>
    <phoneticPr fontId="6"/>
  </si>
  <si>
    <t>○都道府県、医療関係団体、大学医学部法医学教室、警察との協力体制が整っているか</t>
    <rPh sb="1" eb="5">
      <t>トドウフケン</t>
    </rPh>
    <rPh sb="6" eb="8">
      <t>イリョウ</t>
    </rPh>
    <rPh sb="8" eb="10">
      <t>カンケイ</t>
    </rPh>
    <rPh sb="10" eb="12">
      <t>ダンタイ</t>
    </rPh>
    <rPh sb="13" eb="15">
      <t>ダイガク</t>
    </rPh>
    <rPh sb="15" eb="18">
      <t>イガクブ</t>
    </rPh>
    <rPh sb="18" eb="21">
      <t>ホウイガク</t>
    </rPh>
    <rPh sb="21" eb="23">
      <t>キョウシツ</t>
    </rPh>
    <rPh sb="24" eb="26">
      <t>ケイサツ</t>
    </rPh>
    <rPh sb="28" eb="30">
      <t>キョウリョク</t>
    </rPh>
    <rPh sb="30" eb="32">
      <t>タイセイ</t>
    </rPh>
    <rPh sb="33" eb="34">
      <t>トトノ</t>
    </rPh>
    <phoneticPr fontId="6"/>
  </si>
  <si>
    <t>○死亡時画像診断システム（CTまたはMRI）を整備する場合、画像の読影、診断、管理及び教育研修の体制整備が計画されているか</t>
    <rPh sb="1" eb="4">
      <t>シボウジ</t>
    </rPh>
    <rPh sb="4" eb="6">
      <t>ガゾウ</t>
    </rPh>
    <rPh sb="6" eb="8">
      <t>シンダン</t>
    </rPh>
    <rPh sb="23" eb="25">
      <t>セイビ</t>
    </rPh>
    <rPh sb="27" eb="29">
      <t>バアイ</t>
    </rPh>
    <rPh sb="30" eb="32">
      <t>ガゾウ</t>
    </rPh>
    <rPh sb="33" eb="35">
      <t>ドクエイ</t>
    </rPh>
    <rPh sb="36" eb="38">
      <t>シンダン</t>
    </rPh>
    <rPh sb="39" eb="41">
      <t>カンリ</t>
    </rPh>
    <rPh sb="41" eb="42">
      <t>オヨ</t>
    </rPh>
    <rPh sb="43" eb="45">
      <t>キョウイク</t>
    </rPh>
    <rPh sb="45" eb="47">
      <t>ケンシュウ</t>
    </rPh>
    <rPh sb="48" eb="50">
      <t>タイセイ</t>
    </rPh>
    <rPh sb="50" eb="52">
      <t>セイビ</t>
    </rPh>
    <rPh sb="53" eb="55">
      <t>ケイカク</t>
    </rPh>
    <phoneticPr fontId="6"/>
  </si>
  <si>
    <t>４．実施要綱への適合状況</t>
    <rPh sb="2" eb="4">
      <t>ジッシ</t>
    </rPh>
    <rPh sb="4" eb="6">
      <t>ヨウコウ</t>
    </rPh>
    <rPh sb="8" eb="10">
      <t>テキゴウ</t>
    </rPh>
    <rPh sb="10" eb="12">
      <t>ジョウキョウ</t>
    </rPh>
    <phoneticPr fontId="6"/>
  </si>
  <si>
    <t>様式３－１４</t>
    <rPh sb="0" eb="2">
      <t>ヨウシキ</t>
    </rPh>
    <phoneticPr fontId="6"/>
  </si>
  <si>
    <t>（１４）院内感染対策施設整備事業</t>
    <rPh sb="4" eb="6">
      <t>インナイ</t>
    </rPh>
    <rPh sb="6" eb="8">
      <t>カンセン</t>
    </rPh>
    <rPh sb="8" eb="10">
      <t>タイサク</t>
    </rPh>
    <rPh sb="10" eb="12">
      <t>シセツ</t>
    </rPh>
    <rPh sb="12" eb="14">
      <t>セイビ</t>
    </rPh>
    <rPh sb="14" eb="16">
      <t>ジギョウ</t>
    </rPh>
    <phoneticPr fontId="6"/>
  </si>
  <si>
    <t>厚生労働省が行う院内感染対策講習会への参加の有無</t>
    <rPh sb="0" eb="2">
      <t>コウセイ</t>
    </rPh>
    <rPh sb="2" eb="5">
      <t>ロウドウショウ</t>
    </rPh>
    <rPh sb="6" eb="7">
      <t>オコナ</t>
    </rPh>
    <rPh sb="8" eb="10">
      <t>インナイ</t>
    </rPh>
    <rPh sb="10" eb="12">
      <t>カンセン</t>
    </rPh>
    <rPh sb="12" eb="14">
      <t>タイサク</t>
    </rPh>
    <rPh sb="14" eb="17">
      <t>コウシュウカイ</t>
    </rPh>
    <rPh sb="19" eb="21">
      <t>サンカ</t>
    </rPh>
    <rPh sb="22" eb="24">
      <t>ウム</t>
    </rPh>
    <phoneticPr fontId="6"/>
  </si>
  <si>
    <t>本年度</t>
    <rPh sb="0" eb="3">
      <t>ホンネンド</t>
    </rPh>
    <phoneticPr fontId="6"/>
  </si>
  <si>
    <t>実績</t>
    <rPh sb="0" eb="2">
      <t>ジッセキ</t>
    </rPh>
    <phoneticPr fontId="6"/>
  </si>
  <si>
    <t>医師○名、看護師○名</t>
    <rPh sb="0" eb="2">
      <t>イシ</t>
    </rPh>
    <rPh sb="3" eb="4">
      <t>メイ</t>
    </rPh>
    <rPh sb="5" eb="8">
      <t>カンゴシ</t>
    </rPh>
    <rPh sb="9" eb="10">
      <t>メイ</t>
    </rPh>
    <phoneticPr fontId="6"/>
  </si>
  <si>
    <t>（○年度）</t>
    <rPh sb="2" eb="4">
      <t>ネンド</t>
    </rPh>
    <phoneticPr fontId="6"/>
  </si>
  <si>
    <t>院内感染症対策委員会等の設置について（具体的に記載）　※未設置の場合は今後の計画</t>
    <rPh sb="0" eb="2">
      <t>インナイ</t>
    </rPh>
    <rPh sb="2" eb="5">
      <t>カンセンショウ</t>
    </rPh>
    <rPh sb="5" eb="7">
      <t>タイサク</t>
    </rPh>
    <rPh sb="7" eb="10">
      <t>イインカイ</t>
    </rPh>
    <rPh sb="10" eb="11">
      <t>トウ</t>
    </rPh>
    <rPh sb="12" eb="14">
      <t>セッチ</t>
    </rPh>
    <rPh sb="19" eb="22">
      <t>グタイテキ</t>
    </rPh>
    <rPh sb="23" eb="25">
      <t>キサイ</t>
    </rPh>
    <rPh sb="28" eb="31">
      <t>ミセッチ</t>
    </rPh>
    <rPh sb="32" eb="34">
      <t>バアイ</t>
    </rPh>
    <rPh sb="35" eb="37">
      <t>コンゴ</t>
    </rPh>
    <rPh sb="38" eb="40">
      <t>ケイカク</t>
    </rPh>
    <phoneticPr fontId="6"/>
  </si>
  <si>
    <t>その他、院内感染対策で積極的に行っている内容や今後の計画について</t>
    <rPh sb="2" eb="3">
      <t>タ</t>
    </rPh>
    <rPh sb="4" eb="6">
      <t>インナイ</t>
    </rPh>
    <rPh sb="6" eb="8">
      <t>カンセン</t>
    </rPh>
    <rPh sb="8" eb="10">
      <t>タイサク</t>
    </rPh>
    <rPh sb="11" eb="14">
      <t>セッキョクテキ</t>
    </rPh>
    <rPh sb="15" eb="16">
      <t>オコナ</t>
    </rPh>
    <rPh sb="20" eb="22">
      <t>ナイヨウ</t>
    </rPh>
    <rPh sb="23" eb="25">
      <t>コンゴ</t>
    </rPh>
    <rPh sb="26" eb="28">
      <t>ケイカク</t>
    </rPh>
    <phoneticPr fontId="6"/>
  </si>
  <si>
    <t>うち浴室
及びトイレ</t>
    <rPh sb="2" eb="4">
      <t>ヨクシツ</t>
    </rPh>
    <rPh sb="5" eb="6">
      <t>オヨ</t>
    </rPh>
    <phoneticPr fontId="6"/>
  </si>
  <si>
    <t>個室1の面積</t>
    <rPh sb="0" eb="2">
      <t>コシツ</t>
    </rPh>
    <rPh sb="4" eb="6">
      <t>メンセキ</t>
    </rPh>
    <phoneticPr fontId="6"/>
  </si>
  <si>
    <t>個室2の面積</t>
    <rPh sb="0" eb="2">
      <t>コシツ</t>
    </rPh>
    <rPh sb="4" eb="6">
      <t>メンセキ</t>
    </rPh>
    <phoneticPr fontId="6"/>
  </si>
  <si>
    <t>個室3の面積</t>
    <rPh sb="0" eb="2">
      <t>コシツ</t>
    </rPh>
    <rPh sb="4" eb="6">
      <t>メンセキ</t>
    </rPh>
    <phoneticPr fontId="6"/>
  </si>
  <si>
    <t>個室4の面積</t>
    <rPh sb="0" eb="2">
      <t>コシツ</t>
    </rPh>
    <rPh sb="4" eb="6">
      <t>メンセキ</t>
    </rPh>
    <phoneticPr fontId="6"/>
  </si>
  <si>
    <t>クラス1万以上の空調整備の有無</t>
    <rPh sb="4" eb="5">
      <t>マン</t>
    </rPh>
    <rPh sb="5" eb="7">
      <t>イジョウ</t>
    </rPh>
    <rPh sb="8" eb="10">
      <t>クウチョウ</t>
    </rPh>
    <rPh sb="10" eb="12">
      <t>セイビ</t>
    </rPh>
    <rPh sb="13" eb="15">
      <t>ウム</t>
    </rPh>
    <phoneticPr fontId="6"/>
  </si>
  <si>
    <t>　※個室欄が不足する場合は適宜追加すること</t>
    <rPh sb="2" eb="4">
      <t>コシツ</t>
    </rPh>
    <rPh sb="4" eb="5">
      <t>ラン</t>
    </rPh>
    <rPh sb="6" eb="8">
      <t>フソク</t>
    </rPh>
    <rPh sb="10" eb="12">
      <t>バアイ</t>
    </rPh>
    <rPh sb="13" eb="15">
      <t>テキギ</t>
    </rPh>
    <rPh sb="15" eb="17">
      <t>ツイカ</t>
    </rPh>
    <phoneticPr fontId="6"/>
  </si>
  <si>
    <t>うちトイレ</t>
    <phoneticPr fontId="6"/>
  </si>
  <si>
    <t>共同トイレ</t>
    <rPh sb="0" eb="2">
      <t>キョウドウ</t>
    </rPh>
    <phoneticPr fontId="6"/>
  </si>
  <si>
    <t>区分</t>
    <rPh sb="0" eb="2">
      <t>クブン</t>
    </rPh>
    <phoneticPr fontId="6"/>
  </si>
  <si>
    <t>病院所有</t>
    <rPh sb="0" eb="2">
      <t>ビョウイン</t>
    </rPh>
    <rPh sb="2" eb="4">
      <t>ショユウ</t>
    </rPh>
    <phoneticPr fontId="6"/>
  </si>
  <si>
    <t>病院借り上げ</t>
    <rPh sb="0" eb="2">
      <t>ビョウイン</t>
    </rPh>
    <rPh sb="2" eb="3">
      <t>カ</t>
    </rPh>
    <rPh sb="4" eb="5">
      <t>ア</t>
    </rPh>
    <phoneticPr fontId="6"/>
  </si>
  <si>
    <t>世帯用</t>
    <rPh sb="0" eb="2">
      <t>セタイ</t>
    </rPh>
    <rPh sb="2" eb="3">
      <t>ヨウ</t>
    </rPh>
    <phoneticPr fontId="6"/>
  </si>
  <si>
    <t>単身用</t>
    <rPh sb="0" eb="3">
      <t>タンシンヨウ</t>
    </rPh>
    <phoneticPr fontId="6"/>
  </si>
  <si>
    <t>戸数</t>
    <rPh sb="0" eb="2">
      <t>コスウ</t>
    </rPh>
    <phoneticPr fontId="6"/>
  </si>
  <si>
    <t>入居戸数</t>
    <rPh sb="0" eb="2">
      <t>ニュウキョ</t>
    </rPh>
    <rPh sb="2" eb="4">
      <t>コスウ</t>
    </rPh>
    <phoneticPr fontId="6"/>
  </si>
  <si>
    <t>うち複数世帯による共用</t>
    <rPh sb="2" eb="4">
      <t>フクスウ</t>
    </rPh>
    <rPh sb="4" eb="6">
      <t>セタイ</t>
    </rPh>
    <rPh sb="9" eb="11">
      <t>キョウヨウ</t>
    </rPh>
    <phoneticPr fontId="6"/>
  </si>
  <si>
    <t>世帯数</t>
    <rPh sb="0" eb="3">
      <t>セタイスウ</t>
    </rPh>
    <phoneticPr fontId="6"/>
  </si>
  <si>
    <t>２．整備事業の概要（研修医専用宿舎）</t>
    <rPh sb="2" eb="4">
      <t>セイビ</t>
    </rPh>
    <rPh sb="4" eb="6">
      <t>ジギョウ</t>
    </rPh>
    <rPh sb="7" eb="9">
      <t>ガイヨウ</t>
    </rPh>
    <rPh sb="10" eb="13">
      <t>ケンシュウイ</t>
    </rPh>
    <rPh sb="13" eb="15">
      <t>センヨウ</t>
    </rPh>
    <rPh sb="15" eb="17">
      <t>シュクシャ</t>
    </rPh>
    <phoneticPr fontId="6"/>
  </si>
  <si>
    <t>過去の施設整備への国庫補助の有無</t>
    <rPh sb="0" eb="2">
      <t>カコ</t>
    </rPh>
    <rPh sb="3" eb="5">
      <t>シセツ</t>
    </rPh>
    <rPh sb="5" eb="7">
      <t>セイビ</t>
    </rPh>
    <rPh sb="9" eb="11">
      <t>コッコ</t>
    </rPh>
    <rPh sb="11" eb="13">
      <t>ホジョ</t>
    </rPh>
    <rPh sb="14" eb="16">
      <t>ウム</t>
    </rPh>
    <phoneticPr fontId="6"/>
  </si>
  <si>
    <r>
      <t>「南海トラフ地震に係る地震防災対策の推進に関する特別措置法」第12条の規定に基づき、市町村長が作成する</t>
    </r>
    <r>
      <rPr>
        <u/>
        <sz val="10"/>
        <rFont val="ＭＳ Ｐゴシック"/>
        <family val="3"/>
        <charset val="128"/>
      </rPr>
      <t>「津波避難対策緊急事業計画」の抜粋を添付すること（当該申請施設に関しての記載部分）</t>
    </r>
    <rPh sb="1" eb="3">
      <t>ナンカイ</t>
    </rPh>
    <rPh sb="6" eb="8">
      <t>ジシン</t>
    </rPh>
    <rPh sb="9" eb="10">
      <t>カカ</t>
    </rPh>
    <rPh sb="11" eb="13">
      <t>ジシン</t>
    </rPh>
    <rPh sb="13" eb="15">
      <t>ボウサイ</t>
    </rPh>
    <rPh sb="15" eb="17">
      <t>タイサク</t>
    </rPh>
    <rPh sb="18" eb="20">
      <t>スイシン</t>
    </rPh>
    <rPh sb="21" eb="22">
      <t>カン</t>
    </rPh>
    <rPh sb="24" eb="26">
      <t>トクベツ</t>
    </rPh>
    <rPh sb="26" eb="29">
      <t>ソチホウ</t>
    </rPh>
    <rPh sb="30" eb="31">
      <t>ダイ</t>
    </rPh>
    <rPh sb="33" eb="34">
      <t>ジョウ</t>
    </rPh>
    <rPh sb="35" eb="37">
      <t>キテイ</t>
    </rPh>
    <rPh sb="38" eb="39">
      <t>モト</t>
    </rPh>
    <rPh sb="42" eb="46">
      <t>シチョウソンチョウ</t>
    </rPh>
    <rPh sb="47" eb="49">
      <t>サクセイ</t>
    </rPh>
    <rPh sb="52" eb="54">
      <t>ツナミ</t>
    </rPh>
    <rPh sb="54" eb="56">
      <t>ヒナン</t>
    </rPh>
    <rPh sb="56" eb="58">
      <t>タイサク</t>
    </rPh>
    <rPh sb="58" eb="60">
      <t>キンキュウ</t>
    </rPh>
    <rPh sb="60" eb="62">
      <t>ジギョウ</t>
    </rPh>
    <rPh sb="62" eb="64">
      <t>ケイカク</t>
    </rPh>
    <rPh sb="66" eb="68">
      <t>バッスイ</t>
    </rPh>
    <rPh sb="69" eb="71">
      <t>テンプ</t>
    </rPh>
    <rPh sb="76" eb="78">
      <t>トウガイ</t>
    </rPh>
    <rPh sb="78" eb="80">
      <t>シンセイ</t>
    </rPh>
    <rPh sb="80" eb="82">
      <t>シセツ</t>
    </rPh>
    <rPh sb="83" eb="84">
      <t>カン</t>
    </rPh>
    <rPh sb="87" eb="89">
      <t>キサイ</t>
    </rPh>
    <rPh sb="89" eb="91">
      <t>ブブン</t>
    </rPh>
    <phoneticPr fontId="6"/>
  </si>
  <si>
    <t>様式３－１３（へき地拠点）</t>
    <rPh sb="0" eb="2">
      <t>ヨウシキ</t>
    </rPh>
    <rPh sb="9" eb="10">
      <t>チ</t>
    </rPh>
    <rPh sb="10" eb="12">
      <t>キョテン</t>
    </rPh>
    <phoneticPr fontId="6"/>
  </si>
  <si>
    <t>様式３－１３（へき地診療所）</t>
    <rPh sb="0" eb="2">
      <t>ヨウシキ</t>
    </rPh>
    <rPh sb="9" eb="10">
      <t>チ</t>
    </rPh>
    <rPh sb="10" eb="13">
      <t>シンリョウジョ</t>
    </rPh>
    <phoneticPr fontId="6"/>
  </si>
  <si>
    <t>図書閲覧室</t>
    <rPh sb="0" eb="2">
      <t>トショ</t>
    </rPh>
    <rPh sb="2" eb="5">
      <t>エツランシツ</t>
    </rPh>
    <phoneticPr fontId="6"/>
  </si>
  <si>
    <t>その他（左記部門間で共用の場合）</t>
    <rPh sb="2" eb="3">
      <t>タ</t>
    </rPh>
    <rPh sb="4" eb="6">
      <t>サキ</t>
    </rPh>
    <rPh sb="6" eb="9">
      <t>ブモンカン</t>
    </rPh>
    <rPh sb="10" eb="12">
      <t>キョウヨウ</t>
    </rPh>
    <rPh sb="13" eb="15">
      <t>バアイ</t>
    </rPh>
    <phoneticPr fontId="6"/>
  </si>
  <si>
    <t>うちトイレ</t>
    <phoneticPr fontId="6"/>
  </si>
  <si>
    <t>着工</t>
    <rPh sb="0" eb="2">
      <t>チャッコウ</t>
    </rPh>
    <phoneticPr fontId="6"/>
  </si>
  <si>
    <t>　　年　月　日</t>
    <phoneticPr fontId="6"/>
  </si>
  <si>
    <t xml:space="preserve"> ～ </t>
    <phoneticPr fontId="6"/>
  </si>
  <si>
    <t>竣工</t>
    <phoneticPr fontId="6"/>
  </si>
  <si>
    <t>　　年　月　日</t>
    <phoneticPr fontId="6"/>
  </si>
  <si>
    <t>一般：</t>
    <rPh sb="0" eb="2">
      <t>イッパン</t>
    </rPh>
    <phoneticPr fontId="6"/>
  </si>
  <si>
    <t>精神：</t>
    <phoneticPr fontId="6"/>
  </si>
  <si>
    <t>結核：</t>
    <phoneticPr fontId="6"/>
  </si>
  <si>
    <t>感染症：</t>
    <phoneticPr fontId="6"/>
  </si>
  <si>
    <t>合計：</t>
    <phoneticPr fontId="6"/>
  </si>
  <si>
    <r>
      <t>職員宿舎（</t>
    </r>
    <r>
      <rPr>
        <b/>
        <sz val="10"/>
        <rFont val="ＭＳ Ｐゴシック"/>
        <family val="3"/>
        <charset val="128"/>
      </rPr>
      <t>研修医兼用</t>
    </r>
    <r>
      <rPr>
        <sz val="10"/>
        <rFont val="ＭＳ Ｐゴシック"/>
        <family val="3"/>
        <charset val="128"/>
      </rPr>
      <t>含む）</t>
    </r>
    <rPh sb="0" eb="2">
      <t>ショクイン</t>
    </rPh>
    <rPh sb="2" eb="4">
      <t>シュクシャ</t>
    </rPh>
    <rPh sb="5" eb="8">
      <t>ケンシュウイ</t>
    </rPh>
    <rPh sb="8" eb="10">
      <t>ケンヨウ</t>
    </rPh>
    <rPh sb="10" eb="11">
      <t>フク</t>
    </rPh>
    <phoneticPr fontId="6"/>
  </si>
  <si>
    <r>
      <t xml:space="preserve">【別掲】 </t>
    </r>
    <r>
      <rPr>
        <b/>
        <sz val="10"/>
        <rFont val="ＭＳ Ｐゴシック"/>
        <family val="3"/>
        <charset val="128"/>
      </rPr>
      <t>研修医専用</t>
    </r>
    <r>
      <rPr>
        <sz val="10"/>
        <rFont val="ＭＳ Ｐゴシック"/>
        <family val="3"/>
        <charset val="128"/>
      </rPr>
      <t>宿舎</t>
    </r>
    <rPh sb="1" eb="3">
      <t>ベッケイ</t>
    </rPh>
    <rPh sb="5" eb="8">
      <t>ケンシュウイ</t>
    </rPh>
    <rPh sb="8" eb="10">
      <t>センヨウ</t>
    </rPh>
    <rPh sb="10" eb="12">
      <t>シュクシャ</t>
    </rPh>
    <phoneticPr fontId="6"/>
  </si>
  <si>
    <t>～</t>
  </si>
  <si>
    <t>年　月</t>
    <rPh sb="0" eb="1">
      <t>ネン</t>
    </rPh>
    <rPh sb="2" eb="3">
      <t>ツキ</t>
    </rPh>
    <phoneticPr fontId="6"/>
  </si>
  <si>
    <t>その他：</t>
    <rPh sb="2" eb="3">
      <t>タ</t>
    </rPh>
    <phoneticPr fontId="6"/>
  </si>
  <si>
    <t>合計：</t>
    <rPh sb="0" eb="2">
      <t>ゴウケイ</t>
    </rPh>
    <phoneticPr fontId="6"/>
  </si>
  <si>
    <t>現在（㎡）</t>
    <rPh sb="0" eb="2">
      <t>ゲンザイ</t>
    </rPh>
    <phoneticPr fontId="6"/>
  </si>
  <si>
    <t>整備後（㎡）</t>
    <rPh sb="0" eb="2">
      <t>セイビ</t>
    </rPh>
    <rPh sb="2" eb="3">
      <t>ゴ</t>
    </rPh>
    <phoneticPr fontId="6"/>
  </si>
  <si>
    <t>ヘリポート</t>
    <phoneticPr fontId="6"/>
  </si>
  <si>
    <t>現在（㎡）
（○室）</t>
    <rPh sb="0" eb="2">
      <t>ゲンザイ</t>
    </rPh>
    <rPh sb="8" eb="9">
      <t>シツ</t>
    </rPh>
    <phoneticPr fontId="6"/>
  </si>
  <si>
    <t>整備後（㎡）
（○室）</t>
    <rPh sb="0" eb="2">
      <t>セイビ</t>
    </rPh>
    <rPh sb="2" eb="3">
      <t>ゴ</t>
    </rPh>
    <rPh sb="9" eb="10">
      <t>シツ</t>
    </rPh>
    <phoneticPr fontId="6"/>
  </si>
  <si>
    <t>都道府県補助金</t>
    <rPh sb="0" eb="4">
      <t>トドウフケン</t>
    </rPh>
    <phoneticPr fontId="6"/>
  </si>
  <si>
    <t>年度間の金額の按分は支払額ではなく進捗率により行うこと。</t>
    <phoneticPr fontId="6"/>
  </si>
  <si>
    <t>　　移転新築：現在建物が存在する敷地とは別の敷地に新たに建物を建築し、かつ、現在の建物の機能を移転する場合</t>
    <phoneticPr fontId="6"/>
  </si>
  <si>
    <t>　　改　　修：建物の主要構造部分を取りこわさない模様替及び内部改修</t>
    <phoneticPr fontId="6"/>
  </si>
  <si>
    <t>鉄道</t>
    <rPh sb="0" eb="2">
      <t>テツドウ</t>
    </rPh>
    <phoneticPr fontId="6"/>
  </si>
  <si>
    <t>船舶</t>
    <rPh sb="0" eb="2">
      <t>センパク</t>
    </rPh>
    <phoneticPr fontId="6"/>
  </si>
  <si>
    <t>バス</t>
    <phoneticPr fontId="6"/>
  </si>
  <si>
    <t>通常</t>
    <rPh sb="0" eb="2">
      <t>ツウジョウ</t>
    </rPh>
    <phoneticPr fontId="6"/>
  </si>
  <si>
    <t>冬季</t>
    <rPh sb="0" eb="2">
      <t>トウキ</t>
    </rPh>
    <phoneticPr fontId="6"/>
  </si>
  <si>
    <t>使用する
交通機関
の１日の
運行回数
（回）</t>
    <rPh sb="0" eb="2">
      <t>シヨウ</t>
    </rPh>
    <rPh sb="5" eb="7">
      <t>コウツウ</t>
    </rPh>
    <rPh sb="7" eb="9">
      <t>キカン</t>
    </rPh>
    <rPh sb="12" eb="13">
      <t>ニチ</t>
    </rPh>
    <rPh sb="15" eb="17">
      <t>ウンコウ</t>
    </rPh>
    <rPh sb="17" eb="19">
      <t>カイスウ</t>
    </rPh>
    <rPh sb="21" eb="22">
      <t>カイ</t>
    </rPh>
    <phoneticPr fontId="6"/>
  </si>
  <si>
    <t>代診医派遣（年度）</t>
    <rPh sb="0" eb="2">
      <t>ダイシン</t>
    </rPh>
    <rPh sb="2" eb="3">
      <t>イ</t>
    </rPh>
    <rPh sb="3" eb="5">
      <t>ハケン</t>
    </rPh>
    <rPh sb="6" eb="8">
      <t>ネンド</t>
    </rPh>
    <phoneticPr fontId="6"/>
  </si>
  <si>
    <t>総事業（100%）</t>
    <phoneticPr fontId="6"/>
  </si>
  <si>
    <t>施設整備事業費内訳書</t>
    <phoneticPr fontId="6"/>
  </si>
  <si>
    <t>記載すること。</t>
    <phoneticPr fontId="6"/>
  </si>
  <si>
    <t>当する経費及び交付要綱に定める（交付額の算定方法）において対象経費とされていない経費を指す。</t>
    <rPh sb="5" eb="6">
      <t>オヨ</t>
    </rPh>
    <phoneticPr fontId="6"/>
  </si>
  <si>
    <t>また、「補助対象経費」とは補助対象事業分のうち、交付要綱に定める（交付額の算定方法）において対象経費とされている経費を指す。</t>
    <phoneticPr fontId="6"/>
  </si>
  <si>
    <t>補助対象事業分の「費目」欄は、医療施設等施設整備費補助金交付要綱５の表の「３対象経費」に定める各部門に区分して記入すること。</t>
    <phoneticPr fontId="6"/>
  </si>
  <si>
    <t>&lt;改修工事&gt;</t>
  </si>
  <si>
    <t>　（改築）</t>
  </si>
  <si>
    <t>改築</t>
  </si>
  <si>
    <t>無</t>
  </si>
  <si>
    <t>令和○年度</t>
    <rPh sb="0" eb="2">
      <t>レイワ</t>
    </rPh>
    <rPh sb="3" eb="5">
      <t>ネンド</t>
    </rPh>
    <phoneticPr fontId="6"/>
  </si>
  <si>
    <t>（１３）南海トラフ日本海溝・千島海溝周辺海溝型地震に係る津波避難対策緊急事業（へき地医療拠点病院）</t>
    <rPh sb="4" eb="6">
      <t>ナンカイ</t>
    </rPh>
    <rPh sb="9" eb="11">
      <t>ニホン</t>
    </rPh>
    <rPh sb="11" eb="13">
      <t>カイコウ</t>
    </rPh>
    <rPh sb="14" eb="16">
      <t>チシマ</t>
    </rPh>
    <rPh sb="16" eb="18">
      <t>カイコウ</t>
    </rPh>
    <rPh sb="18" eb="20">
      <t>シュウヘン</t>
    </rPh>
    <rPh sb="20" eb="23">
      <t>カイコウガタ</t>
    </rPh>
    <rPh sb="23" eb="25">
      <t>ジシン</t>
    </rPh>
    <rPh sb="26" eb="27">
      <t>カカ</t>
    </rPh>
    <rPh sb="28" eb="30">
      <t>ツナミ</t>
    </rPh>
    <rPh sb="30" eb="32">
      <t>ヒナン</t>
    </rPh>
    <rPh sb="32" eb="34">
      <t>タイサク</t>
    </rPh>
    <rPh sb="34" eb="36">
      <t>キンキュウ</t>
    </rPh>
    <rPh sb="36" eb="38">
      <t>ジギョウ</t>
    </rPh>
    <rPh sb="41" eb="42">
      <t>チ</t>
    </rPh>
    <rPh sb="42" eb="44">
      <t>イリョウ</t>
    </rPh>
    <rPh sb="44" eb="46">
      <t>キョテン</t>
    </rPh>
    <rPh sb="46" eb="48">
      <t>ビョウイン</t>
    </rPh>
    <phoneticPr fontId="6"/>
  </si>
  <si>
    <t>（１３）南海トラフ日本海溝・千島海溝周辺海溝型地震に係る津波避難対策緊急事業（へき地診療所）</t>
    <rPh sb="42" eb="45">
      <t>シンリョウジョ</t>
    </rPh>
    <phoneticPr fontId="6"/>
  </si>
  <si>
    <t>寄附金</t>
    <rPh sb="0" eb="2">
      <t>キフ</t>
    </rPh>
    <phoneticPr fontId="6"/>
  </si>
  <si>
    <t>令和○年度</t>
    <rPh sb="0" eb="2">
      <t>レイワ</t>
    </rPh>
    <phoneticPr fontId="6"/>
  </si>
  <si>
    <t>○○年度</t>
    <phoneticPr fontId="6"/>
  </si>
  <si>
    <t>　　年　月　日</t>
  </si>
  <si>
    <t>事業区分：重点医師偏在対策支援区域における承継・開業支援事業</t>
    <rPh sb="0" eb="2">
      <t>ジギョウ</t>
    </rPh>
    <rPh sb="2" eb="4">
      <t>クブン</t>
    </rPh>
    <phoneticPr fontId="54"/>
  </si>
  <si>
    <t>重点医師偏在対策支援区域における承継・開業支援事業　実施計画（先行的な医師偏在是正プラン）</t>
    <rPh sb="0" eb="2">
      <t>ジュウテン</t>
    </rPh>
    <rPh sb="2" eb="4">
      <t>イシ</t>
    </rPh>
    <rPh sb="4" eb="6">
      <t>ヘンザイ</t>
    </rPh>
    <rPh sb="6" eb="8">
      <t>タイサク</t>
    </rPh>
    <rPh sb="8" eb="10">
      <t>シエン</t>
    </rPh>
    <rPh sb="10" eb="12">
      <t>クイキ</t>
    </rPh>
    <rPh sb="16" eb="18">
      <t>ショウケイ</t>
    </rPh>
    <rPh sb="19" eb="21">
      <t>カイギョウ</t>
    </rPh>
    <rPh sb="21" eb="23">
      <t>シエン</t>
    </rPh>
    <rPh sb="23" eb="25">
      <t>ジギョウ</t>
    </rPh>
    <rPh sb="26" eb="28">
      <t>ジッシ</t>
    </rPh>
    <rPh sb="28" eb="30">
      <t>ケイカク</t>
    </rPh>
    <phoneticPr fontId="54"/>
  </si>
  <si>
    <t>支援対象医療機関</t>
    <rPh sb="0" eb="2">
      <t>シエン</t>
    </rPh>
    <rPh sb="2" eb="4">
      <t>タイショウ</t>
    </rPh>
    <rPh sb="4" eb="6">
      <t>イリョウ</t>
    </rPh>
    <rPh sb="6" eb="8">
      <t>キカン</t>
    </rPh>
    <phoneticPr fontId="54"/>
  </si>
  <si>
    <t>診療所名</t>
    <rPh sb="0" eb="3">
      <t>シンリョウジョ</t>
    </rPh>
    <rPh sb="3" eb="4">
      <t>メイ</t>
    </rPh>
    <phoneticPr fontId="54"/>
  </si>
  <si>
    <t>支援区域</t>
    <rPh sb="0" eb="2">
      <t>シエン</t>
    </rPh>
    <rPh sb="2" eb="4">
      <t>クイキ</t>
    </rPh>
    <phoneticPr fontId="54"/>
  </si>
  <si>
    <r>
      <t xml:space="preserve">事業区分
</t>
    </r>
    <r>
      <rPr>
        <sz val="8"/>
        <color theme="1"/>
        <rFont val="ＭＳ Ｐゴシック"/>
        <family val="3"/>
        <charset val="128"/>
        <scheme val="minor"/>
      </rPr>
      <t>（承継・開業）</t>
    </r>
    <rPh sb="0" eb="2">
      <t>ジギョウ</t>
    </rPh>
    <rPh sb="2" eb="4">
      <t>クブン</t>
    </rPh>
    <rPh sb="6" eb="8">
      <t>ショウケイ</t>
    </rPh>
    <rPh sb="9" eb="11">
      <t>カイギョウ</t>
    </rPh>
    <phoneticPr fontId="54"/>
  </si>
  <si>
    <t>支援の内容</t>
    <rPh sb="0" eb="2">
      <t>シエン</t>
    </rPh>
    <rPh sb="3" eb="5">
      <t>ナイヨウ</t>
    </rPh>
    <phoneticPr fontId="54"/>
  </si>
  <si>
    <t>標榜診療科</t>
    <rPh sb="0" eb="2">
      <t>ヒョウボウ</t>
    </rPh>
    <rPh sb="2" eb="5">
      <t>シンリョウカ</t>
    </rPh>
    <phoneticPr fontId="54"/>
  </si>
  <si>
    <t>承継・開業
予定年月日</t>
    <rPh sb="0" eb="2">
      <t>ショウケイ</t>
    </rPh>
    <rPh sb="3" eb="5">
      <t>カイギョウ</t>
    </rPh>
    <rPh sb="6" eb="8">
      <t>ヨテイ</t>
    </rPh>
    <rPh sb="8" eb="11">
      <t>ネンガッピ</t>
    </rPh>
    <phoneticPr fontId="54"/>
  </si>
  <si>
    <t>施設整備</t>
    <rPh sb="0" eb="2">
      <t>シセツ</t>
    </rPh>
    <rPh sb="2" eb="4">
      <t>セイビ</t>
    </rPh>
    <phoneticPr fontId="54"/>
  </si>
  <si>
    <t>設備整備</t>
    <rPh sb="0" eb="2">
      <t>セツビ</t>
    </rPh>
    <rPh sb="2" eb="4">
      <t>セイビ</t>
    </rPh>
    <phoneticPr fontId="54"/>
  </si>
  <si>
    <t>定着支援</t>
    <rPh sb="0" eb="2">
      <t>テイチャク</t>
    </rPh>
    <rPh sb="2" eb="4">
      <t>シエン</t>
    </rPh>
    <phoneticPr fontId="54"/>
  </si>
  <si>
    <t>病床数</t>
    <rPh sb="0" eb="3">
      <t>ビョウショウスウ</t>
    </rPh>
    <phoneticPr fontId="54"/>
  </si>
  <si>
    <t>整備面積</t>
    <rPh sb="0" eb="2">
      <t>セイビ</t>
    </rPh>
    <rPh sb="2" eb="4">
      <t>メンセキ</t>
    </rPh>
    <phoneticPr fontId="54"/>
  </si>
  <si>
    <t>金額
（千円）</t>
    <rPh sb="0" eb="2">
      <t>キンガク</t>
    </rPh>
    <rPh sb="4" eb="6">
      <t>センエン</t>
    </rPh>
    <phoneticPr fontId="54"/>
  </si>
  <si>
    <t>医師・看護師宿舎</t>
    <rPh sb="0" eb="2">
      <t>イシ</t>
    </rPh>
    <rPh sb="3" eb="6">
      <t>カンゴシ</t>
    </rPh>
    <rPh sb="6" eb="8">
      <t>シュクシャ</t>
    </rPh>
    <phoneticPr fontId="54"/>
  </si>
  <si>
    <t>導入機器・台数</t>
    <rPh sb="0" eb="2">
      <t>ドウニュウ</t>
    </rPh>
    <rPh sb="2" eb="4">
      <t>キキ</t>
    </rPh>
    <rPh sb="5" eb="7">
      <t>ダイスウ</t>
    </rPh>
    <phoneticPr fontId="54"/>
  </si>
  <si>
    <t>年間診療
日数</t>
    <rPh sb="0" eb="2">
      <t>ネンカン</t>
    </rPh>
    <rPh sb="2" eb="4">
      <t>シンリョウ</t>
    </rPh>
    <rPh sb="5" eb="7">
      <t>ニッスウ</t>
    </rPh>
    <phoneticPr fontId="54"/>
  </si>
  <si>
    <t>（※１）当該様式は、医療施設等施設整備費補助金、医療施設等設備整備費補助金、医療施設運営費等補助金における「重点医師偏在対策支援区域における診療所の承継・開業支援事業」の共通様式とします。</t>
    <rPh sb="4" eb="6">
      <t>トウガイ</t>
    </rPh>
    <rPh sb="6" eb="8">
      <t>ヨウシキ</t>
    </rPh>
    <rPh sb="10" eb="12">
      <t>イリョウ</t>
    </rPh>
    <rPh sb="12" eb="14">
      <t>シセツ</t>
    </rPh>
    <rPh sb="14" eb="15">
      <t>トウ</t>
    </rPh>
    <rPh sb="15" eb="17">
      <t>シセツ</t>
    </rPh>
    <rPh sb="17" eb="20">
      <t>セイビヒ</t>
    </rPh>
    <rPh sb="20" eb="23">
      <t>ホジョキン</t>
    </rPh>
    <rPh sb="24" eb="26">
      <t>イリョウ</t>
    </rPh>
    <rPh sb="26" eb="28">
      <t>シセツ</t>
    </rPh>
    <rPh sb="28" eb="29">
      <t>トウ</t>
    </rPh>
    <rPh sb="29" eb="31">
      <t>セツビ</t>
    </rPh>
    <rPh sb="31" eb="34">
      <t>セイビヒ</t>
    </rPh>
    <rPh sb="34" eb="37">
      <t>ホジョキン</t>
    </rPh>
    <rPh sb="38" eb="40">
      <t>イリョウ</t>
    </rPh>
    <rPh sb="40" eb="42">
      <t>シセツ</t>
    </rPh>
    <rPh sb="42" eb="45">
      <t>ウンエイヒ</t>
    </rPh>
    <rPh sb="45" eb="46">
      <t>トウ</t>
    </rPh>
    <rPh sb="46" eb="49">
      <t>ホジョキン</t>
    </rPh>
    <phoneticPr fontId="54"/>
  </si>
  <si>
    <t>（※２）支援対象医療機関は、令和７年度中に承継・開業する見込みの診療所を記載してください。</t>
    <rPh sb="4" eb="6">
      <t>シエン</t>
    </rPh>
    <rPh sb="6" eb="8">
      <t>タイショウ</t>
    </rPh>
    <rPh sb="8" eb="10">
      <t>イリョウ</t>
    </rPh>
    <rPh sb="10" eb="12">
      <t>キカン</t>
    </rPh>
    <rPh sb="14" eb="16">
      <t>レイワ</t>
    </rPh>
    <rPh sb="17" eb="20">
      <t>ネンドチュウ</t>
    </rPh>
    <rPh sb="21" eb="23">
      <t>ショウケイ</t>
    </rPh>
    <rPh sb="24" eb="26">
      <t>カイギョウ</t>
    </rPh>
    <rPh sb="28" eb="30">
      <t>ミコ</t>
    </rPh>
    <rPh sb="32" eb="35">
      <t>シンリョウジョ</t>
    </rPh>
    <rPh sb="36" eb="38">
      <t>キサイ</t>
    </rPh>
    <phoneticPr fontId="54"/>
  </si>
  <si>
    <t>承継</t>
    <rPh sb="0" eb="2">
      <t>ショウケイ</t>
    </rPh>
    <phoneticPr fontId="54"/>
  </si>
  <si>
    <t>有</t>
    <rPh sb="0" eb="1">
      <t>ユウ</t>
    </rPh>
    <phoneticPr fontId="54"/>
  </si>
  <si>
    <t>整備する</t>
    <rPh sb="0" eb="2">
      <t>セイビ</t>
    </rPh>
    <phoneticPr fontId="54"/>
  </si>
  <si>
    <t>開業</t>
    <rPh sb="0" eb="2">
      <t>カイギョウ</t>
    </rPh>
    <phoneticPr fontId="54"/>
  </si>
  <si>
    <t>無</t>
    <rPh sb="0" eb="1">
      <t>ム</t>
    </rPh>
    <phoneticPr fontId="54"/>
  </si>
  <si>
    <t>整備しない</t>
    <rPh sb="0" eb="2">
      <t>セイビ</t>
    </rPh>
    <phoneticPr fontId="54"/>
  </si>
  <si>
    <t>例１</t>
    <rPh sb="0" eb="1">
      <t>レイ</t>
    </rPh>
    <phoneticPr fontId="54"/>
  </si>
  <si>
    <t>○○診療所</t>
    <rPh sb="2" eb="5">
      <t>シンリョウジョ</t>
    </rPh>
    <phoneticPr fontId="54"/>
  </si>
  <si>
    <t>内科
小児科</t>
    <rPh sb="0" eb="2">
      <t>ナイカ</t>
    </rPh>
    <rPh sb="3" eb="6">
      <t>ショウニカ</t>
    </rPh>
    <phoneticPr fontId="54"/>
  </si>
  <si>
    <t>○○医療圏</t>
    <rPh sb="2" eb="5">
      <t>イリョウケン</t>
    </rPh>
    <phoneticPr fontId="54"/>
  </si>
  <si>
    <t>2025.10.1</t>
    <phoneticPr fontId="54"/>
  </si>
  <si>
    <t>例２</t>
    <rPh sb="0" eb="1">
      <t>レイ</t>
    </rPh>
    <phoneticPr fontId="54"/>
  </si>
  <si>
    <t>△△診療所</t>
    <rPh sb="2" eb="5">
      <t>シンリョウジョ</t>
    </rPh>
    <phoneticPr fontId="54"/>
  </si>
  <si>
    <t>産科</t>
    <rPh sb="0" eb="2">
      <t>サンカ</t>
    </rPh>
    <phoneticPr fontId="54"/>
  </si>
  <si>
    <t>○○市</t>
    <rPh sb="2" eb="3">
      <t>シ</t>
    </rPh>
    <phoneticPr fontId="54"/>
  </si>
  <si>
    <t>2025.12.1</t>
    <phoneticPr fontId="54"/>
  </si>
  <si>
    <t>超音波診断装置（１台）</t>
    <rPh sb="0" eb="3">
      <t>チョウオンパ</t>
    </rPh>
    <rPh sb="3" eb="5">
      <t>シンダン</t>
    </rPh>
    <rPh sb="5" eb="7">
      <t>ソウチ</t>
    </rPh>
    <rPh sb="9" eb="10">
      <t>ダイ</t>
    </rPh>
    <phoneticPr fontId="54"/>
  </si>
  <si>
    <t>【様式１】</t>
    <rPh sb="1" eb="3">
      <t>ヨウシキ</t>
    </rPh>
    <phoneticPr fontId="5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</si>
</sst>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9">
    <numFmt numFmtId="176" formatCode="\(@\)"/>
    <numFmt numFmtId="177" formatCode="#,##0;&quot;△ &quot;#,##0"/>
    <numFmt numFmtId="178" formatCode="#,##0.00;&quot;△ &quot;#,##0.00"/>
    <numFmt numFmtId="179" formatCode="#,##0_ "/>
    <numFmt numFmtId="180" formatCode="#,##0&quot;人&quot;"/>
    <numFmt numFmtId="181" formatCode="#,##0_);\(#,##0\)"/>
    <numFmt numFmtId="182" formatCode="#,##0.00&quot;㎡&quot;"/>
    <numFmt numFmtId="183" formatCode="\(#,##0.00&quot;㎡&quot;\)"/>
    <numFmt numFmtId="184" formatCode="@&quot;年度&quot;"/>
    <numFmt numFmtId="185" formatCode="#,###&quot;千円&quot;"/>
    <numFmt numFmtId="186" formatCode="#&quot;床&quot;"/>
    <numFmt numFmtId="187" formatCode="#&quot;分&quot;"/>
    <numFmt numFmtId="188" formatCode="#&quot;ｋｍ&quot;"/>
    <numFmt numFmtId="189" formatCode="#,###&quot;人&quot;"/>
    <numFmt numFmtId="190" formatCode="#,##0.00_ "/>
    <numFmt numFmtId="191" formatCode="#,##0.00&quot;人&quot;"/>
    <numFmt numFmtId="192" formatCode="#,##0&quot;ｍ&quot;"/>
    <numFmt numFmtId="193" formatCode="#,###&quot;円&quot;"/>
    <numFmt numFmtId="194" formatCode="#&quot;室&quot;"/>
    <numFmt numFmtId="195" formatCode="#&quot;件&quot;"/>
    <numFmt numFmtId="196" formatCode="#&quot;施設&quot;"/>
    <numFmt numFmtId="197" formatCode="#0.#&quot;ｋｍ&quot;"/>
    <numFmt numFmtId="198" formatCode="\(###&quot;%&quot;\)"/>
    <numFmt numFmtId="199" formatCode="#&quot;回&quot;"/>
    <numFmt numFmtId="200" formatCode="#,###"/>
    <numFmt numFmtId="201" formatCode="#,###.00"/>
    <numFmt numFmtId="202" formatCode="0&quot;床&quot;;&quot;△ &quot;0&quot;床&quot;"/>
    <numFmt numFmtId="203" formatCode="0.0&quot;㎡&quot;;&quot;△ &quot;0.0&quot;㎡&quot;"/>
    <numFmt numFmtId="204" formatCode="0&quot;日&quot;;&quot;△ &quot;0&quot;日&quot;"/>
  </numFmts>
  <fonts count="57"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1"/>
      <name val="ＭＳ ゴシック"/>
      <family val="3"/>
      <charset val="128"/>
    </font>
    <font>
      <sz val="6"/>
      <name val="ＭＳ Ｐゴシック"/>
      <family val="3"/>
      <charset val="128"/>
    </font>
    <font>
      <sz val="18"/>
      <name val="ＭＳ Ｐゴシック"/>
      <family val="3"/>
      <charset val="128"/>
    </font>
    <font>
      <sz val="9"/>
      <color indexed="81"/>
      <name val="ＭＳ Ｐゴシック"/>
      <family val="3"/>
      <charset val="128"/>
    </font>
    <font>
      <sz val="11"/>
      <color theme="1"/>
      <name val="ＭＳ Ｐゴシック"/>
      <family val="3"/>
      <charset val="128"/>
      <scheme val="minor"/>
    </font>
    <font>
      <sz val="10"/>
      <color rgb="FF000000"/>
      <name val="ＭＳ Ｐゴシック"/>
      <family val="3"/>
      <charset val="128"/>
      <scheme val="minor"/>
    </font>
    <font>
      <sz val="11"/>
      <name val="ＭＳ Ｐゴシック"/>
      <family val="3"/>
      <charset val="128"/>
      <scheme val="minor"/>
    </font>
    <font>
      <sz val="14"/>
      <color rgb="FF000000"/>
      <name val="ＭＳ Ｐゴシック"/>
      <family val="3"/>
      <charset val="128"/>
      <scheme val="minor"/>
    </font>
    <font>
      <sz val="9.5"/>
      <color rgb="FF000000"/>
      <name val="ＭＳ Ｐゴシック"/>
      <family val="3"/>
      <charset val="128"/>
      <scheme val="minor"/>
    </font>
    <font>
      <sz val="10"/>
      <name val="ＭＳ Ｐゴシック"/>
      <family val="3"/>
      <charset val="128"/>
      <scheme val="minor"/>
    </font>
    <font>
      <sz val="10.5"/>
      <color rgb="FF000000"/>
      <name val="ＭＳ Ｐゴシック"/>
      <family val="3"/>
      <charset val="128"/>
      <scheme val="minor"/>
    </font>
    <font>
      <sz val="10"/>
      <color theme="1"/>
      <name val="ＭＳ Ｐゴシック"/>
      <family val="3"/>
      <charset val="128"/>
      <scheme val="minor"/>
    </font>
    <font>
      <sz val="11"/>
      <name val="ＭＳ Ｐ明朝"/>
      <family val="1"/>
      <charset val="128"/>
    </font>
    <font>
      <sz val="14"/>
      <name val="ＭＳ Ｐゴシック"/>
      <family val="3"/>
      <charset val="128"/>
    </font>
    <font>
      <sz val="6"/>
      <name val="ＭＳ Ｐ明朝"/>
      <family val="1"/>
      <charset val="128"/>
    </font>
    <font>
      <sz val="9"/>
      <name val="ＭＳ Ｐゴシック"/>
      <family val="3"/>
      <charset val="128"/>
    </font>
    <font>
      <sz val="28"/>
      <name val="ＭＳ Ｐゴシック"/>
      <family val="3"/>
      <charset val="128"/>
    </font>
    <font>
      <sz val="12"/>
      <name val="ＭＳ Ｐゴシック"/>
      <family val="3"/>
      <charset val="128"/>
    </font>
    <font>
      <sz val="20"/>
      <name val="ＭＳ Ｐゴシック"/>
      <family val="3"/>
      <charset val="128"/>
    </font>
    <font>
      <sz val="10"/>
      <name val="ＭＳ Ｐゴシック"/>
      <family val="3"/>
      <charset val="128"/>
    </font>
    <font>
      <sz val="16"/>
      <name val="ＭＳ Ｐゴシック"/>
      <family val="3"/>
      <charset val="128"/>
    </font>
    <font>
      <sz val="24"/>
      <name val="ＭＳ ゴシック"/>
      <family val="3"/>
      <charset val="128"/>
    </font>
    <font>
      <b/>
      <sz val="24"/>
      <name val="ＭＳ ゴシック"/>
      <family val="3"/>
      <charset val="128"/>
    </font>
    <font>
      <sz val="9"/>
      <name val="ＭＳ ゴシック"/>
      <family val="3"/>
      <charset val="128"/>
    </font>
    <font>
      <b/>
      <sz val="20"/>
      <name val="ＭＳ Ｐゴシック"/>
      <family val="3"/>
      <charset val="128"/>
    </font>
    <font>
      <b/>
      <sz val="36"/>
      <name val="ＭＳ Ｐゴシック"/>
      <family val="3"/>
      <charset val="128"/>
    </font>
    <font>
      <b/>
      <sz val="18"/>
      <name val="ＭＳ Ｐゴシック"/>
      <family val="3"/>
      <charset val="128"/>
    </font>
    <font>
      <sz val="24"/>
      <name val="ＭＳ Ｐゴシック"/>
      <family val="3"/>
      <charset val="128"/>
    </font>
    <font>
      <sz val="24"/>
      <name val="ＭＳ Ｐ明朝"/>
      <family val="1"/>
      <charset val="128"/>
    </font>
    <font>
      <sz val="22"/>
      <name val="ＭＳ Ｐゴシック"/>
      <family val="3"/>
      <charset val="128"/>
    </font>
    <font>
      <b/>
      <sz val="20"/>
      <color rgb="FFFF0000"/>
      <name val="ＭＳ Ｐゴシック"/>
      <family val="3"/>
      <charset val="128"/>
    </font>
    <font>
      <b/>
      <sz val="24"/>
      <color rgb="FFFF0000"/>
      <name val="ＭＳ Ｐゴシック"/>
      <family val="3"/>
      <charset val="128"/>
    </font>
    <font>
      <b/>
      <sz val="24"/>
      <name val="ＭＳ Ｐゴシック"/>
      <family val="3"/>
      <charset val="128"/>
    </font>
    <font>
      <sz val="28"/>
      <color indexed="9"/>
      <name val="ＭＳ Ｐゴシック"/>
      <family val="3"/>
      <charset val="128"/>
    </font>
    <font>
      <sz val="18"/>
      <name val="ＭＳ Ｐ明朝"/>
      <family val="1"/>
      <charset val="128"/>
    </font>
    <font>
      <sz val="24"/>
      <color rgb="FFFF0000"/>
      <name val="ＭＳ Ｐゴシック"/>
      <family val="3"/>
      <charset val="128"/>
    </font>
    <font>
      <sz val="20"/>
      <color indexed="10"/>
      <name val="ＭＳ Ｐゴシック"/>
      <family val="3"/>
      <charset val="128"/>
    </font>
    <font>
      <sz val="24"/>
      <color indexed="10"/>
      <name val="ＭＳ Ｐゴシック"/>
      <family val="3"/>
      <charset val="128"/>
    </font>
    <font>
      <sz val="26"/>
      <name val="ＭＳ Ｐゴシック"/>
      <family val="3"/>
      <charset val="128"/>
    </font>
    <font>
      <b/>
      <u/>
      <sz val="26"/>
      <name val="ＭＳ Ｐゴシック"/>
      <family val="3"/>
      <charset val="128"/>
    </font>
    <font>
      <b/>
      <sz val="26"/>
      <name val="ＭＳ Ｐゴシック"/>
      <family val="3"/>
      <charset val="128"/>
    </font>
    <font>
      <u/>
      <sz val="10"/>
      <name val="ＭＳ Ｐゴシック"/>
      <family val="3"/>
      <charset val="128"/>
    </font>
    <font>
      <b/>
      <sz val="10"/>
      <name val="ＭＳ Ｐゴシック"/>
      <family val="3"/>
      <charset val="128"/>
    </font>
    <font>
      <b/>
      <sz val="9"/>
      <color indexed="81"/>
      <name val="ＭＳ Ｐゴシック"/>
      <family val="3"/>
      <charset val="128"/>
    </font>
    <font>
      <sz val="10"/>
      <color rgb="FFFF0000"/>
      <name val="ＭＳ Ｐゴシック"/>
      <family val="3"/>
      <charset val="128"/>
      <scheme val="minor"/>
    </font>
    <font>
      <b/>
      <sz val="11"/>
      <color rgb="FFFF0000"/>
      <name val="ＭＳ Ｐゴシック"/>
      <family val="3"/>
      <charset val="128"/>
      <scheme val="minor"/>
    </font>
    <font>
      <sz val="8"/>
      <color theme="1"/>
      <name val="ＭＳ Ｐゴシック"/>
      <family val="3"/>
      <charset val="128"/>
      <scheme val="minor"/>
    </font>
    <font>
      <sz val="9"/>
      <color indexed="10"/>
      <name val="ＭＳ Ｐゴシック"/>
      <family val="3"/>
      <charset val="128"/>
    </font>
    <font>
      <sz val="10"/>
      <color theme="4"/>
      <name val="ＭＳ Ｐゴシック"/>
      <family val="3"/>
      <charset val="128"/>
    </font>
    <font>
      <sz val="6"/>
      <name val="ＭＳ Ｐゴシック"/>
      <family val="2"/>
      <charset val="128"/>
      <scheme val="minor"/>
    </font>
    <font>
      <b/>
      <sz val="16"/>
      <color theme="1"/>
      <name val="ＭＳ Ｐゴシック"/>
      <family val="3"/>
      <charset val="128"/>
      <scheme val="minor"/>
    </font>
    <font>
      <sz val="8"/>
      <color theme="1"/>
      <name val="ＭＳ Ｐゴシック"/>
      <family val="2"/>
      <charset val="128"/>
      <scheme val="minor"/>
    </font>
  </fonts>
  <fills count="7">
    <fill>
      <patternFill patternType="none"/>
    </fill>
    <fill>
      <patternFill patternType="gray125"/>
    </fill>
    <fill>
      <patternFill patternType="solid">
        <fgColor rgb="FFFFC000"/>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8" tint="0.79998168889431442"/>
        <bgColor indexed="64"/>
      </patternFill>
    </fill>
  </fills>
  <borders count="156">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right style="medium">
        <color indexed="64"/>
      </right>
      <top/>
      <bottom/>
      <diagonal/>
    </border>
    <border>
      <left style="medium">
        <color indexed="64"/>
      </left>
      <right style="thin">
        <color indexed="64"/>
      </right>
      <top style="thin">
        <color indexed="64"/>
      </top>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style="medium">
        <color indexed="64"/>
      </right>
      <top style="thin">
        <color indexed="64"/>
      </top>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bottom style="thin">
        <color indexed="64"/>
      </bottom>
      <diagonal/>
    </border>
    <border diagonalUp="1">
      <left style="medium">
        <color indexed="64"/>
      </left>
      <right style="thin">
        <color indexed="64"/>
      </right>
      <top style="medium">
        <color indexed="64"/>
      </top>
      <bottom/>
      <diagonal style="thin">
        <color indexed="64"/>
      </diagonal>
    </border>
    <border diagonalUp="1">
      <left style="thin">
        <color indexed="64"/>
      </left>
      <right style="thin">
        <color indexed="64"/>
      </right>
      <top style="medium">
        <color indexed="64"/>
      </top>
      <bottom/>
      <diagonal style="thin">
        <color indexed="64"/>
      </diagonal>
    </border>
    <border diagonalUp="1">
      <left style="medium">
        <color indexed="64"/>
      </left>
      <right style="thin">
        <color indexed="64"/>
      </right>
      <top/>
      <bottom/>
      <diagonal style="thin">
        <color indexed="64"/>
      </diagonal>
    </border>
    <border diagonalUp="1">
      <left style="thin">
        <color indexed="64"/>
      </left>
      <right style="thin">
        <color indexed="64"/>
      </right>
      <top/>
      <bottom/>
      <diagonal style="thin">
        <color indexed="64"/>
      </diagonal>
    </border>
    <border diagonalUp="1">
      <left style="medium">
        <color indexed="64"/>
      </left>
      <right style="thin">
        <color indexed="64"/>
      </right>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diagonalUp="1">
      <left style="medium">
        <color indexed="64"/>
      </left>
      <right style="thin">
        <color indexed="64"/>
      </right>
      <top style="thin">
        <color indexed="64"/>
      </top>
      <bottom style="medium">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style="medium">
        <color indexed="64"/>
      </left>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style="thin">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double">
        <color indexed="64"/>
      </bottom>
      <diagonal/>
    </border>
    <border>
      <left/>
      <right/>
      <top style="thin">
        <color indexed="64"/>
      </top>
      <bottom style="hair">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rgb="FFFF0000"/>
      </left>
      <right style="medium">
        <color rgb="FFFF0000"/>
      </right>
      <top style="medium">
        <color rgb="FFFF0000"/>
      </top>
      <bottom/>
      <diagonal/>
    </border>
    <border>
      <left style="medium">
        <color rgb="FFFF0000"/>
      </left>
      <right style="medium">
        <color rgb="FFFF0000"/>
      </right>
      <top/>
      <bottom/>
      <diagonal/>
    </border>
    <border>
      <left style="medium">
        <color rgb="FFFF0000"/>
      </left>
      <right style="medium">
        <color rgb="FFFF0000"/>
      </right>
      <top/>
      <bottom style="thin">
        <color indexed="64"/>
      </bottom>
      <diagonal/>
    </border>
    <border>
      <left style="medium">
        <color rgb="FFFF0000"/>
      </left>
      <right style="medium">
        <color rgb="FFFF0000"/>
      </right>
      <top style="thin">
        <color indexed="64"/>
      </top>
      <bottom style="thin">
        <color indexed="64"/>
      </bottom>
      <diagonal/>
    </border>
    <border>
      <left style="medium">
        <color rgb="FFFF0000"/>
      </left>
      <right style="medium">
        <color rgb="FFFF0000"/>
      </right>
      <top style="thin">
        <color indexed="64"/>
      </top>
      <bottom style="medium">
        <color rgb="FFFF0000"/>
      </bottom>
      <diagonal/>
    </border>
    <border>
      <left style="thick">
        <color indexed="64"/>
      </left>
      <right/>
      <top/>
      <bottom/>
      <diagonal/>
    </border>
    <border>
      <left/>
      <right style="thick">
        <color indexed="64"/>
      </right>
      <top style="medium">
        <color indexed="64"/>
      </top>
      <bottom style="medium">
        <color indexed="64"/>
      </bottom>
      <diagonal/>
    </border>
    <border>
      <left style="thick">
        <color indexed="64"/>
      </left>
      <right style="medium">
        <color indexed="64"/>
      </right>
      <top style="thick">
        <color indexed="64"/>
      </top>
      <bottom style="medium">
        <color indexed="64"/>
      </bottom>
      <diagonal/>
    </border>
    <border>
      <left style="medium">
        <color indexed="64"/>
      </left>
      <right style="medium">
        <color indexed="64"/>
      </right>
      <top style="thick">
        <color indexed="64"/>
      </top>
      <bottom style="medium">
        <color indexed="64"/>
      </bottom>
      <diagonal/>
    </border>
    <border>
      <left style="medium">
        <color indexed="64"/>
      </left>
      <right style="thick">
        <color indexed="64"/>
      </right>
      <top style="thick">
        <color indexed="64"/>
      </top>
      <bottom style="medium">
        <color indexed="64"/>
      </bottom>
      <diagonal/>
    </border>
    <border>
      <left style="thick">
        <color indexed="64"/>
      </left>
      <right/>
      <top style="medium">
        <color indexed="64"/>
      </top>
      <bottom style="medium">
        <color indexed="64"/>
      </bottom>
      <diagonal/>
    </border>
    <border>
      <left style="thick">
        <color indexed="64"/>
      </left>
      <right/>
      <top style="medium">
        <color indexed="64"/>
      </top>
      <bottom/>
      <diagonal/>
    </border>
    <border>
      <left/>
      <right style="thick">
        <color indexed="64"/>
      </right>
      <top style="medium">
        <color indexed="64"/>
      </top>
      <bottom/>
      <diagonal/>
    </border>
    <border>
      <left/>
      <right/>
      <top style="thick">
        <color indexed="64"/>
      </top>
      <bottom/>
      <diagonal/>
    </border>
    <border diagonalDown="1">
      <left style="medium">
        <color indexed="64"/>
      </left>
      <right/>
      <top style="medium">
        <color indexed="64"/>
      </top>
      <bottom style="medium">
        <color indexed="64"/>
      </bottom>
      <diagonal style="medium">
        <color indexed="64"/>
      </diagonal>
    </border>
    <border diagonalDown="1">
      <left/>
      <right/>
      <top style="medium">
        <color indexed="64"/>
      </top>
      <bottom style="medium">
        <color indexed="64"/>
      </bottom>
      <diagonal style="medium">
        <color indexed="64"/>
      </diagonal>
    </border>
    <border diagonalDown="1">
      <left/>
      <right style="medium">
        <color indexed="64"/>
      </right>
      <top style="medium">
        <color indexed="64"/>
      </top>
      <bottom style="medium">
        <color indexed="64"/>
      </bottom>
      <diagonal style="medium">
        <color indexed="64"/>
      </diagonal>
    </border>
    <border>
      <left style="thick">
        <color indexed="64"/>
      </left>
      <right/>
      <top style="thick">
        <color indexed="64"/>
      </top>
      <bottom/>
      <diagonal/>
    </border>
    <border>
      <left/>
      <right style="thick">
        <color indexed="64"/>
      </right>
      <top style="thick">
        <color indexed="64"/>
      </top>
      <bottom/>
      <diagonal/>
    </border>
    <border>
      <left/>
      <right/>
      <top style="hair">
        <color indexed="64"/>
      </top>
      <bottom style="medium">
        <color indexed="64"/>
      </bottom>
      <diagonal/>
    </border>
    <border>
      <left/>
      <right style="thick">
        <color indexed="64"/>
      </right>
      <top style="hair">
        <color indexed="64"/>
      </top>
      <bottom style="medium">
        <color indexed="64"/>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n">
        <color indexed="64"/>
      </left>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right style="thin">
        <color indexed="64"/>
      </right>
      <top style="thin">
        <color indexed="64"/>
      </top>
      <bottom style="double">
        <color indexed="64"/>
      </bottom>
      <diagonal/>
    </border>
    <border>
      <left style="thin">
        <color indexed="64"/>
      </left>
      <right style="hair">
        <color indexed="64"/>
      </right>
      <top style="thin">
        <color indexed="64"/>
      </top>
      <bottom style="double">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style="double">
        <color indexed="64"/>
      </bottom>
      <diagonal/>
    </border>
    <border>
      <left style="hair">
        <color indexed="64"/>
      </left>
      <right/>
      <top style="hair">
        <color indexed="64"/>
      </top>
      <bottom style="thin">
        <color indexed="64"/>
      </bottom>
      <diagonal/>
    </border>
    <border>
      <left style="hair">
        <color indexed="64"/>
      </left>
      <right style="thin">
        <color indexed="64"/>
      </right>
      <top style="double">
        <color indexed="64"/>
      </top>
      <bottom style="thin">
        <color indexed="64"/>
      </bottom>
      <diagonal/>
    </border>
    <border>
      <left style="hair">
        <color indexed="64"/>
      </left>
      <right style="hair">
        <color indexed="64"/>
      </right>
      <top/>
      <bottom style="thin">
        <color indexed="64"/>
      </bottom>
      <diagonal/>
    </border>
    <border>
      <left style="thin">
        <color indexed="64"/>
      </left>
      <right style="thin">
        <color indexed="64"/>
      </right>
      <top style="double">
        <color indexed="64"/>
      </top>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double">
        <color indexed="64"/>
      </top>
      <bottom style="thin">
        <color indexed="64"/>
      </bottom>
      <diagonal/>
    </border>
    <border>
      <left style="thin">
        <color indexed="64"/>
      </left>
      <right style="hair">
        <color indexed="64"/>
      </right>
      <top/>
      <bottom/>
      <diagonal/>
    </border>
    <border>
      <left style="medium">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top style="hair">
        <color indexed="64"/>
      </top>
      <bottom/>
      <diagonal/>
    </border>
    <border>
      <left style="thin">
        <color indexed="64"/>
      </left>
      <right style="thin">
        <color indexed="64"/>
      </right>
      <top style="hair">
        <color indexed="64"/>
      </top>
      <bottom/>
      <diagonal/>
    </border>
    <border diagonalDown="1">
      <left style="medium">
        <color auto="1"/>
      </left>
      <right style="medium">
        <color auto="1"/>
      </right>
      <top style="medium">
        <color auto="1"/>
      </top>
      <bottom/>
      <diagonal style="thin">
        <color auto="1"/>
      </diagonal>
    </border>
    <border diagonalDown="1">
      <left style="medium">
        <color auto="1"/>
      </left>
      <right style="medium">
        <color auto="1"/>
      </right>
      <top/>
      <bottom/>
      <diagonal style="thin">
        <color auto="1"/>
      </diagonal>
    </border>
    <border>
      <left/>
      <right/>
      <top style="medium">
        <color auto="1"/>
      </top>
      <bottom style="thin">
        <color auto="1"/>
      </bottom>
      <diagonal/>
    </border>
    <border>
      <left/>
      <right style="medium">
        <color auto="1"/>
      </right>
      <top style="medium">
        <color auto="1"/>
      </top>
      <bottom style="thin">
        <color auto="1"/>
      </bottom>
      <diagonal/>
    </border>
    <border diagonalDown="1">
      <left style="medium">
        <color auto="1"/>
      </left>
      <right style="medium">
        <color auto="1"/>
      </right>
      <top/>
      <bottom style="medium">
        <color auto="1"/>
      </bottom>
      <diagonal style="thin">
        <color auto="1"/>
      </diagonal>
    </border>
    <border>
      <left style="medium">
        <color auto="1"/>
      </left>
      <right style="thin">
        <color auto="1"/>
      </right>
      <top/>
      <bottom style="medium">
        <color auto="1"/>
      </bottom>
      <diagonal/>
    </border>
    <border>
      <left style="thin">
        <color auto="1"/>
      </left>
      <right style="dashed">
        <color auto="1"/>
      </right>
      <top style="thin">
        <color auto="1"/>
      </top>
      <bottom style="medium">
        <color auto="1"/>
      </bottom>
      <diagonal/>
    </border>
    <border>
      <left style="dashed">
        <color auto="1"/>
      </left>
      <right style="thin">
        <color auto="1"/>
      </right>
      <top style="thin">
        <color auto="1"/>
      </top>
      <bottom style="medium">
        <color auto="1"/>
      </bottom>
      <diagonal/>
    </border>
    <border>
      <left/>
      <right/>
      <top style="thin">
        <color auto="1"/>
      </top>
      <bottom style="medium">
        <color auto="1"/>
      </bottom>
      <diagonal/>
    </border>
    <border>
      <left style="medium">
        <color auto="1"/>
      </left>
      <right style="medium">
        <color auto="1"/>
      </right>
      <top style="hair">
        <color auto="1"/>
      </top>
      <bottom style="hair">
        <color auto="1"/>
      </bottom>
      <diagonal/>
    </border>
    <border>
      <left style="medium">
        <color auto="1"/>
      </left>
      <right style="thin">
        <color auto="1"/>
      </right>
      <top style="hair">
        <color auto="1"/>
      </top>
      <bottom style="hair">
        <color auto="1"/>
      </bottom>
      <diagonal/>
    </border>
    <border>
      <left style="thin">
        <color auto="1"/>
      </left>
      <right style="dashed">
        <color auto="1"/>
      </right>
      <top style="hair">
        <color auto="1"/>
      </top>
      <bottom style="hair">
        <color auto="1"/>
      </bottom>
      <diagonal/>
    </border>
    <border>
      <left style="dashed">
        <color auto="1"/>
      </left>
      <right style="thin">
        <color auto="1"/>
      </right>
      <top style="hair">
        <color auto="1"/>
      </top>
      <bottom style="hair">
        <color auto="1"/>
      </bottom>
      <diagonal/>
    </border>
    <border>
      <left style="medium">
        <color auto="1"/>
      </left>
      <right style="medium">
        <color auto="1"/>
      </right>
      <top style="hair">
        <color auto="1"/>
      </top>
      <bottom/>
      <diagonal/>
    </border>
    <border>
      <left style="medium">
        <color auto="1"/>
      </left>
      <right/>
      <top style="hair">
        <color auto="1"/>
      </top>
      <bottom/>
      <diagonal/>
    </border>
    <border>
      <left style="thin">
        <color auto="1"/>
      </left>
      <right style="medium">
        <color auto="1"/>
      </right>
      <top style="hair">
        <color auto="1"/>
      </top>
      <bottom/>
      <diagonal/>
    </border>
    <border>
      <left style="medium">
        <color auto="1"/>
      </left>
      <right style="thin">
        <color auto="1"/>
      </right>
      <top style="hair">
        <color auto="1"/>
      </top>
      <bottom/>
      <diagonal/>
    </border>
    <border>
      <left style="thin">
        <color auto="1"/>
      </left>
      <right style="dashed">
        <color auto="1"/>
      </right>
      <top style="hair">
        <color auto="1"/>
      </top>
      <bottom/>
      <diagonal/>
    </border>
    <border>
      <left style="dashed">
        <color auto="1"/>
      </left>
      <right style="thin">
        <color auto="1"/>
      </right>
      <top style="hair">
        <color auto="1"/>
      </top>
      <bottom/>
      <diagonal/>
    </border>
    <border>
      <left style="medium">
        <color auto="1"/>
      </left>
      <right style="medium">
        <color auto="1"/>
      </right>
      <top style="hair">
        <color auto="1"/>
      </top>
      <bottom style="medium">
        <color auto="1"/>
      </bottom>
      <diagonal/>
    </border>
    <border>
      <left style="medium">
        <color auto="1"/>
      </left>
      <right style="thin">
        <color auto="1"/>
      </right>
      <top style="hair">
        <color auto="1"/>
      </top>
      <bottom style="medium">
        <color auto="1"/>
      </bottom>
      <diagonal/>
    </border>
    <border>
      <left style="thin">
        <color auto="1"/>
      </left>
      <right style="dashed">
        <color auto="1"/>
      </right>
      <top style="hair">
        <color auto="1"/>
      </top>
      <bottom style="medium">
        <color auto="1"/>
      </bottom>
      <diagonal/>
    </border>
    <border>
      <left style="dashed">
        <color auto="1"/>
      </left>
      <right style="thin">
        <color auto="1"/>
      </right>
      <top style="hair">
        <color auto="1"/>
      </top>
      <bottom style="medium">
        <color auto="1"/>
      </bottom>
      <diagonal/>
    </border>
    <border>
      <left style="medium">
        <color auto="1"/>
      </left>
      <right style="medium">
        <color auto="1"/>
      </right>
      <top style="medium">
        <color auto="1"/>
      </top>
      <bottom style="hair">
        <color auto="1"/>
      </bottom>
      <diagonal/>
    </border>
    <border>
      <left style="medium">
        <color auto="1"/>
      </left>
      <right/>
      <top style="medium">
        <color auto="1"/>
      </top>
      <bottom style="hair">
        <color auto="1"/>
      </bottom>
      <diagonal/>
    </border>
    <border>
      <left style="thin">
        <color auto="1"/>
      </left>
      <right style="medium">
        <color auto="1"/>
      </right>
      <top style="medium">
        <color auto="1"/>
      </top>
      <bottom style="hair">
        <color auto="1"/>
      </bottom>
      <diagonal/>
    </border>
    <border>
      <left style="medium">
        <color auto="1"/>
      </left>
      <right style="thin">
        <color auto="1"/>
      </right>
      <top style="medium">
        <color auto="1"/>
      </top>
      <bottom style="hair">
        <color auto="1"/>
      </bottom>
      <diagonal/>
    </border>
    <border>
      <left style="thin">
        <color auto="1"/>
      </left>
      <right style="thin">
        <color auto="1"/>
      </right>
      <top style="medium">
        <color auto="1"/>
      </top>
      <bottom style="hair">
        <color auto="1"/>
      </bottom>
      <diagonal/>
    </border>
    <border>
      <left style="thin">
        <color auto="1"/>
      </left>
      <right style="dashed">
        <color auto="1"/>
      </right>
      <top style="medium">
        <color auto="1"/>
      </top>
      <bottom style="hair">
        <color auto="1"/>
      </bottom>
      <diagonal/>
    </border>
    <border>
      <left style="dashed">
        <color auto="1"/>
      </left>
      <right style="thin">
        <color auto="1"/>
      </right>
      <top style="medium">
        <color auto="1"/>
      </top>
      <bottom style="hair">
        <color auto="1"/>
      </bottom>
      <diagonal/>
    </border>
    <border>
      <left/>
      <right/>
      <top style="medium">
        <color auto="1"/>
      </top>
      <bottom style="hair">
        <color auto="1"/>
      </bottom>
      <diagonal/>
    </border>
  </borders>
  <cellStyleXfs count="8">
    <xf numFmtId="0" fontId="0" fillId="0" borderId="0"/>
    <xf numFmtId="38" fontId="4" fillId="0" borderId="0" applyFont="0" applyFill="0" applyBorder="0" applyAlignment="0" applyProtection="0"/>
    <xf numFmtId="0" fontId="9" fillId="0" borderId="0">
      <alignment vertical="center"/>
    </xf>
    <xf numFmtId="0" fontId="3" fillId="0" borderId="0">
      <alignment vertical="center"/>
    </xf>
    <xf numFmtId="0" fontId="17" fillId="0" borderId="0"/>
    <xf numFmtId="38" fontId="17" fillId="0" borderId="0" applyFont="0" applyFill="0" applyBorder="0" applyAlignment="0" applyProtection="0"/>
    <xf numFmtId="38" fontId="4" fillId="0" borderId="0" applyFont="0" applyFill="0" applyBorder="0" applyAlignment="0" applyProtection="0"/>
    <xf numFmtId="0" fontId="2" fillId="0" borderId="0">
      <alignment vertical="center"/>
    </xf>
  </cellStyleXfs>
  <cellXfs count="796">
    <xf numFmtId="0" fontId="0" fillId="0" borderId="0" xfId="0"/>
    <xf numFmtId="0" fontId="10" fillId="0" borderId="0" xfId="0" applyFont="1" applyAlignment="1">
      <alignment vertical="center"/>
    </xf>
    <xf numFmtId="0" fontId="11" fillId="0" borderId="0" xfId="0" applyFont="1"/>
    <xf numFmtId="0" fontId="13" fillId="0" borderId="0" xfId="0" applyFont="1" applyAlignment="1">
      <alignment vertical="center"/>
    </xf>
    <xf numFmtId="0" fontId="10" fillId="0" borderId="14" xfId="0" applyFont="1" applyBorder="1" applyAlignment="1">
      <alignment horizontal="center" vertical="center" wrapText="1"/>
    </xf>
    <xf numFmtId="0" fontId="14" fillId="0" borderId="0" xfId="0" applyFont="1"/>
    <xf numFmtId="0" fontId="10" fillId="0" borderId="32" xfId="0" applyFont="1" applyBorder="1" applyAlignment="1">
      <alignment vertical="center" wrapText="1"/>
    </xf>
    <xf numFmtId="0" fontId="10" fillId="0" borderId="36" xfId="0" applyFont="1" applyBorder="1" applyAlignment="1">
      <alignment horizontal="right" vertical="center" wrapText="1"/>
    </xf>
    <xf numFmtId="0" fontId="10" fillId="0" borderId="17" xfId="0" applyFont="1" applyBorder="1" applyAlignment="1">
      <alignment horizontal="right" vertical="center" wrapText="1"/>
    </xf>
    <xf numFmtId="0" fontId="10" fillId="0" borderId="18" xfId="0" applyFont="1" applyBorder="1" applyAlignment="1">
      <alignment horizontal="right" vertical="center" wrapText="1"/>
    </xf>
    <xf numFmtId="0" fontId="10" fillId="0" borderId="5" xfId="0" applyFont="1" applyBorder="1" applyAlignment="1">
      <alignment horizontal="right" vertical="center" wrapText="1"/>
    </xf>
    <xf numFmtId="0" fontId="10" fillId="0" borderId="0" xfId="0" applyFont="1" applyAlignment="1">
      <alignment horizontal="right" vertical="center" wrapText="1"/>
    </xf>
    <xf numFmtId="0" fontId="10" fillId="0" borderId="9" xfId="0" applyFont="1" applyBorder="1" applyAlignment="1">
      <alignment horizontal="right" vertical="center" wrapText="1"/>
    </xf>
    <xf numFmtId="0" fontId="15" fillId="0" borderId="0" xfId="0" applyFont="1" applyAlignment="1">
      <alignment vertical="center"/>
    </xf>
    <xf numFmtId="49" fontId="15" fillId="0" borderId="0" xfId="0" applyNumberFormat="1" applyFont="1" applyAlignment="1">
      <alignment horizontal="right" vertical="center"/>
    </xf>
    <xf numFmtId="49" fontId="11" fillId="0" borderId="0" xfId="0" applyNumberFormat="1" applyFont="1" applyAlignment="1">
      <alignment horizontal="right"/>
    </xf>
    <xf numFmtId="0" fontId="4" fillId="0" borderId="0" xfId="4" applyFont="1" applyAlignment="1">
      <alignment vertical="center"/>
    </xf>
    <xf numFmtId="0" fontId="4" fillId="0" borderId="64" xfId="4" applyFont="1" applyBorder="1" applyAlignment="1">
      <alignment vertical="center"/>
    </xf>
    <xf numFmtId="0" fontId="4" fillId="0" borderId="0" xfId="4" applyFont="1"/>
    <xf numFmtId="0" fontId="22" fillId="0" borderId="0" xfId="4" applyFont="1" applyAlignment="1">
      <alignment wrapText="1"/>
    </xf>
    <xf numFmtId="0" fontId="22" fillId="0" borderId="0" xfId="4" applyFont="1"/>
    <xf numFmtId="176" fontId="28" fillId="0" borderId="57" xfId="4" applyNumberFormat="1" applyFont="1" applyBorder="1" applyAlignment="1">
      <alignment horizontal="right" vertical="center"/>
    </xf>
    <xf numFmtId="176" fontId="28" fillId="0" borderId="17" xfId="4" applyNumberFormat="1" applyFont="1" applyBorder="1" applyAlignment="1">
      <alignment horizontal="right" vertical="center"/>
    </xf>
    <xf numFmtId="176" fontId="28" fillId="0" borderId="57" xfId="4" applyNumberFormat="1" applyFont="1" applyBorder="1" applyAlignment="1">
      <alignment vertical="center"/>
    </xf>
    <xf numFmtId="176" fontId="28" fillId="0" borderId="16" xfId="4" applyNumberFormat="1" applyFont="1" applyBorder="1" applyAlignment="1">
      <alignment horizontal="center" vertical="center"/>
    </xf>
    <xf numFmtId="176" fontId="28" fillId="0" borderId="16" xfId="4" applyNumberFormat="1" applyFont="1" applyBorder="1" applyAlignment="1">
      <alignment horizontal="right" vertical="center"/>
    </xf>
    <xf numFmtId="176" fontId="28" fillId="0" borderId="74" xfId="4" applyNumberFormat="1" applyFont="1" applyBorder="1" applyAlignment="1">
      <alignment horizontal="right" vertical="center"/>
    </xf>
    <xf numFmtId="38" fontId="5" fillId="0" borderId="5" xfId="5" applyFont="1" applyBorder="1" applyAlignment="1">
      <alignment horizontal="center" vertical="center"/>
    </xf>
    <xf numFmtId="38" fontId="5" fillId="0" borderId="5" xfId="5" applyFont="1" applyBorder="1" applyAlignment="1">
      <alignment horizontal="center" vertical="center" wrapText="1"/>
    </xf>
    <xf numFmtId="38" fontId="5" fillId="0" borderId="9" xfId="5" applyFont="1" applyFill="1" applyBorder="1" applyAlignment="1">
      <alignment horizontal="center" vertical="center"/>
    </xf>
    <xf numFmtId="40" fontId="5" fillId="0" borderId="9" xfId="5" applyNumberFormat="1" applyFont="1" applyFill="1" applyBorder="1" applyAlignment="1">
      <alignment horizontal="center" vertical="center"/>
    </xf>
    <xf numFmtId="40" fontId="5" fillId="0" borderId="12" xfId="5" applyNumberFormat="1" applyFont="1" applyFill="1" applyBorder="1" applyAlignment="1">
      <alignment horizontal="center" vertical="center"/>
    </xf>
    <xf numFmtId="0" fontId="20" fillId="0" borderId="0" xfId="4" applyFont="1" applyAlignment="1">
      <alignment horizontal="left" vertical="center"/>
    </xf>
    <xf numFmtId="0" fontId="20" fillId="0" borderId="19" xfId="4" applyFont="1" applyBorder="1" applyAlignment="1">
      <alignment horizontal="left" vertical="center"/>
    </xf>
    <xf numFmtId="0" fontId="20" fillId="0" borderId="13" xfId="4" applyFont="1" applyBorder="1" applyAlignment="1">
      <alignment horizontal="left" vertical="center"/>
    </xf>
    <xf numFmtId="0" fontId="20" fillId="0" borderId="13" xfId="4" applyFont="1" applyBorder="1" applyAlignment="1">
      <alignment horizontal="left" vertical="center" wrapText="1"/>
    </xf>
    <xf numFmtId="38" fontId="5" fillId="0" borderId="13" xfId="5" applyFont="1" applyFill="1" applyBorder="1" applyAlignment="1">
      <alignment horizontal="center" vertical="center"/>
    </xf>
    <xf numFmtId="38" fontId="5" fillId="0" borderId="12" xfId="5" applyFont="1" applyFill="1" applyBorder="1" applyAlignment="1">
      <alignment horizontal="center" vertical="center"/>
    </xf>
    <xf numFmtId="38" fontId="5" fillId="0" borderId="77" xfId="5" applyFont="1" applyFill="1" applyBorder="1" applyAlignment="1">
      <alignment horizontal="center" vertical="center"/>
    </xf>
    <xf numFmtId="0" fontId="20" fillId="0" borderId="64" xfId="4" applyFont="1" applyBorder="1" applyAlignment="1">
      <alignment horizontal="center" vertical="center"/>
    </xf>
    <xf numFmtId="0" fontId="20" fillId="0" borderId="13" xfId="4" applyFont="1" applyBorder="1" applyAlignment="1">
      <alignment horizontal="center" vertical="center"/>
    </xf>
    <xf numFmtId="0" fontId="4" fillId="0" borderId="19" xfId="4" applyFont="1" applyBorder="1" applyAlignment="1">
      <alignment vertical="center"/>
    </xf>
    <xf numFmtId="0" fontId="4" fillId="0" borderId="13" xfId="4" applyFont="1" applyBorder="1" applyAlignment="1">
      <alignment vertical="center"/>
    </xf>
    <xf numFmtId="0" fontId="4" fillId="0" borderId="13" xfId="4" applyFont="1" applyBorder="1" applyAlignment="1">
      <alignment horizontal="center" vertical="center"/>
    </xf>
    <xf numFmtId="0" fontId="4" fillId="0" borderId="13" xfId="4" applyFont="1" applyBorder="1" applyAlignment="1">
      <alignment horizontal="center" vertical="center" wrapText="1"/>
    </xf>
    <xf numFmtId="177" fontId="5" fillId="0" borderId="9" xfId="5" applyNumberFormat="1" applyFont="1" applyFill="1" applyBorder="1" applyAlignment="1">
      <alignment vertical="center" wrapText="1"/>
    </xf>
    <xf numFmtId="181" fontId="5" fillId="0" borderId="9" xfId="5" applyNumberFormat="1" applyFont="1" applyFill="1" applyBorder="1" applyAlignment="1">
      <alignment vertical="center" wrapText="1"/>
    </xf>
    <xf numFmtId="177" fontId="5" fillId="0" borderId="9" xfId="5" applyNumberFormat="1" applyFont="1" applyFill="1" applyBorder="1" applyAlignment="1">
      <alignment horizontal="center" vertical="center" wrapText="1"/>
    </xf>
    <xf numFmtId="177" fontId="5" fillId="0" borderId="8" xfId="5" applyNumberFormat="1" applyFont="1" applyFill="1" applyBorder="1" applyAlignment="1">
      <alignment vertical="center" wrapText="1"/>
    </xf>
    <xf numFmtId="177" fontId="5" fillId="0" borderId="76" xfId="5" applyNumberFormat="1" applyFont="1" applyFill="1" applyBorder="1" applyAlignment="1">
      <alignment vertical="center" wrapText="1"/>
    </xf>
    <xf numFmtId="0" fontId="4" fillId="0" borderId="21" xfId="4" applyFont="1" applyBorder="1" applyAlignment="1">
      <alignment vertical="center"/>
    </xf>
    <xf numFmtId="0" fontId="4" fillId="0" borderId="23" xfId="4" applyFont="1" applyBorder="1" applyAlignment="1">
      <alignment vertical="center"/>
    </xf>
    <xf numFmtId="0" fontId="4" fillId="0" borderId="23" xfId="4" applyFont="1" applyBorder="1" applyAlignment="1">
      <alignment horizontal="center" vertical="center"/>
    </xf>
    <xf numFmtId="181" fontId="5" fillId="0" borderId="23" xfId="5" applyNumberFormat="1" applyFont="1" applyFill="1" applyBorder="1" applyAlignment="1">
      <alignment vertical="center" wrapText="1"/>
    </xf>
    <xf numFmtId="177" fontId="5" fillId="0" borderId="61" xfId="5" applyNumberFormat="1" applyFont="1" applyFill="1" applyBorder="1" applyAlignment="1">
      <alignment horizontal="center" vertical="center" wrapText="1"/>
    </xf>
    <xf numFmtId="177" fontId="5" fillId="0" borderId="61" xfId="5" applyNumberFormat="1" applyFont="1" applyFill="1" applyBorder="1" applyAlignment="1">
      <alignment vertical="center" wrapText="1"/>
    </xf>
    <xf numFmtId="177" fontId="5" fillId="0" borderId="72" xfId="5" applyNumberFormat="1" applyFont="1" applyFill="1" applyBorder="1" applyAlignment="1">
      <alignment vertical="center" wrapText="1"/>
    </xf>
    <xf numFmtId="177" fontId="5" fillId="0" borderId="78" xfId="5" applyNumberFormat="1" applyFont="1" applyFill="1" applyBorder="1" applyAlignment="1">
      <alignment vertical="center" wrapText="1"/>
    </xf>
    <xf numFmtId="0" fontId="4" fillId="0" borderId="65" xfId="4" applyFont="1" applyBorder="1" applyAlignment="1">
      <alignment vertical="center"/>
    </xf>
    <xf numFmtId="0" fontId="4" fillId="0" borderId="0" xfId="4" applyFont="1" applyAlignment="1">
      <alignment horizontal="center" vertical="center"/>
    </xf>
    <xf numFmtId="0" fontId="29" fillId="0" borderId="0" xfId="4" applyFont="1" applyAlignment="1">
      <alignment vertical="center"/>
    </xf>
    <xf numFmtId="0" fontId="7" fillId="0" borderId="0" xfId="4" applyFont="1" applyAlignment="1">
      <alignment vertical="center"/>
    </xf>
    <xf numFmtId="0" fontId="31" fillId="0" borderId="0" xfId="4" applyFont="1" applyAlignment="1">
      <alignment horizontal="center" vertical="center"/>
    </xf>
    <xf numFmtId="0" fontId="7" fillId="0" borderId="0" xfId="4" applyFont="1" applyAlignment="1">
      <alignment horizontal="center" vertical="center"/>
    </xf>
    <xf numFmtId="0" fontId="7" fillId="0" borderId="0" xfId="4" applyFont="1" applyAlignment="1">
      <alignment horizontal="centerContinuous" vertical="center"/>
    </xf>
    <xf numFmtId="0" fontId="32" fillId="0" borderId="0" xfId="4" applyFont="1" applyAlignment="1">
      <alignment vertical="center"/>
    </xf>
    <xf numFmtId="0" fontId="32" fillId="0" borderId="0" xfId="4" applyFont="1" applyAlignment="1">
      <alignment horizontal="centerContinuous" vertical="center"/>
    </xf>
    <xf numFmtId="0" fontId="23" fillId="0" borderId="0" xfId="4" applyFont="1" applyAlignment="1">
      <alignment vertical="center"/>
    </xf>
    <xf numFmtId="0" fontId="32" fillId="0" borderId="40" xfId="4" applyFont="1" applyBorder="1" applyAlignment="1">
      <alignment vertical="center"/>
    </xf>
    <xf numFmtId="0" fontId="32" fillId="0" borderId="54" xfId="4" applyFont="1" applyBorder="1" applyAlignment="1">
      <alignment vertical="center"/>
    </xf>
    <xf numFmtId="0" fontId="32" fillId="0" borderId="80" xfId="4" applyFont="1" applyBorder="1" applyAlignment="1">
      <alignment vertical="center"/>
    </xf>
    <xf numFmtId="0" fontId="32" fillId="0" borderId="0" xfId="4" applyFont="1"/>
    <xf numFmtId="0" fontId="35" fillId="0" borderId="43" xfId="4" applyFont="1" applyBorder="1" applyAlignment="1">
      <alignment horizontal="center" vertical="center"/>
    </xf>
    <xf numFmtId="0" fontId="23" fillId="0" borderId="0" xfId="4" applyFont="1" applyAlignment="1">
      <alignment horizontal="center" vertical="center"/>
    </xf>
    <xf numFmtId="0" fontId="32" fillId="0" borderId="0" xfId="4" applyFont="1" applyAlignment="1">
      <alignment horizontal="center" vertical="center"/>
    </xf>
    <xf numFmtId="0" fontId="32" fillId="0" borderId="41" xfId="4" applyFont="1" applyBorder="1" applyAlignment="1">
      <alignment horizontal="left" vertical="center" wrapText="1"/>
    </xf>
    <xf numFmtId="0" fontId="32" fillId="0" borderId="79" xfId="4" applyFont="1" applyBorder="1" applyAlignment="1">
      <alignment horizontal="center" vertical="center"/>
    </xf>
    <xf numFmtId="0" fontId="32" fillId="0" borderId="0" xfId="4" applyFont="1" applyAlignment="1">
      <alignment vertical="center" wrapText="1"/>
    </xf>
    <xf numFmtId="0" fontId="32" fillId="0" borderId="79" xfId="4" applyFont="1" applyBorder="1" applyAlignment="1">
      <alignment vertical="center"/>
    </xf>
    <xf numFmtId="0" fontId="37" fillId="0" borderId="0" xfId="4" applyFont="1" applyAlignment="1">
      <alignment horizontal="center" vertical="center"/>
    </xf>
    <xf numFmtId="0" fontId="32" fillId="0" borderId="0" xfId="4" applyFont="1" applyAlignment="1">
      <alignment horizontal="right" vertical="center" wrapText="1"/>
    </xf>
    <xf numFmtId="0" fontId="32" fillId="0" borderId="0" xfId="4" applyFont="1" applyAlignment="1">
      <alignment horizontal="center" vertical="center" wrapText="1"/>
    </xf>
    <xf numFmtId="0" fontId="32" fillId="0" borderId="0" xfId="4" applyFont="1" applyAlignment="1">
      <alignment horizontal="right" vertical="center"/>
    </xf>
    <xf numFmtId="0" fontId="32" fillId="0" borderId="87" xfId="4" applyFont="1" applyBorder="1" applyAlignment="1">
      <alignment horizontal="right" vertical="center"/>
    </xf>
    <xf numFmtId="0" fontId="32" fillId="0" borderId="0" xfId="4" applyFont="1" applyAlignment="1">
      <alignment horizontal="left" vertical="center"/>
    </xf>
    <xf numFmtId="38" fontId="40" fillId="0" borderId="40" xfId="5" applyFont="1" applyFill="1" applyBorder="1" applyAlignment="1">
      <alignment vertical="center"/>
    </xf>
    <xf numFmtId="0" fontId="32" fillId="0" borderId="0" xfId="4" applyFont="1" applyAlignment="1">
      <alignment vertical="top" wrapText="1"/>
    </xf>
    <xf numFmtId="38" fontId="40" fillId="0" borderId="16" xfId="5" applyFont="1" applyFill="1" applyBorder="1" applyAlignment="1">
      <alignment vertical="center"/>
    </xf>
    <xf numFmtId="38" fontId="40" fillId="0" borderId="93" xfId="5" applyFont="1" applyFill="1" applyBorder="1" applyAlignment="1">
      <alignment horizontal="right" vertical="center"/>
    </xf>
    <xf numFmtId="0" fontId="24" fillId="0" borderId="0" xfId="0" applyFont="1" applyAlignment="1">
      <alignment vertical="center"/>
    </xf>
    <xf numFmtId="0" fontId="24" fillId="0" borderId="1" xfId="0" applyFont="1" applyBorder="1" applyAlignment="1">
      <alignment horizontal="center" vertical="center" shrinkToFit="1"/>
    </xf>
    <xf numFmtId="0" fontId="24" fillId="0" borderId="13" xfId="0" applyFont="1" applyBorder="1" applyAlignment="1">
      <alignment horizontal="center" vertical="center"/>
    </xf>
    <xf numFmtId="0" fontId="24" fillId="0" borderId="2" xfId="0" applyFont="1" applyBorder="1" applyAlignment="1">
      <alignment horizontal="center" vertical="center" shrinkToFit="1"/>
    </xf>
    <xf numFmtId="0" fontId="24" fillId="0" borderId="64" xfId="0" applyFont="1" applyBorder="1" applyAlignment="1">
      <alignment vertical="center"/>
    </xf>
    <xf numFmtId="0" fontId="24" fillId="0" borderId="1" xfId="0" applyFont="1" applyBorder="1" applyAlignment="1">
      <alignment horizontal="center" vertical="center" wrapText="1" shrinkToFit="1"/>
    </xf>
    <xf numFmtId="0" fontId="24" fillId="0" borderId="13" xfId="0" applyFont="1" applyBorder="1" applyAlignment="1">
      <alignment horizontal="right" vertical="center"/>
    </xf>
    <xf numFmtId="0" fontId="24" fillId="0" borderId="0" xfId="0" applyFont="1" applyAlignment="1">
      <alignment vertical="center" shrinkToFit="1"/>
    </xf>
    <xf numFmtId="0" fontId="24" fillId="0" borderId="0" xfId="0" applyFont="1" applyAlignment="1">
      <alignment horizontal="center" vertical="center"/>
    </xf>
    <xf numFmtId="0" fontId="24" fillId="0" borderId="0" xfId="0" applyFont="1" applyAlignment="1">
      <alignment horizontal="left" vertical="center"/>
    </xf>
    <xf numFmtId="182" fontId="24" fillId="0" borderId="13" xfId="0" applyNumberFormat="1" applyFont="1" applyBorder="1" applyAlignment="1">
      <alignment vertical="center"/>
    </xf>
    <xf numFmtId="183" fontId="24" fillId="0" borderId="1" xfId="0" applyNumberFormat="1" applyFont="1" applyBorder="1" applyAlignment="1">
      <alignment vertical="center"/>
    </xf>
    <xf numFmtId="182" fontId="24" fillId="0" borderId="8" xfId="0" applyNumberFormat="1" applyFont="1" applyBorder="1" applyAlignment="1">
      <alignment vertical="center"/>
    </xf>
    <xf numFmtId="184" fontId="24" fillId="0" borderId="13" xfId="0" applyNumberFormat="1" applyFont="1" applyBorder="1" applyAlignment="1">
      <alignment horizontal="center" vertical="center"/>
    </xf>
    <xf numFmtId="185" fontId="24" fillId="0" borderId="13" xfId="0" applyNumberFormat="1" applyFont="1" applyBorder="1" applyAlignment="1">
      <alignment vertical="center"/>
    </xf>
    <xf numFmtId="182" fontId="24" fillId="0" borderId="0" xfId="0" applyNumberFormat="1" applyFont="1" applyAlignment="1">
      <alignment vertical="center"/>
    </xf>
    <xf numFmtId="0" fontId="24" fillId="0" borderId="1" xfId="0" applyFont="1" applyBorder="1" applyAlignment="1">
      <alignment horizontal="center" vertical="center"/>
    </xf>
    <xf numFmtId="0" fontId="24" fillId="0" borderId="13" xfId="0" applyFont="1" applyBorder="1" applyAlignment="1">
      <alignment horizontal="center" vertical="center" shrinkToFit="1"/>
    </xf>
    <xf numFmtId="0" fontId="24" fillId="0" borderId="8" xfId="0" applyFont="1" applyBorder="1" applyAlignment="1">
      <alignment horizontal="center" vertical="center" shrinkToFit="1"/>
    </xf>
    <xf numFmtId="0" fontId="24" fillId="0" borderId="13" xfId="0" applyFont="1" applyBorder="1" applyAlignment="1">
      <alignment vertical="center" shrinkToFit="1"/>
    </xf>
    <xf numFmtId="0" fontId="24" fillId="0" borderId="12" xfId="0" applyFont="1" applyBorder="1" applyAlignment="1">
      <alignment horizontal="right" vertical="center"/>
    </xf>
    <xf numFmtId="0" fontId="24" fillId="0" borderId="5" xfId="0" applyFont="1" applyBorder="1" applyAlignment="1">
      <alignment vertical="center"/>
    </xf>
    <xf numFmtId="0" fontId="24" fillId="0" borderId="9" xfId="0" applyFont="1" applyBorder="1" applyAlignment="1">
      <alignment vertical="center" shrinkToFit="1"/>
    </xf>
    <xf numFmtId="0" fontId="24" fillId="0" borderId="7" xfId="0" applyFont="1" applyBorder="1" applyAlignment="1">
      <alignment vertical="center" shrinkToFit="1"/>
    </xf>
    <xf numFmtId="0" fontId="24" fillId="0" borderId="4" xfId="0" applyFont="1" applyBorder="1" applyAlignment="1">
      <alignment vertical="center"/>
    </xf>
    <xf numFmtId="0" fontId="24" fillId="0" borderId="9" xfId="0" applyFont="1" applyBorder="1" applyAlignment="1">
      <alignment vertical="center"/>
    </xf>
    <xf numFmtId="0" fontId="24" fillId="0" borderId="10" xfId="0" applyFont="1" applyBorder="1" applyAlignment="1">
      <alignment vertical="center"/>
    </xf>
    <xf numFmtId="0" fontId="24" fillId="0" borderId="6" xfId="0" applyFont="1" applyBorder="1" applyAlignment="1">
      <alignment vertical="center"/>
    </xf>
    <xf numFmtId="0" fontId="24" fillId="0" borderId="11" xfId="0" applyFont="1" applyBorder="1" applyAlignment="1">
      <alignment vertical="center" shrinkToFit="1"/>
    </xf>
    <xf numFmtId="0" fontId="24" fillId="0" borderId="99" xfId="0" applyFont="1" applyBorder="1" applyAlignment="1">
      <alignment vertical="center" shrinkToFit="1"/>
    </xf>
    <xf numFmtId="0" fontId="24" fillId="0" borderId="100" xfId="0" applyFont="1" applyBorder="1" applyAlignment="1">
      <alignment vertical="center" shrinkToFit="1"/>
    </xf>
    <xf numFmtId="0" fontId="24" fillId="0" borderId="11" xfId="0" applyFont="1" applyBorder="1" applyAlignment="1">
      <alignment vertical="center"/>
    </xf>
    <xf numFmtId="182" fontId="24" fillId="0" borderId="12" xfId="0" applyNumberFormat="1" applyFont="1" applyBorder="1" applyAlignment="1">
      <alignment vertical="center"/>
    </xf>
    <xf numFmtId="183" fontId="24" fillId="0" borderId="2" xfId="0" applyNumberFormat="1" applyFont="1" applyBorder="1" applyAlignment="1">
      <alignment vertical="center"/>
    </xf>
    <xf numFmtId="182" fontId="24" fillId="0" borderId="9" xfId="0" applyNumberFormat="1" applyFont="1" applyBorder="1" applyAlignment="1">
      <alignment vertical="center"/>
    </xf>
    <xf numFmtId="0" fontId="24" fillId="0" borderId="63" xfId="0" applyFont="1" applyBorder="1" applyAlignment="1">
      <alignment vertical="center"/>
    </xf>
    <xf numFmtId="0" fontId="24" fillId="0" borderId="2" xfId="0" applyFont="1" applyBorder="1" applyAlignment="1">
      <alignment vertical="center" shrinkToFit="1"/>
    </xf>
    <xf numFmtId="0" fontId="24" fillId="0" borderId="4" xfId="0" applyFont="1" applyBorder="1" applyAlignment="1">
      <alignment vertical="center" shrinkToFit="1"/>
    </xf>
    <xf numFmtId="0" fontId="24" fillId="0" borderId="3" xfId="0" applyFont="1" applyBorder="1" applyAlignment="1">
      <alignment vertical="center" shrinkToFit="1"/>
    </xf>
    <xf numFmtId="0" fontId="24" fillId="0" borderId="10" xfId="0" applyFont="1" applyBorder="1" applyAlignment="1">
      <alignment vertical="center" shrinkToFit="1"/>
    </xf>
    <xf numFmtId="0" fontId="24" fillId="0" borderId="2" xfId="0" applyFont="1" applyBorder="1" applyAlignment="1">
      <alignment vertical="center"/>
    </xf>
    <xf numFmtId="0" fontId="24" fillId="0" borderId="5" xfId="0" applyFont="1" applyBorder="1" applyAlignment="1">
      <alignment vertical="center" wrapText="1"/>
    </xf>
    <xf numFmtId="0" fontId="24" fillId="0" borderId="9" xfId="0" applyFont="1" applyBorder="1" applyAlignment="1">
      <alignment vertical="center" wrapText="1"/>
    </xf>
    <xf numFmtId="0" fontId="24" fillId="0" borderId="6" xfId="0" applyFont="1" applyBorder="1" applyAlignment="1">
      <alignment horizontal="center" vertical="center" wrapText="1" shrinkToFit="1"/>
    </xf>
    <xf numFmtId="0" fontId="24" fillId="0" borderId="5" xfId="0" applyFont="1" applyBorder="1" applyAlignment="1">
      <alignment horizontal="center" vertical="center" shrinkToFit="1"/>
    </xf>
    <xf numFmtId="0" fontId="24" fillId="0" borderId="7" xfId="0" applyFont="1" applyBorder="1" applyAlignment="1">
      <alignment horizontal="center" vertical="center" shrinkToFit="1"/>
    </xf>
    <xf numFmtId="182" fontId="24" fillId="0" borderId="6" xfId="0" applyNumberFormat="1" applyFont="1" applyBorder="1" applyAlignment="1">
      <alignment vertical="center"/>
    </xf>
    <xf numFmtId="0" fontId="24" fillId="0" borderId="0" xfId="0" applyFont="1" applyAlignment="1">
      <alignment horizontal="center" vertical="center" shrinkToFit="1"/>
    </xf>
    <xf numFmtId="182" fontId="24" fillId="0" borderId="4" xfId="0" applyNumberFormat="1" applyFont="1" applyBorder="1" applyAlignment="1">
      <alignment horizontal="center" vertical="center"/>
    </xf>
    <xf numFmtId="0" fontId="24" fillId="0" borderId="0" xfId="0" applyFont="1" applyAlignment="1">
      <alignment vertical="center" wrapText="1"/>
    </xf>
    <xf numFmtId="182" fontId="24" fillId="0" borderId="0" xfId="0" applyNumberFormat="1" applyFont="1" applyAlignment="1">
      <alignment vertical="center" wrapText="1"/>
    </xf>
    <xf numFmtId="0" fontId="24" fillId="0" borderId="3" xfId="0" applyFont="1" applyBorder="1" applyAlignment="1">
      <alignment horizontal="center" vertical="center"/>
    </xf>
    <xf numFmtId="182" fontId="24" fillId="0" borderId="3" xfId="0" applyNumberFormat="1" applyFont="1" applyBorder="1" applyAlignment="1">
      <alignment horizontal="center" vertical="center"/>
    </xf>
    <xf numFmtId="180" fontId="24" fillId="0" borderId="100" xfId="0" applyNumberFormat="1" applyFont="1" applyBorder="1" applyAlignment="1">
      <alignment vertical="center"/>
    </xf>
    <xf numFmtId="182" fontId="24" fillId="0" borderId="101" xfId="0" applyNumberFormat="1" applyFont="1" applyBorder="1" applyAlignment="1">
      <alignment horizontal="center" vertical="center" wrapText="1"/>
    </xf>
    <xf numFmtId="191" fontId="24" fillId="0" borderId="64" xfId="0" applyNumberFormat="1" applyFont="1" applyBorder="1" applyAlignment="1">
      <alignment vertical="center"/>
    </xf>
    <xf numFmtId="191" fontId="24" fillId="0" borderId="103" xfId="0" applyNumberFormat="1" applyFont="1" applyBorder="1" applyAlignment="1">
      <alignment vertical="center"/>
    </xf>
    <xf numFmtId="191" fontId="24" fillId="0" borderId="11" xfId="0" applyNumberFormat="1" applyFont="1" applyBorder="1" applyAlignment="1">
      <alignment vertical="center"/>
    </xf>
    <xf numFmtId="191" fontId="24" fillId="0" borderId="105" xfId="0" applyNumberFormat="1" applyFont="1" applyBorder="1" applyAlignment="1">
      <alignment vertical="center"/>
    </xf>
    <xf numFmtId="191" fontId="24" fillId="0" borderId="106" xfId="0" applyNumberFormat="1" applyFont="1" applyBorder="1" applyAlignment="1">
      <alignment vertical="center"/>
    </xf>
    <xf numFmtId="191" fontId="24" fillId="0" borderId="67" xfId="0" applyNumberFormat="1" applyFont="1" applyBorder="1" applyAlignment="1">
      <alignment vertical="center"/>
    </xf>
    <xf numFmtId="191" fontId="24" fillId="0" borderId="13" xfId="0" applyNumberFormat="1" applyFont="1" applyBorder="1" applyAlignment="1">
      <alignment vertical="center"/>
    </xf>
    <xf numFmtId="182" fontId="24" fillId="0" borderId="107" xfId="0" applyNumberFormat="1" applyFont="1" applyBorder="1" applyAlignment="1">
      <alignment horizontal="center" vertical="center" wrapText="1"/>
    </xf>
    <xf numFmtId="191" fontId="24" fillId="0" borderId="108" xfId="0" applyNumberFormat="1" applyFont="1" applyBorder="1" applyAlignment="1">
      <alignment vertical="center"/>
    </xf>
    <xf numFmtId="0" fontId="24" fillId="0" borderId="13" xfId="0" applyFont="1" applyBorder="1" applyAlignment="1">
      <alignment horizontal="center" vertical="center" wrapText="1" shrinkToFit="1"/>
    </xf>
    <xf numFmtId="0" fontId="24" fillId="0" borderId="7" xfId="0" applyFont="1" applyBorder="1" applyAlignment="1">
      <alignment vertical="center"/>
    </xf>
    <xf numFmtId="0" fontId="24" fillId="0" borderId="63" xfId="0" applyFont="1" applyBorder="1" applyAlignment="1">
      <alignment horizontal="left" vertical="center"/>
    </xf>
    <xf numFmtId="0" fontId="24" fillId="0" borderId="12" xfId="0" applyFont="1" applyBorder="1" applyAlignment="1">
      <alignment horizontal="center" vertical="center" shrinkToFit="1"/>
    </xf>
    <xf numFmtId="0" fontId="24" fillId="0" borderId="13" xfId="0" applyFont="1" applyBorder="1" applyAlignment="1">
      <alignment horizontal="center" vertical="center" wrapText="1"/>
    </xf>
    <xf numFmtId="0" fontId="24" fillId="0" borderId="3" xfId="0" applyFont="1" applyBorder="1" applyAlignment="1">
      <alignment horizontal="left" vertical="center" shrinkToFit="1"/>
    </xf>
    <xf numFmtId="0" fontId="24" fillId="0" borderId="3" xfId="0" applyFont="1" applyBorder="1" applyAlignment="1">
      <alignment vertical="center"/>
    </xf>
    <xf numFmtId="0" fontId="24" fillId="0" borderId="6" xfId="0" applyFont="1" applyBorder="1" applyAlignment="1">
      <alignment vertical="center" shrinkToFit="1"/>
    </xf>
    <xf numFmtId="0" fontId="24" fillId="0" borderId="8" xfId="0" applyFont="1" applyBorder="1" applyAlignment="1">
      <alignment vertical="center" shrinkToFit="1"/>
    </xf>
    <xf numFmtId="0" fontId="24" fillId="0" borderId="4" xfId="0" applyFont="1" applyBorder="1" applyAlignment="1">
      <alignment vertical="center" wrapText="1" shrinkToFit="1"/>
    </xf>
    <xf numFmtId="182" fontId="24" fillId="0" borderId="12" xfId="0" applyNumberFormat="1" applyFont="1" applyBorder="1" applyAlignment="1">
      <alignment horizontal="right" vertical="center"/>
    </xf>
    <xf numFmtId="187" fontId="24" fillId="0" borderId="0" xfId="0" applyNumberFormat="1" applyFont="1" applyAlignment="1">
      <alignment vertical="center"/>
    </xf>
    <xf numFmtId="0" fontId="24" fillId="0" borderId="3" xfId="0" applyFont="1" applyBorder="1" applyAlignment="1">
      <alignment horizontal="right" vertical="center"/>
    </xf>
    <xf numFmtId="0" fontId="24" fillId="0" borderId="9" xfId="0" applyFont="1" applyBorder="1" applyAlignment="1">
      <alignment horizontal="center" vertical="center" wrapText="1"/>
    </xf>
    <xf numFmtId="183" fontId="24" fillId="0" borderId="0" xfId="0" applyNumberFormat="1" applyFont="1" applyAlignment="1">
      <alignment vertical="center"/>
    </xf>
    <xf numFmtId="0" fontId="24" fillId="0" borderId="4" xfId="0" applyFont="1" applyBorder="1" applyAlignment="1">
      <alignment horizontal="center" vertical="center" shrinkToFit="1"/>
    </xf>
    <xf numFmtId="0" fontId="24" fillId="0" borderId="64" xfId="0" applyFont="1" applyBorder="1" applyAlignment="1">
      <alignment horizontal="center" vertical="center"/>
    </xf>
    <xf numFmtId="182" fontId="24" fillId="0" borderId="63" xfId="0" applyNumberFormat="1" applyFont="1" applyBorder="1" applyAlignment="1">
      <alignment vertical="center"/>
    </xf>
    <xf numFmtId="182" fontId="24" fillId="0" borderId="64" xfId="0" applyNumberFormat="1" applyFont="1" applyBorder="1" applyAlignment="1">
      <alignment vertical="center"/>
    </xf>
    <xf numFmtId="182" fontId="24" fillId="0" borderId="13" xfId="0" applyNumberFormat="1" applyFont="1" applyBorder="1" applyAlignment="1">
      <alignment horizontal="center" vertical="center"/>
    </xf>
    <xf numFmtId="0" fontId="20" fillId="2" borderId="13" xfId="4" applyFont="1" applyFill="1" applyBorder="1" applyAlignment="1">
      <alignment horizontal="center" vertical="center"/>
    </xf>
    <xf numFmtId="0" fontId="4" fillId="2" borderId="13" xfId="4" applyFont="1" applyFill="1" applyBorder="1" applyAlignment="1">
      <alignment vertical="center"/>
    </xf>
    <xf numFmtId="0" fontId="4" fillId="2" borderId="23" xfId="4" applyFont="1" applyFill="1" applyBorder="1" applyAlignment="1">
      <alignment vertical="center"/>
    </xf>
    <xf numFmtId="0" fontId="20" fillId="2" borderId="13" xfId="4" applyFont="1" applyFill="1" applyBorder="1" applyAlignment="1">
      <alignment horizontal="left" vertical="center" wrapText="1"/>
    </xf>
    <xf numFmtId="0" fontId="20" fillId="2" borderId="13" xfId="4" applyFont="1" applyFill="1" applyBorder="1" applyAlignment="1">
      <alignment horizontal="left" vertical="center"/>
    </xf>
    <xf numFmtId="0" fontId="20" fillId="2" borderId="30" xfId="4" applyFont="1" applyFill="1" applyBorder="1" applyAlignment="1">
      <alignment horizontal="left" vertical="center" wrapText="1"/>
    </xf>
    <xf numFmtId="0" fontId="4" fillId="2" borderId="30" xfId="4" applyFont="1" applyFill="1" applyBorder="1" applyAlignment="1">
      <alignment vertical="center"/>
    </xf>
    <xf numFmtId="0" fontId="4" fillId="2" borderId="31" xfId="4" applyFont="1" applyFill="1" applyBorder="1" applyAlignment="1">
      <alignment vertical="center"/>
    </xf>
    <xf numFmtId="0" fontId="24" fillId="0" borderId="4" xfId="0" applyFont="1" applyBorder="1" applyAlignment="1">
      <alignment horizontal="center" vertical="center" wrapText="1" shrinkToFit="1"/>
    </xf>
    <xf numFmtId="0" fontId="24" fillId="0" borderId="12" xfId="0" applyFont="1" applyBorder="1" applyAlignment="1">
      <alignment horizontal="center" vertical="center"/>
    </xf>
    <xf numFmtId="0" fontId="24" fillId="0" borderId="63" xfId="0" applyFont="1" applyBorder="1" applyAlignment="1">
      <alignment horizontal="center" vertical="center"/>
    </xf>
    <xf numFmtId="0" fontId="12" fillId="0" borderId="0" xfId="0" applyFont="1" applyAlignment="1">
      <alignment vertical="center"/>
    </xf>
    <xf numFmtId="191" fontId="24" fillId="3" borderId="64" xfId="0" applyNumberFormat="1" applyFont="1" applyFill="1" applyBorder="1" applyAlignment="1">
      <alignment vertical="center"/>
    </xf>
    <xf numFmtId="191" fontId="24" fillId="3" borderId="105" xfId="0" applyNumberFormat="1" applyFont="1" applyFill="1" applyBorder="1" applyAlignment="1">
      <alignment vertical="center"/>
    </xf>
    <xf numFmtId="191" fontId="24" fillId="3" borderId="103" xfId="0" applyNumberFormat="1" applyFont="1" applyFill="1" applyBorder="1" applyAlignment="1">
      <alignment vertical="center"/>
    </xf>
    <xf numFmtId="191" fontId="24" fillId="3" borderId="106" xfId="0" applyNumberFormat="1" applyFont="1" applyFill="1" applyBorder="1" applyAlignment="1">
      <alignment vertical="center"/>
    </xf>
    <xf numFmtId="0" fontId="24" fillId="0" borderId="12" xfId="0" applyFont="1" applyBorder="1" applyAlignment="1">
      <alignment horizontal="right" vertical="center" shrinkToFit="1"/>
    </xf>
    <xf numFmtId="0" fontId="24" fillId="0" borderId="0" xfId="0" applyFont="1" applyAlignment="1">
      <alignment horizontal="right" vertical="center"/>
    </xf>
    <xf numFmtId="0" fontId="24" fillId="0" borderId="63" xfId="0" applyFont="1" applyBorder="1" applyAlignment="1">
      <alignment horizontal="right" vertical="center" shrinkToFit="1"/>
    </xf>
    <xf numFmtId="186" fontId="24" fillId="0" borderId="63" xfId="0" applyNumberFormat="1" applyFont="1" applyBorder="1" applyAlignment="1">
      <alignment horizontal="right" vertical="center" shrinkToFit="1"/>
    </xf>
    <xf numFmtId="186" fontId="46" fillId="0" borderId="63" xfId="0" applyNumberFormat="1" applyFont="1" applyBorder="1" applyAlignment="1">
      <alignment horizontal="center" vertical="center" shrinkToFit="1"/>
    </xf>
    <xf numFmtId="0" fontId="24" fillId="0" borderId="63" xfId="0" applyFont="1" applyBorder="1" applyAlignment="1">
      <alignment horizontal="center" vertical="center" shrinkToFit="1"/>
    </xf>
    <xf numFmtId="0" fontId="24" fillId="0" borderId="8" xfId="0" applyFont="1" applyBorder="1" applyAlignment="1">
      <alignment horizontal="center" vertical="center"/>
    </xf>
    <xf numFmtId="0" fontId="24" fillId="0" borderId="64" xfId="0" applyFont="1" applyBorder="1" applyAlignment="1">
      <alignment vertical="center" shrinkToFit="1"/>
    </xf>
    <xf numFmtId="57" fontId="24" fillId="5" borderId="63" xfId="0" applyNumberFormat="1" applyFont="1" applyFill="1" applyBorder="1" applyAlignment="1">
      <alignment horizontal="center" vertical="center" shrinkToFit="1"/>
    </xf>
    <xf numFmtId="57" fontId="24" fillId="5" borderId="64" xfId="0" applyNumberFormat="1" applyFont="1" applyFill="1" applyBorder="1" applyAlignment="1">
      <alignment horizontal="center" vertical="center" shrinkToFit="1"/>
    </xf>
    <xf numFmtId="186" fontId="24" fillId="5" borderId="64" xfId="0" applyNumberFormat="1" applyFont="1" applyFill="1" applyBorder="1" applyAlignment="1">
      <alignment horizontal="right" vertical="center"/>
    </xf>
    <xf numFmtId="184" fontId="24" fillId="5" borderId="13" xfId="0" applyNumberFormat="1" applyFont="1" applyFill="1" applyBorder="1" applyAlignment="1">
      <alignment horizontal="center" vertical="center"/>
    </xf>
    <xf numFmtId="182" fontId="24" fillId="5" borderId="13" xfId="0" applyNumberFormat="1" applyFont="1" applyFill="1" applyBorder="1" applyAlignment="1">
      <alignment vertical="center"/>
    </xf>
    <xf numFmtId="185" fontId="24" fillId="5" borderId="13" xfId="0" applyNumberFormat="1" applyFont="1" applyFill="1" applyBorder="1" applyAlignment="1">
      <alignment vertical="center"/>
    </xf>
    <xf numFmtId="0" fontId="24" fillId="5" borderId="13" xfId="0" applyFont="1" applyFill="1" applyBorder="1" applyAlignment="1">
      <alignment horizontal="center" vertical="center" shrinkToFit="1"/>
    </xf>
    <xf numFmtId="0" fontId="24" fillId="5" borderId="13" xfId="0" applyFont="1" applyFill="1" applyBorder="1" applyAlignment="1">
      <alignment horizontal="center" vertical="center"/>
    </xf>
    <xf numFmtId="183" fontId="24" fillId="5" borderId="1" xfId="0" applyNumberFormat="1" applyFont="1" applyFill="1" applyBorder="1" applyAlignment="1">
      <alignment vertical="center"/>
    </xf>
    <xf numFmtId="182" fontId="24" fillId="5" borderId="8" xfId="0" applyNumberFormat="1" applyFont="1" applyFill="1" applyBorder="1" applyAlignment="1">
      <alignment vertical="center"/>
    </xf>
    <xf numFmtId="0" fontId="24" fillId="5" borderId="12" xfId="0" applyFont="1" applyFill="1" applyBorder="1" applyAlignment="1">
      <alignment vertical="center"/>
    </xf>
    <xf numFmtId="0" fontId="24" fillId="5" borderId="11" xfId="0" applyFont="1" applyFill="1" applyBorder="1" applyAlignment="1">
      <alignment vertical="center"/>
    </xf>
    <xf numFmtId="182" fontId="24" fillId="5" borderId="64" xfId="0" applyNumberFormat="1" applyFont="1" applyFill="1" applyBorder="1" applyAlignment="1">
      <alignment vertical="center"/>
    </xf>
    <xf numFmtId="182" fontId="24" fillId="5" borderId="6" xfId="0" applyNumberFormat="1" applyFont="1" applyFill="1" applyBorder="1" applyAlignment="1">
      <alignment vertical="center"/>
    </xf>
    <xf numFmtId="182" fontId="24" fillId="5" borderId="12" xfId="0" applyNumberFormat="1" applyFont="1" applyFill="1" applyBorder="1" applyAlignment="1">
      <alignment vertical="center"/>
    </xf>
    <xf numFmtId="182" fontId="24" fillId="5" borderId="9" xfId="0" applyNumberFormat="1" applyFont="1" applyFill="1" applyBorder="1" applyAlignment="1">
      <alignment vertical="center"/>
    </xf>
    <xf numFmtId="180" fontId="24" fillId="5" borderId="102" xfId="0" applyNumberFormat="1" applyFont="1" applyFill="1" applyBorder="1" applyAlignment="1">
      <alignment vertical="center"/>
    </xf>
    <xf numFmtId="180" fontId="24" fillId="5" borderId="104" xfId="0" applyNumberFormat="1" applyFont="1" applyFill="1" applyBorder="1" applyAlignment="1">
      <alignment vertical="center"/>
    </xf>
    <xf numFmtId="182" fontId="24" fillId="5" borderId="11" xfId="0" applyNumberFormat="1" applyFont="1" applyFill="1" applyBorder="1" applyAlignment="1">
      <alignment vertical="center"/>
    </xf>
    <xf numFmtId="0" fontId="24" fillId="5" borderId="63" xfId="0" applyFont="1" applyFill="1" applyBorder="1" applyAlignment="1">
      <alignment horizontal="center" vertical="center"/>
    </xf>
    <xf numFmtId="191" fontId="24" fillId="5" borderId="13" xfId="0" applyNumberFormat="1" applyFont="1" applyFill="1" applyBorder="1" applyAlignment="1">
      <alignment horizontal="center" vertical="center"/>
    </xf>
    <xf numFmtId="0" fontId="24" fillId="5" borderId="2" xfId="0" applyFont="1" applyFill="1" applyBorder="1" applyAlignment="1">
      <alignment vertical="center"/>
    </xf>
    <xf numFmtId="0" fontId="24" fillId="5" borderId="63" xfId="0" applyFont="1" applyFill="1" applyBorder="1" applyAlignment="1">
      <alignment vertical="center"/>
    </xf>
    <xf numFmtId="194" fontId="24" fillId="5" borderId="64" xfId="0" applyNumberFormat="1" applyFont="1" applyFill="1" applyBorder="1" applyAlignment="1">
      <alignment vertical="center"/>
    </xf>
    <xf numFmtId="0" fontId="24" fillId="5" borderId="63" xfId="0" applyFont="1" applyFill="1" applyBorder="1" applyAlignment="1">
      <alignment horizontal="center" vertical="center" shrinkToFit="1"/>
    </xf>
    <xf numFmtId="0" fontId="24" fillId="5" borderId="12" xfId="0" applyFont="1" applyFill="1" applyBorder="1" applyAlignment="1">
      <alignment horizontal="center" vertical="center" shrinkToFit="1"/>
    </xf>
    <xf numFmtId="0" fontId="24" fillId="5" borderId="100" xfId="0" applyFont="1" applyFill="1" applyBorder="1" applyAlignment="1">
      <alignment vertical="center" shrinkToFit="1"/>
    </xf>
    <xf numFmtId="0" fontId="24" fillId="5" borderId="109" xfId="0" applyFont="1" applyFill="1" applyBorder="1" applyAlignment="1">
      <alignment vertical="center"/>
    </xf>
    <xf numFmtId="196" fontId="24" fillId="5" borderId="3" xfId="0" applyNumberFormat="1" applyFont="1" applyFill="1" applyBorder="1" applyAlignment="1">
      <alignment horizontal="center" vertical="center" shrinkToFit="1"/>
    </xf>
    <xf numFmtId="0" fontId="24" fillId="5" borderId="64" xfId="0" applyFont="1" applyFill="1" applyBorder="1" applyAlignment="1">
      <alignment vertical="center" shrinkToFit="1"/>
    </xf>
    <xf numFmtId="186" fontId="24" fillId="5" borderId="0" xfId="0" applyNumberFormat="1" applyFont="1" applyFill="1" applyAlignment="1">
      <alignment horizontal="center" vertical="center"/>
    </xf>
    <xf numFmtId="186" fontId="24" fillId="5" borderId="63" xfId="0" applyNumberFormat="1" applyFont="1" applyFill="1" applyBorder="1" applyAlignment="1">
      <alignment horizontal="center" vertical="center" shrinkToFit="1"/>
    </xf>
    <xf numFmtId="186" fontId="46" fillId="5" borderId="63" xfId="0" applyNumberFormat="1" applyFont="1" applyFill="1" applyBorder="1" applyAlignment="1">
      <alignment horizontal="center" vertical="center" shrinkToFit="1"/>
    </xf>
    <xf numFmtId="0" fontId="46" fillId="0" borderId="63" xfId="0" applyFont="1" applyBorder="1" applyAlignment="1">
      <alignment horizontal="center" vertical="center" shrinkToFit="1"/>
    </xf>
    <xf numFmtId="191" fontId="24" fillId="0" borderId="110" xfId="0" applyNumberFormat="1" applyFont="1" applyBorder="1" applyAlignment="1">
      <alignment vertical="center"/>
    </xf>
    <xf numFmtId="189" fontId="24" fillId="0" borderId="14" xfId="0" applyNumberFormat="1" applyFont="1" applyBorder="1" applyAlignment="1">
      <alignment vertical="center"/>
    </xf>
    <xf numFmtId="0" fontId="24" fillId="5" borderId="13" xfId="0" applyFont="1" applyFill="1" applyBorder="1" applyAlignment="1">
      <alignment horizontal="center" vertical="center" wrapText="1"/>
    </xf>
    <xf numFmtId="178" fontId="10" fillId="0" borderId="37" xfId="0" applyNumberFormat="1" applyFont="1" applyBorder="1" applyAlignment="1">
      <alignment horizontal="right" vertical="center" shrinkToFit="1"/>
    </xf>
    <xf numFmtId="178" fontId="10" fillId="0" borderId="6" xfId="0" applyNumberFormat="1" applyFont="1" applyBorder="1" applyAlignment="1">
      <alignment horizontal="right" vertical="center" shrinkToFit="1"/>
    </xf>
    <xf numFmtId="179" fontId="10" fillId="0" borderId="20" xfId="0" applyNumberFormat="1" applyFont="1" applyBorder="1" applyAlignment="1">
      <alignment horizontal="right" vertical="center" shrinkToFit="1"/>
    </xf>
    <xf numFmtId="177" fontId="10" fillId="0" borderId="6" xfId="0" applyNumberFormat="1" applyFont="1" applyBorder="1" applyAlignment="1">
      <alignment horizontal="right" vertical="center" shrinkToFit="1"/>
    </xf>
    <xf numFmtId="177" fontId="10" fillId="0" borderId="20" xfId="0" applyNumberFormat="1" applyFont="1" applyBorder="1" applyAlignment="1">
      <alignment horizontal="right" vertical="center" shrinkToFit="1"/>
    </xf>
    <xf numFmtId="198" fontId="10" fillId="0" borderId="64" xfId="0" applyNumberFormat="1" applyFont="1" applyBorder="1" applyAlignment="1">
      <alignment horizontal="left" vertical="center" wrapText="1"/>
    </xf>
    <xf numFmtId="198" fontId="10" fillId="0" borderId="34" xfId="0" applyNumberFormat="1" applyFont="1" applyBorder="1" applyAlignment="1">
      <alignment horizontal="left" vertical="center" wrapText="1"/>
    </xf>
    <xf numFmtId="0" fontId="10" fillId="5" borderId="26" xfId="0" applyFont="1" applyFill="1" applyBorder="1" applyAlignment="1">
      <alignment vertical="center" wrapText="1"/>
    </xf>
    <xf numFmtId="0" fontId="50" fillId="0" borderId="0" xfId="0" applyFont="1"/>
    <xf numFmtId="0" fontId="10" fillId="5" borderId="33" xfId="0" applyFont="1" applyFill="1" applyBorder="1" applyAlignment="1">
      <alignment vertical="center" wrapText="1"/>
    </xf>
    <xf numFmtId="0" fontId="10" fillId="5" borderId="20" xfId="0" applyFont="1" applyFill="1" applyBorder="1" applyAlignment="1">
      <alignment vertical="center" wrapText="1"/>
    </xf>
    <xf numFmtId="0" fontId="10" fillId="5" borderId="25" xfId="0" applyFont="1" applyFill="1" applyBorder="1" applyAlignment="1">
      <alignment vertical="center" wrapText="1"/>
    </xf>
    <xf numFmtId="0" fontId="10" fillId="5" borderId="35" xfId="0" applyFont="1" applyFill="1" applyBorder="1" applyAlignment="1">
      <alignment vertical="center" wrapText="1"/>
    </xf>
    <xf numFmtId="0" fontId="11" fillId="4" borderId="0" xfId="0" applyFont="1" applyFill="1"/>
    <xf numFmtId="0" fontId="9" fillId="4" borderId="0" xfId="0" applyFont="1" applyFill="1"/>
    <xf numFmtId="0" fontId="24" fillId="0" borderId="5" xfId="0" applyFont="1" applyBorder="1" applyAlignment="1">
      <alignment vertical="center" shrinkToFit="1"/>
    </xf>
    <xf numFmtId="0" fontId="24" fillId="0" borderId="64" xfId="0" applyFont="1" applyBorder="1" applyAlignment="1">
      <alignment horizontal="center" vertical="center" shrinkToFit="1"/>
    </xf>
    <xf numFmtId="199" fontId="24" fillId="5" borderId="64" xfId="0" applyNumberFormat="1" applyFont="1" applyFill="1" applyBorder="1" applyAlignment="1">
      <alignment vertical="center"/>
    </xf>
    <xf numFmtId="199" fontId="24" fillId="5" borderId="11" xfId="0" applyNumberFormat="1" applyFont="1" applyFill="1" applyBorder="1" applyAlignment="1">
      <alignment vertical="center"/>
    </xf>
    <xf numFmtId="183" fontId="24" fillId="5" borderId="112" xfId="0" applyNumberFormat="1" applyFont="1" applyFill="1" applyBorder="1" applyAlignment="1">
      <alignment vertical="center"/>
    </xf>
    <xf numFmtId="183" fontId="24" fillId="5" borderId="113" xfId="0" applyNumberFormat="1" applyFont="1" applyFill="1" applyBorder="1" applyAlignment="1">
      <alignment vertical="center"/>
    </xf>
    <xf numFmtId="200" fontId="10" fillId="0" borderId="6" xfId="0" applyNumberFormat="1" applyFont="1" applyBorder="1" applyAlignment="1">
      <alignment horizontal="right" vertical="center" shrinkToFit="1"/>
    </xf>
    <xf numFmtId="200" fontId="10" fillId="5" borderId="20" xfId="0" applyNumberFormat="1" applyFont="1" applyFill="1" applyBorder="1" applyAlignment="1">
      <alignment horizontal="right" vertical="center" shrinkToFit="1"/>
    </xf>
    <xf numFmtId="200" fontId="10" fillId="5" borderId="37" xfId="0" applyNumberFormat="1" applyFont="1" applyFill="1" applyBorder="1" applyAlignment="1">
      <alignment horizontal="right" vertical="center" shrinkToFit="1"/>
    </xf>
    <xf numFmtId="200" fontId="10" fillId="5" borderId="6" xfId="0" applyNumberFormat="1" applyFont="1" applyFill="1" applyBorder="1" applyAlignment="1">
      <alignment horizontal="right" vertical="center" shrinkToFit="1"/>
    </xf>
    <xf numFmtId="200" fontId="10" fillId="0" borderId="37" xfId="0" applyNumberFormat="1" applyFont="1" applyBorder="1" applyAlignment="1">
      <alignment horizontal="right" vertical="center" shrinkToFit="1"/>
    </xf>
    <xf numFmtId="200" fontId="10" fillId="0" borderId="20" xfId="0" applyNumberFormat="1" applyFont="1" applyBorder="1" applyAlignment="1">
      <alignment horizontal="right" vertical="center" shrinkToFit="1"/>
    </xf>
    <xf numFmtId="200" fontId="14" fillId="0" borderId="6" xfId="0" applyNumberFormat="1" applyFont="1" applyBorder="1" applyAlignment="1">
      <alignment vertical="center" shrinkToFit="1"/>
    </xf>
    <xf numFmtId="200" fontId="14" fillId="5" borderId="6" xfId="0" applyNumberFormat="1" applyFont="1" applyFill="1" applyBorder="1" applyAlignment="1">
      <alignment vertical="center" shrinkToFit="1"/>
    </xf>
    <xf numFmtId="200" fontId="14" fillId="0" borderId="37" xfId="0" applyNumberFormat="1" applyFont="1" applyBorder="1" applyAlignment="1">
      <alignment vertical="center" shrinkToFit="1"/>
    </xf>
    <xf numFmtId="200" fontId="14" fillId="5" borderId="37" xfId="0" applyNumberFormat="1" applyFont="1" applyFill="1" applyBorder="1" applyAlignment="1">
      <alignment vertical="center" shrinkToFit="1"/>
    </xf>
    <xf numFmtId="200" fontId="14" fillId="5" borderId="20" xfId="0" applyNumberFormat="1" applyFont="1" applyFill="1" applyBorder="1" applyAlignment="1">
      <alignment vertical="center" shrinkToFit="1"/>
    </xf>
    <xf numFmtId="200" fontId="16" fillId="5" borderId="19" xfId="0" applyNumberFormat="1" applyFont="1" applyFill="1" applyBorder="1" applyAlignment="1">
      <alignment vertical="center" shrinkToFit="1"/>
    </xf>
    <xf numFmtId="200" fontId="10" fillId="0" borderId="13" xfId="0" applyNumberFormat="1" applyFont="1" applyBorder="1" applyAlignment="1">
      <alignment vertical="center" shrinkToFit="1"/>
    </xf>
    <xf numFmtId="200" fontId="10" fillId="0" borderId="30" xfId="0" applyNumberFormat="1" applyFont="1" applyBorder="1" applyAlignment="1">
      <alignment vertical="center" shrinkToFit="1"/>
    </xf>
    <xf numFmtId="200" fontId="10" fillId="5" borderId="19" xfId="0" applyNumberFormat="1" applyFont="1" applyFill="1" applyBorder="1" applyAlignment="1">
      <alignment vertical="center" shrinkToFit="1"/>
    </xf>
    <xf numFmtId="200" fontId="10" fillId="5" borderId="13" xfId="0" applyNumberFormat="1" applyFont="1" applyFill="1" applyBorder="1" applyAlignment="1">
      <alignment vertical="center" shrinkToFit="1"/>
    </xf>
    <xf numFmtId="200" fontId="10" fillId="5" borderId="27" xfId="0" applyNumberFormat="1" applyFont="1" applyFill="1" applyBorder="1" applyAlignment="1">
      <alignment vertical="center" shrinkToFit="1"/>
    </xf>
    <xf numFmtId="200" fontId="10" fillId="0" borderId="1" xfId="0" applyNumberFormat="1" applyFont="1" applyBorder="1" applyAlignment="1">
      <alignment vertical="center" shrinkToFit="1"/>
    </xf>
    <xf numFmtId="200" fontId="10" fillId="5" borderId="33" xfId="0" applyNumberFormat="1" applyFont="1" applyFill="1" applyBorder="1" applyAlignment="1">
      <alignment vertical="center" shrinkToFit="1"/>
    </xf>
    <xf numFmtId="200" fontId="10" fillId="5" borderId="1" xfId="0" applyNumberFormat="1" applyFont="1" applyFill="1" applyBorder="1" applyAlignment="1">
      <alignment vertical="center" shrinkToFit="1"/>
    </xf>
    <xf numFmtId="200" fontId="10" fillId="5" borderId="37" xfId="0" applyNumberFormat="1" applyFont="1" applyFill="1" applyBorder="1" applyAlignment="1">
      <alignment vertical="center" shrinkToFit="1"/>
    </xf>
    <xf numFmtId="200" fontId="10" fillId="0" borderId="6" xfId="0" applyNumberFormat="1" applyFont="1" applyBorder="1" applyAlignment="1">
      <alignment vertical="center" shrinkToFit="1"/>
    </xf>
    <xf numFmtId="200" fontId="10" fillId="5" borderId="20" xfId="0" applyNumberFormat="1" applyFont="1" applyFill="1" applyBorder="1" applyAlignment="1">
      <alignment vertical="center" shrinkToFit="1"/>
    </xf>
    <xf numFmtId="200" fontId="10" fillId="5" borderId="6" xfId="0" applyNumberFormat="1" applyFont="1" applyFill="1" applyBorder="1" applyAlignment="1">
      <alignment vertical="center" shrinkToFit="1"/>
    </xf>
    <xf numFmtId="200" fontId="10" fillId="5" borderId="44" xfId="0" applyNumberFormat="1" applyFont="1" applyFill="1" applyBorder="1" applyAlignment="1">
      <alignment vertical="center" shrinkToFit="1"/>
    </xf>
    <xf numFmtId="200" fontId="10" fillId="0" borderId="8" xfId="0" applyNumberFormat="1" applyFont="1" applyBorder="1" applyAlignment="1">
      <alignment vertical="center" shrinkToFit="1"/>
    </xf>
    <xf numFmtId="200" fontId="10" fillId="5" borderId="25" xfId="0" applyNumberFormat="1" applyFont="1" applyFill="1" applyBorder="1" applyAlignment="1">
      <alignment vertical="center" shrinkToFit="1"/>
    </xf>
    <xf numFmtId="200" fontId="10" fillId="5" borderId="8" xfId="0" applyNumberFormat="1" applyFont="1" applyFill="1" applyBorder="1" applyAlignment="1">
      <alignment vertical="center" shrinkToFit="1"/>
    </xf>
    <xf numFmtId="200" fontId="10" fillId="0" borderId="27" xfId="0" applyNumberFormat="1" applyFont="1" applyBorder="1" applyAlignment="1">
      <alignment vertical="center" shrinkToFit="1"/>
    </xf>
    <xf numFmtId="200" fontId="10" fillId="0" borderId="33" xfId="0" applyNumberFormat="1" applyFont="1" applyBorder="1" applyAlignment="1">
      <alignment vertical="center" shrinkToFit="1"/>
    </xf>
    <xf numFmtId="200" fontId="10" fillId="0" borderId="37" xfId="0" applyNumberFormat="1" applyFont="1" applyBorder="1" applyAlignment="1">
      <alignment vertical="center" shrinkToFit="1"/>
    </xf>
    <xf numFmtId="200" fontId="10" fillId="0" borderId="20" xfId="0" applyNumberFormat="1" applyFont="1" applyBorder="1" applyAlignment="1">
      <alignment vertical="center" shrinkToFit="1"/>
    </xf>
    <xf numFmtId="200" fontId="10" fillId="5" borderId="21" xfId="0" applyNumberFormat="1" applyFont="1" applyFill="1" applyBorder="1" applyAlignment="1">
      <alignment vertical="center" shrinkToFit="1"/>
    </xf>
    <xf numFmtId="200" fontId="10" fillId="0" borderId="23" xfId="0" applyNumberFormat="1" applyFont="1" applyBorder="1" applyAlignment="1">
      <alignment vertical="center" shrinkToFit="1"/>
    </xf>
    <xf numFmtId="200" fontId="10" fillId="0" borderId="31" xfId="0" applyNumberFormat="1" applyFont="1" applyBorder="1" applyAlignment="1">
      <alignment vertical="center" shrinkToFit="1"/>
    </xf>
    <xf numFmtId="200" fontId="10" fillId="5" borderId="23" xfId="0" applyNumberFormat="1" applyFont="1" applyFill="1" applyBorder="1" applyAlignment="1">
      <alignment vertical="center" shrinkToFit="1"/>
    </xf>
    <xf numFmtId="200" fontId="10" fillId="5" borderId="18" xfId="0" applyNumberFormat="1" applyFont="1" applyFill="1" applyBorder="1" applyAlignment="1">
      <alignment vertical="center" shrinkToFit="1"/>
    </xf>
    <xf numFmtId="200" fontId="10" fillId="5" borderId="17" xfId="0" applyNumberFormat="1" applyFont="1" applyFill="1" applyBorder="1" applyAlignment="1">
      <alignment vertical="center" shrinkToFit="1"/>
    </xf>
    <xf numFmtId="200" fontId="10" fillId="0" borderId="51" xfId="0" applyNumberFormat="1" applyFont="1" applyBorder="1" applyAlignment="1">
      <alignment vertical="center" shrinkToFit="1"/>
    </xf>
    <xf numFmtId="200" fontId="10" fillId="0" borderId="52" xfId="0" applyNumberFormat="1" applyFont="1" applyBorder="1" applyAlignment="1">
      <alignment vertical="center" shrinkToFit="1"/>
    </xf>
    <xf numFmtId="3" fontId="10" fillId="0" borderId="6" xfId="0" applyNumberFormat="1" applyFont="1" applyBorder="1" applyAlignment="1">
      <alignment horizontal="right" vertical="center" shrinkToFit="1"/>
    </xf>
    <xf numFmtId="0" fontId="10" fillId="0" borderId="34" xfId="0" applyFont="1" applyBorder="1" applyAlignment="1">
      <alignment horizontal="center" vertical="center" wrapText="1"/>
    </xf>
    <xf numFmtId="0" fontId="10" fillId="0" borderId="21" xfId="0" applyFont="1" applyBorder="1" applyAlignment="1">
      <alignment horizontal="center" vertical="center" wrapText="1"/>
    </xf>
    <xf numFmtId="0" fontId="10" fillId="0" borderId="23" xfId="0" applyFont="1" applyBorder="1" applyAlignment="1">
      <alignment horizontal="center" vertical="center" wrapText="1"/>
    </xf>
    <xf numFmtId="0" fontId="10" fillId="0" borderId="30" xfId="0" applyFont="1" applyBorder="1" applyAlignment="1">
      <alignment horizontal="center" vertical="center" wrapText="1"/>
    </xf>
    <xf numFmtId="0" fontId="10" fillId="0" borderId="31" xfId="0" applyFont="1" applyBorder="1" applyAlignment="1">
      <alignment horizontal="center" vertical="center" wrapText="1"/>
    </xf>
    <xf numFmtId="0" fontId="10" fillId="0" borderId="26" xfId="0" applyFont="1" applyBorder="1" applyAlignment="1">
      <alignment vertical="center" wrapText="1"/>
    </xf>
    <xf numFmtId="0" fontId="12" fillId="0" borderId="0" xfId="0" applyFont="1" applyAlignment="1">
      <alignment horizontal="center" vertical="center"/>
    </xf>
    <xf numFmtId="0" fontId="10" fillId="5" borderId="14" xfId="0" applyFont="1" applyFill="1" applyBorder="1" applyAlignment="1">
      <alignment vertical="center" wrapText="1"/>
    </xf>
    <xf numFmtId="0" fontId="49" fillId="5" borderId="26" xfId="0" applyFont="1" applyFill="1" applyBorder="1" applyAlignment="1">
      <alignment vertical="center" wrapText="1"/>
    </xf>
    <xf numFmtId="0" fontId="24" fillId="0" borderId="12" xfId="0" applyFont="1" applyBorder="1" applyAlignment="1">
      <alignment vertical="center"/>
    </xf>
    <xf numFmtId="180" fontId="24" fillId="5" borderId="100" xfId="0" applyNumberFormat="1" applyFont="1" applyFill="1" applyBorder="1" applyAlignment="1">
      <alignment vertical="center"/>
    </xf>
    <xf numFmtId="180" fontId="24" fillId="5" borderId="115" xfId="0" applyNumberFormat="1" applyFont="1" applyFill="1" applyBorder="1" applyAlignment="1">
      <alignment vertical="center"/>
    </xf>
    <xf numFmtId="180" fontId="24" fillId="0" borderId="114" xfId="0" applyNumberFormat="1" applyFont="1" applyBorder="1" applyAlignment="1">
      <alignment vertical="center"/>
    </xf>
    <xf numFmtId="186" fontId="46" fillId="0" borderId="64" xfId="0" applyNumberFormat="1" applyFont="1" applyBorder="1" applyAlignment="1">
      <alignment horizontal="center" vertical="center" shrinkToFit="1"/>
    </xf>
    <xf numFmtId="179" fontId="24" fillId="5" borderId="13" xfId="0" applyNumberFormat="1" applyFont="1" applyFill="1" applyBorder="1" applyAlignment="1">
      <alignment vertical="center"/>
    </xf>
    <xf numFmtId="179" fontId="24" fillId="0" borderId="100" xfId="0" applyNumberFormat="1" applyFont="1" applyBorder="1" applyAlignment="1">
      <alignment vertical="center"/>
    </xf>
    <xf numFmtId="179" fontId="24" fillId="5" borderId="102" xfId="0" applyNumberFormat="1" applyFont="1" applyFill="1" applyBorder="1" applyAlignment="1">
      <alignment vertical="center"/>
    </xf>
    <xf numFmtId="179" fontId="24" fillId="5" borderId="104" xfId="0" applyNumberFormat="1" applyFont="1" applyFill="1" applyBorder="1" applyAlignment="1">
      <alignment vertical="center"/>
    </xf>
    <xf numFmtId="190" fontId="49" fillId="5" borderId="37" xfId="0" applyNumberFormat="1" applyFont="1" applyFill="1" applyBorder="1" applyAlignment="1">
      <alignment vertical="center" shrinkToFit="1"/>
    </xf>
    <xf numFmtId="190" fontId="10" fillId="5" borderId="37" xfId="0" applyNumberFormat="1" applyFont="1" applyFill="1" applyBorder="1" applyAlignment="1">
      <alignment horizontal="right" vertical="center" shrinkToFit="1"/>
    </xf>
    <xf numFmtId="190" fontId="10" fillId="5" borderId="6" xfId="0" applyNumberFormat="1" applyFont="1" applyFill="1" applyBorder="1" applyAlignment="1">
      <alignment horizontal="right" vertical="center" shrinkToFit="1"/>
    </xf>
    <xf numFmtId="190" fontId="14" fillId="5" borderId="6" xfId="0" applyNumberFormat="1" applyFont="1" applyFill="1" applyBorder="1" applyAlignment="1">
      <alignment vertical="center" shrinkToFit="1"/>
    </xf>
    <xf numFmtId="201" fontId="10" fillId="5" borderId="37" xfId="0" applyNumberFormat="1" applyFont="1" applyFill="1" applyBorder="1" applyAlignment="1">
      <alignment horizontal="right" vertical="center" shrinkToFit="1"/>
    </xf>
    <xf numFmtId="201" fontId="10" fillId="0" borderId="6" xfId="0" applyNumberFormat="1" applyFont="1" applyBorder="1" applyAlignment="1">
      <alignment horizontal="right" vertical="center" shrinkToFit="1"/>
    </xf>
    <xf numFmtId="201" fontId="14" fillId="0" borderId="0" xfId="0" applyNumberFormat="1" applyFont="1" applyAlignment="1">
      <alignment vertical="center" shrinkToFit="1"/>
    </xf>
    <xf numFmtId="40" fontId="10" fillId="5" borderId="37" xfId="1" applyNumberFormat="1" applyFont="1" applyFill="1" applyBorder="1" applyAlignment="1">
      <alignment horizontal="right" vertical="center" shrinkToFit="1"/>
    </xf>
    <xf numFmtId="38" fontId="24" fillId="5" borderId="13" xfId="1" applyFont="1" applyFill="1" applyBorder="1" applyAlignment="1">
      <alignment vertical="center" shrinkToFit="1"/>
    </xf>
    <xf numFmtId="0" fontId="2" fillId="0" borderId="0" xfId="7">
      <alignment vertical="center"/>
    </xf>
    <xf numFmtId="0" fontId="55" fillId="0" borderId="0" xfId="7" applyFont="1">
      <alignment vertical="center"/>
    </xf>
    <xf numFmtId="0" fontId="2" fillId="6" borderId="43" xfId="7" applyFill="1" applyBorder="1" applyAlignment="1">
      <alignment horizontal="centerContinuous" vertical="center"/>
    </xf>
    <xf numFmtId="0" fontId="2" fillId="6" borderId="40" xfId="7" applyFill="1" applyBorder="1" applyAlignment="1">
      <alignment horizontal="centerContinuous" vertical="center"/>
    </xf>
    <xf numFmtId="0" fontId="2" fillId="6" borderId="41" xfId="7" applyFill="1" applyBorder="1" applyAlignment="1">
      <alignment horizontal="centerContinuous" vertical="center"/>
    </xf>
    <xf numFmtId="0" fontId="2" fillId="6" borderId="32" xfId="7" applyFill="1" applyBorder="1" applyAlignment="1">
      <alignment horizontal="center" vertical="center" wrapText="1"/>
    </xf>
    <xf numFmtId="0" fontId="2" fillId="6" borderId="43" xfId="7" applyFill="1" applyBorder="1" applyAlignment="1">
      <alignment horizontal="centerContinuous" vertical="center" wrapText="1"/>
    </xf>
    <xf numFmtId="0" fontId="2" fillId="6" borderId="40" xfId="7" applyFill="1" applyBorder="1" applyAlignment="1">
      <alignment horizontal="centerContinuous" vertical="center" wrapText="1"/>
    </xf>
    <xf numFmtId="0" fontId="2" fillId="6" borderId="54" xfId="7" applyFill="1" applyBorder="1" applyAlignment="1">
      <alignment horizontal="centerContinuous" vertical="center" wrapText="1"/>
    </xf>
    <xf numFmtId="0" fontId="2" fillId="6" borderId="32" xfId="7" applyFill="1" applyBorder="1" applyAlignment="1">
      <alignment horizontal="centerContinuous" vertical="center" wrapText="1"/>
    </xf>
    <xf numFmtId="0" fontId="2" fillId="6" borderId="16" xfId="7" applyFill="1" applyBorder="1" applyAlignment="1">
      <alignment horizontal="centerContinuous" vertical="center" wrapText="1"/>
    </xf>
    <xf numFmtId="0" fontId="2" fillId="6" borderId="56" xfId="7" applyFill="1" applyBorder="1" applyAlignment="1">
      <alignment horizontal="center" vertical="center" wrapText="1"/>
    </xf>
    <xf numFmtId="0" fontId="2" fillId="6" borderId="127" xfId="7" applyFill="1" applyBorder="1" applyAlignment="1">
      <alignment horizontal="center" vertical="center" wrapText="1"/>
    </xf>
    <xf numFmtId="0" fontId="2" fillId="6" borderId="128" xfId="7" applyFill="1" applyBorder="1" applyAlignment="1">
      <alignment horizontal="center" vertical="center" wrapText="1"/>
    </xf>
    <xf numFmtId="0" fontId="2" fillId="6" borderId="130" xfId="7" applyFill="1" applyBorder="1" applyAlignment="1">
      <alignment horizontal="center" vertical="center" wrapText="1"/>
    </xf>
    <xf numFmtId="0" fontId="2" fillId="6" borderId="131" xfId="7" applyFill="1" applyBorder="1" applyAlignment="1">
      <alignment horizontal="center" vertical="center" wrapText="1"/>
    </xf>
    <xf numFmtId="0" fontId="2" fillId="6" borderId="132" xfId="7" applyFill="1" applyBorder="1" applyAlignment="1">
      <alignment horizontal="center" vertical="center" wrapText="1"/>
    </xf>
    <xf numFmtId="0" fontId="2" fillId="6" borderId="133" xfId="7" applyFill="1" applyBorder="1" applyAlignment="1">
      <alignment horizontal="center" vertical="center" wrapText="1"/>
    </xf>
    <xf numFmtId="0" fontId="56" fillId="6" borderId="131" xfId="7" applyFont="1" applyFill="1" applyBorder="1" applyAlignment="1">
      <alignment horizontal="center" vertical="center" wrapText="1"/>
    </xf>
    <xf numFmtId="0" fontId="2" fillId="6" borderId="31" xfId="7" applyFill="1" applyBorder="1" applyAlignment="1">
      <alignment horizontal="center" vertical="center" wrapText="1"/>
    </xf>
    <xf numFmtId="0" fontId="2" fillId="6" borderId="23" xfId="7" applyFill="1" applyBorder="1" applyAlignment="1">
      <alignment horizontal="center" vertical="center" wrapText="1"/>
    </xf>
    <xf numFmtId="0" fontId="2" fillId="0" borderId="134" xfId="7" applyBorder="1" applyAlignment="1">
      <alignment horizontal="center" vertical="center"/>
    </xf>
    <xf numFmtId="0" fontId="2" fillId="0" borderId="116" xfId="7" applyBorder="1" applyAlignment="1">
      <alignment vertical="center" wrapText="1"/>
    </xf>
    <xf numFmtId="0" fontId="2" fillId="0" borderId="119" xfId="7" applyBorder="1" applyAlignment="1">
      <alignment horizontal="center" vertical="center" wrapText="1"/>
    </xf>
    <xf numFmtId="0" fontId="2" fillId="0" borderId="135" xfId="7" applyBorder="1" applyAlignment="1">
      <alignment horizontal="center" vertical="center" wrapText="1"/>
    </xf>
    <xf numFmtId="0" fontId="2" fillId="0" borderId="116" xfId="7" applyBorder="1" applyAlignment="1">
      <alignment horizontal="center" vertical="center" wrapText="1"/>
    </xf>
    <xf numFmtId="202" fontId="2" fillId="0" borderId="136" xfId="7" applyNumberFormat="1" applyBorder="1" applyAlignment="1">
      <alignment horizontal="center" vertical="center" wrapText="1"/>
    </xf>
    <xf numFmtId="203" fontId="2" fillId="0" borderId="137" xfId="7" applyNumberFormat="1" applyBorder="1" applyAlignment="1">
      <alignment horizontal="center" vertical="center" wrapText="1"/>
    </xf>
    <xf numFmtId="177" fontId="2" fillId="0" borderId="118" xfId="7" applyNumberFormat="1" applyBorder="1" applyAlignment="1">
      <alignment horizontal="right" vertical="center" wrapText="1"/>
    </xf>
    <xf numFmtId="0" fontId="2" fillId="0" borderId="136" xfId="7" applyBorder="1" applyAlignment="1">
      <alignment horizontal="center" vertical="center" wrapText="1"/>
    </xf>
    <xf numFmtId="0" fontId="2" fillId="0" borderId="117" xfId="7" applyBorder="1" applyAlignment="1">
      <alignment horizontal="left" vertical="center" wrapText="1"/>
    </xf>
    <xf numFmtId="177" fontId="2" fillId="0" borderId="119" xfId="7" applyNumberFormat="1" applyBorder="1" applyAlignment="1">
      <alignment vertical="center" wrapText="1"/>
    </xf>
    <xf numFmtId="204" fontId="2" fillId="0" borderId="117" xfId="7" applyNumberFormat="1" applyBorder="1" applyAlignment="1">
      <alignment horizontal="center" vertical="center" wrapText="1"/>
    </xf>
    <xf numFmtId="177" fontId="2" fillId="0" borderId="119" xfId="7" applyNumberFormat="1" applyBorder="1" applyAlignment="1">
      <alignment horizontal="right" vertical="center" wrapText="1"/>
    </xf>
    <xf numFmtId="0" fontId="2" fillId="0" borderId="138" xfId="7" applyBorder="1" applyAlignment="1">
      <alignment horizontal="center" vertical="center"/>
    </xf>
    <xf numFmtId="0" fontId="2" fillId="0" borderId="139" xfId="7" applyBorder="1" applyAlignment="1">
      <alignment vertical="center" wrapText="1"/>
    </xf>
    <xf numFmtId="0" fontId="2" fillId="0" borderId="140" xfId="7" applyBorder="1" applyAlignment="1">
      <alignment horizontal="center" vertical="center" wrapText="1"/>
    </xf>
    <xf numFmtId="0" fontId="2" fillId="0" borderId="141" xfId="7" applyBorder="1" applyAlignment="1">
      <alignment horizontal="center" vertical="center" wrapText="1"/>
    </xf>
    <xf numFmtId="0" fontId="2" fillId="0" borderId="139" xfId="7" applyBorder="1" applyAlignment="1">
      <alignment horizontal="center" vertical="center" wrapText="1"/>
    </xf>
    <xf numFmtId="202" fontId="2" fillId="0" borderId="142" xfId="7" applyNumberFormat="1" applyBorder="1" applyAlignment="1">
      <alignment horizontal="center" vertical="center" wrapText="1"/>
    </xf>
    <xf numFmtId="203" fontId="2" fillId="0" borderId="143" xfId="7" applyNumberFormat="1" applyBorder="1" applyAlignment="1">
      <alignment horizontal="center" vertical="center" wrapText="1"/>
    </xf>
    <xf numFmtId="177" fontId="2" fillId="0" borderId="123" xfId="7" applyNumberFormat="1" applyBorder="1" applyAlignment="1">
      <alignment horizontal="right" vertical="center" wrapText="1"/>
    </xf>
    <xf numFmtId="0" fontId="2" fillId="0" borderId="142" xfId="7" applyBorder="1" applyAlignment="1">
      <alignment horizontal="center" vertical="center" wrapText="1"/>
    </xf>
    <xf numFmtId="0" fontId="2" fillId="0" borderId="124" xfId="7" applyBorder="1" applyAlignment="1">
      <alignment horizontal="left" vertical="center" wrapText="1"/>
    </xf>
    <xf numFmtId="177" fontId="2" fillId="0" borderId="140" xfId="7" applyNumberFormat="1" applyBorder="1" applyAlignment="1">
      <alignment vertical="center" wrapText="1"/>
    </xf>
    <xf numFmtId="204" fontId="2" fillId="0" borderId="124" xfId="7" applyNumberFormat="1" applyBorder="1" applyAlignment="1">
      <alignment horizontal="center" vertical="center" wrapText="1"/>
    </xf>
    <xf numFmtId="177" fontId="2" fillId="0" borderId="140" xfId="7" applyNumberFormat="1" applyBorder="1" applyAlignment="1">
      <alignment horizontal="right" vertical="center" wrapText="1"/>
    </xf>
    <xf numFmtId="0" fontId="2" fillId="0" borderId="144" xfId="7" applyBorder="1" applyAlignment="1">
      <alignment horizontal="center" vertical="center"/>
    </xf>
    <xf numFmtId="0" fontId="2" fillId="0" borderId="120" xfId="7" applyBorder="1" applyAlignment="1">
      <alignment vertical="center" wrapText="1"/>
    </xf>
    <xf numFmtId="0" fontId="2" fillId="0" borderId="122" xfId="7" applyBorder="1" applyAlignment="1">
      <alignment horizontal="center" vertical="center" wrapText="1"/>
    </xf>
    <xf numFmtId="0" fontId="2" fillId="0" borderId="145" xfId="7" applyBorder="1" applyAlignment="1">
      <alignment horizontal="center" vertical="center" wrapText="1"/>
    </xf>
    <xf numFmtId="0" fontId="2" fillId="0" borderId="120" xfId="7" applyBorder="1" applyAlignment="1">
      <alignment horizontal="center" vertical="center" wrapText="1"/>
    </xf>
    <xf numFmtId="202" fontId="2" fillId="0" borderId="146" xfId="7" applyNumberFormat="1" applyBorder="1" applyAlignment="1">
      <alignment horizontal="center" vertical="center" wrapText="1"/>
    </xf>
    <xf numFmtId="203" fontId="2" fillId="0" borderId="147" xfId="7" applyNumberFormat="1" applyBorder="1" applyAlignment="1">
      <alignment horizontal="center" vertical="center" wrapText="1"/>
    </xf>
    <xf numFmtId="177" fontId="2" fillId="0" borderId="93" xfId="7" applyNumberFormat="1" applyBorder="1" applyAlignment="1">
      <alignment horizontal="right" vertical="center" wrapText="1"/>
    </xf>
    <xf numFmtId="0" fontId="2" fillId="0" borderId="146" xfId="7" applyBorder="1" applyAlignment="1">
      <alignment horizontal="center" vertical="center" wrapText="1"/>
    </xf>
    <xf numFmtId="0" fontId="2" fillId="0" borderId="121" xfId="7" applyBorder="1" applyAlignment="1">
      <alignment horizontal="left" vertical="center" wrapText="1"/>
    </xf>
    <xf numFmtId="177" fontId="2" fillId="0" borderId="122" xfId="7" applyNumberFormat="1" applyBorder="1" applyAlignment="1">
      <alignment vertical="center" wrapText="1"/>
    </xf>
    <xf numFmtId="204" fontId="2" fillId="0" borderId="121" xfId="7" applyNumberFormat="1" applyBorder="1" applyAlignment="1">
      <alignment horizontal="center" vertical="center" wrapText="1"/>
    </xf>
    <xf numFmtId="177" fontId="2" fillId="0" borderId="122" xfId="7" applyNumberFormat="1" applyBorder="1" applyAlignment="1">
      <alignment horizontal="right" vertical="center" wrapText="1"/>
    </xf>
    <xf numFmtId="0" fontId="2" fillId="0" borderId="0" xfId="7" applyAlignment="1">
      <alignment horizontal="center" vertical="center"/>
    </xf>
    <xf numFmtId="0" fontId="2" fillId="3" borderId="148" xfId="7" applyFill="1" applyBorder="1" applyAlignment="1">
      <alignment horizontal="center" vertical="center"/>
    </xf>
    <xf numFmtId="0" fontId="2" fillId="3" borderId="149" xfId="7" applyFill="1" applyBorder="1" applyAlignment="1">
      <alignment vertical="center" wrapText="1"/>
    </xf>
    <xf numFmtId="0" fontId="2" fillId="3" borderId="150" xfId="7" applyFill="1" applyBorder="1" applyAlignment="1">
      <alignment horizontal="center" vertical="center" wrapText="1"/>
    </xf>
    <xf numFmtId="0" fontId="2" fillId="3" borderId="151" xfId="7" applyFill="1" applyBorder="1" applyAlignment="1">
      <alignment horizontal="center" vertical="center" wrapText="1"/>
    </xf>
    <xf numFmtId="0" fontId="2" fillId="3" borderId="149" xfId="7" applyFill="1" applyBorder="1" applyAlignment="1">
      <alignment horizontal="center" vertical="center" wrapText="1"/>
    </xf>
    <xf numFmtId="202" fontId="2" fillId="3" borderId="153" xfId="7" applyNumberFormat="1" applyFill="1" applyBorder="1" applyAlignment="1">
      <alignment horizontal="center" vertical="center" wrapText="1"/>
    </xf>
    <xf numFmtId="203" fontId="2" fillId="3" borderId="154" xfId="7" applyNumberFormat="1" applyFill="1" applyBorder="1" applyAlignment="1">
      <alignment horizontal="center" vertical="center" wrapText="1"/>
    </xf>
    <xf numFmtId="177" fontId="2" fillId="3" borderId="155" xfId="7" applyNumberFormat="1" applyFill="1" applyBorder="1" applyAlignment="1">
      <alignment horizontal="right" vertical="center" wrapText="1"/>
    </xf>
    <xf numFmtId="0" fontId="2" fillId="3" borderId="153" xfId="7" applyFill="1" applyBorder="1" applyAlignment="1">
      <alignment horizontal="center" vertical="center" wrapText="1"/>
    </xf>
    <xf numFmtId="0" fontId="2" fillId="3" borderId="152" xfId="7" applyFill="1" applyBorder="1" applyAlignment="1">
      <alignment horizontal="left" vertical="center" wrapText="1"/>
    </xf>
    <xf numFmtId="177" fontId="2" fillId="3" borderId="150" xfId="7" applyNumberFormat="1" applyFill="1" applyBorder="1" applyAlignment="1">
      <alignment vertical="center" wrapText="1"/>
    </xf>
    <xf numFmtId="204" fontId="2" fillId="3" borderId="152" xfId="7" applyNumberFormat="1" applyFill="1" applyBorder="1" applyAlignment="1">
      <alignment horizontal="center" vertical="center" wrapText="1"/>
    </xf>
    <xf numFmtId="177" fontId="2" fillId="3" borderId="150" xfId="7" applyNumberFormat="1" applyFill="1" applyBorder="1" applyAlignment="1">
      <alignment horizontal="right" vertical="center" wrapText="1"/>
    </xf>
    <xf numFmtId="0" fontId="2" fillId="3" borderId="144" xfId="7" applyFill="1" applyBorder="1" applyAlignment="1">
      <alignment horizontal="center" vertical="center"/>
    </xf>
    <xf numFmtId="0" fontId="2" fillId="3" borderId="120" xfId="7" applyFill="1" applyBorder="1" applyAlignment="1">
      <alignment vertical="center" wrapText="1"/>
    </xf>
    <xf numFmtId="0" fontId="2" fillId="3" borderId="122" xfId="7" applyFill="1" applyBorder="1" applyAlignment="1">
      <alignment horizontal="center" vertical="center" wrapText="1"/>
    </xf>
    <xf numFmtId="0" fontId="2" fillId="3" borderId="145" xfId="7" applyFill="1" applyBorder="1" applyAlignment="1">
      <alignment horizontal="center" vertical="center" wrapText="1"/>
    </xf>
    <xf numFmtId="0" fontId="2" fillId="3" borderId="120" xfId="7" applyFill="1" applyBorder="1" applyAlignment="1">
      <alignment horizontal="center" vertical="center" wrapText="1"/>
    </xf>
    <xf numFmtId="202" fontId="2" fillId="3" borderId="146" xfId="7" applyNumberFormat="1" applyFill="1" applyBorder="1" applyAlignment="1">
      <alignment horizontal="center" vertical="center" wrapText="1"/>
    </xf>
    <xf numFmtId="203" fontId="2" fillId="3" borderId="147" xfId="7" applyNumberFormat="1" applyFill="1" applyBorder="1" applyAlignment="1">
      <alignment horizontal="center" vertical="center" wrapText="1"/>
    </xf>
    <xf numFmtId="177" fontId="2" fillId="3" borderId="93" xfId="7" applyNumberFormat="1" applyFill="1" applyBorder="1" applyAlignment="1">
      <alignment horizontal="right" vertical="center" wrapText="1"/>
    </xf>
    <xf numFmtId="0" fontId="2" fillId="3" borderId="146" xfId="7" applyFill="1" applyBorder="1" applyAlignment="1">
      <alignment horizontal="center" vertical="center" wrapText="1"/>
    </xf>
    <xf numFmtId="0" fontId="2" fillId="3" borderId="121" xfId="7" applyFill="1" applyBorder="1" applyAlignment="1">
      <alignment horizontal="left" vertical="center" wrapText="1"/>
    </xf>
    <xf numFmtId="177" fontId="2" fillId="3" borderId="122" xfId="7" applyNumberFormat="1" applyFill="1" applyBorder="1" applyAlignment="1">
      <alignment vertical="center" wrapText="1"/>
    </xf>
    <xf numFmtId="204" fontId="2" fillId="3" borderId="121" xfId="7" applyNumberFormat="1" applyFill="1" applyBorder="1" applyAlignment="1">
      <alignment horizontal="center" vertical="center" wrapText="1"/>
    </xf>
    <xf numFmtId="177" fontId="2" fillId="3" borderId="122" xfId="7" applyNumberFormat="1" applyFill="1" applyBorder="1" applyAlignment="1">
      <alignment horizontal="right" vertical="center" wrapText="1"/>
    </xf>
    <xf numFmtId="0" fontId="1" fillId="0" borderId="0" xfId="7" applyFont="1">
      <alignment vertical="center"/>
    </xf>
    <xf numFmtId="0" fontId="2" fillId="6" borderId="33" xfId="7" applyFill="1" applyBorder="1" applyAlignment="1">
      <alignment horizontal="center" vertical="center" wrapText="1"/>
    </xf>
    <xf numFmtId="0" fontId="2" fillId="0" borderId="73" xfId="7" applyBorder="1" applyAlignment="1">
      <alignment horizontal="center" vertical="center" wrapText="1"/>
    </xf>
    <xf numFmtId="0" fontId="2" fillId="0" borderId="125" xfId="7" applyBorder="1">
      <alignment vertical="center"/>
    </xf>
    <xf numFmtId="0" fontId="2" fillId="0" borderId="126" xfId="7" applyBorder="1">
      <alignment vertical="center"/>
    </xf>
    <xf numFmtId="0" fontId="2" fillId="0" borderId="129" xfId="7" applyBorder="1">
      <alignment vertical="center"/>
    </xf>
    <xf numFmtId="0" fontId="2" fillId="6" borderId="56" xfId="7" applyFill="1" applyBorder="1" applyAlignment="1">
      <alignment horizontal="center" vertical="center"/>
    </xf>
    <xf numFmtId="0" fontId="2" fillId="6" borderId="53" xfId="7" applyFill="1" applyBorder="1" applyAlignment="1">
      <alignment horizontal="center" vertical="center"/>
    </xf>
    <xf numFmtId="0" fontId="2" fillId="6" borderId="58" xfId="7" applyFill="1" applyBorder="1" applyAlignment="1">
      <alignment horizontal="center" vertical="center"/>
    </xf>
    <xf numFmtId="0" fontId="2" fillId="6" borderId="36" xfId="7" applyFill="1" applyBorder="1" applyAlignment="1">
      <alignment horizontal="center" vertical="center" wrapText="1"/>
    </xf>
    <xf numFmtId="0" fontId="2" fillId="0" borderId="37" xfId="7" applyBorder="1" applyAlignment="1">
      <alignment horizontal="center" vertical="center" wrapText="1"/>
    </xf>
    <xf numFmtId="0" fontId="2" fillId="0" borderId="130" xfId="7" applyBorder="1" applyAlignment="1">
      <alignment horizontal="center" vertical="center" wrapText="1"/>
    </xf>
    <xf numFmtId="0" fontId="2" fillId="6" borderId="56" xfId="7" applyFill="1" applyBorder="1" applyAlignment="1">
      <alignment horizontal="center" vertical="center" wrapText="1"/>
    </xf>
    <xf numFmtId="200" fontId="10" fillId="0" borderId="46" xfId="0" applyNumberFormat="1" applyFont="1" applyBorder="1" applyAlignment="1">
      <alignment vertical="center" shrinkToFit="1"/>
    </xf>
    <xf numFmtId="200" fontId="10" fillId="0" borderId="48" xfId="0" applyNumberFormat="1" applyFont="1" applyBorder="1" applyAlignment="1">
      <alignment vertical="center" shrinkToFit="1"/>
    </xf>
    <xf numFmtId="200" fontId="10" fillId="0" borderId="50" xfId="0" applyNumberFormat="1" applyFont="1" applyBorder="1" applyAlignment="1">
      <alignment vertical="center" shrinkToFit="1"/>
    </xf>
    <xf numFmtId="0" fontId="12" fillId="0" borderId="0" xfId="0" applyFont="1" applyAlignment="1">
      <alignment horizontal="center" vertical="center"/>
    </xf>
    <xf numFmtId="0" fontId="10" fillId="0" borderId="15" xfId="0" applyFont="1" applyBorder="1" applyAlignment="1">
      <alignment horizontal="center" vertical="center" wrapText="1"/>
    </xf>
    <xf numFmtId="0" fontId="10" fillId="0" borderId="24" xfId="0" applyFont="1" applyBorder="1" applyAlignment="1">
      <alignment horizontal="center" vertical="center" wrapText="1"/>
    </xf>
    <xf numFmtId="0" fontId="10" fillId="0" borderId="29" xfId="0" applyFont="1" applyBorder="1" applyAlignment="1">
      <alignment horizontal="center" vertical="center" wrapText="1"/>
    </xf>
    <xf numFmtId="0" fontId="10" fillId="5" borderId="111" xfId="0" applyFont="1" applyFill="1" applyBorder="1" applyAlignment="1">
      <alignment horizontal="right" vertical="center" wrapText="1"/>
    </xf>
    <xf numFmtId="0" fontId="10" fillId="5" borderId="63" xfId="0" applyFont="1" applyFill="1" applyBorder="1" applyAlignment="1">
      <alignment horizontal="right" vertical="center" wrapText="1"/>
    </xf>
    <xf numFmtId="0" fontId="10" fillId="5" borderId="12" xfId="0" applyFont="1" applyFill="1" applyBorder="1" applyAlignment="1">
      <alignment horizontal="right" vertical="center" wrapText="1"/>
    </xf>
    <xf numFmtId="200" fontId="10" fillId="0" borderId="45" xfId="0" applyNumberFormat="1" applyFont="1" applyBorder="1" applyAlignment="1">
      <alignment vertical="center" shrinkToFit="1"/>
    </xf>
    <xf numFmtId="200" fontId="10" fillId="0" borderId="47" xfId="0" applyNumberFormat="1" applyFont="1" applyBorder="1" applyAlignment="1">
      <alignment vertical="center" shrinkToFit="1"/>
    </xf>
    <xf numFmtId="200" fontId="10" fillId="0" borderId="49" xfId="0" applyNumberFormat="1" applyFont="1" applyBorder="1" applyAlignment="1">
      <alignment vertical="center" shrinkToFit="1"/>
    </xf>
    <xf numFmtId="0" fontId="10" fillId="0" borderId="0" xfId="0" applyFont="1" applyAlignment="1">
      <alignment horizontal="left" vertical="center" wrapText="1"/>
    </xf>
    <xf numFmtId="0" fontId="10" fillId="0" borderId="26" xfId="0" applyFont="1" applyBorder="1" applyAlignment="1">
      <alignment horizontal="left" vertical="center" wrapText="1"/>
    </xf>
    <xf numFmtId="0" fontId="10" fillId="0" borderId="15" xfId="0" applyFont="1" applyBorder="1" applyAlignment="1">
      <alignment horizontal="center" vertical="center" textRotation="255" wrapText="1"/>
    </xf>
    <xf numFmtId="0" fontId="10" fillId="0" borderId="19" xfId="0" applyFont="1" applyBorder="1" applyAlignment="1">
      <alignment horizontal="center" vertical="center" textRotation="255" wrapText="1"/>
    </xf>
    <xf numFmtId="0" fontId="10" fillId="0" borderId="21" xfId="0" applyFont="1" applyBorder="1" applyAlignment="1">
      <alignment horizontal="center" vertical="center" textRotation="255" wrapText="1"/>
    </xf>
    <xf numFmtId="0" fontId="10" fillId="0" borderId="16" xfId="0" applyFont="1" applyBorder="1" applyAlignment="1">
      <alignment horizontal="left" vertical="center" wrapText="1"/>
    </xf>
    <xf numFmtId="0" fontId="10" fillId="0" borderId="32" xfId="0" applyFont="1" applyBorder="1" applyAlignment="1">
      <alignment horizontal="left" vertical="center" wrapText="1"/>
    </xf>
    <xf numFmtId="0" fontId="10" fillId="0" borderId="22" xfId="0" applyFont="1" applyBorder="1" applyAlignment="1">
      <alignment horizontal="center" vertical="center" wrapText="1"/>
    </xf>
    <xf numFmtId="0" fontId="10" fillId="0" borderId="38" xfId="0" applyFont="1" applyBorder="1" applyAlignment="1">
      <alignment horizontal="center" vertical="center" wrapText="1"/>
    </xf>
    <xf numFmtId="0" fontId="14" fillId="0" borderId="53" xfId="0" applyFont="1" applyBorder="1" applyAlignment="1">
      <alignment vertical="center" wrapText="1"/>
    </xf>
    <xf numFmtId="0" fontId="14" fillId="0" borderId="0" xfId="0" applyFont="1" applyAlignment="1">
      <alignment vertical="center" wrapText="1"/>
    </xf>
    <xf numFmtId="0" fontId="10" fillId="0" borderId="13" xfId="0" applyFont="1" applyBorder="1" applyAlignment="1">
      <alignment horizontal="center" vertical="center" wrapText="1"/>
    </xf>
    <xf numFmtId="0" fontId="10" fillId="0" borderId="30" xfId="0" applyFont="1" applyBorder="1" applyAlignment="1">
      <alignment horizontal="center" vertical="center" wrapText="1"/>
    </xf>
    <xf numFmtId="0" fontId="10" fillId="0" borderId="27" xfId="0" applyFont="1" applyBorder="1" applyAlignment="1">
      <alignment horizontal="center" vertical="center" textRotation="255" wrapText="1"/>
    </xf>
    <xf numFmtId="0" fontId="10" fillId="0" borderId="0" xfId="0" applyFont="1" applyAlignment="1">
      <alignment vertical="center" wrapText="1"/>
    </xf>
    <xf numFmtId="0" fontId="10" fillId="0" borderId="26" xfId="0" applyFont="1" applyBorder="1" applyAlignment="1">
      <alignment vertical="center" wrapText="1"/>
    </xf>
    <xf numFmtId="0" fontId="10" fillId="0" borderId="12" xfId="0" applyFont="1" applyBorder="1" applyAlignment="1">
      <alignment horizontal="center" vertical="center" wrapText="1"/>
    </xf>
    <xf numFmtId="0" fontId="10" fillId="0" borderId="34" xfId="0" applyFont="1" applyBorder="1" applyAlignment="1">
      <alignment horizontal="center" vertical="center" wrapText="1"/>
    </xf>
    <xf numFmtId="0" fontId="10" fillId="0" borderId="21" xfId="0" applyFont="1" applyBorder="1" applyAlignment="1">
      <alignment horizontal="center" vertical="center" wrapText="1"/>
    </xf>
    <xf numFmtId="0" fontId="10" fillId="0" borderId="23" xfId="0" applyFont="1" applyBorder="1" applyAlignment="1">
      <alignment horizontal="center" vertical="center" wrapText="1"/>
    </xf>
    <xf numFmtId="0" fontId="10" fillId="0" borderId="31" xfId="0" applyFont="1" applyBorder="1" applyAlignment="1">
      <alignment horizontal="center" vertical="center" wrapText="1"/>
    </xf>
    <xf numFmtId="0" fontId="10" fillId="0" borderId="24" xfId="0" applyFont="1" applyBorder="1" applyAlignment="1">
      <alignment horizontal="center" vertical="center" textRotation="255" wrapText="1"/>
    </xf>
    <xf numFmtId="0" fontId="10" fillId="0" borderId="13" xfId="0" applyFont="1" applyBorder="1" applyAlignment="1">
      <alignment horizontal="center" vertical="center" textRotation="255" wrapText="1"/>
    </xf>
    <xf numFmtId="0" fontId="10" fillId="0" borderId="39" xfId="0" applyFont="1" applyBorder="1" applyAlignment="1">
      <alignment horizontal="center" vertical="center" wrapText="1"/>
    </xf>
    <xf numFmtId="0" fontId="10" fillId="0" borderId="42" xfId="0" applyFont="1" applyBorder="1" applyAlignment="1">
      <alignment horizontal="center" vertical="center" wrapText="1"/>
    </xf>
    <xf numFmtId="0" fontId="10" fillId="5" borderId="43" xfId="0" applyFont="1" applyFill="1" applyBorder="1" applyAlignment="1">
      <alignment vertical="center" wrapText="1"/>
    </xf>
    <xf numFmtId="0" fontId="10" fillId="5" borderId="40" xfId="0" applyFont="1" applyFill="1" applyBorder="1" applyAlignment="1">
      <alignment vertical="center" wrapText="1"/>
    </xf>
    <xf numFmtId="0" fontId="10" fillId="5" borderId="41" xfId="0" applyFont="1" applyFill="1" applyBorder="1" applyAlignment="1">
      <alignment vertical="center" wrapText="1"/>
    </xf>
    <xf numFmtId="0" fontId="10" fillId="0" borderId="19" xfId="0" applyFont="1" applyBorder="1" applyAlignment="1">
      <alignment horizontal="center" vertical="center" wrapText="1"/>
    </xf>
    <xf numFmtId="0" fontId="18" fillId="0" borderId="0" xfId="0" applyFont="1" applyAlignment="1">
      <alignment horizontal="center" vertical="center"/>
    </xf>
    <xf numFmtId="0" fontId="24" fillId="0" borderId="13" xfId="0" applyFont="1" applyBorder="1" applyAlignment="1">
      <alignment horizontal="center" vertical="center"/>
    </xf>
    <xf numFmtId="0" fontId="24" fillId="0" borderId="1" xfId="0" applyFont="1" applyBorder="1" applyAlignment="1">
      <alignment horizontal="center" vertical="center"/>
    </xf>
    <xf numFmtId="0" fontId="24" fillId="0" borderId="8" xfId="0" applyFont="1" applyBorder="1" applyAlignment="1">
      <alignment horizontal="center" vertical="center"/>
    </xf>
    <xf numFmtId="0" fontId="24" fillId="0" borderId="13" xfId="0" applyFont="1" applyBorder="1" applyAlignment="1">
      <alignment horizontal="left" vertical="center"/>
    </xf>
    <xf numFmtId="0" fontId="24" fillId="5" borderId="13" xfId="0" applyFont="1" applyFill="1" applyBorder="1" applyAlignment="1">
      <alignment vertical="center" shrinkToFit="1"/>
    </xf>
    <xf numFmtId="0" fontId="24" fillId="5" borderId="13" xfId="0" applyFont="1" applyFill="1" applyBorder="1" applyAlignment="1">
      <alignment horizontal="center" vertical="center"/>
    </xf>
    <xf numFmtId="0" fontId="24" fillId="0" borderId="1" xfId="0" applyFont="1" applyBorder="1" applyAlignment="1">
      <alignment horizontal="center" vertical="center" wrapText="1" shrinkToFit="1"/>
    </xf>
    <xf numFmtId="0" fontId="24" fillId="0" borderId="8" xfId="0" applyFont="1" applyBorder="1" applyAlignment="1">
      <alignment horizontal="center" vertical="center" shrinkToFit="1"/>
    </xf>
    <xf numFmtId="0" fontId="24" fillId="0" borderId="1" xfId="0" applyFont="1" applyBorder="1" applyAlignment="1">
      <alignment horizontal="center" vertical="center" shrinkToFit="1"/>
    </xf>
    <xf numFmtId="0" fontId="24" fillId="0" borderId="12" xfId="0" applyFont="1" applyBorder="1" applyAlignment="1">
      <alignment horizontal="left" vertical="center" shrinkToFit="1"/>
    </xf>
    <xf numFmtId="0" fontId="24" fillId="0" borderId="63" xfId="0" applyFont="1" applyBorder="1" applyAlignment="1">
      <alignment horizontal="left" vertical="center" shrinkToFit="1"/>
    </xf>
    <xf numFmtId="0" fontId="24" fillId="0" borderId="64" xfId="0" applyFont="1" applyBorder="1" applyAlignment="1">
      <alignment horizontal="left" vertical="center" shrinkToFit="1"/>
    </xf>
    <xf numFmtId="0" fontId="24" fillId="5" borderId="13" xfId="0" applyFont="1" applyFill="1" applyBorder="1" applyAlignment="1">
      <alignment vertical="center"/>
    </xf>
    <xf numFmtId="0" fontId="24" fillId="0" borderId="12" xfId="0" applyFont="1" applyBorder="1" applyAlignment="1">
      <alignment horizontal="center" vertical="center"/>
    </xf>
    <xf numFmtId="0" fontId="24" fillId="0" borderId="64" xfId="0" applyFont="1" applyBorder="1" applyAlignment="1">
      <alignment horizontal="center" vertical="center"/>
    </xf>
    <xf numFmtId="0" fontId="24" fillId="0" borderId="12" xfId="0" applyFont="1" applyBorder="1" applyAlignment="1">
      <alignment horizontal="right" vertical="center"/>
    </xf>
    <xf numFmtId="0" fontId="24" fillId="0" borderId="63" xfId="0" applyFont="1" applyBorder="1" applyAlignment="1">
      <alignment horizontal="right" vertical="center"/>
    </xf>
    <xf numFmtId="0" fontId="24" fillId="0" borderId="12" xfId="0" applyFont="1" applyBorder="1" applyAlignment="1">
      <alignment horizontal="center" vertical="center" shrinkToFit="1"/>
    </xf>
    <xf numFmtId="0" fontId="24" fillId="0" borderId="64" xfId="0" applyFont="1" applyBorder="1" applyAlignment="1">
      <alignment horizontal="center" vertical="center" shrinkToFit="1"/>
    </xf>
    <xf numFmtId="0" fontId="24" fillId="5" borderId="2" xfId="0" applyFont="1" applyFill="1" applyBorder="1" applyAlignment="1">
      <alignment vertical="center" wrapText="1"/>
    </xf>
    <xf numFmtId="0" fontId="24" fillId="5" borderId="3" xfId="0" applyFont="1" applyFill="1" applyBorder="1" applyAlignment="1">
      <alignment vertical="center" wrapText="1"/>
    </xf>
    <xf numFmtId="0" fontId="24" fillId="5" borderId="4" xfId="0" applyFont="1" applyFill="1" applyBorder="1" applyAlignment="1">
      <alignment vertical="center" wrapText="1"/>
    </xf>
    <xf numFmtId="0" fontId="24" fillId="5" borderId="5" xfId="0" applyFont="1" applyFill="1" applyBorder="1" applyAlignment="1">
      <alignment vertical="center" wrapText="1"/>
    </xf>
    <xf numFmtId="0" fontId="24" fillId="5" borderId="0" xfId="0" applyFont="1" applyFill="1" applyAlignment="1">
      <alignment vertical="center" wrapText="1"/>
    </xf>
    <xf numFmtId="0" fontId="24" fillId="5" borderId="7" xfId="0" applyFont="1" applyFill="1" applyBorder="1" applyAlignment="1">
      <alignment vertical="center" wrapText="1"/>
    </xf>
    <xf numFmtId="0" fontId="24" fillId="5" borderId="9" xfId="0" applyFont="1" applyFill="1" applyBorder="1" applyAlignment="1">
      <alignment vertical="center" wrapText="1"/>
    </xf>
    <xf numFmtId="0" fontId="24" fillId="5" borderId="10" xfId="0" applyFont="1" applyFill="1" applyBorder="1" applyAlignment="1">
      <alignment vertical="center" wrapText="1"/>
    </xf>
    <xf numFmtId="0" fontId="24" fillId="5" borderId="11" xfId="0" applyFont="1" applyFill="1" applyBorder="1" applyAlignment="1">
      <alignment vertical="center" wrapText="1"/>
    </xf>
    <xf numFmtId="0" fontId="24" fillId="0" borderId="13" xfId="0" applyFont="1" applyBorder="1" applyAlignment="1">
      <alignment horizontal="center" vertical="center" wrapText="1"/>
    </xf>
    <xf numFmtId="0" fontId="24" fillId="0" borderId="1" xfId="0" applyFont="1" applyBorder="1" applyAlignment="1">
      <alignment horizontal="center" vertical="center" wrapText="1"/>
    </xf>
    <xf numFmtId="0" fontId="24" fillId="0" borderId="2" xfId="0" applyFont="1" applyBorder="1" applyAlignment="1">
      <alignment vertical="center"/>
    </xf>
    <xf numFmtId="0" fontId="24" fillId="0" borderId="4" xfId="0" applyFont="1" applyBorder="1" applyAlignment="1">
      <alignment vertical="center"/>
    </xf>
    <xf numFmtId="0" fontId="24" fillId="5" borderId="12" xfId="0" applyFont="1" applyFill="1" applyBorder="1" applyAlignment="1">
      <alignment horizontal="center" vertical="center"/>
    </xf>
    <xf numFmtId="0" fontId="24" fillId="5" borderId="64" xfId="0" applyFont="1" applyFill="1" applyBorder="1" applyAlignment="1">
      <alignment horizontal="center" vertical="center"/>
    </xf>
    <xf numFmtId="0" fontId="24" fillId="5" borderId="12" xfId="0" applyFont="1" applyFill="1" applyBorder="1" applyAlignment="1">
      <alignment horizontal="center" vertical="center" shrinkToFit="1"/>
    </xf>
    <xf numFmtId="0" fontId="24" fillId="5" borderId="63" xfId="0" applyFont="1" applyFill="1" applyBorder="1" applyAlignment="1">
      <alignment horizontal="center" vertical="center" shrinkToFit="1"/>
    </xf>
    <xf numFmtId="0" fontId="24" fillId="5" borderId="64" xfId="0" applyFont="1" applyFill="1" applyBorder="1" applyAlignment="1">
      <alignment horizontal="center" vertical="center" shrinkToFit="1"/>
    </xf>
    <xf numFmtId="0" fontId="24" fillId="0" borderId="13" xfId="0" applyFont="1" applyBorder="1" applyAlignment="1">
      <alignment vertical="center"/>
    </xf>
    <xf numFmtId="0" fontId="24" fillId="0" borderId="2" xfId="0" applyFont="1" applyBorder="1" applyAlignment="1">
      <alignment vertical="center" shrinkToFit="1"/>
    </xf>
    <xf numFmtId="0" fontId="24" fillId="0" borderId="4" xfId="0" applyFont="1" applyBorder="1" applyAlignment="1">
      <alignment vertical="center" shrinkToFit="1"/>
    </xf>
    <xf numFmtId="0" fontId="24" fillId="0" borderId="64" xfId="0" applyFont="1" applyBorder="1" applyAlignment="1">
      <alignment vertical="center" shrinkToFit="1"/>
    </xf>
    <xf numFmtId="0" fontId="24" fillId="0" borderId="10" xfId="0" applyFont="1" applyBorder="1" applyAlignment="1">
      <alignment vertical="center" shrinkToFit="1"/>
    </xf>
    <xf numFmtId="0" fontId="24" fillId="0" borderId="11" xfId="0" applyFont="1" applyBorder="1" applyAlignment="1">
      <alignment vertical="center" shrinkToFit="1"/>
    </xf>
    <xf numFmtId="187" fontId="24" fillId="5" borderId="98" xfId="0" applyNumberFormat="1" applyFont="1" applyFill="1" applyBorder="1" applyAlignment="1">
      <alignment vertical="center"/>
    </xf>
    <xf numFmtId="187" fontId="24" fillId="5" borderId="68" xfId="0" applyNumberFormat="1" applyFont="1" applyFill="1" applyBorder="1" applyAlignment="1">
      <alignment vertical="center"/>
    </xf>
    <xf numFmtId="187" fontId="24" fillId="5" borderId="4" xfId="0" applyNumberFormat="1" applyFont="1" applyFill="1" applyBorder="1" applyAlignment="1">
      <alignment vertical="center"/>
    </xf>
    <xf numFmtId="187" fontId="24" fillId="5" borderId="10" xfId="0" applyNumberFormat="1" applyFont="1" applyFill="1" applyBorder="1" applyAlignment="1">
      <alignment vertical="center"/>
    </xf>
    <xf numFmtId="187" fontId="24" fillId="5" borderId="11" xfId="0" applyNumberFormat="1" applyFont="1" applyFill="1" applyBorder="1" applyAlignment="1">
      <alignment vertical="center"/>
    </xf>
    <xf numFmtId="188" fontId="24" fillId="5" borderId="13" xfId="0" applyNumberFormat="1" applyFont="1" applyFill="1" applyBorder="1" applyAlignment="1">
      <alignment vertical="center"/>
    </xf>
    <xf numFmtId="0" fontId="24" fillId="0" borderId="6" xfId="0" applyFont="1" applyBorder="1" applyAlignment="1">
      <alignment horizontal="center" vertical="center" wrapText="1"/>
    </xf>
    <xf numFmtId="0" fontId="24" fillId="0" borderId="8" xfId="0" applyFont="1" applyBorder="1" applyAlignment="1">
      <alignment horizontal="center" vertical="center" wrapText="1"/>
    </xf>
    <xf numFmtId="0" fontId="24" fillId="5" borderId="63" xfId="0" applyFont="1" applyFill="1" applyBorder="1" applyAlignment="1">
      <alignment horizontal="center" vertical="center"/>
    </xf>
    <xf numFmtId="0" fontId="24" fillId="5" borderId="12" xfId="0" applyFont="1" applyFill="1" applyBorder="1" applyAlignment="1">
      <alignment vertical="center"/>
    </xf>
    <xf numFmtId="0" fontId="24" fillId="5" borderId="63" xfId="0" applyFont="1" applyFill="1" applyBorder="1" applyAlignment="1">
      <alignment vertical="center"/>
    </xf>
    <xf numFmtId="0" fontId="24" fillId="0" borderId="9" xfId="0" applyFont="1" applyBorder="1" applyAlignment="1">
      <alignment horizontal="center" vertical="center"/>
    </xf>
    <xf numFmtId="0" fontId="24" fillId="0" borderId="11" xfId="0" applyFont="1" applyBorder="1" applyAlignment="1">
      <alignment horizontal="center" vertical="center"/>
    </xf>
    <xf numFmtId="0" fontId="20" fillId="0" borderId="5" xfId="0" applyFont="1" applyBorder="1" applyAlignment="1">
      <alignment vertical="center" wrapText="1"/>
    </xf>
    <xf numFmtId="0" fontId="20" fillId="0" borderId="0" xfId="0" applyFont="1" applyAlignment="1">
      <alignment vertical="center" wrapText="1"/>
    </xf>
    <xf numFmtId="0" fontId="24" fillId="5" borderId="10" xfId="0" applyFont="1" applyFill="1" applyBorder="1" applyAlignment="1">
      <alignment vertical="center"/>
    </xf>
    <xf numFmtId="0" fontId="24" fillId="5" borderId="11" xfId="0" applyFont="1" applyFill="1" applyBorder="1" applyAlignment="1">
      <alignment vertical="center"/>
    </xf>
    <xf numFmtId="189" fontId="24" fillId="5" borderId="12" xfId="0" applyNumberFormat="1" applyFont="1" applyFill="1" applyBorder="1" applyAlignment="1">
      <alignment vertical="center"/>
    </xf>
    <xf numFmtId="189" fontId="24" fillId="5" borderId="64" xfId="0" applyNumberFormat="1" applyFont="1" applyFill="1" applyBorder="1" applyAlignment="1">
      <alignment vertical="center"/>
    </xf>
    <xf numFmtId="0" fontId="24" fillId="0" borderId="1" xfId="0" applyFont="1" applyBorder="1" applyAlignment="1">
      <alignment vertical="center"/>
    </xf>
    <xf numFmtId="0" fontId="24" fillId="5" borderId="5" xfId="0" applyFont="1" applyFill="1" applyBorder="1" applyAlignment="1">
      <alignment horizontal="center" vertical="center"/>
    </xf>
    <xf numFmtId="0" fontId="24" fillId="5" borderId="0" xfId="0" applyFont="1" applyFill="1" applyAlignment="1">
      <alignment horizontal="center" vertical="center"/>
    </xf>
    <xf numFmtId="0" fontId="24" fillId="5" borderId="7" xfId="0" applyFont="1" applyFill="1" applyBorder="1" applyAlignment="1">
      <alignment horizontal="center" vertical="center"/>
    </xf>
    <xf numFmtId="0" fontId="24" fillId="0" borderId="2" xfId="0" applyFont="1" applyBorder="1" applyAlignment="1">
      <alignment horizontal="center" vertical="center" shrinkToFit="1"/>
    </xf>
    <xf numFmtId="0" fontId="24" fillId="0" borderId="4" xfId="0" applyFont="1" applyBorder="1" applyAlignment="1">
      <alignment horizontal="center" vertical="center" shrinkToFit="1"/>
    </xf>
    <xf numFmtId="0" fontId="24" fillId="0" borderId="9" xfId="0" applyFont="1" applyBorder="1" applyAlignment="1">
      <alignment horizontal="center" vertical="center" shrinkToFit="1"/>
    </xf>
    <xf numFmtId="0" fontId="24" fillId="0" borderId="11" xfId="0" applyFont="1" applyBorder="1" applyAlignment="1">
      <alignment horizontal="center" vertical="center" shrinkToFit="1"/>
    </xf>
    <xf numFmtId="182" fontId="24" fillId="0" borderId="12" xfId="0" applyNumberFormat="1" applyFont="1" applyBorder="1" applyAlignment="1">
      <alignment vertical="center"/>
    </xf>
    <xf numFmtId="182" fontId="24" fillId="0" borderId="64" xfId="0" applyNumberFormat="1" applyFont="1" applyBorder="1" applyAlignment="1">
      <alignment vertical="center"/>
    </xf>
    <xf numFmtId="0" fontId="24" fillId="0" borderId="12" xfId="0" applyFont="1" applyBorder="1" applyAlignment="1">
      <alignment vertical="center" shrinkToFit="1"/>
    </xf>
    <xf numFmtId="0" fontId="24" fillId="0" borderId="63" xfId="0" applyFont="1" applyBorder="1" applyAlignment="1">
      <alignment vertical="center" shrinkToFit="1"/>
    </xf>
    <xf numFmtId="0" fontId="24" fillId="0" borderId="12" xfId="0" applyFont="1" applyBorder="1" applyAlignment="1">
      <alignment vertical="center"/>
    </xf>
    <xf numFmtId="0" fontId="24" fillId="0" borderId="63" xfId="0" applyFont="1" applyBorder="1" applyAlignment="1">
      <alignment vertical="center"/>
    </xf>
    <xf numFmtId="183" fontId="24" fillId="0" borderId="2" xfId="0" applyNumberFormat="1" applyFont="1" applyBorder="1" applyAlignment="1">
      <alignment vertical="center"/>
    </xf>
    <xf numFmtId="183" fontId="24" fillId="0" borderId="4" xfId="0" applyNumberFormat="1" applyFont="1" applyBorder="1" applyAlignment="1">
      <alignment vertical="center"/>
    </xf>
    <xf numFmtId="182" fontId="24" fillId="0" borderId="9" xfId="0" applyNumberFormat="1" applyFont="1" applyBorder="1" applyAlignment="1">
      <alignment vertical="center"/>
    </xf>
    <xf numFmtId="182" fontId="24" fillId="0" borderId="11" xfId="0" applyNumberFormat="1" applyFont="1" applyBorder="1" applyAlignment="1">
      <alignment vertical="center"/>
    </xf>
    <xf numFmtId="190" fontId="24" fillId="5" borderId="13" xfId="0" applyNumberFormat="1" applyFont="1" applyFill="1" applyBorder="1" applyAlignment="1">
      <alignment horizontal="center" vertical="center"/>
    </xf>
    <xf numFmtId="182" fontId="24" fillId="0" borderId="3" xfId="0" applyNumberFormat="1" applyFont="1" applyBorder="1" applyAlignment="1">
      <alignment horizontal="right" vertical="center"/>
    </xf>
    <xf numFmtId="182" fontId="24" fillId="0" borderId="12" xfId="0" applyNumberFormat="1" applyFont="1" applyBorder="1" applyAlignment="1">
      <alignment horizontal="center" vertical="center"/>
    </xf>
    <xf numFmtId="182" fontId="24" fillId="0" borderId="63" xfId="0" applyNumberFormat="1" applyFont="1" applyBorder="1" applyAlignment="1">
      <alignment horizontal="center" vertical="center"/>
    </xf>
    <xf numFmtId="182" fontId="24" fillId="0" borderId="64" xfId="0" applyNumberFormat="1" applyFont="1" applyBorder="1" applyAlignment="1">
      <alignment horizontal="center" vertical="center"/>
    </xf>
    <xf numFmtId="0" fontId="24" fillId="5" borderId="13" xfId="0" applyFont="1" applyFill="1" applyBorder="1" applyAlignment="1">
      <alignment horizontal="left" vertical="center"/>
    </xf>
    <xf numFmtId="0" fontId="24" fillId="5" borderId="67" xfId="0" applyFont="1" applyFill="1" applyBorder="1" applyAlignment="1">
      <alignment horizontal="left" vertical="center"/>
    </xf>
    <xf numFmtId="0" fontId="24" fillId="0" borderId="69" xfId="0" applyFont="1" applyBorder="1" applyAlignment="1">
      <alignment horizontal="right" vertical="center"/>
    </xf>
    <xf numFmtId="0" fontId="24" fillId="0" borderId="70" xfId="0" applyFont="1" applyBorder="1" applyAlignment="1">
      <alignment horizontal="right" vertical="center"/>
    </xf>
    <xf numFmtId="0" fontId="24" fillId="0" borderId="71" xfId="0" applyFont="1" applyBorder="1" applyAlignment="1">
      <alignment horizontal="right" vertical="center"/>
    </xf>
    <xf numFmtId="0" fontId="24" fillId="0" borderId="2" xfId="0" applyFont="1" applyBorder="1" applyAlignment="1">
      <alignment horizontal="center" vertical="center"/>
    </xf>
    <xf numFmtId="0" fontId="24" fillId="0" borderId="3" xfId="0" applyFont="1" applyBorder="1" applyAlignment="1">
      <alignment horizontal="center" vertical="center"/>
    </xf>
    <xf numFmtId="0" fontId="24" fillId="0" borderId="4" xfId="0" applyFont="1" applyBorder="1" applyAlignment="1">
      <alignment horizontal="center" vertical="center"/>
    </xf>
    <xf numFmtId="0" fontId="24" fillId="0" borderId="5" xfId="0" applyFont="1" applyBorder="1" applyAlignment="1">
      <alignment horizontal="center" vertical="center"/>
    </xf>
    <xf numFmtId="0" fontId="24" fillId="0" borderId="0" xfId="0" applyFont="1" applyAlignment="1">
      <alignment horizontal="center" vertical="center"/>
    </xf>
    <xf numFmtId="0" fontId="24" fillId="0" borderId="7" xfId="0" applyFont="1" applyBorder="1" applyAlignment="1">
      <alignment horizontal="center" vertical="center"/>
    </xf>
    <xf numFmtId="0" fontId="24" fillId="0" borderId="10" xfId="0" applyFont="1" applyBorder="1" applyAlignment="1">
      <alignment horizontal="center" vertical="center"/>
    </xf>
    <xf numFmtId="182" fontId="24" fillId="0" borderId="1" xfId="0" applyNumberFormat="1" applyFont="1" applyBorder="1" applyAlignment="1">
      <alignment horizontal="center" vertical="center" wrapText="1"/>
    </xf>
    <xf numFmtId="182" fontId="24" fillId="0" borderId="6" xfId="0" applyNumberFormat="1" applyFont="1" applyBorder="1" applyAlignment="1">
      <alignment horizontal="center" vertical="center" wrapText="1"/>
    </xf>
    <xf numFmtId="182" fontId="24" fillId="0" borderId="8" xfId="0" applyNumberFormat="1" applyFont="1" applyBorder="1" applyAlignment="1">
      <alignment horizontal="center" vertical="center" wrapText="1"/>
    </xf>
    <xf numFmtId="182" fontId="24" fillId="0" borderId="2" xfId="0" applyNumberFormat="1" applyFont="1" applyBorder="1" applyAlignment="1">
      <alignment horizontal="center" vertical="center"/>
    </xf>
    <xf numFmtId="182" fontId="24" fillId="0" borderId="9" xfId="0" applyNumberFormat="1" applyFont="1" applyBorder="1" applyAlignment="1">
      <alignment horizontal="center" vertical="center"/>
    </xf>
    <xf numFmtId="0" fontId="24" fillId="0" borderId="13" xfId="0" applyFont="1" applyBorder="1" applyAlignment="1">
      <alignment horizontal="center" vertical="center" shrinkToFit="1"/>
    </xf>
    <xf numFmtId="0" fontId="53" fillId="5" borderId="13" xfId="0" applyFont="1" applyFill="1" applyBorder="1" applyAlignment="1">
      <alignment vertical="center" wrapText="1"/>
    </xf>
    <xf numFmtId="182" fontId="24" fillId="5" borderId="13" xfId="0" applyNumberFormat="1" applyFont="1" applyFill="1" applyBorder="1" applyAlignment="1">
      <alignment vertical="center" wrapText="1"/>
    </xf>
    <xf numFmtId="0" fontId="24" fillId="0" borderId="63" xfId="0" applyFont="1" applyBorder="1" applyAlignment="1">
      <alignment horizontal="center" vertical="center" shrinkToFit="1"/>
    </xf>
    <xf numFmtId="182" fontId="24" fillId="5" borderId="2" xfId="0" applyNumberFormat="1" applyFont="1" applyFill="1" applyBorder="1" applyAlignment="1">
      <alignment vertical="center"/>
    </xf>
    <xf numFmtId="182" fontId="24" fillId="5" borderId="3" xfId="0" applyNumberFormat="1" applyFont="1" applyFill="1" applyBorder="1" applyAlignment="1">
      <alignment vertical="center"/>
    </xf>
    <xf numFmtId="182" fontId="24" fillId="5" borderId="4" xfId="0" applyNumberFormat="1" applyFont="1" applyFill="1" applyBorder="1" applyAlignment="1">
      <alignment vertical="center"/>
    </xf>
    <xf numFmtId="182" fontId="24" fillId="5" borderId="5" xfId="0" applyNumberFormat="1" applyFont="1" applyFill="1" applyBorder="1" applyAlignment="1">
      <alignment vertical="center"/>
    </xf>
    <xf numFmtId="182" fontId="24" fillId="5" borderId="0" xfId="0" applyNumberFormat="1" applyFont="1" applyFill="1" applyAlignment="1">
      <alignment vertical="center"/>
    </xf>
    <xf numFmtId="182" fontId="24" fillId="5" borderId="7" xfId="0" applyNumberFormat="1" applyFont="1" applyFill="1" applyBorder="1" applyAlignment="1">
      <alignment vertical="center"/>
    </xf>
    <xf numFmtId="182" fontId="24" fillId="5" borderId="9" xfId="0" applyNumberFormat="1" applyFont="1" applyFill="1" applyBorder="1" applyAlignment="1">
      <alignment vertical="center"/>
    </xf>
    <xf numFmtId="182" fontId="24" fillId="5" borderId="10" xfId="0" applyNumberFormat="1" applyFont="1" applyFill="1" applyBorder="1" applyAlignment="1">
      <alignment vertical="center"/>
    </xf>
    <xf numFmtId="182" fontId="24" fillId="5" borderId="11" xfId="0" applyNumberFormat="1" applyFont="1" applyFill="1" applyBorder="1" applyAlignment="1">
      <alignment vertical="center"/>
    </xf>
    <xf numFmtId="0" fontId="24" fillId="0" borderId="3" xfId="0" applyFont="1" applyBorder="1" applyAlignment="1">
      <alignment horizontal="center" vertical="center" shrinkToFit="1"/>
    </xf>
    <xf numFmtId="0" fontId="24" fillId="0" borderId="10" xfId="0" applyFont="1" applyBorder="1" applyAlignment="1">
      <alignment horizontal="center" vertical="center" shrinkToFit="1"/>
    </xf>
    <xf numFmtId="0" fontId="24" fillId="0" borderId="64" xfId="0" applyFont="1" applyBorder="1" applyAlignment="1">
      <alignment horizontal="right" vertical="center"/>
    </xf>
    <xf numFmtId="0" fontId="24" fillId="0" borderId="12" xfId="0" applyFont="1" applyBorder="1" applyAlignment="1">
      <alignment horizontal="left" vertical="center"/>
    </xf>
    <xf numFmtId="0" fontId="24" fillId="0" borderId="63" xfId="0" applyFont="1" applyBorder="1" applyAlignment="1">
      <alignment horizontal="left" vertical="center"/>
    </xf>
    <xf numFmtId="0" fontId="24" fillId="0" borderId="64" xfId="0" applyFont="1" applyBorder="1" applyAlignment="1">
      <alignment horizontal="left" vertical="center"/>
    </xf>
    <xf numFmtId="0" fontId="24" fillId="0" borderId="13" xfId="0" applyFont="1" applyBorder="1" applyAlignment="1">
      <alignment horizontal="right" vertical="center"/>
    </xf>
    <xf numFmtId="0" fontId="24" fillId="0" borderId="64" xfId="0" applyFont="1" applyBorder="1" applyAlignment="1">
      <alignment vertical="center"/>
    </xf>
    <xf numFmtId="0" fontId="24" fillId="0" borderId="10" xfId="0" applyFont="1" applyBorder="1" applyAlignment="1">
      <alignment horizontal="right" vertical="center"/>
    </xf>
    <xf numFmtId="0" fontId="24" fillId="0" borderId="2" xfId="0" applyFont="1" applyBorder="1" applyAlignment="1">
      <alignment horizontal="left" vertical="center"/>
    </xf>
    <xf numFmtId="0" fontId="24" fillId="0" borderId="3" xfId="0" applyFont="1" applyBorder="1" applyAlignment="1">
      <alignment horizontal="left" vertical="center"/>
    </xf>
    <xf numFmtId="0" fontId="24" fillId="0" borderId="4" xfId="0" applyFont="1" applyBorder="1" applyAlignment="1">
      <alignment horizontal="left" vertical="center"/>
    </xf>
    <xf numFmtId="0" fontId="24" fillId="5" borderId="1" xfId="0" applyFont="1" applyFill="1" applyBorder="1" applyAlignment="1">
      <alignment horizontal="center" vertical="center" wrapText="1" shrinkToFit="1"/>
    </xf>
    <xf numFmtId="0" fontId="24" fillId="5" borderId="8" xfId="0" applyFont="1" applyFill="1" applyBorder="1" applyAlignment="1">
      <alignment horizontal="center" vertical="center" wrapText="1" shrinkToFit="1"/>
    </xf>
    <xf numFmtId="0" fontId="24" fillId="0" borderId="63" xfId="0" applyFont="1" applyBorder="1" applyAlignment="1">
      <alignment horizontal="center" vertical="center"/>
    </xf>
    <xf numFmtId="182" fontId="24" fillId="0" borderId="1" xfId="0" applyNumberFormat="1" applyFont="1" applyBorder="1" applyAlignment="1">
      <alignment horizontal="center" vertical="center"/>
    </xf>
    <xf numFmtId="182" fontId="24" fillId="0" borderId="6" xfId="0" applyNumberFormat="1" applyFont="1" applyBorder="1" applyAlignment="1">
      <alignment horizontal="center" vertical="center"/>
    </xf>
    <xf numFmtId="182" fontId="24" fillId="0" borderId="8" xfId="0" applyNumberFormat="1" applyFont="1" applyBorder="1" applyAlignment="1">
      <alignment horizontal="center" vertical="center"/>
    </xf>
    <xf numFmtId="182" fontId="24" fillId="0" borderId="5" xfId="0" applyNumberFormat="1" applyFont="1" applyBorder="1" applyAlignment="1">
      <alignment horizontal="center" vertical="center"/>
    </xf>
    <xf numFmtId="0" fontId="24" fillId="5" borderId="2" xfId="0" applyFont="1" applyFill="1" applyBorder="1" applyAlignment="1">
      <alignment horizontal="center" vertical="center" wrapText="1" shrinkToFit="1"/>
    </xf>
    <xf numFmtId="0" fontId="24" fillId="5" borderId="9" xfId="0" applyFont="1" applyFill="1" applyBorder="1" applyAlignment="1">
      <alignment horizontal="center" vertical="center" shrinkToFit="1"/>
    </xf>
    <xf numFmtId="0" fontId="24" fillId="0" borderId="8" xfId="0" applyFont="1" applyBorder="1" applyAlignment="1">
      <alignment horizontal="center" vertical="center" wrapText="1" shrinkToFit="1"/>
    </xf>
    <xf numFmtId="0" fontId="24" fillId="5" borderId="13" xfId="0" applyFont="1" applyFill="1" applyBorder="1" applyAlignment="1">
      <alignment horizontal="center" vertical="center" wrapText="1"/>
    </xf>
    <xf numFmtId="0" fontId="24" fillId="0" borderId="6" xfId="0" applyFont="1" applyBorder="1" applyAlignment="1">
      <alignment horizontal="center" vertical="center" shrinkToFit="1"/>
    </xf>
    <xf numFmtId="0" fontId="24" fillId="5" borderId="2" xfId="0" applyFont="1" applyFill="1" applyBorder="1" applyAlignment="1">
      <alignment horizontal="center" vertical="center"/>
    </xf>
    <xf numFmtId="0" fontId="24" fillId="5" borderId="3" xfId="0" applyFont="1" applyFill="1" applyBorder="1" applyAlignment="1">
      <alignment horizontal="center" vertical="center"/>
    </xf>
    <xf numFmtId="0" fontId="24" fillId="5" borderId="4" xfId="0" applyFont="1" applyFill="1" applyBorder="1" applyAlignment="1">
      <alignment horizontal="center" vertical="center"/>
    </xf>
    <xf numFmtId="0" fontId="24" fillId="5" borderId="9" xfId="0" applyFont="1" applyFill="1" applyBorder="1" applyAlignment="1">
      <alignment horizontal="center" vertical="center"/>
    </xf>
    <xf numFmtId="0" fontId="24" fillId="5" borderId="10" xfId="0" applyFont="1" applyFill="1" applyBorder="1" applyAlignment="1">
      <alignment horizontal="center" vertical="center"/>
    </xf>
    <xf numFmtId="0" fontId="24" fillId="5" borderId="11" xfId="0" applyFont="1" applyFill="1" applyBorder="1" applyAlignment="1">
      <alignment horizontal="center" vertical="center"/>
    </xf>
    <xf numFmtId="197" fontId="24" fillId="5" borderId="12" xfId="0" applyNumberFormat="1" applyFont="1" applyFill="1" applyBorder="1" applyAlignment="1">
      <alignment horizontal="center" vertical="center"/>
    </xf>
    <xf numFmtId="197" fontId="24" fillId="5" borderId="63" xfId="0" applyNumberFormat="1" applyFont="1" applyFill="1" applyBorder="1" applyAlignment="1">
      <alignment horizontal="center" vertical="center"/>
    </xf>
    <xf numFmtId="197" fontId="24" fillId="5" borderId="64" xfId="0" applyNumberFormat="1" applyFont="1" applyFill="1" applyBorder="1" applyAlignment="1">
      <alignment horizontal="center" vertical="center"/>
    </xf>
    <xf numFmtId="192" fontId="24" fillId="5" borderId="12" xfId="0" applyNumberFormat="1" applyFont="1" applyFill="1" applyBorder="1" applyAlignment="1">
      <alignment horizontal="center" vertical="center"/>
    </xf>
    <xf numFmtId="192" fontId="24" fillId="5" borderId="63" xfId="0" applyNumberFormat="1" applyFont="1" applyFill="1" applyBorder="1" applyAlignment="1">
      <alignment horizontal="center" vertical="center"/>
    </xf>
    <xf numFmtId="192" fontId="24" fillId="5" borderId="64" xfId="0" applyNumberFormat="1" applyFont="1" applyFill="1" applyBorder="1" applyAlignment="1">
      <alignment horizontal="center" vertical="center"/>
    </xf>
    <xf numFmtId="0" fontId="24" fillId="5" borderId="63" xfId="0" applyFont="1" applyFill="1" applyBorder="1" applyAlignment="1">
      <alignment vertical="center" wrapText="1"/>
    </xf>
    <xf numFmtId="0" fontId="24" fillId="5" borderId="64" xfId="0" applyFont="1" applyFill="1" applyBorder="1" applyAlignment="1">
      <alignment vertical="center" wrapText="1"/>
    </xf>
    <xf numFmtId="193" fontId="24" fillId="5" borderId="2" xfId="0" applyNumberFormat="1" applyFont="1" applyFill="1" applyBorder="1" applyAlignment="1">
      <alignment vertical="center"/>
    </xf>
    <xf numFmtId="193" fontId="24" fillId="5" borderId="3" xfId="0" applyNumberFormat="1" applyFont="1" applyFill="1" applyBorder="1" applyAlignment="1">
      <alignment vertical="center"/>
    </xf>
    <xf numFmtId="193" fontId="24" fillId="5" borderId="4" xfId="0" applyNumberFormat="1" applyFont="1" applyFill="1" applyBorder="1" applyAlignment="1">
      <alignment vertical="center"/>
    </xf>
    <xf numFmtId="0" fontId="24" fillId="0" borderId="5" xfId="0" applyFont="1" applyBorder="1" applyAlignment="1">
      <alignment vertical="center" wrapText="1"/>
    </xf>
    <xf numFmtId="0" fontId="24" fillId="0" borderId="0" xfId="0" applyFont="1" applyAlignment="1">
      <alignment vertical="center" wrapText="1"/>
    </xf>
    <xf numFmtId="0" fontId="24" fillId="0" borderId="7" xfId="0" applyFont="1" applyBorder="1" applyAlignment="1">
      <alignment vertical="center" wrapText="1"/>
    </xf>
    <xf numFmtId="0" fontId="24" fillId="0" borderId="5" xfId="0" applyFont="1" applyBorder="1" applyAlignment="1">
      <alignment vertical="center"/>
    </xf>
    <xf numFmtId="0" fontId="24" fillId="0" borderId="0" xfId="0" applyFont="1" applyAlignment="1">
      <alignment vertical="center"/>
    </xf>
    <xf numFmtId="0" fontId="24" fillId="0" borderId="7" xfId="0" applyFont="1" applyBorder="1" applyAlignment="1">
      <alignment vertical="center"/>
    </xf>
    <xf numFmtId="0" fontId="24" fillId="0" borderId="13" xfId="0" applyFont="1" applyBorder="1" applyAlignment="1">
      <alignment horizontal="center" vertical="center" wrapText="1" shrinkToFit="1"/>
    </xf>
    <xf numFmtId="0" fontId="24" fillId="0" borderId="4" xfId="0" applyFont="1" applyBorder="1" applyAlignment="1">
      <alignment horizontal="center" vertical="center" wrapText="1" shrinkToFit="1"/>
    </xf>
    <xf numFmtId="0" fontId="24" fillId="0" borderId="11" xfId="0" applyFont="1" applyBorder="1" applyAlignment="1">
      <alignment horizontal="center" vertical="center" wrapText="1" shrinkToFit="1"/>
    </xf>
    <xf numFmtId="0" fontId="24" fillId="0" borderId="2" xfId="0" applyFont="1" applyBorder="1" applyAlignment="1">
      <alignment horizontal="center" vertical="center" wrapText="1" shrinkToFit="1"/>
    </xf>
    <xf numFmtId="0" fontId="24" fillId="0" borderId="9" xfId="0" applyFont="1" applyBorder="1" applyAlignment="1">
      <alignment horizontal="center" vertical="center" wrapText="1" shrinkToFit="1"/>
    </xf>
    <xf numFmtId="0" fontId="24" fillId="0" borderId="9" xfId="0" applyFont="1" applyBorder="1" applyAlignment="1">
      <alignment vertical="center" shrinkToFit="1"/>
    </xf>
    <xf numFmtId="0" fontId="24" fillId="0" borderId="5" xfId="0" applyFont="1" applyBorder="1" applyAlignment="1">
      <alignment vertical="center" shrinkToFit="1"/>
    </xf>
    <xf numFmtId="0" fontId="24" fillId="0" borderId="0" xfId="0" applyFont="1" applyAlignment="1">
      <alignment vertical="center" shrinkToFit="1"/>
    </xf>
    <xf numFmtId="0" fontId="24" fillId="5" borderId="64" xfId="0" applyFont="1" applyFill="1" applyBorder="1" applyAlignment="1">
      <alignment vertical="center"/>
    </xf>
    <xf numFmtId="195" fontId="24" fillId="5" borderId="13" xfId="0" applyNumberFormat="1" applyFont="1" applyFill="1" applyBorder="1" applyAlignment="1">
      <alignment vertical="center" shrinkToFit="1"/>
    </xf>
    <xf numFmtId="193" fontId="24" fillId="5" borderId="13" xfId="0" applyNumberFormat="1" applyFont="1" applyFill="1" applyBorder="1" applyAlignment="1">
      <alignment vertical="center" shrinkToFit="1"/>
    </xf>
    <xf numFmtId="187" fontId="24" fillId="5" borderId="12" xfId="0" applyNumberFormat="1" applyFont="1" applyFill="1" applyBorder="1" applyAlignment="1">
      <alignment vertical="center"/>
    </xf>
    <xf numFmtId="187" fontId="24" fillId="5" borderId="63" xfId="0" applyNumberFormat="1" applyFont="1" applyFill="1" applyBorder="1" applyAlignment="1">
      <alignment vertical="center"/>
    </xf>
    <xf numFmtId="187" fontId="24" fillId="5" borderId="64" xfId="0" applyNumberFormat="1" applyFont="1" applyFill="1" applyBorder="1" applyAlignment="1">
      <alignment vertical="center"/>
    </xf>
    <xf numFmtId="0" fontId="24" fillId="5" borderId="12" xfId="0" applyFont="1" applyFill="1" applyBorder="1" applyAlignment="1">
      <alignment vertical="center" shrinkToFit="1"/>
    </xf>
    <xf numFmtId="0" fontId="24" fillId="5" borderId="63" xfId="0" applyFont="1" applyFill="1" applyBorder="1" applyAlignment="1">
      <alignment vertical="center" shrinkToFit="1"/>
    </xf>
    <xf numFmtId="0" fontId="24" fillId="5" borderId="64" xfId="0" applyFont="1" applyFill="1" applyBorder="1" applyAlignment="1">
      <alignment vertical="center" shrinkToFit="1"/>
    </xf>
    <xf numFmtId="0" fontId="24" fillId="0" borderId="3" xfId="0" applyFont="1" applyBorder="1" applyAlignment="1">
      <alignment vertical="center"/>
    </xf>
    <xf numFmtId="0" fontId="24" fillId="0" borderId="3" xfId="0" applyFont="1" applyBorder="1" applyAlignment="1">
      <alignment vertical="center" shrinkToFit="1"/>
    </xf>
    <xf numFmtId="0" fontId="24" fillId="0" borderId="0" xfId="0" applyFont="1" applyAlignment="1">
      <alignment horizontal="center" vertical="center" shrinkToFit="1"/>
    </xf>
    <xf numFmtId="182" fontId="24" fillId="0" borderId="0" xfId="0" applyNumberFormat="1" applyFont="1" applyAlignment="1">
      <alignment vertical="center"/>
    </xf>
    <xf numFmtId="0" fontId="4" fillId="2" borderId="24" xfId="4" applyFont="1" applyFill="1" applyBorder="1" applyAlignment="1">
      <alignment horizontal="center" vertical="center" wrapText="1"/>
    </xf>
    <xf numFmtId="0" fontId="4" fillId="2" borderId="13" xfId="4" applyFont="1" applyFill="1" applyBorder="1" applyAlignment="1">
      <alignment horizontal="center" vertical="center" wrapText="1"/>
    </xf>
    <xf numFmtId="0" fontId="26" fillId="0" borderId="0" xfId="4" applyFont="1" applyAlignment="1">
      <alignment horizontal="left" vertical="center"/>
    </xf>
    <xf numFmtId="0" fontId="22" fillId="0" borderId="0" xfId="4" applyFont="1" applyAlignment="1">
      <alignment horizontal="left" wrapText="1"/>
    </xf>
    <xf numFmtId="57" fontId="26" fillId="0" borderId="59" xfId="5" applyNumberFormat="1" applyFont="1" applyFill="1" applyBorder="1" applyAlignment="1">
      <alignment horizontal="left"/>
    </xf>
    <xf numFmtId="0" fontId="4" fillId="0" borderId="15" xfId="4" applyFont="1" applyBorder="1" applyAlignment="1">
      <alignment horizontal="center" vertical="center" wrapText="1"/>
    </xf>
    <xf numFmtId="0" fontId="4" fillId="0" borderId="19" xfId="4" applyFont="1" applyBorder="1" applyAlignment="1">
      <alignment horizontal="center" vertical="center" wrapText="1"/>
    </xf>
    <xf numFmtId="0" fontId="4" fillId="0" borderId="24" xfId="4" applyFont="1" applyBorder="1" applyAlignment="1">
      <alignment horizontal="center" vertical="center" wrapText="1"/>
    </xf>
    <xf numFmtId="0" fontId="4" fillId="0" borderId="13" xfId="4" applyFont="1" applyBorder="1" applyAlignment="1">
      <alignment horizontal="center" vertical="center" wrapText="1"/>
    </xf>
    <xf numFmtId="0" fontId="4" fillId="0" borderId="17" xfId="4" applyFont="1" applyBorder="1" applyAlignment="1">
      <alignment horizontal="center" vertical="center" wrapText="1"/>
    </xf>
    <xf numFmtId="0" fontId="4" fillId="0" borderId="6" xfId="4" applyFont="1" applyBorder="1" applyAlignment="1">
      <alignment horizontal="center" vertical="center" wrapText="1"/>
    </xf>
    <xf numFmtId="0" fontId="4" fillId="0" borderId="8" xfId="4" applyFont="1" applyBorder="1" applyAlignment="1">
      <alignment horizontal="center" vertical="center" wrapText="1"/>
    </xf>
    <xf numFmtId="0" fontId="4" fillId="0" borderId="62" xfId="4" applyFont="1" applyBorder="1" applyAlignment="1">
      <alignment horizontal="center" vertical="center" wrapText="1"/>
    </xf>
    <xf numFmtId="0" fontId="4" fillId="0" borderId="64" xfId="4" applyFont="1" applyBorder="1" applyAlignment="1">
      <alignment horizontal="center" vertical="center" wrapText="1"/>
    </xf>
    <xf numFmtId="0" fontId="4" fillId="2" borderId="29" xfId="4" applyFont="1" applyFill="1" applyBorder="1" applyAlignment="1">
      <alignment horizontal="center" vertical="center" wrapText="1"/>
    </xf>
    <xf numFmtId="0" fontId="4" fillId="2" borderId="30" xfId="4" applyFont="1" applyFill="1" applyBorder="1" applyAlignment="1">
      <alignment horizontal="center" vertical="center" wrapText="1"/>
    </xf>
    <xf numFmtId="40" fontId="5" fillId="0" borderId="6" xfId="5" applyNumberFormat="1" applyFont="1" applyBorder="1" applyAlignment="1">
      <alignment horizontal="center" vertical="center" wrapText="1"/>
    </xf>
    <xf numFmtId="40" fontId="5" fillId="0" borderId="8" xfId="5" applyNumberFormat="1" applyFont="1" applyBorder="1" applyAlignment="1">
      <alignment horizontal="center" vertical="center" wrapText="1"/>
    </xf>
    <xf numFmtId="40" fontId="5" fillId="0" borderId="9" xfId="5" applyNumberFormat="1" applyFont="1" applyBorder="1" applyAlignment="1">
      <alignment horizontal="center" vertical="center" wrapText="1"/>
    </xf>
    <xf numFmtId="40" fontId="5" fillId="0" borderId="10" xfId="5" applyNumberFormat="1" applyFont="1" applyBorder="1" applyAlignment="1">
      <alignment horizontal="center" vertical="center" wrapText="1"/>
    </xf>
    <xf numFmtId="40" fontId="5" fillId="0" borderId="11" xfId="5" applyNumberFormat="1" applyFont="1" applyBorder="1" applyAlignment="1">
      <alignment horizontal="center" vertical="center" wrapText="1"/>
    </xf>
    <xf numFmtId="38" fontId="5" fillId="0" borderId="6" xfId="5" applyFont="1" applyBorder="1" applyAlignment="1">
      <alignment horizontal="center" vertical="center"/>
    </xf>
    <xf numFmtId="38" fontId="5" fillId="0" borderId="8" xfId="5" applyFont="1" applyBorder="1" applyAlignment="1">
      <alignment horizontal="center" vertical="center"/>
    </xf>
    <xf numFmtId="38" fontId="5" fillId="0" borderId="6" xfId="5" applyFont="1" applyBorder="1" applyAlignment="1">
      <alignment horizontal="center" vertical="center" wrapText="1"/>
    </xf>
    <xf numFmtId="38" fontId="5" fillId="0" borderId="8" xfId="5" applyFont="1" applyBorder="1" applyAlignment="1">
      <alignment horizontal="center" vertical="center" wrapText="1"/>
    </xf>
    <xf numFmtId="38" fontId="5" fillId="0" borderId="5" xfId="5" applyFont="1" applyBorder="1" applyAlignment="1">
      <alignment horizontal="center" vertical="center" wrapText="1"/>
    </xf>
    <xf numFmtId="38" fontId="5" fillId="0" borderId="9" xfId="5" applyFont="1" applyBorder="1" applyAlignment="1">
      <alignment horizontal="center" vertical="center" wrapText="1"/>
    </xf>
    <xf numFmtId="38" fontId="5" fillId="0" borderId="75" xfId="5" applyFont="1" applyBorder="1" applyAlignment="1">
      <alignment horizontal="center" vertical="center" wrapText="1"/>
    </xf>
    <xf numFmtId="38" fontId="5" fillId="0" borderId="76" xfId="5" applyFont="1" applyBorder="1" applyAlignment="1">
      <alignment horizontal="center" vertical="center" wrapText="1"/>
    </xf>
    <xf numFmtId="0" fontId="30" fillId="0" borderId="0" xfId="4" applyFont="1" applyAlignment="1">
      <alignment horizontal="center" vertical="center"/>
    </xf>
    <xf numFmtId="0" fontId="7" fillId="0" borderId="43" xfId="4" applyFont="1" applyBorder="1" applyAlignment="1">
      <alignment horizontal="center" vertical="center"/>
    </xf>
    <xf numFmtId="0" fontId="7" fillId="0" borderId="40" xfId="4" applyFont="1" applyBorder="1" applyAlignment="1">
      <alignment horizontal="center" vertical="center"/>
    </xf>
    <xf numFmtId="0" fontId="7" fillId="0" borderId="41" xfId="4" applyFont="1" applyBorder="1" applyAlignment="1">
      <alignment horizontal="center" vertical="center"/>
    </xf>
    <xf numFmtId="0" fontId="7" fillId="0" borderId="0" xfId="4" applyFont="1" applyAlignment="1">
      <alignment horizontal="center" vertical="center"/>
    </xf>
    <xf numFmtId="0" fontId="32" fillId="0" borderId="43" xfId="4" applyFont="1" applyBorder="1" applyAlignment="1">
      <alignment horizontal="center" vertical="center"/>
    </xf>
    <xf numFmtId="0" fontId="32" fillId="0" borderId="40" xfId="4" applyFont="1" applyBorder="1" applyAlignment="1">
      <alignment horizontal="center" vertical="center"/>
    </xf>
    <xf numFmtId="0" fontId="32" fillId="0" borderId="41" xfId="4" applyFont="1" applyBorder="1" applyAlignment="1">
      <alignment horizontal="center" vertical="center"/>
    </xf>
    <xf numFmtId="0" fontId="32" fillId="0" borderId="37" xfId="4" applyFont="1" applyBorder="1" applyAlignment="1">
      <alignment horizontal="center" vertical="center"/>
    </xf>
    <xf numFmtId="0" fontId="32" fillId="0" borderId="6" xfId="4" applyFont="1" applyBorder="1" applyAlignment="1">
      <alignment horizontal="center" vertical="center"/>
    </xf>
    <xf numFmtId="0" fontId="32" fillId="0" borderId="5" xfId="4" applyFont="1" applyBorder="1" applyAlignment="1">
      <alignment horizontal="center" vertical="center"/>
    </xf>
    <xf numFmtId="0" fontId="32" fillId="0" borderId="0" xfId="4" applyFont="1" applyAlignment="1">
      <alignment horizontal="left" vertical="center"/>
    </xf>
    <xf numFmtId="0" fontId="32" fillId="0" borderId="0" xfId="4" applyFont="1" applyAlignment="1">
      <alignment horizontal="center" vertical="center"/>
    </xf>
    <xf numFmtId="0" fontId="32" fillId="0" borderId="26" xfId="4" applyFont="1" applyBorder="1" applyAlignment="1">
      <alignment horizontal="center" vertical="center"/>
    </xf>
    <xf numFmtId="0" fontId="32" fillId="0" borderId="56" xfId="4" applyFont="1" applyBorder="1" applyAlignment="1">
      <alignment horizontal="center" vertical="center"/>
    </xf>
    <xf numFmtId="0" fontId="32" fillId="0" borderId="16" xfId="4" applyFont="1" applyBorder="1" applyAlignment="1">
      <alignment horizontal="center" vertical="center"/>
    </xf>
    <xf numFmtId="0" fontId="32" fillId="0" borderId="32" xfId="4" applyFont="1" applyBorder="1" applyAlignment="1">
      <alignment horizontal="center" vertical="center"/>
    </xf>
    <xf numFmtId="0" fontId="32" fillId="0" borderId="58" xfId="4" applyFont="1" applyBorder="1" applyAlignment="1">
      <alignment horizontal="center" vertical="center"/>
    </xf>
    <xf numFmtId="0" fontId="32" fillId="0" borderId="59" xfId="4" applyFont="1" applyBorder="1" applyAlignment="1">
      <alignment horizontal="center" vertical="center"/>
    </xf>
    <xf numFmtId="0" fontId="32" fillId="0" borderId="28" xfId="4" applyFont="1" applyBorder="1" applyAlignment="1">
      <alignment horizontal="center" vertical="center"/>
    </xf>
    <xf numFmtId="0" fontId="32" fillId="0" borderId="79" xfId="4" applyFont="1" applyBorder="1" applyAlignment="1">
      <alignment horizontal="center" vertical="center"/>
    </xf>
    <xf numFmtId="0" fontId="32" fillId="0" borderId="55" xfId="4" applyFont="1" applyBorder="1" applyAlignment="1">
      <alignment horizontal="center" vertical="center"/>
    </xf>
    <xf numFmtId="0" fontId="33" fillId="0" borderId="40" xfId="4" applyFont="1" applyBorder="1" applyAlignment="1">
      <alignment horizontal="center" vertical="center"/>
    </xf>
    <xf numFmtId="0" fontId="33" fillId="0" borderId="41" xfId="4" applyFont="1" applyBorder="1" applyAlignment="1">
      <alignment horizontal="center" vertical="center"/>
    </xf>
    <xf numFmtId="0" fontId="32" fillId="0" borderId="39" xfId="4" applyFont="1" applyBorder="1" applyAlignment="1">
      <alignment horizontal="center" vertical="center"/>
    </xf>
    <xf numFmtId="0" fontId="32" fillId="0" borderId="66" xfId="4" applyFont="1" applyBorder="1" applyAlignment="1">
      <alignment horizontal="center" vertical="center"/>
    </xf>
    <xf numFmtId="0" fontId="32" fillId="0" borderId="42" xfId="4" applyFont="1" applyBorder="1" applyAlignment="1">
      <alignment horizontal="center" vertical="center"/>
    </xf>
    <xf numFmtId="0" fontId="32" fillId="0" borderId="60" xfId="4" applyFont="1" applyBorder="1" applyAlignment="1">
      <alignment horizontal="center" vertical="center"/>
    </xf>
    <xf numFmtId="0" fontId="32" fillId="0" borderId="72" xfId="4" applyFont="1" applyBorder="1" applyAlignment="1">
      <alignment horizontal="center" vertical="center"/>
    </xf>
    <xf numFmtId="0" fontId="32" fillId="0" borderId="73" xfId="4" applyFont="1" applyBorder="1" applyAlignment="1">
      <alignment horizontal="center" vertical="center"/>
    </xf>
    <xf numFmtId="0" fontId="32" fillId="0" borderId="14" xfId="4" applyFont="1" applyBorder="1" applyAlignment="1">
      <alignment horizontal="left" vertical="center" wrapText="1"/>
    </xf>
    <xf numFmtId="0" fontId="32" fillId="0" borderId="43" xfId="4" applyFont="1" applyBorder="1" applyAlignment="1">
      <alignment horizontal="left" vertical="center" wrapText="1"/>
    </xf>
    <xf numFmtId="0" fontId="32" fillId="0" borderId="40" xfId="4" applyFont="1" applyBorder="1" applyAlignment="1">
      <alignment horizontal="left" vertical="center" wrapText="1"/>
    </xf>
    <xf numFmtId="0" fontId="32" fillId="0" borderId="41" xfId="4" applyFont="1" applyBorder="1" applyAlignment="1">
      <alignment horizontal="left" vertical="center" wrapText="1"/>
    </xf>
    <xf numFmtId="0" fontId="32" fillId="0" borderId="14" xfId="4" applyFont="1" applyBorder="1" applyAlignment="1">
      <alignment horizontal="left" vertical="center"/>
    </xf>
    <xf numFmtId="0" fontId="7" fillId="0" borderId="43" xfId="4" applyFont="1" applyBorder="1" applyAlignment="1">
      <alignment horizontal="left" vertical="center" wrapText="1"/>
    </xf>
    <xf numFmtId="0" fontId="7" fillId="0" borderId="40" xfId="4" applyFont="1" applyBorder="1" applyAlignment="1">
      <alignment horizontal="left" vertical="center"/>
    </xf>
    <xf numFmtId="0" fontId="7" fillId="0" borderId="41" xfId="4" applyFont="1" applyBorder="1" applyAlignment="1">
      <alignment horizontal="left" vertical="center"/>
    </xf>
    <xf numFmtId="0" fontId="32" fillId="0" borderId="14" xfId="4" applyFont="1" applyBorder="1" applyAlignment="1">
      <alignment horizontal="right" vertical="center" wrapText="1"/>
    </xf>
    <xf numFmtId="0" fontId="32" fillId="0" borderId="14" xfId="4" applyFont="1" applyBorder="1" applyAlignment="1">
      <alignment horizontal="right" vertical="center"/>
    </xf>
    <xf numFmtId="0" fontId="34" fillId="0" borderId="14" xfId="4" applyFont="1" applyBorder="1" applyAlignment="1">
      <alignment horizontal="left" vertical="center" wrapText="1"/>
    </xf>
    <xf numFmtId="0" fontId="32" fillId="0" borderId="40" xfId="4" applyFont="1" applyBorder="1" applyAlignment="1">
      <alignment horizontal="left" vertical="center"/>
    </xf>
    <xf numFmtId="0" fontId="32" fillId="0" borderId="41" xfId="4" applyFont="1" applyBorder="1" applyAlignment="1">
      <alignment horizontal="left" vertical="center"/>
    </xf>
    <xf numFmtId="0" fontId="23" fillId="0" borderId="14" xfId="4" applyFont="1" applyBorder="1" applyAlignment="1">
      <alignment horizontal="center" vertical="center"/>
    </xf>
    <xf numFmtId="0" fontId="32" fillId="0" borderId="14" xfId="4" applyFont="1" applyBorder="1" applyAlignment="1">
      <alignment horizontal="center" vertical="center"/>
    </xf>
    <xf numFmtId="0" fontId="32" fillId="0" borderId="43" xfId="4" applyFont="1" applyBorder="1" applyAlignment="1">
      <alignment horizontal="center" vertical="center" wrapText="1"/>
    </xf>
    <xf numFmtId="0" fontId="32" fillId="0" borderId="40" xfId="4" applyFont="1" applyBorder="1" applyAlignment="1">
      <alignment horizontal="center" vertical="center" wrapText="1"/>
    </xf>
    <xf numFmtId="0" fontId="32" fillId="0" borderId="41" xfId="4" applyFont="1" applyBorder="1" applyAlignment="1">
      <alignment horizontal="center" vertical="center" wrapText="1"/>
    </xf>
    <xf numFmtId="0" fontId="32" fillId="0" borderId="14" xfId="4" applyFont="1" applyBorder="1" applyAlignment="1">
      <alignment horizontal="center" vertical="center" wrapText="1"/>
    </xf>
    <xf numFmtId="0" fontId="23" fillId="0" borderId="43" xfId="4" applyFont="1" applyBorder="1" applyAlignment="1">
      <alignment horizontal="center" vertical="center"/>
    </xf>
    <xf numFmtId="0" fontId="23" fillId="0" borderId="40" xfId="4" applyFont="1" applyBorder="1" applyAlignment="1">
      <alignment horizontal="center" vertical="center"/>
    </xf>
    <xf numFmtId="0" fontId="23" fillId="0" borderId="41" xfId="4" applyFont="1" applyBorder="1" applyAlignment="1">
      <alignment horizontal="center" vertical="center"/>
    </xf>
    <xf numFmtId="0" fontId="23" fillId="0" borderId="14" xfId="4" applyFont="1" applyBorder="1" applyAlignment="1">
      <alignment horizontal="center" vertical="center" wrapText="1"/>
    </xf>
    <xf numFmtId="38" fontId="23" fillId="0" borderId="14" xfId="5" applyFont="1" applyFill="1" applyBorder="1" applyAlignment="1">
      <alignment horizontal="center" vertical="center" wrapText="1"/>
    </xf>
    <xf numFmtId="0" fontId="23" fillId="0" borderId="56" xfId="4" applyFont="1" applyBorder="1" applyAlignment="1">
      <alignment horizontal="center" vertical="center" wrapText="1"/>
    </xf>
    <xf numFmtId="0" fontId="23" fillId="0" borderId="16" xfId="4" applyFont="1" applyBorder="1" applyAlignment="1">
      <alignment horizontal="center" vertical="center" wrapText="1"/>
    </xf>
    <xf numFmtId="0" fontId="23" fillId="0" borderId="32" xfId="4" applyFont="1" applyBorder="1" applyAlignment="1">
      <alignment horizontal="center" vertical="center" wrapText="1"/>
    </xf>
    <xf numFmtId="0" fontId="23" fillId="0" borderId="53" xfId="4" applyFont="1" applyBorder="1" applyAlignment="1">
      <alignment horizontal="center" vertical="center" wrapText="1"/>
    </xf>
    <xf numFmtId="0" fontId="23" fillId="0" borderId="0" xfId="4" applyFont="1" applyAlignment="1">
      <alignment horizontal="center" vertical="center" wrapText="1"/>
    </xf>
    <xf numFmtId="0" fontId="23" fillId="0" borderId="26" xfId="4" applyFont="1" applyBorder="1" applyAlignment="1">
      <alignment horizontal="center" vertical="center" wrapText="1"/>
    </xf>
    <xf numFmtId="0" fontId="23" fillId="0" borderId="58" xfId="4" applyFont="1" applyBorder="1" applyAlignment="1">
      <alignment horizontal="center" vertical="center" wrapText="1"/>
    </xf>
    <xf numFmtId="0" fontId="23" fillId="0" borderId="59" xfId="4" applyFont="1" applyBorder="1" applyAlignment="1">
      <alignment horizontal="center" vertical="center" wrapText="1"/>
    </xf>
    <xf numFmtId="0" fontId="23" fillId="0" borderId="28" xfId="4" applyFont="1" applyBorder="1" applyAlignment="1">
      <alignment horizontal="center" vertical="center" wrapText="1"/>
    </xf>
    <xf numFmtId="0" fontId="23" fillId="0" borderId="0" xfId="4" applyFont="1" applyAlignment="1">
      <alignment horizontal="center" vertical="center"/>
    </xf>
    <xf numFmtId="0" fontId="23" fillId="0" borderId="7" xfId="4" applyFont="1" applyBorder="1" applyAlignment="1">
      <alignment horizontal="center" vertical="center"/>
    </xf>
    <xf numFmtId="0" fontId="23" fillId="0" borderId="6" xfId="4" applyFont="1" applyBorder="1" applyAlignment="1">
      <alignment horizontal="center" vertical="center"/>
    </xf>
    <xf numFmtId="0" fontId="23" fillId="0" borderId="5" xfId="4" applyFont="1" applyBorder="1" applyAlignment="1">
      <alignment horizontal="center" vertical="center"/>
    </xf>
    <xf numFmtId="0" fontId="32" fillId="0" borderId="81" xfId="4" applyFont="1" applyBorder="1" applyAlignment="1">
      <alignment horizontal="center" vertical="center" wrapText="1"/>
    </xf>
    <xf numFmtId="0" fontId="32" fillId="0" borderId="82" xfId="4" applyFont="1" applyBorder="1" applyAlignment="1">
      <alignment horizontal="center" vertical="center"/>
    </xf>
    <xf numFmtId="0" fontId="32" fillId="0" borderId="83" xfId="4" applyFont="1" applyBorder="1" applyAlignment="1">
      <alignment horizontal="center" vertical="center"/>
    </xf>
    <xf numFmtId="0" fontId="36" fillId="0" borderId="14" xfId="4" applyFont="1" applyBorder="1" applyAlignment="1">
      <alignment horizontal="center" vertical="center"/>
    </xf>
    <xf numFmtId="0" fontId="36" fillId="0" borderId="43" xfId="4" applyFont="1" applyBorder="1" applyAlignment="1">
      <alignment horizontal="center" vertical="center"/>
    </xf>
    <xf numFmtId="38" fontId="32" fillId="0" borderId="40" xfId="5" applyFont="1" applyFill="1" applyBorder="1" applyAlignment="1">
      <alignment horizontal="center" vertical="center"/>
    </xf>
    <xf numFmtId="38" fontId="32" fillId="0" borderId="43" xfId="5" applyFont="1" applyFill="1" applyBorder="1" applyAlignment="1">
      <alignment horizontal="center" vertical="center" wrapText="1"/>
    </xf>
    <xf numFmtId="38" fontId="32" fillId="0" borderId="40" xfId="5" applyFont="1" applyFill="1" applyBorder="1" applyAlignment="1">
      <alignment horizontal="center" vertical="center" wrapText="1"/>
    </xf>
    <xf numFmtId="38" fontId="32" fillId="0" borderId="43" xfId="5" applyFont="1" applyFill="1" applyBorder="1" applyAlignment="1">
      <alignment horizontal="right" vertical="center"/>
    </xf>
    <xf numFmtId="38" fontId="32" fillId="0" borderId="40" xfId="5" applyFont="1" applyFill="1" applyBorder="1" applyAlignment="1">
      <alignment horizontal="right" vertical="center"/>
    </xf>
    <xf numFmtId="38" fontId="32" fillId="0" borderId="84" xfId="5" applyFont="1" applyFill="1" applyBorder="1" applyAlignment="1">
      <alignment horizontal="right" vertical="center"/>
    </xf>
    <xf numFmtId="38" fontId="32" fillId="0" borderId="85" xfId="5" applyFont="1" applyFill="1" applyBorder="1" applyAlignment="1">
      <alignment horizontal="right" vertical="center"/>
    </xf>
    <xf numFmtId="38" fontId="32" fillId="0" borderId="16" xfId="5" applyFont="1" applyFill="1" applyBorder="1" applyAlignment="1">
      <alignment horizontal="right" vertical="center"/>
    </xf>
    <xf numFmtId="0" fontId="32" fillId="0" borderId="86" xfId="4" applyFont="1" applyBorder="1" applyAlignment="1">
      <alignment horizontal="center" vertical="center"/>
    </xf>
    <xf numFmtId="0" fontId="34" fillId="0" borderId="43" xfId="4" applyFont="1" applyBorder="1" applyAlignment="1">
      <alignment horizontal="center" vertical="center" wrapText="1"/>
    </xf>
    <xf numFmtId="0" fontId="34" fillId="0" borderId="40" xfId="4" applyFont="1" applyBorder="1" applyAlignment="1">
      <alignment horizontal="center" vertical="center" wrapText="1"/>
    </xf>
    <xf numFmtId="0" fontId="34" fillId="0" borderId="41" xfId="4" applyFont="1" applyBorder="1" applyAlignment="1">
      <alignment horizontal="center" vertical="center" wrapText="1"/>
    </xf>
    <xf numFmtId="0" fontId="34" fillId="0" borderId="14" xfId="4" applyFont="1" applyBorder="1" applyAlignment="1">
      <alignment horizontal="center" vertical="center" wrapText="1"/>
    </xf>
    <xf numFmtId="0" fontId="32" fillId="0" borderId="0" xfId="4" applyFont="1" applyAlignment="1">
      <alignment horizontal="center" vertical="center" wrapText="1"/>
    </xf>
    <xf numFmtId="0" fontId="34" fillId="0" borderId="14" xfId="4" applyFont="1" applyBorder="1" applyAlignment="1">
      <alignment horizontal="center" vertical="center"/>
    </xf>
    <xf numFmtId="0" fontId="32" fillId="0" borderId="80" xfId="4" applyFont="1" applyBorder="1" applyAlignment="1">
      <alignment horizontal="center" vertical="center" wrapText="1"/>
    </xf>
    <xf numFmtId="0" fontId="32" fillId="0" borderId="79" xfId="4" applyFont="1" applyBorder="1" applyAlignment="1">
      <alignment horizontal="center" vertical="center" wrapText="1"/>
    </xf>
    <xf numFmtId="0" fontId="32" fillId="0" borderId="87" xfId="4" applyFont="1" applyBorder="1" applyAlignment="1">
      <alignment horizontal="center" vertical="center"/>
    </xf>
    <xf numFmtId="0" fontId="32" fillId="0" borderId="92" xfId="4" applyFont="1" applyBorder="1" applyAlignment="1">
      <alignment horizontal="center" vertical="center"/>
    </xf>
    <xf numFmtId="0" fontId="32" fillId="0" borderId="96" xfId="4" applyFont="1" applyBorder="1" applyAlignment="1">
      <alignment horizontal="center" vertical="center"/>
    </xf>
    <xf numFmtId="0" fontId="32" fillId="0" borderId="97" xfId="4" applyFont="1" applyBorder="1" applyAlignment="1">
      <alignment horizontal="center" vertical="center"/>
    </xf>
    <xf numFmtId="38" fontId="40" fillId="0" borderId="93" xfId="5" applyFont="1" applyFill="1" applyBorder="1" applyAlignment="1">
      <alignment horizontal="right" vertical="center"/>
    </xf>
    <xf numFmtId="0" fontId="32" fillId="0" borderId="93" xfId="4" applyFont="1" applyBorder="1" applyAlignment="1">
      <alignment horizontal="center" vertical="center"/>
    </xf>
    <xf numFmtId="0" fontId="32" fillId="0" borderId="94" xfId="4" applyFont="1" applyBorder="1" applyAlignment="1">
      <alignment horizontal="center" vertical="center"/>
    </xf>
    <xf numFmtId="0" fontId="43" fillId="0" borderId="0" xfId="4" applyFont="1" applyAlignment="1">
      <alignment horizontal="left" wrapText="1"/>
    </xf>
    <xf numFmtId="0" fontId="34" fillId="0" borderId="0" xfId="4" applyFont="1" applyAlignment="1">
      <alignment horizontal="left"/>
    </xf>
    <xf numFmtId="0" fontId="32" fillId="0" borderId="56" xfId="4" applyFont="1" applyBorder="1" applyAlignment="1">
      <alignment horizontal="center" vertical="center" wrapText="1"/>
    </xf>
    <xf numFmtId="38" fontId="32" fillId="0" borderId="56" xfId="5" applyFont="1" applyFill="1" applyBorder="1" applyAlignment="1">
      <alignment horizontal="right" vertical="center"/>
    </xf>
    <xf numFmtId="38" fontId="32" fillId="0" borderId="58" xfId="5" applyFont="1" applyFill="1" applyBorder="1" applyAlignment="1">
      <alignment horizontal="right" vertical="center"/>
    </xf>
    <xf numFmtId="38" fontId="32" fillId="0" borderId="59" xfId="5" applyFont="1" applyFill="1" applyBorder="1" applyAlignment="1">
      <alignment horizontal="right" vertical="center"/>
    </xf>
    <xf numFmtId="38" fontId="32" fillId="0" borderId="91" xfId="5" applyFont="1" applyFill="1" applyBorder="1" applyAlignment="1">
      <alignment horizontal="right" vertical="center"/>
    </xf>
    <xf numFmtId="38" fontId="32" fillId="0" borderId="87" xfId="5" applyFont="1" applyFill="1" applyBorder="1" applyAlignment="1">
      <alignment horizontal="right" vertical="center"/>
    </xf>
    <xf numFmtId="38" fontId="32" fillId="0" borderId="95" xfId="5" applyFont="1" applyFill="1" applyBorder="1" applyAlignment="1">
      <alignment horizontal="right" vertical="center"/>
    </xf>
    <xf numFmtId="38" fontId="32" fillId="0" borderId="96" xfId="5" applyFont="1" applyFill="1" applyBorder="1" applyAlignment="1">
      <alignment horizontal="right" vertical="center"/>
    </xf>
    <xf numFmtId="0" fontId="32" fillId="0" borderId="88" xfId="4" applyFont="1" applyBorder="1" applyAlignment="1">
      <alignment horizontal="center" vertical="center"/>
    </xf>
    <xf numFmtId="0" fontId="32" fillId="0" borderId="89" xfId="4" applyFont="1" applyBorder="1" applyAlignment="1">
      <alignment horizontal="center" vertical="center"/>
    </xf>
    <xf numFmtId="0" fontId="32" fillId="0" borderId="90" xfId="4" applyFont="1" applyBorder="1" applyAlignment="1">
      <alignment horizontal="center" vertical="center"/>
    </xf>
    <xf numFmtId="0" fontId="24" fillId="0" borderId="9" xfId="0" applyFont="1" applyBorder="1" applyAlignment="1">
      <alignment vertical="center"/>
    </xf>
    <xf numFmtId="0" fontId="24" fillId="0" borderId="10" xfId="0" applyFont="1" applyBorder="1" applyAlignment="1">
      <alignment vertical="center"/>
    </xf>
    <xf numFmtId="0" fontId="24" fillId="0" borderId="11" xfId="0" applyFont="1" applyBorder="1" applyAlignment="1">
      <alignment vertical="center"/>
    </xf>
    <xf numFmtId="182" fontId="24" fillId="5" borderId="12" xfId="0" applyNumberFormat="1" applyFont="1" applyFill="1" applyBorder="1" applyAlignment="1">
      <alignment horizontal="center" vertical="center"/>
    </xf>
    <xf numFmtId="182" fontId="24" fillId="5" borderId="64" xfId="0" applyNumberFormat="1" applyFont="1" applyFill="1" applyBorder="1" applyAlignment="1">
      <alignment horizontal="center" vertical="center"/>
    </xf>
    <xf numFmtId="0" fontId="24" fillId="0" borderId="12" xfId="0" applyFont="1" applyBorder="1" applyAlignment="1">
      <alignment horizontal="center" vertical="center" wrapText="1"/>
    </xf>
    <xf numFmtId="0" fontId="24" fillId="0" borderId="64" xfId="0" applyFont="1" applyBorder="1" applyAlignment="1">
      <alignment horizontal="center" vertical="center" wrapText="1"/>
    </xf>
    <xf numFmtId="0" fontId="24" fillId="0" borderId="5" xfId="0" applyFont="1" applyBorder="1" applyAlignment="1">
      <alignment horizontal="center" vertical="center" wrapText="1"/>
    </xf>
    <xf numFmtId="0" fontId="24" fillId="0" borderId="7" xfId="0" applyFont="1" applyBorder="1" applyAlignment="1">
      <alignment horizontal="center" vertical="center" wrapText="1"/>
    </xf>
  </cellXfs>
  <cellStyles count="8">
    <cellStyle name="桁区切り" xfId="1" builtinId="6"/>
    <cellStyle name="桁区切り 2" xfId="5" xr:uid="{00000000-0005-0000-0000-000001000000}"/>
    <cellStyle name="桁区切り 3" xfId="6" xr:uid="{00000000-0005-0000-0000-000002000000}"/>
    <cellStyle name="標準" xfId="0" builtinId="0"/>
    <cellStyle name="標準 2" xfId="2" xr:uid="{00000000-0005-0000-0000-000004000000}"/>
    <cellStyle name="標準 3" xfId="3" xr:uid="{00000000-0005-0000-0000-000005000000}"/>
    <cellStyle name="標準 4" xfId="4" xr:uid="{00000000-0005-0000-0000-000006000000}"/>
    <cellStyle name="標準 5" xfId="7" xr:uid="{3CD952CD-E468-4F88-82F4-D2DEE3C73947}"/>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17</xdr:col>
      <xdr:colOff>180975</xdr:colOff>
      <xdr:row>0</xdr:row>
      <xdr:rowOff>180975</xdr:rowOff>
    </xdr:from>
    <xdr:to>
      <xdr:col>18</xdr:col>
      <xdr:colOff>419100</xdr:colOff>
      <xdr:row>2</xdr:row>
      <xdr:rowOff>66675</xdr:rowOff>
    </xdr:to>
    <xdr:sp macro="" textlink="">
      <xdr:nvSpPr>
        <xdr:cNvPr id="2" name="正方形/長方形 1">
          <a:extLst>
            <a:ext uri="{FF2B5EF4-FFF2-40B4-BE49-F238E27FC236}">
              <a16:creationId xmlns:a16="http://schemas.microsoft.com/office/drawing/2014/main" id="{BE5E153D-85B0-488B-99A5-20E9AB2B67B6}"/>
            </a:ext>
          </a:extLst>
        </xdr:cNvPr>
        <xdr:cNvSpPr/>
      </xdr:nvSpPr>
      <xdr:spPr>
        <a:xfrm>
          <a:off x="17459325" y="180975"/>
          <a:ext cx="1047750" cy="381000"/>
        </a:xfrm>
        <a:prstGeom prst="rect">
          <a:avLst/>
        </a:prstGeom>
        <a:no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記載例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29096</xdr:colOff>
      <xdr:row>9</xdr:row>
      <xdr:rowOff>15875</xdr:rowOff>
    </xdr:from>
    <xdr:to>
      <xdr:col>21</xdr:col>
      <xdr:colOff>253999</xdr:colOff>
      <xdr:row>54</xdr:row>
      <xdr:rowOff>222250</xdr:rowOff>
    </xdr:to>
    <xdr:sp macro="" textlink="">
      <xdr:nvSpPr>
        <xdr:cNvPr id="2" name="右中かっこ 1">
          <a:extLst>
            <a:ext uri="{FF2B5EF4-FFF2-40B4-BE49-F238E27FC236}">
              <a16:creationId xmlns:a16="http://schemas.microsoft.com/office/drawing/2014/main" id="{00000000-0008-0000-0100-000002000000}"/>
            </a:ext>
          </a:extLst>
        </xdr:cNvPr>
        <xdr:cNvSpPr/>
      </xdr:nvSpPr>
      <xdr:spPr>
        <a:xfrm>
          <a:off x="9087371" y="1930400"/>
          <a:ext cx="224903" cy="10493375"/>
        </a:xfrm>
        <a:prstGeom prst="rightBrac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666750</xdr:colOff>
      <xdr:row>19</xdr:row>
      <xdr:rowOff>136072</xdr:rowOff>
    </xdr:from>
    <xdr:to>
      <xdr:col>15</xdr:col>
      <xdr:colOff>312964</xdr:colOff>
      <xdr:row>40</xdr:row>
      <xdr:rowOff>95251</xdr:rowOff>
    </xdr:to>
    <xdr:sp macro="" textlink="">
      <xdr:nvSpPr>
        <xdr:cNvPr id="2" name="角丸四角形 1">
          <a:extLst>
            <a:ext uri="{FF2B5EF4-FFF2-40B4-BE49-F238E27FC236}">
              <a16:creationId xmlns:a16="http://schemas.microsoft.com/office/drawing/2014/main" id="{00000000-0008-0000-0D00-000002000000}"/>
            </a:ext>
          </a:extLst>
        </xdr:cNvPr>
        <xdr:cNvSpPr/>
      </xdr:nvSpPr>
      <xdr:spPr>
        <a:xfrm>
          <a:off x="1371600" y="6479722"/>
          <a:ext cx="12790714" cy="5159829"/>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a:solidFill>
                <a:sysClr val="windowText" lastClr="000000"/>
              </a:solidFill>
            </a:rPr>
            <a:t>○同施設の整備であるとしても補助区分（スプリンクラー・自動火災報知設備・火災通報装置）ごとに行を記載すること　</a:t>
          </a:r>
          <a:r>
            <a:rPr kumimoji="1" lang="en-US" altLang="ja-JP" sz="2000">
              <a:solidFill>
                <a:sysClr val="windowText" lastClr="000000"/>
              </a:solidFill>
            </a:rPr>
            <a:t>※</a:t>
          </a:r>
          <a:r>
            <a:rPr kumimoji="1" lang="ja-JP" altLang="en-US" sz="2000">
              <a:solidFill>
                <a:sysClr val="windowText" lastClr="000000"/>
              </a:solidFill>
            </a:rPr>
            <a:t>施設でまるめて記載をしないこと</a:t>
          </a:r>
          <a:endParaRPr kumimoji="1" lang="en-US" altLang="ja-JP" sz="2000">
            <a:solidFill>
              <a:sysClr val="windowText" lastClr="000000"/>
            </a:solidFill>
          </a:endParaRPr>
        </a:p>
        <a:p>
          <a:pPr algn="l"/>
          <a:r>
            <a:rPr kumimoji="1" lang="ja-JP" altLang="en-US" sz="2000">
              <a:solidFill>
                <a:sysClr val="windowText" lastClr="000000"/>
              </a:solidFill>
            </a:rPr>
            <a:t>　例：</a:t>
          </a:r>
          <a:r>
            <a:rPr kumimoji="1" lang="en-US" altLang="ja-JP" sz="2000">
              <a:solidFill>
                <a:sysClr val="windowText" lastClr="000000"/>
              </a:solidFill>
            </a:rPr>
            <a:t>A</a:t>
          </a:r>
          <a:r>
            <a:rPr kumimoji="1" lang="ja-JP" altLang="en-US" sz="2000">
              <a:solidFill>
                <a:sysClr val="windowText" lastClr="000000"/>
              </a:solidFill>
            </a:rPr>
            <a:t>病院　 スプリンクラー</a:t>
          </a:r>
          <a:endParaRPr kumimoji="1" lang="en-US" altLang="ja-JP" sz="2000">
            <a:solidFill>
              <a:sysClr val="windowText" lastClr="000000"/>
            </a:solidFill>
          </a:endParaRPr>
        </a:p>
        <a:p>
          <a:pPr algn="l"/>
          <a:r>
            <a:rPr kumimoji="1" lang="ja-JP" altLang="en-US" sz="2000">
              <a:solidFill>
                <a:sysClr val="windowText" lastClr="000000"/>
              </a:solidFill>
            </a:rPr>
            <a:t>　　　 </a:t>
          </a:r>
          <a:r>
            <a:rPr kumimoji="1" lang="en-US" altLang="ja-JP" sz="2000">
              <a:solidFill>
                <a:sysClr val="windowText" lastClr="000000"/>
              </a:solidFill>
            </a:rPr>
            <a:t>A</a:t>
          </a:r>
          <a:r>
            <a:rPr kumimoji="1" lang="ja-JP" altLang="en-US" sz="2000">
              <a:solidFill>
                <a:sysClr val="windowText" lastClr="000000"/>
              </a:solidFill>
            </a:rPr>
            <a:t>病院　自動火災報知設備</a:t>
          </a:r>
          <a:endParaRPr kumimoji="1" lang="en-US" altLang="ja-JP" sz="2000">
            <a:solidFill>
              <a:sysClr val="windowText" lastClr="000000"/>
            </a:solidFill>
          </a:endParaRPr>
        </a:p>
        <a:p>
          <a:pPr algn="l"/>
          <a:endParaRPr kumimoji="1" lang="en-US" altLang="ja-JP" sz="2000">
            <a:solidFill>
              <a:sysClr val="windowText" lastClr="000000"/>
            </a:solidFill>
          </a:endParaRPr>
        </a:p>
        <a:p>
          <a:pPr algn="l"/>
          <a:r>
            <a:rPr kumimoji="1" lang="ja-JP" altLang="en-US" sz="2000">
              <a:solidFill>
                <a:sysClr val="windowText" lastClr="000000"/>
              </a:solidFill>
            </a:rPr>
            <a:t>○スプリンクラー整備の場合には施設が複数棟所有している場合には棟ごとに申請が可能となるが、その際</a:t>
          </a:r>
          <a:r>
            <a:rPr kumimoji="1" lang="ja-JP" altLang="en-US" sz="2000" baseline="0">
              <a:solidFill>
                <a:sysClr val="windowText" lastClr="000000"/>
              </a:solidFill>
            </a:rPr>
            <a:t>棟名ごとに行を分けて記載すること　</a:t>
          </a:r>
          <a:r>
            <a:rPr kumimoji="1" lang="en-US" altLang="ja-JP" sz="2000" baseline="0">
              <a:solidFill>
                <a:sysClr val="windowText" lastClr="000000"/>
              </a:solidFill>
            </a:rPr>
            <a:t>※</a:t>
          </a:r>
          <a:r>
            <a:rPr kumimoji="1" lang="ja-JP" altLang="en-US" sz="2000" baseline="0">
              <a:solidFill>
                <a:sysClr val="windowText" lastClr="000000"/>
              </a:solidFill>
            </a:rPr>
            <a:t>自動火災報知・火災通報装置については施設単位あたりの基準額であるため複数行の記載は不可</a:t>
          </a:r>
          <a:endParaRPr kumimoji="1" lang="en-US" altLang="ja-JP" sz="2000" baseline="0">
            <a:solidFill>
              <a:sysClr val="windowText" lastClr="000000"/>
            </a:solidFill>
          </a:endParaRPr>
        </a:p>
        <a:p>
          <a:pPr algn="l"/>
          <a:r>
            <a:rPr kumimoji="1" lang="ja-JP" altLang="en-US" sz="2000" baseline="0">
              <a:solidFill>
                <a:sysClr val="windowText" lastClr="000000"/>
              </a:solidFill>
            </a:rPr>
            <a:t>　例：</a:t>
          </a:r>
          <a:r>
            <a:rPr kumimoji="1" lang="en-US" altLang="ja-JP" sz="2000" baseline="0">
              <a:solidFill>
                <a:sysClr val="windowText" lastClr="000000"/>
              </a:solidFill>
            </a:rPr>
            <a:t>A</a:t>
          </a:r>
          <a:r>
            <a:rPr kumimoji="1" lang="ja-JP" altLang="en-US" sz="2000" baseline="0">
              <a:solidFill>
                <a:sysClr val="windowText" lastClr="000000"/>
              </a:solidFill>
            </a:rPr>
            <a:t>病院　第１棟　スプリンクラー</a:t>
          </a:r>
          <a:endParaRPr kumimoji="1" lang="en-US" altLang="ja-JP" sz="2000" baseline="0">
            <a:solidFill>
              <a:sysClr val="windowText" lastClr="000000"/>
            </a:solidFill>
          </a:endParaRPr>
        </a:p>
        <a:p>
          <a:pPr algn="l"/>
          <a:r>
            <a:rPr kumimoji="1" lang="ja-JP" altLang="en-US" sz="2000" baseline="0">
              <a:solidFill>
                <a:sysClr val="windowText" lastClr="000000"/>
              </a:solidFill>
            </a:rPr>
            <a:t>　　　 </a:t>
          </a:r>
          <a:r>
            <a:rPr kumimoji="1" lang="en-US" altLang="ja-JP" sz="2000" baseline="0">
              <a:solidFill>
                <a:sysClr val="windowText" lastClr="000000"/>
              </a:solidFill>
            </a:rPr>
            <a:t>A</a:t>
          </a:r>
          <a:r>
            <a:rPr kumimoji="1" lang="ja-JP" altLang="en-US" sz="2000" baseline="0">
              <a:solidFill>
                <a:sysClr val="windowText" lastClr="000000"/>
              </a:solidFill>
            </a:rPr>
            <a:t>病院　第２棟　スプリンクラー</a:t>
          </a:r>
          <a:endParaRPr kumimoji="1" lang="en-US" altLang="ja-JP" sz="2000" baseline="0">
            <a:solidFill>
              <a:sysClr val="windowText" lastClr="000000"/>
            </a:solidFill>
          </a:endParaRPr>
        </a:p>
        <a:p>
          <a:pPr algn="l"/>
          <a:endParaRPr kumimoji="1" lang="en-US" altLang="ja-JP" sz="2000" baseline="0">
            <a:solidFill>
              <a:sysClr val="windowText" lastClr="000000"/>
            </a:solidFill>
          </a:endParaRPr>
        </a:p>
        <a:p>
          <a:pPr algn="l"/>
          <a:r>
            <a:rPr kumimoji="1" lang="ja-JP" altLang="en-US" sz="2000" baseline="0">
              <a:solidFill>
                <a:sysClr val="windowText" lastClr="000000"/>
              </a:solidFill>
            </a:rPr>
            <a:t>○開設者欄については、医療機関の開設者（設置者）を正式名称で記載すること</a:t>
          </a:r>
          <a:endParaRPr kumimoji="1" lang="en-US" altLang="ja-JP" sz="2000" baseline="0">
            <a:solidFill>
              <a:sysClr val="windowText" lastClr="000000"/>
            </a:solidFill>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4.v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5.xml"/><Relationship Id="rId2" Type="http://schemas.openxmlformats.org/officeDocument/2006/relationships/vmlDrawing" Target="../drawings/vmlDrawing15.v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09F489-6BB3-447C-897C-742AA09B352A}">
  <dimension ref="A1:S19"/>
  <sheetViews>
    <sheetView view="pageBreakPreview" zoomScale="70" zoomScaleNormal="100" zoomScaleSheetLayoutView="70" workbookViewId="0">
      <selection activeCell="C20" sqref="C20"/>
    </sheetView>
  </sheetViews>
  <sheetFormatPr defaultColWidth="10.625" defaultRowHeight="20.100000000000001" customHeight="1" x14ac:dyDescent="0.15"/>
  <cols>
    <col min="1" max="1" width="5.625" style="323" customWidth="1"/>
    <col min="2" max="2" width="20.625" style="323" customWidth="1"/>
    <col min="3" max="6" width="12.625" style="323" customWidth="1"/>
    <col min="7" max="9" width="10.625" style="323" customWidth="1"/>
    <col min="10" max="10" width="12.625" style="323" customWidth="1"/>
    <col min="11" max="12" width="10.625" style="323" customWidth="1"/>
    <col min="13" max="13" width="12.625" style="323" customWidth="1"/>
    <col min="14" max="14" width="10.625" style="323" customWidth="1"/>
    <col min="15" max="15" width="37.75" style="323" customWidth="1"/>
    <col min="16" max="16" width="12.625" style="323" customWidth="1"/>
    <col min="17" max="18" width="10.625" style="323" customWidth="1"/>
    <col min="19" max="19" width="12.625" style="323" customWidth="1"/>
    <col min="20" max="16384" width="10.625" style="323"/>
  </cols>
  <sheetData>
    <row r="1" spans="1:19" ht="20.100000000000001" customHeight="1" x14ac:dyDescent="0.15">
      <c r="A1" s="410" t="s">
        <v>571</v>
      </c>
    </row>
    <row r="2" spans="1:19" ht="20.100000000000001" customHeight="1" x14ac:dyDescent="0.15">
      <c r="A2" s="323" t="s">
        <v>534</v>
      </c>
    </row>
    <row r="4" spans="1:19" s="324" customFormat="1" ht="39.950000000000003" customHeight="1" x14ac:dyDescent="0.15">
      <c r="A4" s="324" t="s">
        <v>535</v>
      </c>
    </row>
    <row r="5" spans="1:19" ht="20.100000000000001" customHeight="1" thickBot="1" x14ac:dyDescent="0.2"/>
    <row r="6" spans="1:19" ht="30" customHeight="1" thickBot="1" x14ac:dyDescent="0.2">
      <c r="A6" s="413"/>
      <c r="B6" s="325" t="s">
        <v>536</v>
      </c>
      <c r="C6" s="326"/>
      <c r="D6" s="326"/>
      <c r="E6" s="326"/>
      <c r="F6" s="326"/>
      <c r="G6" s="326"/>
      <c r="H6" s="326"/>
      <c r="I6" s="326"/>
      <c r="J6" s="326"/>
      <c r="K6" s="326"/>
      <c r="L6" s="326"/>
      <c r="M6" s="326"/>
      <c r="N6" s="326"/>
      <c r="O6" s="326"/>
      <c r="P6" s="326"/>
      <c r="Q6" s="326"/>
      <c r="R6" s="327"/>
      <c r="S6" s="326"/>
    </row>
    <row r="7" spans="1:19" ht="19.5" customHeight="1" thickBot="1" x14ac:dyDescent="0.2">
      <c r="A7" s="414"/>
      <c r="B7" s="416" t="s">
        <v>537</v>
      </c>
      <c r="C7" s="328"/>
      <c r="D7" s="419" t="s">
        <v>538</v>
      </c>
      <c r="E7" s="422" t="s">
        <v>539</v>
      </c>
      <c r="F7" s="328"/>
      <c r="G7" s="329" t="s">
        <v>540</v>
      </c>
      <c r="H7" s="330"/>
      <c r="I7" s="330"/>
      <c r="J7" s="330"/>
      <c r="K7" s="330"/>
      <c r="L7" s="330"/>
      <c r="M7" s="330"/>
      <c r="N7" s="330"/>
      <c r="O7" s="330"/>
      <c r="P7" s="330"/>
      <c r="Q7" s="331"/>
      <c r="R7" s="332"/>
      <c r="S7" s="333"/>
    </row>
    <row r="8" spans="1:19" ht="20.100000000000001" customHeight="1" x14ac:dyDescent="0.15">
      <c r="A8" s="414"/>
      <c r="B8" s="417"/>
      <c r="C8" s="411" t="s">
        <v>541</v>
      </c>
      <c r="D8" s="420"/>
      <c r="E8" s="417"/>
      <c r="F8" s="411" t="s">
        <v>542</v>
      </c>
      <c r="G8" s="334" t="s">
        <v>543</v>
      </c>
      <c r="H8" s="335"/>
      <c r="I8" s="335"/>
      <c r="J8" s="335"/>
      <c r="K8" s="335"/>
      <c r="L8" s="335"/>
      <c r="M8" s="336"/>
      <c r="N8" s="334" t="s">
        <v>544</v>
      </c>
      <c r="O8" s="335"/>
      <c r="P8" s="336"/>
      <c r="Q8" s="334" t="s">
        <v>545</v>
      </c>
      <c r="R8" s="335"/>
      <c r="S8" s="336"/>
    </row>
    <row r="9" spans="1:19" ht="39.950000000000003" customHeight="1" thickBot="1" x14ac:dyDescent="0.2">
      <c r="A9" s="415"/>
      <c r="B9" s="418"/>
      <c r="C9" s="412"/>
      <c r="D9" s="421"/>
      <c r="E9" s="418"/>
      <c r="F9" s="412"/>
      <c r="G9" s="337"/>
      <c r="H9" s="338" t="s">
        <v>546</v>
      </c>
      <c r="I9" s="339" t="s">
        <v>547</v>
      </c>
      <c r="J9" s="340" t="s">
        <v>548</v>
      </c>
      <c r="K9" s="341" t="s">
        <v>549</v>
      </c>
      <c r="L9" s="339" t="s">
        <v>547</v>
      </c>
      <c r="M9" s="342" t="s">
        <v>548</v>
      </c>
      <c r="N9" s="337"/>
      <c r="O9" s="343" t="s">
        <v>550</v>
      </c>
      <c r="P9" s="342" t="s">
        <v>548</v>
      </c>
      <c r="Q9" s="337"/>
      <c r="R9" s="343" t="s">
        <v>551</v>
      </c>
      <c r="S9" s="342" t="s">
        <v>548</v>
      </c>
    </row>
    <row r="10" spans="1:19" ht="50.1" customHeight="1" x14ac:dyDescent="0.15">
      <c r="A10" s="344">
        <v>1</v>
      </c>
      <c r="B10" s="345"/>
      <c r="C10" s="346"/>
      <c r="D10" s="347"/>
      <c r="E10" s="348"/>
      <c r="F10" s="346"/>
      <c r="G10" s="347"/>
      <c r="H10" s="349"/>
      <c r="I10" s="350"/>
      <c r="J10" s="351"/>
      <c r="K10" s="352"/>
      <c r="L10" s="350"/>
      <c r="M10" s="351"/>
      <c r="N10" s="347"/>
      <c r="O10" s="353"/>
      <c r="P10" s="354"/>
      <c r="Q10" s="347"/>
      <c r="R10" s="355"/>
      <c r="S10" s="356"/>
    </row>
    <row r="11" spans="1:19" ht="50.1" customHeight="1" x14ac:dyDescent="0.15">
      <c r="A11" s="344">
        <v>2</v>
      </c>
      <c r="B11" s="345"/>
      <c r="C11" s="346"/>
      <c r="D11" s="347"/>
      <c r="E11" s="348"/>
      <c r="F11" s="346"/>
      <c r="G11" s="347"/>
      <c r="H11" s="349"/>
      <c r="I11" s="350"/>
      <c r="J11" s="351"/>
      <c r="K11" s="352"/>
      <c r="L11" s="350"/>
      <c r="M11" s="351"/>
      <c r="N11" s="347"/>
      <c r="O11" s="353"/>
      <c r="P11" s="354"/>
      <c r="Q11" s="347"/>
      <c r="R11" s="355"/>
      <c r="S11" s="356"/>
    </row>
    <row r="12" spans="1:19" ht="50.1" customHeight="1" x14ac:dyDescent="0.15">
      <c r="A12" s="344">
        <v>3</v>
      </c>
      <c r="B12" s="345"/>
      <c r="C12" s="346"/>
      <c r="D12" s="347"/>
      <c r="E12" s="348"/>
      <c r="F12" s="346"/>
      <c r="G12" s="347"/>
      <c r="H12" s="349"/>
      <c r="I12" s="350"/>
      <c r="J12" s="351"/>
      <c r="K12" s="352"/>
      <c r="L12" s="350"/>
      <c r="M12" s="351"/>
      <c r="N12" s="347"/>
      <c r="O12" s="353"/>
      <c r="P12" s="354"/>
      <c r="Q12" s="347"/>
      <c r="R12" s="355"/>
      <c r="S12" s="356"/>
    </row>
    <row r="13" spans="1:19" ht="50.1" customHeight="1" x14ac:dyDescent="0.15">
      <c r="A13" s="357">
        <v>4</v>
      </c>
      <c r="B13" s="358"/>
      <c r="C13" s="359"/>
      <c r="D13" s="360"/>
      <c r="E13" s="361"/>
      <c r="F13" s="359"/>
      <c r="G13" s="360"/>
      <c r="H13" s="362"/>
      <c r="I13" s="363"/>
      <c r="J13" s="364"/>
      <c r="K13" s="365"/>
      <c r="L13" s="363"/>
      <c r="M13" s="364"/>
      <c r="N13" s="360"/>
      <c r="O13" s="366"/>
      <c r="P13" s="367"/>
      <c r="Q13" s="360"/>
      <c r="R13" s="368"/>
      <c r="S13" s="369"/>
    </row>
    <row r="14" spans="1:19" ht="50.1" customHeight="1" thickBot="1" x14ac:dyDescent="0.2">
      <c r="A14" s="370">
        <v>5</v>
      </c>
      <c r="B14" s="371"/>
      <c r="C14" s="372"/>
      <c r="D14" s="373"/>
      <c r="E14" s="374"/>
      <c r="F14" s="372"/>
      <c r="G14" s="373"/>
      <c r="H14" s="375"/>
      <c r="I14" s="376"/>
      <c r="J14" s="377"/>
      <c r="K14" s="378"/>
      <c r="L14" s="376"/>
      <c r="M14" s="377"/>
      <c r="N14" s="373"/>
      <c r="O14" s="379"/>
      <c r="P14" s="380"/>
      <c r="Q14" s="373"/>
      <c r="R14" s="381"/>
      <c r="S14" s="382"/>
    </row>
    <row r="15" spans="1:19" ht="20.100000000000001" customHeight="1" x14ac:dyDescent="0.15">
      <c r="A15" s="323" t="s">
        <v>552</v>
      </c>
    </row>
    <row r="16" spans="1:19" ht="20.100000000000001" customHeight="1" x14ac:dyDescent="0.15">
      <c r="A16" s="323" t="s">
        <v>553</v>
      </c>
    </row>
    <row r="18" spans="3:19" ht="20.100000000000001" customHeight="1" x14ac:dyDescent="0.15">
      <c r="C18" s="383"/>
      <c r="D18" s="383"/>
      <c r="E18" s="383" t="s">
        <v>554</v>
      </c>
      <c r="F18" s="383"/>
      <c r="G18" s="383" t="s">
        <v>555</v>
      </c>
      <c r="H18" s="383"/>
      <c r="I18" s="383"/>
      <c r="J18" s="383"/>
      <c r="K18" s="383" t="s">
        <v>556</v>
      </c>
      <c r="L18" s="383"/>
      <c r="M18" s="383"/>
      <c r="N18" s="383" t="s">
        <v>555</v>
      </c>
      <c r="O18" s="383"/>
      <c r="P18" s="383"/>
      <c r="Q18" s="383" t="s">
        <v>555</v>
      </c>
      <c r="R18" s="383"/>
      <c r="S18" s="383"/>
    </row>
    <row r="19" spans="3:19" ht="20.100000000000001" customHeight="1" x14ac:dyDescent="0.15">
      <c r="C19" s="383"/>
      <c r="D19" s="383"/>
      <c r="E19" s="383" t="s">
        <v>557</v>
      </c>
      <c r="F19" s="383"/>
      <c r="G19" s="383" t="s">
        <v>558</v>
      </c>
      <c r="H19" s="383"/>
      <c r="I19" s="383"/>
      <c r="J19" s="383"/>
      <c r="K19" s="383" t="s">
        <v>559</v>
      </c>
      <c r="L19" s="383"/>
      <c r="M19" s="383"/>
      <c r="N19" s="383" t="s">
        <v>558</v>
      </c>
      <c r="O19" s="383"/>
      <c r="P19" s="383"/>
      <c r="Q19" s="383" t="s">
        <v>558</v>
      </c>
      <c r="R19" s="383"/>
      <c r="S19" s="383"/>
    </row>
  </sheetData>
  <mergeCells count="6">
    <mergeCell ref="C8:C9"/>
    <mergeCell ref="F8:F9"/>
    <mergeCell ref="A6:A9"/>
    <mergeCell ref="B7:B9"/>
    <mergeCell ref="D7:D9"/>
    <mergeCell ref="E7:E9"/>
  </mergeCells>
  <phoneticPr fontId="6"/>
  <dataValidations count="5">
    <dataValidation type="list" allowBlank="1" showInputMessage="1" showErrorMessage="1" sqref="E10:E14" xr:uid="{3DF024C4-E215-4E43-9183-E1C0791F94D0}">
      <formula1>$E$18:$E$19</formula1>
    </dataValidation>
    <dataValidation type="list" allowBlank="1" showInputMessage="1" showErrorMessage="1" sqref="N10:N14" xr:uid="{0237D2AC-64F8-4D86-9A4A-040A1FA26DAA}">
      <formula1>$N$18:$N$19</formula1>
    </dataValidation>
    <dataValidation type="list" allowBlank="1" showInputMessage="1" showErrorMessage="1" sqref="Q10:Q14" xr:uid="{685B610A-C5DD-4632-B129-5D1EEB3E7EB7}">
      <formula1>$Q$18:$Q$19</formula1>
    </dataValidation>
    <dataValidation type="list" allowBlank="1" showInputMessage="1" showErrorMessage="1" sqref="G10:G14" xr:uid="{9C5713AC-09FE-4605-9214-B3442DB6F4BB}">
      <formula1>$G$18:$G$19</formula1>
    </dataValidation>
    <dataValidation type="list" allowBlank="1" showInputMessage="1" showErrorMessage="1" sqref="K10:K14" xr:uid="{7B80DC0A-80D5-4B11-BF88-EE896D1FABC8}">
      <formula1>$K$18:$K$19</formula1>
    </dataValidation>
  </dataValidations>
  <printOptions horizontalCentered="1"/>
  <pageMargins left="0.19685039370078741" right="0.19685039370078741" top="0.98425196850393704" bottom="0.39370078740157483" header="0.39370078740157483" footer="0.39370078740157483"/>
  <pageSetup paperSize="9" scale="55" orientation="landscape"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M70"/>
  <sheetViews>
    <sheetView view="pageBreakPreview" zoomScaleNormal="100" zoomScaleSheetLayoutView="100" workbookViewId="0">
      <selection activeCell="L1" sqref="L1"/>
    </sheetView>
  </sheetViews>
  <sheetFormatPr defaultColWidth="9" defaultRowHeight="12" x14ac:dyDescent="0.15"/>
  <cols>
    <col min="1" max="1" width="11.25" style="89" customWidth="1"/>
    <col min="2" max="18" width="10" style="89" customWidth="1"/>
    <col min="19" max="16384" width="9" style="89"/>
  </cols>
  <sheetData>
    <row r="1" spans="1:11" x14ac:dyDescent="0.15">
      <c r="A1" s="89" t="s">
        <v>377</v>
      </c>
    </row>
    <row r="2" spans="1:11" ht="18" customHeight="1" x14ac:dyDescent="0.15">
      <c r="A2" s="465" t="s">
        <v>229</v>
      </c>
      <c r="B2" s="465"/>
      <c r="C2" s="465"/>
      <c r="D2" s="465"/>
      <c r="E2" s="465"/>
      <c r="F2" s="465"/>
      <c r="G2" s="465"/>
      <c r="H2" s="465"/>
      <c r="I2" s="465"/>
      <c r="J2" s="465"/>
      <c r="K2" s="465"/>
    </row>
    <row r="5" spans="1:11" ht="18.75" customHeight="1" x14ac:dyDescent="0.15">
      <c r="A5" s="91" t="s">
        <v>60</v>
      </c>
      <c r="B5" s="469" t="s">
        <v>378</v>
      </c>
      <c r="C5" s="469"/>
      <c r="D5" s="469"/>
      <c r="E5" s="469"/>
      <c r="F5" s="469"/>
    </row>
    <row r="6" spans="1:11" ht="12" customHeight="1" x14ac:dyDescent="0.15">
      <c r="A6" s="97"/>
      <c r="B6" s="98"/>
      <c r="C6" s="98"/>
      <c r="D6" s="98"/>
      <c r="E6" s="98"/>
      <c r="F6" s="98"/>
    </row>
    <row r="8" spans="1:11" x14ac:dyDescent="0.15">
      <c r="A8" s="469" t="s">
        <v>215</v>
      </c>
      <c r="B8" s="469"/>
      <c r="C8" s="469"/>
      <c r="D8" s="469" t="s">
        <v>247</v>
      </c>
      <c r="E8" s="469"/>
      <c r="F8" s="469"/>
      <c r="G8" s="469" t="s">
        <v>216</v>
      </c>
      <c r="H8" s="469"/>
      <c r="I8" s="469"/>
      <c r="J8" s="469"/>
      <c r="K8" s="469"/>
    </row>
    <row r="9" spans="1:11" ht="18.75" customHeight="1" x14ac:dyDescent="0.15">
      <c r="A9" s="470"/>
      <c r="B9" s="470"/>
      <c r="C9" s="470"/>
      <c r="D9" s="470"/>
      <c r="E9" s="470"/>
      <c r="F9" s="470"/>
      <c r="G9" s="470"/>
      <c r="H9" s="470"/>
      <c r="I9" s="470"/>
      <c r="J9" s="470"/>
      <c r="K9" s="470"/>
    </row>
    <row r="10" spans="1:11" ht="12" customHeight="1" x14ac:dyDescent="0.15">
      <c r="A10" s="96"/>
      <c r="B10" s="96"/>
      <c r="C10" s="96"/>
      <c r="D10" s="96"/>
      <c r="E10" s="96"/>
      <c r="F10" s="96"/>
      <c r="G10" s="96"/>
      <c r="H10" s="96"/>
      <c r="I10" s="96"/>
      <c r="J10" s="96"/>
      <c r="K10" s="96"/>
    </row>
    <row r="11" spans="1:11" ht="12" customHeight="1" x14ac:dyDescent="0.15">
      <c r="A11" s="96"/>
      <c r="B11" s="96"/>
      <c r="C11" s="96"/>
      <c r="D11" s="96"/>
      <c r="E11" s="96"/>
      <c r="F11" s="96"/>
      <c r="G11" s="96"/>
      <c r="H11" s="96"/>
      <c r="I11" s="96"/>
      <c r="J11" s="96"/>
      <c r="K11" s="96"/>
    </row>
    <row r="12" spans="1:11" x14ac:dyDescent="0.15">
      <c r="A12" s="89" t="s">
        <v>250</v>
      </c>
    </row>
    <row r="13" spans="1:11" ht="3.75" customHeight="1" x14ac:dyDescent="0.15"/>
    <row r="14" spans="1:11" x14ac:dyDescent="0.15">
      <c r="A14" s="467" t="s">
        <v>217</v>
      </c>
      <c r="B14" s="466" t="s">
        <v>230</v>
      </c>
      <c r="C14" s="466"/>
      <c r="D14" s="466"/>
      <c r="E14" s="466"/>
      <c r="F14" s="466"/>
      <c r="G14" s="466" t="s">
        <v>231</v>
      </c>
      <c r="H14" s="466"/>
      <c r="I14" s="466"/>
      <c r="J14" s="466"/>
      <c r="K14" s="466"/>
    </row>
    <row r="15" spans="1:11" ht="18.75" customHeight="1" x14ac:dyDescent="0.15">
      <c r="A15" s="468"/>
      <c r="B15" s="182" t="s">
        <v>485</v>
      </c>
      <c r="C15" s="197" t="s">
        <v>486</v>
      </c>
      <c r="D15" s="183" t="s">
        <v>487</v>
      </c>
      <c r="E15" s="183" t="s">
        <v>488</v>
      </c>
      <c r="F15" s="198" t="s">
        <v>486</v>
      </c>
      <c r="G15" s="182" t="s">
        <v>485</v>
      </c>
      <c r="H15" s="197" t="s">
        <v>486</v>
      </c>
      <c r="I15" s="183" t="s">
        <v>487</v>
      </c>
      <c r="J15" s="183" t="s">
        <v>488</v>
      </c>
      <c r="K15" s="198" t="s">
        <v>486</v>
      </c>
    </row>
    <row r="16" spans="1:11" ht="18.75" customHeight="1" x14ac:dyDescent="0.15">
      <c r="A16" s="91" t="s">
        <v>246</v>
      </c>
      <c r="B16" s="466"/>
      <c r="C16" s="466"/>
      <c r="D16" s="466"/>
      <c r="E16" s="466"/>
      <c r="F16" s="466"/>
      <c r="G16" s="479"/>
      <c r="H16" s="595"/>
      <c r="I16" s="595"/>
      <c r="J16" s="595"/>
      <c r="K16" s="480"/>
    </row>
    <row r="17" spans="1:11" ht="18.75" customHeight="1" x14ac:dyDescent="0.15">
      <c r="A17" s="195" t="s">
        <v>302</v>
      </c>
      <c r="B17" s="189" t="s">
        <v>490</v>
      </c>
      <c r="C17" s="227"/>
      <c r="D17" s="190" t="s">
        <v>491</v>
      </c>
      <c r="E17" s="228"/>
      <c r="F17" s="192" t="s">
        <v>492</v>
      </c>
      <c r="G17" s="228"/>
      <c r="H17" s="191" t="s">
        <v>493</v>
      </c>
      <c r="I17" s="228"/>
      <c r="J17" s="191" t="s">
        <v>494</v>
      </c>
      <c r="K17" s="193">
        <f>C17+E17+G17+I17</f>
        <v>0</v>
      </c>
    </row>
    <row r="18" spans="1:11" ht="12" customHeight="1" x14ac:dyDescent="0.15">
      <c r="A18" s="466" t="s">
        <v>439</v>
      </c>
      <c r="B18" s="605"/>
      <c r="C18" s="606"/>
      <c r="D18" s="606"/>
      <c r="E18" s="606"/>
      <c r="F18" s="607"/>
      <c r="G18" s="540" t="s">
        <v>386</v>
      </c>
      <c r="H18" s="541"/>
      <c r="I18" s="541"/>
      <c r="J18" s="541"/>
      <c r="K18" s="588"/>
    </row>
    <row r="19" spans="1:11" ht="19.5" customHeight="1" x14ac:dyDescent="0.15">
      <c r="A19" s="466"/>
      <c r="B19" s="608"/>
      <c r="C19" s="609"/>
      <c r="D19" s="609"/>
      <c r="E19" s="609"/>
      <c r="F19" s="610"/>
      <c r="G19" s="481" t="s">
        <v>440</v>
      </c>
      <c r="H19" s="583"/>
      <c r="I19" s="611"/>
      <c r="J19" s="612"/>
      <c r="K19" s="613"/>
    </row>
    <row r="20" spans="1:11" x14ac:dyDescent="0.15">
      <c r="A20" s="495" t="s">
        <v>236</v>
      </c>
      <c r="B20" s="466" t="s">
        <v>17</v>
      </c>
      <c r="C20" s="466"/>
      <c r="D20" s="466"/>
      <c r="E20" s="466"/>
      <c r="F20" s="466"/>
      <c r="G20" s="467"/>
      <c r="H20" s="467"/>
      <c r="I20" s="467"/>
      <c r="J20" s="467"/>
      <c r="K20" s="467"/>
    </row>
    <row r="21" spans="1:11" ht="18.75" customHeight="1" x14ac:dyDescent="0.15">
      <c r="A21" s="468"/>
      <c r="B21" s="471"/>
      <c r="C21" s="471"/>
      <c r="D21" s="471"/>
      <c r="E21" s="471"/>
      <c r="F21" s="471"/>
      <c r="G21" s="468"/>
      <c r="H21" s="468"/>
      <c r="I21" s="468"/>
      <c r="J21" s="468"/>
      <c r="K21" s="468"/>
    </row>
    <row r="22" spans="1:11" ht="12" customHeight="1" x14ac:dyDescent="0.15">
      <c r="A22" s="494" t="s">
        <v>237</v>
      </c>
      <c r="B22" s="91" t="s">
        <v>238</v>
      </c>
      <c r="C22" s="469" t="s">
        <v>239</v>
      </c>
      <c r="D22" s="469"/>
      <c r="E22" s="469"/>
      <c r="F22" s="469"/>
      <c r="G22" s="469"/>
      <c r="H22" s="469"/>
      <c r="I22" s="469"/>
      <c r="J22" s="469"/>
      <c r="K22" s="469"/>
    </row>
    <row r="23" spans="1:11" x14ac:dyDescent="0.15">
      <c r="A23" s="494"/>
      <c r="B23" s="471"/>
      <c r="C23" s="91" t="s">
        <v>240</v>
      </c>
      <c r="D23" s="91" t="s">
        <v>241</v>
      </c>
      <c r="E23" s="91" t="s">
        <v>242</v>
      </c>
      <c r="F23" s="479" t="s">
        <v>235</v>
      </c>
      <c r="G23" s="480"/>
      <c r="H23" s="466" t="s">
        <v>243</v>
      </c>
      <c r="I23" s="466"/>
      <c r="J23" s="466"/>
      <c r="K23" s="466"/>
    </row>
    <row r="24" spans="1:11" ht="18.75" customHeight="1" x14ac:dyDescent="0.15">
      <c r="A24" s="494"/>
      <c r="B24" s="471"/>
      <c r="C24" s="200"/>
      <c r="D24" s="201"/>
      <c r="E24" s="202"/>
      <c r="F24" s="478"/>
      <c r="G24" s="478"/>
      <c r="H24" s="95" t="s">
        <v>244</v>
      </c>
      <c r="I24" s="203"/>
      <c r="J24" s="95" t="s">
        <v>245</v>
      </c>
      <c r="K24" s="204"/>
    </row>
    <row r="25" spans="1:11" ht="18.75" customHeight="1" x14ac:dyDescent="0.15">
      <c r="A25" s="494"/>
      <c r="B25" s="471"/>
      <c r="C25" s="200"/>
      <c r="D25" s="201"/>
      <c r="E25" s="202"/>
      <c r="F25" s="478"/>
      <c r="G25" s="478"/>
      <c r="H25" s="95" t="s">
        <v>244</v>
      </c>
      <c r="I25" s="203"/>
      <c r="J25" s="95" t="s">
        <v>245</v>
      </c>
      <c r="K25" s="204"/>
    </row>
    <row r="26" spans="1:11" ht="7.5" customHeight="1" x14ac:dyDescent="0.15"/>
    <row r="27" spans="1:11" ht="7.5" customHeight="1" x14ac:dyDescent="0.15"/>
    <row r="28" spans="1:11" x14ac:dyDescent="0.15">
      <c r="A28" s="89" t="s">
        <v>477</v>
      </c>
    </row>
    <row r="29" spans="1:11" ht="3.75" customHeight="1" x14ac:dyDescent="0.15"/>
    <row r="30" spans="1:11" x14ac:dyDescent="0.15">
      <c r="A30" s="474" t="s">
        <v>39</v>
      </c>
      <c r="B30" s="538" t="s">
        <v>398</v>
      </c>
      <c r="C30" s="539"/>
      <c r="D30" s="506"/>
      <c r="E30" s="475" t="s">
        <v>399</v>
      </c>
      <c r="F30" s="476"/>
      <c r="G30" s="477"/>
      <c r="H30" s="474" t="s">
        <v>226</v>
      </c>
      <c r="I30" s="568" t="s">
        <v>316</v>
      </c>
      <c r="J30" s="568"/>
      <c r="K30" s="568"/>
    </row>
    <row r="31" spans="1:11" ht="18.75" customHeight="1" x14ac:dyDescent="0.15">
      <c r="A31" s="604"/>
      <c r="B31" s="600" t="s">
        <v>392</v>
      </c>
      <c r="C31" s="158"/>
      <c r="D31" s="158"/>
      <c r="E31" s="472" t="s">
        <v>394</v>
      </c>
      <c r="F31" s="474" t="s">
        <v>467</v>
      </c>
      <c r="G31" s="533" t="s">
        <v>223</v>
      </c>
      <c r="H31" s="604"/>
      <c r="I31" s="568"/>
      <c r="J31" s="568"/>
      <c r="K31" s="568"/>
    </row>
    <row r="32" spans="1:11" ht="18.75" customHeight="1" x14ac:dyDescent="0.15">
      <c r="A32" s="473"/>
      <c r="B32" s="601"/>
      <c r="C32" s="90" t="s">
        <v>393</v>
      </c>
      <c r="D32" s="90" t="s">
        <v>466</v>
      </c>
      <c r="E32" s="602"/>
      <c r="F32" s="473"/>
      <c r="G32" s="535"/>
      <c r="H32" s="473"/>
      <c r="I32" s="568"/>
      <c r="J32" s="568"/>
      <c r="K32" s="568"/>
    </row>
    <row r="33" spans="1:11" ht="30" customHeight="1" x14ac:dyDescent="0.15">
      <c r="A33" s="233" t="s">
        <v>504</v>
      </c>
      <c r="B33" s="201"/>
      <c r="C33" s="201"/>
      <c r="D33" s="201"/>
      <c r="E33" s="201"/>
      <c r="F33" s="201"/>
      <c r="G33" s="201"/>
      <c r="H33" s="99" t="str">
        <f>IF(SUM(B33+E33+F33+G33)=0,"",SUM(B33+E33+F33+G33))</f>
        <v/>
      </c>
      <c r="I33" s="572"/>
      <c r="J33" s="573"/>
      <c r="K33" s="574"/>
    </row>
    <row r="34" spans="1:11" ht="15" customHeight="1" x14ac:dyDescent="0.15">
      <c r="A34" s="603" t="s">
        <v>505</v>
      </c>
      <c r="B34" s="253"/>
      <c r="C34" s="253"/>
      <c r="D34" s="253"/>
      <c r="E34" s="253"/>
      <c r="F34" s="253"/>
      <c r="G34" s="253"/>
      <c r="H34" s="100" t="str">
        <f t="shared" ref="H34:H35" si="0">IF(SUM(B34+E34+F34+G34)=0,"",SUM(B34+E34+F34+G34))</f>
        <v/>
      </c>
      <c r="I34" s="575"/>
      <c r="J34" s="576"/>
      <c r="K34" s="577"/>
    </row>
    <row r="35" spans="1:11" ht="15" customHeight="1" x14ac:dyDescent="0.15">
      <c r="A35" s="471"/>
      <c r="B35" s="206"/>
      <c r="C35" s="206"/>
      <c r="D35" s="206"/>
      <c r="E35" s="206"/>
      <c r="F35" s="206"/>
      <c r="G35" s="206"/>
      <c r="H35" s="101" t="str">
        <f t="shared" si="0"/>
        <v/>
      </c>
      <c r="I35" s="578"/>
      <c r="J35" s="579"/>
      <c r="K35" s="580"/>
    </row>
    <row r="36" spans="1:11" ht="7.5" customHeight="1" x14ac:dyDescent="0.15">
      <c r="A36" s="97"/>
      <c r="B36" s="104"/>
      <c r="C36" s="104"/>
      <c r="D36" s="104"/>
      <c r="E36" s="104"/>
      <c r="F36" s="104"/>
      <c r="G36" s="104"/>
      <c r="H36" s="104"/>
      <c r="I36" s="104"/>
      <c r="J36" s="104"/>
      <c r="K36" s="104"/>
    </row>
    <row r="37" spans="1:11" ht="7.5" customHeight="1" x14ac:dyDescent="0.15">
      <c r="A37" s="97"/>
      <c r="B37" s="104"/>
      <c r="C37" s="104"/>
      <c r="D37" s="104"/>
      <c r="E37" s="104"/>
      <c r="F37" s="104"/>
      <c r="G37" s="104"/>
      <c r="H37" s="104"/>
      <c r="I37" s="104"/>
      <c r="J37" s="104"/>
      <c r="K37" s="104"/>
    </row>
    <row r="38" spans="1:11" x14ac:dyDescent="0.15">
      <c r="A38" s="89" t="s">
        <v>379</v>
      </c>
    </row>
    <row r="39" spans="1:11" ht="3.75" customHeight="1" x14ac:dyDescent="0.15"/>
    <row r="40" spans="1:11" ht="12" customHeight="1" x14ac:dyDescent="0.15">
      <c r="A40" s="556" t="s">
        <v>468</v>
      </c>
      <c r="B40" s="558"/>
      <c r="C40" s="548" t="s">
        <v>495</v>
      </c>
      <c r="D40" s="549"/>
      <c r="E40" s="549"/>
      <c r="F40" s="550"/>
      <c r="G40" s="548" t="s">
        <v>496</v>
      </c>
      <c r="H40" s="549"/>
      <c r="I40" s="549"/>
      <c r="J40" s="550"/>
      <c r="K40" s="104"/>
    </row>
    <row r="41" spans="1:11" ht="12" customHeight="1" x14ac:dyDescent="0.15">
      <c r="A41" s="559"/>
      <c r="B41" s="561"/>
      <c r="C41" s="596" t="s">
        <v>473</v>
      </c>
      <c r="D41" s="566" t="s">
        <v>474</v>
      </c>
      <c r="E41" s="170"/>
      <c r="F41" s="171"/>
      <c r="G41" s="596" t="s">
        <v>473</v>
      </c>
      <c r="H41" s="566" t="s">
        <v>474</v>
      </c>
      <c r="I41" s="170"/>
      <c r="J41" s="171"/>
      <c r="K41" s="104"/>
    </row>
    <row r="42" spans="1:11" ht="12" customHeight="1" x14ac:dyDescent="0.15">
      <c r="A42" s="559"/>
      <c r="B42" s="561"/>
      <c r="C42" s="597"/>
      <c r="D42" s="599"/>
      <c r="E42" s="548" t="s">
        <v>475</v>
      </c>
      <c r="F42" s="550"/>
      <c r="G42" s="597"/>
      <c r="H42" s="599"/>
      <c r="I42" s="548" t="s">
        <v>475</v>
      </c>
      <c r="J42" s="550"/>
      <c r="K42" s="104"/>
    </row>
    <row r="43" spans="1:11" ht="12" customHeight="1" x14ac:dyDescent="0.15">
      <c r="A43" s="520"/>
      <c r="B43" s="521"/>
      <c r="C43" s="598"/>
      <c r="D43" s="567"/>
      <c r="E43" s="172" t="s">
        <v>473</v>
      </c>
      <c r="F43" s="172" t="s">
        <v>476</v>
      </c>
      <c r="G43" s="598"/>
      <c r="H43" s="567"/>
      <c r="I43" s="172" t="s">
        <v>473</v>
      </c>
      <c r="J43" s="172" t="s">
        <v>476</v>
      </c>
      <c r="K43" s="104"/>
    </row>
    <row r="44" spans="1:11" ht="15" customHeight="1" x14ac:dyDescent="0.15">
      <c r="A44" s="466" t="s">
        <v>469</v>
      </c>
      <c r="B44" s="172" t="s">
        <v>471</v>
      </c>
      <c r="C44" s="310"/>
      <c r="D44" s="310"/>
      <c r="E44" s="310"/>
      <c r="F44" s="310"/>
      <c r="G44" s="310"/>
      <c r="H44" s="310"/>
      <c r="I44" s="310"/>
      <c r="J44" s="310"/>
      <c r="K44" s="104"/>
    </row>
    <row r="45" spans="1:11" ht="15" customHeight="1" x14ac:dyDescent="0.15">
      <c r="A45" s="466"/>
      <c r="B45" s="172" t="s">
        <v>472</v>
      </c>
      <c r="C45" s="310"/>
      <c r="D45" s="310"/>
      <c r="E45" s="310"/>
      <c r="F45" s="310"/>
      <c r="G45" s="310"/>
      <c r="H45" s="310"/>
      <c r="I45" s="310"/>
      <c r="J45" s="310"/>
      <c r="K45" s="104"/>
    </row>
    <row r="46" spans="1:11" ht="15" customHeight="1" x14ac:dyDescent="0.15">
      <c r="A46" s="559" t="s">
        <v>470</v>
      </c>
      <c r="B46" s="172" t="s">
        <v>471</v>
      </c>
      <c r="C46" s="310"/>
      <c r="D46" s="310"/>
      <c r="E46" s="310"/>
      <c r="F46" s="310"/>
      <c r="G46" s="310"/>
      <c r="H46" s="310"/>
      <c r="I46" s="310"/>
      <c r="J46" s="310"/>
      <c r="K46" s="104"/>
    </row>
    <row r="47" spans="1:11" ht="15" customHeight="1" x14ac:dyDescent="0.15">
      <c r="A47" s="520"/>
      <c r="B47" s="172" t="s">
        <v>472</v>
      </c>
      <c r="C47" s="310"/>
      <c r="D47" s="310"/>
      <c r="E47" s="310"/>
      <c r="F47" s="310"/>
      <c r="G47" s="310"/>
      <c r="H47" s="310"/>
      <c r="I47" s="310"/>
      <c r="J47" s="310"/>
      <c r="K47" s="104"/>
    </row>
    <row r="48" spans="1:11" ht="7.5" customHeight="1" x14ac:dyDescent="0.15">
      <c r="A48" s="97"/>
      <c r="B48" s="104"/>
      <c r="C48" s="104"/>
      <c r="D48" s="104"/>
      <c r="E48" s="104"/>
      <c r="F48" s="104"/>
      <c r="G48" s="104"/>
      <c r="H48" s="104"/>
      <c r="I48" s="104"/>
      <c r="J48" s="104"/>
      <c r="K48" s="104"/>
    </row>
    <row r="49" spans="1:13" ht="7.5" customHeight="1" x14ac:dyDescent="0.15">
      <c r="A49" s="97"/>
      <c r="B49" s="104"/>
      <c r="C49" s="104"/>
      <c r="D49" s="104"/>
      <c r="E49" s="104"/>
      <c r="F49" s="104"/>
      <c r="G49" s="104"/>
      <c r="H49" s="104"/>
      <c r="I49" s="104"/>
      <c r="J49" s="104"/>
      <c r="K49" s="104"/>
    </row>
    <row r="50" spans="1:13" x14ac:dyDescent="0.15">
      <c r="A50" s="89" t="s">
        <v>317</v>
      </c>
    </row>
    <row r="51" spans="1:13" ht="3.75" customHeight="1" x14ac:dyDescent="0.15"/>
    <row r="52" spans="1:13" ht="15" customHeight="1" x14ac:dyDescent="0.15">
      <c r="A52" s="556" t="s">
        <v>318</v>
      </c>
      <c r="B52" s="557"/>
      <c r="C52" s="557"/>
      <c r="D52" s="558"/>
      <c r="E52" s="548" t="s">
        <v>322</v>
      </c>
      <c r="F52" s="549"/>
      <c r="G52" s="549"/>
      <c r="H52" s="550"/>
      <c r="I52" s="563" t="s">
        <v>226</v>
      </c>
      <c r="J52" s="138"/>
    </row>
    <row r="53" spans="1:13" ht="15" customHeight="1" x14ac:dyDescent="0.15">
      <c r="A53" s="559"/>
      <c r="B53" s="560"/>
      <c r="C53" s="560"/>
      <c r="D53" s="561"/>
      <c r="E53" s="566" t="s">
        <v>319</v>
      </c>
      <c r="F53" s="137"/>
      <c r="G53" s="566" t="s">
        <v>320</v>
      </c>
      <c r="H53" s="141"/>
      <c r="I53" s="564"/>
      <c r="J53" s="138"/>
    </row>
    <row r="54" spans="1:13" ht="27" customHeight="1" x14ac:dyDescent="0.15">
      <c r="A54" s="520"/>
      <c r="B54" s="562"/>
      <c r="C54" s="562"/>
      <c r="D54" s="521"/>
      <c r="E54" s="567"/>
      <c r="F54" s="143" t="s">
        <v>323</v>
      </c>
      <c r="G54" s="567"/>
      <c r="H54" s="151" t="s">
        <v>323</v>
      </c>
      <c r="I54" s="565"/>
      <c r="J54" s="138"/>
    </row>
    <row r="55" spans="1:13" ht="15" customHeight="1" x14ac:dyDescent="0.15">
      <c r="A55" s="551"/>
      <c r="B55" s="551"/>
      <c r="C55" s="551"/>
      <c r="D55" s="551"/>
      <c r="E55" s="213"/>
      <c r="F55" s="144" t="str">
        <f>L55</f>
        <v/>
      </c>
      <c r="G55" s="312"/>
      <c r="H55" s="147" t="str">
        <f>M55</f>
        <v/>
      </c>
      <c r="I55" s="150" t="str">
        <f>IF(E55+G55=0,"",F55+H55)</f>
        <v/>
      </c>
      <c r="L55" s="89" t="str">
        <f>IF(E55="","",ROUND(E55/12,2))</f>
        <v/>
      </c>
      <c r="M55" s="89" t="str">
        <f>IF(G55="","",ROUND(G55/12,2))</f>
        <v/>
      </c>
    </row>
    <row r="56" spans="1:13" ht="15" customHeight="1" x14ac:dyDescent="0.15">
      <c r="A56" s="551"/>
      <c r="B56" s="551"/>
      <c r="C56" s="551"/>
      <c r="D56" s="551"/>
      <c r="E56" s="213"/>
      <c r="F56" s="144" t="str">
        <f t="shared" ref="F56:F59" si="1">L56</f>
        <v/>
      </c>
      <c r="G56" s="312"/>
      <c r="H56" s="147" t="str">
        <f t="shared" ref="H56:H59" si="2">M56</f>
        <v/>
      </c>
      <c r="I56" s="150" t="str">
        <f t="shared" ref="I56:I59" si="3">IF(E56+G56=0,"",F56+H56)</f>
        <v/>
      </c>
      <c r="L56" s="89" t="str">
        <f t="shared" ref="L56:L59" si="4">IF(E56="","",ROUND(E56/12,2))</f>
        <v/>
      </c>
      <c r="M56" s="89" t="str">
        <f t="shared" ref="M56:M59" si="5">IF(G56="","",ROUND(G56/12,2))</f>
        <v/>
      </c>
    </row>
    <row r="57" spans="1:13" ht="15" customHeight="1" x14ac:dyDescent="0.15">
      <c r="A57" s="551"/>
      <c r="B57" s="551"/>
      <c r="C57" s="551"/>
      <c r="D57" s="551"/>
      <c r="E57" s="213"/>
      <c r="F57" s="144" t="str">
        <f t="shared" si="1"/>
        <v/>
      </c>
      <c r="G57" s="312"/>
      <c r="H57" s="147" t="str">
        <f t="shared" si="2"/>
        <v/>
      </c>
      <c r="I57" s="150" t="str">
        <f t="shared" si="3"/>
        <v/>
      </c>
      <c r="L57" s="89" t="str">
        <f t="shared" si="4"/>
        <v/>
      </c>
      <c r="M57" s="89" t="str">
        <f t="shared" si="5"/>
        <v/>
      </c>
    </row>
    <row r="58" spans="1:13" ht="15" customHeight="1" x14ac:dyDescent="0.15">
      <c r="A58" s="551"/>
      <c r="B58" s="551"/>
      <c r="C58" s="551"/>
      <c r="D58" s="551"/>
      <c r="E58" s="213"/>
      <c r="F58" s="144" t="str">
        <f t="shared" si="1"/>
        <v/>
      </c>
      <c r="G58" s="312"/>
      <c r="H58" s="147" t="str">
        <f t="shared" si="2"/>
        <v/>
      </c>
      <c r="I58" s="150" t="str">
        <f t="shared" si="3"/>
        <v/>
      </c>
      <c r="L58" s="89" t="str">
        <f t="shared" si="4"/>
        <v/>
      </c>
      <c r="M58" s="89" t="str">
        <f t="shared" si="5"/>
        <v/>
      </c>
    </row>
    <row r="59" spans="1:13" ht="15" customHeight="1" thickBot="1" x14ac:dyDescent="0.2">
      <c r="A59" s="552"/>
      <c r="B59" s="552"/>
      <c r="C59" s="552"/>
      <c r="D59" s="552"/>
      <c r="E59" s="214"/>
      <c r="F59" s="145" t="str">
        <f t="shared" si="1"/>
        <v/>
      </c>
      <c r="G59" s="313"/>
      <c r="H59" s="148" t="str">
        <f t="shared" si="2"/>
        <v/>
      </c>
      <c r="I59" s="149" t="str">
        <f t="shared" si="3"/>
        <v/>
      </c>
      <c r="L59" s="89" t="str">
        <f t="shared" si="4"/>
        <v/>
      </c>
      <c r="M59" s="89" t="str">
        <f t="shared" si="5"/>
        <v/>
      </c>
    </row>
    <row r="60" spans="1:13" ht="15" customHeight="1" thickTop="1" thickBot="1" x14ac:dyDescent="0.2">
      <c r="A60" s="553" t="s">
        <v>226</v>
      </c>
      <c r="B60" s="554"/>
      <c r="C60" s="554"/>
      <c r="D60" s="555"/>
      <c r="E60" s="142" t="str">
        <f>IF(E55="","",SUM(E55:E59))</f>
        <v/>
      </c>
      <c r="F60" s="146" t="str">
        <f>IF(F55="","",SUM(F55:F59))</f>
        <v/>
      </c>
      <c r="G60" s="311" t="str">
        <f>IF(G55="","",SUM(G55:G59))</f>
        <v/>
      </c>
      <c r="H60" s="152" t="str">
        <f>IF(H55="","",SUM(H55:H59))</f>
        <v/>
      </c>
      <c r="I60" s="231" t="str">
        <f>IF(I55="","",SUM(I55:I59))</f>
        <v/>
      </c>
    </row>
    <row r="61" spans="1:13" ht="15" customHeight="1" thickBot="1" x14ac:dyDescent="0.2">
      <c r="A61" s="97"/>
      <c r="B61" s="104"/>
      <c r="C61" s="104"/>
      <c r="D61" s="104"/>
      <c r="E61" s="104"/>
      <c r="F61" s="547" t="s">
        <v>324</v>
      </c>
      <c r="G61" s="547"/>
      <c r="H61" s="547"/>
      <c r="I61" s="232" t="str">
        <f>IF(I60="","",ROUNDDOWN(I60,0))</f>
        <v/>
      </c>
    </row>
    <row r="62" spans="1:13" ht="7.5" customHeight="1" x14ac:dyDescent="0.15">
      <c r="A62" s="97"/>
      <c r="B62" s="104"/>
      <c r="C62" s="104"/>
      <c r="D62" s="104"/>
      <c r="E62" s="104"/>
      <c r="F62" s="104"/>
      <c r="G62" s="104"/>
      <c r="H62" s="104"/>
      <c r="I62" s="104"/>
    </row>
    <row r="63" spans="1:13" ht="7.5" customHeight="1" x14ac:dyDescent="0.15">
      <c r="A63" s="97"/>
      <c r="B63" s="104"/>
      <c r="C63" s="104"/>
      <c r="D63" s="104"/>
      <c r="E63" s="104"/>
      <c r="F63" s="104"/>
      <c r="G63" s="104"/>
      <c r="H63" s="104"/>
      <c r="I63" s="104"/>
    </row>
    <row r="64" spans="1:13" x14ac:dyDescent="0.15">
      <c r="A64" s="89" t="s">
        <v>321</v>
      </c>
    </row>
    <row r="65" spans="1:11" ht="3.75" customHeight="1" x14ac:dyDescent="0.15"/>
    <row r="66" spans="1:11" ht="18.75" customHeight="1" x14ac:dyDescent="0.15">
      <c r="A66" s="485"/>
      <c r="B66" s="486"/>
      <c r="C66" s="486"/>
      <c r="D66" s="486"/>
      <c r="E66" s="486"/>
      <c r="F66" s="486"/>
      <c r="G66" s="486"/>
      <c r="H66" s="486"/>
      <c r="I66" s="486"/>
      <c r="J66" s="486"/>
      <c r="K66" s="487"/>
    </row>
    <row r="67" spans="1:11" ht="18.75" customHeight="1" x14ac:dyDescent="0.15">
      <c r="A67" s="488"/>
      <c r="B67" s="489"/>
      <c r="C67" s="489"/>
      <c r="D67" s="489"/>
      <c r="E67" s="489"/>
      <c r="F67" s="489"/>
      <c r="G67" s="489"/>
      <c r="H67" s="489"/>
      <c r="I67" s="489"/>
      <c r="J67" s="489"/>
      <c r="K67" s="490"/>
    </row>
    <row r="68" spans="1:11" ht="18.75" customHeight="1" x14ac:dyDescent="0.15">
      <c r="A68" s="491"/>
      <c r="B68" s="492"/>
      <c r="C68" s="492"/>
      <c r="D68" s="492"/>
      <c r="E68" s="492"/>
      <c r="F68" s="492"/>
      <c r="G68" s="492"/>
      <c r="H68" s="492"/>
      <c r="I68" s="492"/>
      <c r="J68" s="492"/>
      <c r="K68" s="493"/>
    </row>
    <row r="70" spans="1:11" ht="18.75" customHeight="1" x14ac:dyDescent="0.15"/>
  </sheetData>
  <mergeCells count="65">
    <mergeCell ref="E30:G30"/>
    <mergeCell ref="H30:H32"/>
    <mergeCell ref="A18:A19"/>
    <mergeCell ref="B18:F19"/>
    <mergeCell ref="G18:K18"/>
    <mergeCell ref="G19:H19"/>
    <mergeCell ref="I19:K19"/>
    <mergeCell ref="A20:A21"/>
    <mergeCell ref="B20:F20"/>
    <mergeCell ref="G20:K20"/>
    <mergeCell ref="B21:F21"/>
    <mergeCell ref="G21:K21"/>
    <mergeCell ref="B16:F16"/>
    <mergeCell ref="G16:K16"/>
    <mergeCell ref="A2:K2"/>
    <mergeCell ref="B5:F5"/>
    <mergeCell ref="A8:C8"/>
    <mergeCell ref="D8:F8"/>
    <mergeCell ref="G8:K8"/>
    <mergeCell ref="A9:C9"/>
    <mergeCell ref="D9:F9"/>
    <mergeCell ref="G9:K9"/>
    <mergeCell ref="A14:A15"/>
    <mergeCell ref="B14:F14"/>
    <mergeCell ref="G14:K14"/>
    <mergeCell ref="I33:K35"/>
    <mergeCell ref="F24:G24"/>
    <mergeCell ref="F25:G25"/>
    <mergeCell ref="A22:A25"/>
    <mergeCell ref="C22:K22"/>
    <mergeCell ref="B23:B25"/>
    <mergeCell ref="F23:G23"/>
    <mergeCell ref="H23:K23"/>
    <mergeCell ref="I30:K32"/>
    <mergeCell ref="B31:B32"/>
    <mergeCell ref="E31:E32"/>
    <mergeCell ref="F31:F32"/>
    <mergeCell ref="G31:G32"/>
    <mergeCell ref="A34:A35"/>
    <mergeCell ref="A30:A32"/>
    <mergeCell ref="B30:D30"/>
    <mergeCell ref="A55:D55"/>
    <mergeCell ref="A56:D56"/>
    <mergeCell ref="E52:H52"/>
    <mergeCell ref="I52:I54"/>
    <mergeCell ref="E53:E54"/>
    <mergeCell ref="G53:G54"/>
    <mergeCell ref="F61:H61"/>
    <mergeCell ref="A66:K68"/>
    <mergeCell ref="A57:D57"/>
    <mergeCell ref="A58:D58"/>
    <mergeCell ref="A59:D59"/>
    <mergeCell ref="A60:D60"/>
    <mergeCell ref="G40:J40"/>
    <mergeCell ref="G41:G43"/>
    <mergeCell ref="H41:H43"/>
    <mergeCell ref="I42:J42"/>
    <mergeCell ref="A52:D54"/>
    <mergeCell ref="A40:B43"/>
    <mergeCell ref="E42:F42"/>
    <mergeCell ref="A44:A45"/>
    <mergeCell ref="A46:A47"/>
    <mergeCell ref="C40:F40"/>
    <mergeCell ref="C41:C43"/>
    <mergeCell ref="D41:D43"/>
  </mergeCells>
  <phoneticPr fontId="6"/>
  <dataValidations count="6">
    <dataValidation type="list" allowBlank="1" showInputMessage="1" showErrorMessage="1" sqref="B16:K16" xr:uid="{00000000-0002-0000-0800-000000000000}">
      <formula1>"新築,移転新築,増築,改築,改修"</formula1>
    </dataValidation>
    <dataValidation type="list" allowBlank="1" showInputMessage="1" showErrorMessage="1" sqref="B23:B25" xr:uid="{00000000-0002-0000-0800-000001000000}">
      <formula1>"有,無"</formula1>
    </dataValidation>
    <dataValidation type="list" allowBlank="1" showInputMessage="1" showErrorMessage="1" sqref="I24:I25" xr:uid="{00000000-0002-0000-0800-000002000000}">
      <formula1>"有（承認済）,有（申請済）,有（申請予定）,無"</formula1>
    </dataValidation>
    <dataValidation type="list" allowBlank="1" showInputMessage="1" showErrorMessage="1" sqref="K24:K25" xr:uid="{00000000-0002-0000-0800-000003000000}">
      <formula1>"転用,譲渡,交換,貸付,取壊し"</formula1>
    </dataValidation>
    <dataValidation type="list" allowBlank="1" showInputMessage="1" showErrorMessage="1" sqref="B18:F19" xr:uid="{00000000-0002-0000-0800-000004000000}">
      <formula1>"病院と同一敷地内,病院隣接地,それ以外の場所"</formula1>
    </dataValidation>
    <dataValidation type="list" allowBlank="1" showInputMessage="1" showErrorMessage="1" sqref="B21:K21" xr:uid="{00000000-0002-0000-0800-000005000000}">
      <formula1>#REF!</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colBreaks count="1" manualBreakCount="1">
    <brk id="11" max="69" man="1"/>
  </colBreaks>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K60"/>
  <sheetViews>
    <sheetView view="pageBreakPreview" zoomScaleNormal="100" zoomScaleSheetLayoutView="100" workbookViewId="0">
      <selection activeCell="L1" sqref="L1"/>
    </sheetView>
  </sheetViews>
  <sheetFormatPr defaultColWidth="9" defaultRowHeight="12" x14ac:dyDescent="0.15"/>
  <cols>
    <col min="1" max="1" width="11.25" style="89" customWidth="1"/>
    <col min="2" max="18" width="10" style="89" customWidth="1"/>
    <col min="19" max="16384" width="9" style="89"/>
  </cols>
  <sheetData>
    <row r="1" spans="1:11" x14ac:dyDescent="0.15">
      <c r="A1" s="89" t="s">
        <v>381</v>
      </c>
    </row>
    <row r="2" spans="1:11" ht="18" customHeight="1" x14ac:dyDescent="0.15">
      <c r="A2" s="465" t="s">
        <v>229</v>
      </c>
      <c r="B2" s="465"/>
      <c r="C2" s="465"/>
      <c r="D2" s="465"/>
      <c r="E2" s="465"/>
      <c r="F2" s="465"/>
      <c r="G2" s="465"/>
      <c r="H2" s="465"/>
      <c r="I2" s="465"/>
      <c r="J2" s="465"/>
      <c r="K2" s="465"/>
    </row>
    <row r="5" spans="1:11" ht="18.75" customHeight="1" x14ac:dyDescent="0.15">
      <c r="A5" s="91" t="s">
        <v>60</v>
      </c>
      <c r="B5" s="469" t="s">
        <v>380</v>
      </c>
      <c r="C5" s="469"/>
      <c r="D5" s="469"/>
      <c r="E5" s="469"/>
      <c r="F5" s="469"/>
    </row>
    <row r="6" spans="1:11" ht="12" customHeight="1" x14ac:dyDescent="0.15">
      <c r="A6" s="97"/>
      <c r="B6" s="98"/>
      <c r="C6" s="98"/>
      <c r="D6" s="98"/>
      <c r="E6" s="98"/>
      <c r="F6" s="98"/>
    </row>
    <row r="8" spans="1:11" x14ac:dyDescent="0.15">
      <c r="A8" s="469" t="s">
        <v>382</v>
      </c>
      <c r="B8" s="469"/>
      <c r="C8" s="469"/>
      <c r="D8" s="469" t="s">
        <v>383</v>
      </c>
      <c r="E8" s="469"/>
      <c r="F8" s="469"/>
      <c r="G8" s="469" t="s">
        <v>216</v>
      </c>
      <c r="H8" s="469"/>
      <c r="I8" s="469"/>
      <c r="J8" s="469"/>
      <c r="K8" s="469"/>
    </row>
    <row r="9" spans="1:11" ht="18.75" customHeight="1" x14ac:dyDescent="0.15">
      <c r="A9" s="470"/>
      <c r="B9" s="470"/>
      <c r="C9" s="470"/>
      <c r="D9" s="470"/>
      <c r="E9" s="470"/>
      <c r="F9" s="470"/>
      <c r="G9" s="470"/>
      <c r="H9" s="470"/>
      <c r="I9" s="470"/>
      <c r="J9" s="470"/>
      <c r="K9" s="470"/>
    </row>
    <row r="10" spans="1:11" x14ac:dyDescent="0.15">
      <c r="A10" s="469" t="s">
        <v>384</v>
      </c>
      <c r="B10" s="469"/>
      <c r="C10" s="469"/>
      <c r="D10" s="469" t="s">
        <v>385</v>
      </c>
      <c r="E10" s="469"/>
      <c r="F10" s="469"/>
      <c r="G10" s="469" t="s">
        <v>216</v>
      </c>
      <c r="H10" s="469"/>
      <c r="I10" s="469"/>
      <c r="J10" s="469"/>
      <c r="K10" s="469"/>
    </row>
    <row r="11" spans="1:11" ht="18.75" customHeight="1" x14ac:dyDescent="0.15">
      <c r="A11" s="470"/>
      <c r="B11" s="470"/>
      <c r="C11" s="470"/>
      <c r="D11" s="470"/>
      <c r="E11" s="470"/>
      <c r="F11" s="470"/>
      <c r="G11" s="470"/>
      <c r="H11" s="470"/>
      <c r="I11" s="470"/>
      <c r="J11" s="470"/>
      <c r="K11" s="470"/>
    </row>
    <row r="12" spans="1:11" ht="12" customHeight="1" x14ac:dyDescent="0.15">
      <c r="A12" s="96"/>
      <c r="B12" s="96"/>
      <c r="C12" s="96"/>
      <c r="D12" s="96"/>
      <c r="E12" s="96"/>
      <c r="F12" s="96"/>
      <c r="G12" s="96"/>
      <c r="H12" s="96"/>
      <c r="I12" s="96"/>
      <c r="J12" s="96"/>
      <c r="K12" s="96"/>
    </row>
    <row r="13" spans="1:11" ht="12" customHeight="1" x14ac:dyDescent="0.15">
      <c r="A13" s="96"/>
      <c r="B13" s="96"/>
      <c r="C13" s="96"/>
      <c r="D13" s="96"/>
      <c r="E13" s="96"/>
      <c r="F13" s="96"/>
      <c r="G13" s="96"/>
      <c r="H13" s="96"/>
      <c r="I13" s="96"/>
      <c r="J13" s="96"/>
      <c r="K13" s="96"/>
    </row>
    <row r="14" spans="1:11" x14ac:dyDescent="0.15">
      <c r="A14" s="89" t="s">
        <v>250</v>
      </c>
    </row>
    <row r="15" spans="1:11" ht="3.75" customHeight="1" x14ac:dyDescent="0.15"/>
    <row r="16" spans="1:11" x14ac:dyDescent="0.15">
      <c r="A16" s="467" t="s">
        <v>217</v>
      </c>
      <c r="B16" s="466" t="s">
        <v>230</v>
      </c>
      <c r="C16" s="466"/>
      <c r="D16" s="466"/>
      <c r="E16" s="466"/>
      <c r="F16" s="466"/>
      <c r="G16" s="466" t="s">
        <v>231</v>
      </c>
      <c r="H16" s="466"/>
      <c r="I16" s="466"/>
      <c r="J16" s="466"/>
      <c r="K16" s="466"/>
    </row>
    <row r="17" spans="1:11" ht="18.75" customHeight="1" x14ac:dyDescent="0.15">
      <c r="A17" s="468"/>
      <c r="B17" s="182" t="s">
        <v>485</v>
      </c>
      <c r="C17" s="197" t="s">
        <v>486</v>
      </c>
      <c r="D17" s="183" t="s">
        <v>487</v>
      </c>
      <c r="E17" s="183" t="s">
        <v>488</v>
      </c>
      <c r="F17" s="198" t="s">
        <v>486</v>
      </c>
      <c r="G17" s="182" t="s">
        <v>485</v>
      </c>
      <c r="H17" s="197" t="s">
        <v>486</v>
      </c>
      <c r="I17" s="183" t="s">
        <v>487</v>
      </c>
      <c r="J17" s="183" t="s">
        <v>488</v>
      </c>
      <c r="K17" s="198" t="s">
        <v>486</v>
      </c>
    </row>
    <row r="18" spans="1:11" ht="18.75" customHeight="1" x14ac:dyDescent="0.15">
      <c r="A18" s="91" t="s">
        <v>246</v>
      </c>
      <c r="B18" s="471"/>
      <c r="C18" s="471"/>
      <c r="D18" s="471"/>
      <c r="E18" s="471"/>
      <c r="F18" s="471"/>
      <c r="G18" s="479"/>
      <c r="H18" s="595"/>
      <c r="I18" s="595"/>
      <c r="J18" s="595"/>
      <c r="K18" s="480"/>
    </row>
    <row r="19" spans="1:11" ht="12" customHeight="1" x14ac:dyDescent="0.15">
      <c r="A19" s="466" t="s">
        <v>439</v>
      </c>
      <c r="B19" s="605"/>
      <c r="C19" s="606"/>
      <c r="D19" s="606"/>
      <c r="E19" s="606"/>
      <c r="F19" s="607"/>
      <c r="G19" s="540" t="s">
        <v>386</v>
      </c>
      <c r="H19" s="541"/>
      <c r="I19" s="541"/>
      <c r="J19" s="541"/>
      <c r="K19" s="588"/>
    </row>
    <row r="20" spans="1:11" ht="19.5" customHeight="1" x14ac:dyDescent="0.15">
      <c r="A20" s="466"/>
      <c r="B20" s="529"/>
      <c r="C20" s="530"/>
      <c r="D20" s="530"/>
      <c r="E20" s="530"/>
      <c r="F20" s="531"/>
      <c r="G20" s="481" t="s">
        <v>387</v>
      </c>
      <c r="H20" s="583"/>
      <c r="I20" s="614"/>
      <c r="J20" s="615"/>
      <c r="K20" s="616"/>
    </row>
    <row r="21" spans="1:11" ht="22.5" customHeight="1" x14ac:dyDescent="0.15">
      <c r="A21" s="466"/>
      <c r="B21" s="608"/>
      <c r="C21" s="609"/>
      <c r="D21" s="609"/>
      <c r="E21" s="609"/>
      <c r="F21" s="610"/>
      <c r="G21" s="481" t="s">
        <v>388</v>
      </c>
      <c r="H21" s="583"/>
      <c r="I21" s="617"/>
      <c r="J21" s="617"/>
      <c r="K21" s="618"/>
    </row>
    <row r="22" spans="1:11" x14ac:dyDescent="0.15">
      <c r="A22" s="495" t="s">
        <v>236</v>
      </c>
      <c r="B22" s="466" t="s">
        <v>234</v>
      </c>
      <c r="C22" s="466"/>
      <c r="D22" s="466"/>
      <c r="E22" s="466"/>
      <c r="F22" s="466"/>
      <c r="G22" s="466" t="s">
        <v>235</v>
      </c>
      <c r="H22" s="466"/>
      <c r="I22" s="466"/>
      <c r="J22" s="466"/>
      <c r="K22" s="466"/>
    </row>
    <row r="23" spans="1:11" ht="18.75" customHeight="1" x14ac:dyDescent="0.15">
      <c r="A23" s="468"/>
      <c r="B23" s="471"/>
      <c r="C23" s="471"/>
      <c r="D23" s="471"/>
      <c r="E23" s="471"/>
      <c r="F23" s="471"/>
      <c r="G23" s="471"/>
      <c r="H23" s="471"/>
      <c r="I23" s="471"/>
      <c r="J23" s="471"/>
      <c r="K23" s="471"/>
    </row>
    <row r="24" spans="1:11" ht="12" customHeight="1" x14ac:dyDescent="0.15">
      <c r="A24" s="494" t="s">
        <v>237</v>
      </c>
      <c r="B24" s="91" t="s">
        <v>238</v>
      </c>
      <c r="C24" s="469" t="s">
        <v>239</v>
      </c>
      <c r="D24" s="469"/>
      <c r="E24" s="469"/>
      <c r="F24" s="469"/>
      <c r="G24" s="469"/>
      <c r="H24" s="469"/>
      <c r="I24" s="469"/>
      <c r="J24" s="469"/>
      <c r="K24" s="469"/>
    </row>
    <row r="25" spans="1:11" x14ac:dyDescent="0.15">
      <c r="A25" s="494"/>
      <c r="B25" s="471"/>
      <c r="C25" s="91" t="s">
        <v>240</v>
      </c>
      <c r="D25" s="91" t="s">
        <v>241</v>
      </c>
      <c r="E25" s="91" t="s">
        <v>242</v>
      </c>
      <c r="F25" s="479" t="s">
        <v>235</v>
      </c>
      <c r="G25" s="480"/>
      <c r="H25" s="466" t="s">
        <v>243</v>
      </c>
      <c r="I25" s="466"/>
      <c r="J25" s="466"/>
      <c r="K25" s="466"/>
    </row>
    <row r="26" spans="1:11" ht="18.75" customHeight="1" x14ac:dyDescent="0.15">
      <c r="A26" s="494"/>
      <c r="B26" s="471"/>
      <c r="C26" s="102"/>
      <c r="D26" s="99"/>
      <c r="E26" s="103"/>
      <c r="F26" s="503"/>
      <c r="G26" s="503"/>
      <c r="H26" s="95" t="s">
        <v>244</v>
      </c>
      <c r="I26" s="106"/>
      <c r="J26" s="95" t="s">
        <v>245</v>
      </c>
      <c r="K26" s="91"/>
    </row>
    <row r="27" spans="1:11" ht="18.75" customHeight="1" x14ac:dyDescent="0.15">
      <c r="A27" s="494"/>
      <c r="B27" s="471"/>
      <c r="C27" s="102"/>
      <c r="D27" s="99"/>
      <c r="E27" s="103"/>
      <c r="F27" s="503"/>
      <c r="G27" s="503"/>
      <c r="H27" s="95" t="s">
        <v>244</v>
      </c>
      <c r="I27" s="106"/>
      <c r="J27" s="95" t="s">
        <v>245</v>
      </c>
      <c r="K27" s="91"/>
    </row>
    <row r="30" spans="1:11" x14ac:dyDescent="0.15">
      <c r="A30" s="89" t="s">
        <v>251</v>
      </c>
    </row>
    <row r="31" spans="1:11" ht="3.75" customHeight="1" x14ac:dyDescent="0.15"/>
    <row r="32" spans="1:11" x14ac:dyDescent="0.15">
      <c r="A32" s="474" t="s">
        <v>39</v>
      </c>
      <c r="B32" s="538" t="s">
        <v>398</v>
      </c>
      <c r="C32" s="539"/>
      <c r="D32" s="506"/>
      <c r="E32" s="475" t="s">
        <v>399</v>
      </c>
      <c r="F32" s="476"/>
      <c r="G32" s="477"/>
      <c r="H32" s="474" t="s">
        <v>226</v>
      </c>
      <c r="I32" s="568" t="s">
        <v>316</v>
      </c>
      <c r="J32" s="568"/>
      <c r="K32" s="568"/>
    </row>
    <row r="33" spans="1:11" ht="18.75" customHeight="1" x14ac:dyDescent="0.15">
      <c r="A33" s="604"/>
      <c r="B33" s="600" t="s">
        <v>392</v>
      </c>
      <c r="C33" s="158"/>
      <c r="D33" s="158"/>
      <c r="E33" s="472" t="s">
        <v>394</v>
      </c>
      <c r="F33" s="474" t="s">
        <v>467</v>
      </c>
      <c r="G33" s="533" t="s">
        <v>223</v>
      </c>
      <c r="H33" s="604"/>
      <c r="I33" s="568"/>
      <c r="J33" s="568"/>
      <c r="K33" s="568"/>
    </row>
    <row r="34" spans="1:11" ht="18.75" customHeight="1" x14ac:dyDescent="0.15">
      <c r="A34" s="473"/>
      <c r="B34" s="601"/>
      <c r="C34" s="90" t="s">
        <v>393</v>
      </c>
      <c r="D34" s="90" t="s">
        <v>484</v>
      </c>
      <c r="E34" s="602"/>
      <c r="F34" s="473"/>
      <c r="G34" s="535"/>
      <c r="H34" s="473"/>
      <c r="I34" s="568"/>
      <c r="J34" s="568"/>
      <c r="K34" s="568"/>
    </row>
    <row r="35" spans="1:11" ht="30" customHeight="1" x14ac:dyDescent="0.15">
      <c r="A35" s="233" t="s">
        <v>504</v>
      </c>
      <c r="B35" s="201"/>
      <c r="C35" s="201"/>
      <c r="D35" s="201"/>
      <c r="E35" s="201"/>
      <c r="F35" s="201"/>
      <c r="G35" s="201"/>
      <c r="H35" s="99" t="str">
        <f>IF(SUM(B35+E35+F35+G35)=0,"",SUM(B35+E35+F35+G35))</f>
        <v/>
      </c>
      <c r="I35" s="572"/>
      <c r="J35" s="573"/>
      <c r="K35" s="574"/>
    </row>
    <row r="36" spans="1:11" ht="15" customHeight="1" x14ac:dyDescent="0.15">
      <c r="A36" s="603" t="s">
        <v>505</v>
      </c>
      <c r="B36" s="253"/>
      <c r="C36" s="253"/>
      <c r="D36" s="253"/>
      <c r="E36" s="253"/>
      <c r="F36" s="253"/>
      <c r="G36" s="253"/>
      <c r="H36" s="100" t="str">
        <f t="shared" ref="H36:H37" si="0">IF(SUM(B36+E36+F36+G36)=0,"",SUM(B36+E36+F36+G36))</f>
        <v/>
      </c>
      <c r="I36" s="575"/>
      <c r="J36" s="576"/>
      <c r="K36" s="577"/>
    </row>
    <row r="37" spans="1:11" ht="15" customHeight="1" x14ac:dyDescent="0.15">
      <c r="A37" s="471"/>
      <c r="B37" s="206"/>
      <c r="C37" s="206"/>
      <c r="D37" s="206"/>
      <c r="E37" s="206"/>
      <c r="F37" s="206"/>
      <c r="G37" s="206"/>
      <c r="H37" s="101" t="str">
        <f t="shared" si="0"/>
        <v/>
      </c>
      <c r="I37" s="578"/>
      <c r="J37" s="579"/>
      <c r="K37" s="580"/>
    </row>
    <row r="38" spans="1:11" ht="12" customHeight="1" x14ac:dyDescent="0.15">
      <c r="A38" s="97"/>
      <c r="B38" s="104"/>
      <c r="C38" s="104"/>
      <c r="D38" s="104"/>
      <c r="E38" s="104"/>
      <c r="F38" s="104"/>
      <c r="G38" s="104"/>
      <c r="H38" s="104"/>
      <c r="I38" s="104"/>
      <c r="J38" s="104"/>
      <c r="K38" s="104"/>
    </row>
    <row r="40" spans="1:11" x14ac:dyDescent="0.15">
      <c r="A40" s="89" t="s">
        <v>252</v>
      </c>
    </row>
    <row r="41" spans="1:11" ht="3.75" customHeight="1" x14ac:dyDescent="0.15"/>
    <row r="42" spans="1:11" ht="18.75" customHeight="1" x14ac:dyDescent="0.15">
      <c r="A42" s="485"/>
      <c r="B42" s="486"/>
      <c r="C42" s="486"/>
      <c r="D42" s="486"/>
      <c r="E42" s="486"/>
      <c r="F42" s="486"/>
      <c r="G42" s="486"/>
      <c r="H42" s="486"/>
      <c r="I42" s="486"/>
      <c r="J42" s="486"/>
      <c r="K42" s="487"/>
    </row>
    <row r="43" spans="1:11" ht="18.75" customHeight="1" x14ac:dyDescent="0.15">
      <c r="A43" s="488"/>
      <c r="B43" s="489"/>
      <c r="C43" s="489"/>
      <c r="D43" s="489"/>
      <c r="E43" s="489"/>
      <c r="F43" s="489"/>
      <c r="G43" s="489"/>
      <c r="H43" s="489"/>
      <c r="I43" s="489"/>
      <c r="J43" s="489"/>
      <c r="K43" s="490"/>
    </row>
    <row r="44" spans="1:11" ht="18.75" customHeight="1" x14ac:dyDescent="0.15">
      <c r="A44" s="488"/>
      <c r="B44" s="489"/>
      <c r="C44" s="489"/>
      <c r="D44" s="489"/>
      <c r="E44" s="489"/>
      <c r="F44" s="489"/>
      <c r="G44" s="489"/>
      <c r="H44" s="489"/>
      <c r="I44" s="489"/>
      <c r="J44" s="489"/>
      <c r="K44" s="490"/>
    </row>
    <row r="45" spans="1:11" ht="18.75" customHeight="1" x14ac:dyDescent="0.15">
      <c r="A45" s="491"/>
      <c r="B45" s="492"/>
      <c r="C45" s="492"/>
      <c r="D45" s="492"/>
      <c r="E45" s="492"/>
      <c r="F45" s="492"/>
      <c r="G45" s="492"/>
      <c r="H45" s="492"/>
      <c r="I45" s="492"/>
      <c r="J45" s="492"/>
      <c r="K45" s="493"/>
    </row>
    <row r="48" spans="1:11" x14ac:dyDescent="0.15">
      <c r="A48" s="89" t="s">
        <v>363</v>
      </c>
    </row>
    <row r="49" spans="1:11" ht="3.75" customHeight="1" x14ac:dyDescent="0.15"/>
    <row r="50" spans="1:11" ht="18.75" customHeight="1" x14ac:dyDescent="0.15">
      <c r="A50" s="532" t="s">
        <v>391</v>
      </c>
      <c r="B50" s="533"/>
      <c r="C50" s="619"/>
      <c r="D50" s="620"/>
      <c r="E50" s="621"/>
    </row>
    <row r="51" spans="1:11" ht="18.75" customHeight="1" x14ac:dyDescent="0.15">
      <c r="A51" s="129" t="s">
        <v>395</v>
      </c>
      <c r="B51" s="159"/>
      <c r="C51" s="159"/>
      <c r="D51" s="159"/>
      <c r="E51" s="159"/>
      <c r="F51" s="159"/>
      <c r="G51" s="159"/>
      <c r="H51" s="159"/>
      <c r="I51" s="159"/>
      <c r="J51" s="159"/>
      <c r="K51" s="113"/>
    </row>
    <row r="52" spans="1:11" ht="18.75" customHeight="1" x14ac:dyDescent="0.15">
      <c r="A52" s="625" t="s">
        <v>389</v>
      </c>
      <c r="B52" s="626"/>
      <c r="C52" s="626"/>
      <c r="D52" s="626"/>
      <c r="E52" s="626"/>
      <c r="F52" s="626"/>
      <c r="G52" s="626"/>
      <c r="H52" s="626"/>
      <c r="I52" s="626"/>
      <c r="J52" s="626"/>
      <c r="K52" s="627"/>
    </row>
    <row r="53" spans="1:11" ht="18.75" customHeight="1" x14ac:dyDescent="0.15">
      <c r="A53" s="130"/>
      <c r="B53" s="485"/>
      <c r="C53" s="486"/>
      <c r="D53" s="486"/>
      <c r="E53" s="486"/>
      <c r="F53" s="486"/>
      <c r="G53" s="486"/>
      <c r="H53" s="486"/>
      <c r="I53" s="486"/>
      <c r="J53" s="486"/>
      <c r="K53" s="487"/>
    </row>
    <row r="54" spans="1:11" ht="18.75" customHeight="1" x14ac:dyDescent="0.15">
      <c r="A54" s="130"/>
      <c r="B54" s="488"/>
      <c r="C54" s="489"/>
      <c r="D54" s="489"/>
      <c r="E54" s="489"/>
      <c r="F54" s="489"/>
      <c r="G54" s="489"/>
      <c r="H54" s="489"/>
      <c r="I54" s="489"/>
      <c r="J54" s="489"/>
      <c r="K54" s="490"/>
    </row>
    <row r="55" spans="1:11" ht="18.75" customHeight="1" x14ac:dyDescent="0.15">
      <c r="A55" s="130"/>
      <c r="B55" s="491"/>
      <c r="C55" s="492"/>
      <c r="D55" s="492"/>
      <c r="E55" s="492"/>
      <c r="F55" s="492"/>
      <c r="G55" s="492"/>
      <c r="H55" s="492"/>
      <c r="I55" s="492"/>
      <c r="J55" s="492"/>
      <c r="K55" s="493"/>
    </row>
    <row r="56" spans="1:11" ht="8.25" customHeight="1" x14ac:dyDescent="0.15">
      <c r="A56" s="110"/>
      <c r="K56" s="154"/>
    </row>
    <row r="57" spans="1:11" ht="30" customHeight="1" x14ac:dyDescent="0.15">
      <c r="A57" s="622" t="s">
        <v>390</v>
      </c>
      <c r="B57" s="623"/>
      <c r="C57" s="623"/>
      <c r="D57" s="623"/>
      <c r="E57" s="623"/>
      <c r="F57" s="623"/>
      <c r="G57" s="623"/>
      <c r="H57" s="623"/>
      <c r="I57" s="623"/>
      <c r="J57" s="623"/>
      <c r="K57" s="624"/>
    </row>
    <row r="58" spans="1:11" ht="18.75" customHeight="1" x14ac:dyDescent="0.15">
      <c r="A58" s="130"/>
      <c r="B58" s="485"/>
      <c r="C58" s="486"/>
      <c r="D58" s="486"/>
      <c r="E58" s="486"/>
      <c r="F58" s="486"/>
      <c r="G58" s="486"/>
      <c r="H58" s="486"/>
      <c r="I58" s="486"/>
      <c r="J58" s="486"/>
      <c r="K58" s="487"/>
    </row>
    <row r="59" spans="1:11" ht="18.75" customHeight="1" x14ac:dyDescent="0.15">
      <c r="A59" s="130"/>
      <c r="B59" s="488"/>
      <c r="C59" s="489"/>
      <c r="D59" s="489"/>
      <c r="E59" s="489"/>
      <c r="F59" s="489"/>
      <c r="G59" s="489"/>
      <c r="H59" s="489"/>
      <c r="I59" s="489"/>
      <c r="J59" s="489"/>
      <c r="K59" s="490"/>
    </row>
    <row r="60" spans="1:11" ht="18.75" customHeight="1" x14ac:dyDescent="0.15">
      <c r="A60" s="131"/>
      <c r="B60" s="491"/>
      <c r="C60" s="492"/>
      <c r="D60" s="492"/>
      <c r="E60" s="492"/>
      <c r="F60" s="492"/>
      <c r="G60" s="492"/>
      <c r="H60" s="492"/>
      <c r="I60" s="492"/>
      <c r="J60" s="492"/>
      <c r="K60" s="493"/>
    </row>
  </sheetData>
  <mergeCells count="56">
    <mergeCell ref="I35:K37"/>
    <mergeCell ref="I32:K34"/>
    <mergeCell ref="B53:K55"/>
    <mergeCell ref="B58:K60"/>
    <mergeCell ref="A50:B50"/>
    <mergeCell ref="C50:E50"/>
    <mergeCell ref="B33:B34"/>
    <mergeCell ref="E33:E34"/>
    <mergeCell ref="F33:F34"/>
    <mergeCell ref="G33:G34"/>
    <mergeCell ref="H32:H34"/>
    <mergeCell ref="A36:A37"/>
    <mergeCell ref="A42:K45"/>
    <mergeCell ref="A57:K57"/>
    <mergeCell ref="A52:K52"/>
    <mergeCell ref="A19:A21"/>
    <mergeCell ref="B19:F21"/>
    <mergeCell ref="B18:F18"/>
    <mergeCell ref="G18:K18"/>
    <mergeCell ref="A11:C11"/>
    <mergeCell ref="D11:F11"/>
    <mergeCell ref="G11:K11"/>
    <mergeCell ref="A16:A17"/>
    <mergeCell ref="G19:K19"/>
    <mergeCell ref="G21:H21"/>
    <mergeCell ref="G20:H20"/>
    <mergeCell ref="I20:K20"/>
    <mergeCell ref="I21:K21"/>
    <mergeCell ref="B16:F16"/>
    <mergeCell ref="G16:K16"/>
    <mergeCell ref="F26:G26"/>
    <mergeCell ref="F27:G27"/>
    <mergeCell ref="A32:A34"/>
    <mergeCell ref="E32:G32"/>
    <mergeCell ref="B32:D32"/>
    <mergeCell ref="A24:A27"/>
    <mergeCell ref="C24:K24"/>
    <mergeCell ref="B25:B27"/>
    <mergeCell ref="F25:G25"/>
    <mergeCell ref="H25:K25"/>
    <mergeCell ref="A22:A23"/>
    <mergeCell ref="B22:F22"/>
    <mergeCell ref="G22:K22"/>
    <mergeCell ref="B23:F23"/>
    <mergeCell ref="G23:K23"/>
    <mergeCell ref="A2:K2"/>
    <mergeCell ref="B5:F5"/>
    <mergeCell ref="A10:C10"/>
    <mergeCell ref="D10:F10"/>
    <mergeCell ref="G10:K10"/>
    <mergeCell ref="A9:C9"/>
    <mergeCell ref="D9:F9"/>
    <mergeCell ref="G9:K9"/>
    <mergeCell ref="A8:C8"/>
    <mergeCell ref="D8:F8"/>
    <mergeCell ref="G8:K8"/>
  </mergeCells>
  <phoneticPr fontId="6"/>
  <dataValidations count="5">
    <dataValidation type="list" allowBlank="1" showInputMessage="1" showErrorMessage="1" sqref="K26:K27" xr:uid="{00000000-0002-0000-0900-000000000000}">
      <formula1>"転用,譲渡,交換,貸付,取壊し"</formula1>
    </dataValidation>
    <dataValidation type="list" allowBlank="1" showInputMessage="1" showErrorMessage="1" sqref="I26:I27" xr:uid="{00000000-0002-0000-0900-000001000000}">
      <formula1>"有（承認済）,有（申請済）,有（申請予定）,無"</formula1>
    </dataValidation>
    <dataValidation type="list" allowBlank="1" showInputMessage="1" showErrorMessage="1" sqref="B25:B27" xr:uid="{00000000-0002-0000-0900-000002000000}">
      <formula1>"有,無"</formula1>
    </dataValidation>
    <dataValidation type="list" allowBlank="1" showInputMessage="1" showErrorMessage="1" sqref="B19:F21" xr:uid="{00000000-0002-0000-0900-000003000000}">
      <formula1>"病院と同一敷地内,病院隣接地,それ以外の場所"</formula1>
    </dataValidation>
    <dataValidation type="list" allowBlank="1" showInputMessage="1" showErrorMessage="1" sqref="B18:K18 D9:F9 B23:K23" xr:uid="{00000000-0002-0000-0900-000004000000}">
      <formula1>#REF!</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K63"/>
  <sheetViews>
    <sheetView view="pageBreakPreview" zoomScaleNormal="100" zoomScaleSheetLayoutView="100" workbookViewId="0">
      <selection activeCell="L1" sqref="L1"/>
    </sheetView>
  </sheetViews>
  <sheetFormatPr defaultColWidth="9" defaultRowHeight="12" x14ac:dyDescent="0.15"/>
  <cols>
    <col min="1" max="1" width="11.25" style="89" customWidth="1"/>
    <col min="2" max="18" width="10" style="89" customWidth="1"/>
    <col min="19" max="16384" width="9" style="89"/>
  </cols>
  <sheetData>
    <row r="1" spans="1:11" x14ac:dyDescent="0.15">
      <c r="A1" s="89" t="s">
        <v>396</v>
      </c>
    </row>
    <row r="2" spans="1:11" ht="18" customHeight="1" x14ac:dyDescent="0.15">
      <c r="A2" s="465" t="s">
        <v>229</v>
      </c>
      <c r="B2" s="465"/>
      <c r="C2" s="465"/>
      <c r="D2" s="465"/>
      <c r="E2" s="465"/>
      <c r="F2" s="465"/>
      <c r="G2" s="465"/>
      <c r="H2" s="465"/>
      <c r="I2" s="465"/>
      <c r="J2" s="465"/>
      <c r="K2" s="465"/>
    </row>
    <row r="5" spans="1:11" ht="18.75" customHeight="1" x14ac:dyDescent="0.15">
      <c r="A5" s="91" t="s">
        <v>60</v>
      </c>
      <c r="B5" s="469" t="s">
        <v>397</v>
      </c>
      <c r="C5" s="469"/>
      <c r="D5" s="469"/>
      <c r="E5" s="469"/>
      <c r="F5" s="469"/>
    </row>
    <row r="6" spans="1:11" ht="12" customHeight="1" x14ac:dyDescent="0.15">
      <c r="A6" s="97"/>
      <c r="B6" s="98"/>
      <c r="C6" s="98"/>
      <c r="D6" s="98"/>
      <c r="E6" s="98"/>
      <c r="F6" s="98"/>
    </row>
    <row r="8" spans="1:11" x14ac:dyDescent="0.15">
      <c r="A8" s="469" t="s">
        <v>215</v>
      </c>
      <c r="B8" s="469"/>
      <c r="C8" s="469"/>
      <c r="D8" s="469" t="s">
        <v>247</v>
      </c>
      <c r="E8" s="469"/>
      <c r="F8" s="469"/>
      <c r="G8" s="469" t="s">
        <v>216</v>
      </c>
      <c r="H8" s="469"/>
      <c r="I8" s="469"/>
      <c r="J8" s="469"/>
      <c r="K8" s="469"/>
    </row>
    <row r="9" spans="1:11" ht="18.75" customHeight="1" x14ac:dyDescent="0.15">
      <c r="A9" s="470"/>
      <c r="B9" s="470"/>
      <c r="C9" s="470"/>
      <c r="D9" s="470"/>
      <c r="E9" s="470"/>
      <c r="F9" s="470"/>
      <c r="G9" s="470"/>
      <c r="H9" s="470"/>
      <c r="I9" s="470"/>
      <c r="J9" s="470"/>
      <c r="K9" s="470"/>
    </row>
    <row r="10" spans="1:11" ht="12" customHeight="1" x14ac:dyDescent="0.15">
      <c r="A10" s="96"/>
      <c r="B10" s="96"/>
      <c r="C10" s="96"/>
      <c r="D10" s="96"/>
      <c r="E10" s="96"/>
      <c r="F10" s="96"/>
      <c r="G10" s="96"/>
      <c r="H10" s="96"/>
      <c r="I10" s="96"/>
      <c r="J10" s="96"/>
      <c r="K10" s="96"/>
    </row>
    <row r="11" spans="1:11" ht="12" customHeight="1" x14ac:dyDescent="0.15">
      <c r="A11" s="96"/>
      <c r="B11" s="96"/>
      <c r="C11" s="96"/>
      <c r="D11" s="96"/>
      <c r="E11" s="96"/>
      <c r="F11" s="96"/>
      <c r="G11" s="96"/>
      <c r="H11" s="96"/>
      <c r="I11" s="96"/>
      <c r="J11" s="96"/>
      <c r="K11" s="96"/>
    </row>
    <row r="12" spans="1:11" x14ac:dyDescent="0.15">
      <c r="A12" s="89" t="s">
        <v>250</v>
      </c>
    </row>
    <row r="13" spans="1:11" ht="3.75" customHeight="1" x14ac:dyDescent="0.15"/>
    <row r="14" spans="1:11" x14ac:dyDescent="0.15">
      <c r="A14" s="467" t="s">
        <v>217</v>
      </c>
      <c r="B14" s="466" t="s">
        <v>230</v>
      </c>
      <c r="C14" s="466"/>
      <c r="D14" s="466"/>
      <c r="E14" s="466"/>
      <c r="F14" s="466"/>
      <c r="G14" s="466" t="s">
        <v>231</v>
      </c>
      <c r="H14" s="466"/>
      <c r="I14" s="466"/>
      <c r="J14" s="466"/>
      <c r="K14" s="466"/>
    </row>
    <row r="15" spans="1:11" ht="18.75" customHeight="1" x14ac:dyDescent="0.15">
      <c r="A15" s="468"/>
      <c r="B15" s="182" t="s">
        <v>485</v>
      </c>
      <c r="C15" s="197" t="s">
        <v>486</v>
      </c>
      <c r="D15" s="183" t="s">
        <v>487</v>
      </c>
      <c r="E15" s="183" t="s">
        <v>488</v>
      </c>
      <c r="F15" s="198" t="s">
        <v>486</v>
      </c>
      <c r="G15" s="182" t="s">
        <v>485</v>
      </c>
      <c r="H15" s="197" t="s">
        <v>486</v>
      </c>
      <c r="I15" s="183" t="s">
        <v>487</v>
      </c>
      <c r="J15" s="183" t="s">
        <v>488</v>
      </c>
      <c r="K15" s="198" t="s">
        <v>486</v>
      </c>
    </row>
    <row r="16" spans="1:11" ht="18.75" customHeight="1" x14ac:dyDescent="0.15">
      <c r="A16" s="91" t="s">
        <v>246</v>
      </c>
      <c r="B16" s="498"/>
      <c r="C16" s="517"/>
      <c r="D16" s="517"/>
      <c r="E16" s="517"/>
      <c r="F16" s="499"/>
      <c r="G16" s="479"/>
      <c r="H16" s="595"/>
      <c r="I16" s="595"/>
      <c r="J16" s="595"/>
      <c r="K16" s="480"/>
    </row>
    <row r="17" spans="1:11" ht="18.75" customHeight="1" x14ac:dyDescent="0.15">
      <c r="A17" s="195" t="s">
        <v>302</v>
      </c>
      <c r="B17" s="189" t="s">
        <v>490</v>
      </c>
      <c r="C17" s="227"/>
      <c r="D17" s="190" t="s">
        <v>499</v>
      </c>
      <c r="E17" s="228"/>
      <c r="F17" s="192" t="s">
        <v>500</v>
      </c>
      <c r="G17" s="229">
        <f>C17+E17</f>
        <v>0</v>
      </c>
      <c r="H17" s="191"/>
      <c r="I17" s="194"/>
      <c r="J17" s="191"/>
      <c r="K17" s="230"/>
    </row>
    <row r="18" spans="1:11" x14ac:dyDescent="0.15">
      <c r="A18" s="495" t="s">
        <v>236</v>
      </c>
      <c r="B18" s="466" t="s">
        <v>234</v>
      </c>
      <c r="C18" s="466"/>
      <c r="D18" s="466"/>
      <c r="E18" s="466"/>
      <c r="F18" s="466"/>
      <c r="G18" s="466" t="s">
        <v>235</v>
      </c>
      <c r="H18" s="466"/>
      <c r="I18" s="466"/>
      <c r="J18" s="466"/>
      <c r="K18" s="466"/>
    </row>
    <row r="19" spans="1:11" ht="18.75" customHeight="1" x14ac:dyDescent="0.15">
      <c r="A19" s="468"/>
      <c r="B19" s="471"/>
      <c r="C19" s="471"/>
      <c r="D19" s="471"/>
      <c r="E19" s="471"/>
      <c r="F19" s="471"/>
      <c r="G19" s="471"/>
      <c r="H19" s="471"/>
      <c r="I19" s="471"/>
      <c r="J19" s="471"/>
      <c r="K19" s="471"/>
    </row>
    <row r="20" spans="1:11" ht="12" customHeight="1" x14ac:dyDescent="0.15">
      <c r="A20" s="494" t="s">
        <v>237</v>
      </c>
      <c r="B20" s="91" t="s">
        <v>238</v>
      </c>
      <c r="C20" s="469" t="s">
        <v>239</v>
      </c>
      <c r="D20" s="469"/>
      <c r="E20" s="469"/>
      <c r="F20" s="469"/>
      <c r="G20" s="469"/>
      <c r="H20" s="469"/>
      <c r="I20" s="469"/>
      <c r="J20" s="469"/>
      <c r="K20" s="469"/>
    </row>
    <row r="21" spans="1:11" x14ac:dyDescent="0.15">
      <c r="A21" s="494"/>
      <c r="B21" s="471"/>
      <c r="C21" s="91" t="s">
        <v>240</v>
      </c>
      <c r="D21" s="91" t="s">
        <v>241</v>
      </c>
      <c r="E21" s="91" t="s">
        <v>242</v>
      </c>
      <c r="F21" s="479" t="s">
        <v>235</v>
      </c>
      <c r="G21" s="480"/>
      <c r="H21" s="466" t="s">
        <v>243</v>
      </c>
      <c r="I21" s="466"/>
      <c r="J21" s="466"/>
      <c r="K21" s="466"/>
    </row>
    <row r="22" spans="1:11" ht="18.75" customHeight="1" x14ac:dyDescent="0.15">
      <c r="A22" s="494"/>
      <c r="B22" s="471"/>
      <c r="C22" s="200"/>
      <c r="D22" s="201"/>
      <c r="E22" s="202"/>
      <c r="F22" s="478"/>
      <c r="G22" s="478"/>
      <c r="H22" s="95" t="s">
        <v>244</v>
      </c>
      <c r="I22" s="203"/>
      <c r="J22" s="95" t="s">
        <v>245</v>
      </c>
      <c r="K22" s="204"/>
    </row>
    <row r="23" spans="1:11" ht="18.75" customHeight="1" x14ac:dyDescent="0.15">
      <c r="A23" s="494"/>
      <c r="B23" s="471"/>
      <c r="C23" s="200"/>
      <c r="D23" s="201"/>
      <c r="E23" s="202"/>
      <c r="F23" s="478"/>
      <c r="G23" s="478"/>
      <c r="H23" s="95" t="s">
        <v>244</v>
      </c>
      <c r="I23" s="203"/>
      <c r="J23" s="95" t="s">
        <v>245</v>
      </c>
      <c r="K23" s="204"/>
    </row>
    <row r="26" spans="1:11" x14ac:dyDescent="0.15">
      <c r="A26" s="89" t="s">
        <v>251</v>
      </c>
    </row>
    <row r="27" spans="1:11" ht="3.75" customHeight="1" x14ac:dyDescent="0.15"/>
    <row r="28" spans="1:11" x14ac:dyDescent="0.15">
      <c r="A28" s="474" t="s">
        <v>39</v>
      </c>
      <c r="B28" s="538" t="s">
        <v>281</v>
      </c>
      <c r="C28" s="539"/>
      <c r="D28" s="539"/>
      <c r="E28" s="506"/>
      <c r="F28" s="538" t="s">
        <v>407</v>
      </c>
      <c r="G28" s="539"/>
      <c r="H28" s="539"/>
      <c r="I28" s="539"/>
      <c r="J28" s="506"/>
      <c r="K28" s="474" t="s">
        <v>226</v>
      </c>
    </row>
    <row r="29" spans="1:11" ht="13.5" customHeight="1" x14ac:dyDescent="0.15">
      <c r="A29" s="604"/>
      <c r="B29" s="628" t="s">
        <v>344</v>
      </c>
      <c r="C29" s="628" t="s">
        <v>406</v>
      </c>
      <c r="D29" s="628" t="s">
        <v>360</v>
      </c>
      <c r="E29" s="628" t="s">
        <v>223</v>
      </c>
      <c r="F29" s="631" t="s">
        <v>408</v>
      </c>
      <c r="G29" s="162"/>
      <c r="H29" s="472" t="s">
        <v>394</v>
      </c>
      <c r="I29" s="472" t="s">
        <v>467</v>
      </c>
      <c r="J29" s="629" t="s">
        <v>223</v>
      </c>
      <c r="K29" s="604"/>
    </row>
    <row r="30" spans="1:11" ht="24" x14ac:dyDescent="0.15">
      <c r="A30" s="473"/>
      <c r="B30" s="628"/>
      <c r="C30" s="628"/>
      <c r="D30" s="628"/>
      <c r="E30" s="628"/>
      <c r="F30" s="632"/>
      <c r="G30" s="94" t="s">
        <v>459</v>
      </c>
      <c r="H30" s="602"/>
      <c r="I30" s="602"/>
      <c r="J30" s="630"/>
      <c r="K30" s="473"/>
    </row>
    <row r="31" spans="1:11" ht="18.75" customHeight="1" x14ac:dyDescent="0.15">
      <c r="A31" s="91" t="s">
        <v>501</v>
      </c>
      <c r="B31" s="201"/>
      <c r="C31" s="201"/>
      <c r="D31" s="201"/>
      <c r="E31" s="201"/>
      <c r="F31" s="209"/>
      <c r="G31" s="201"/>
      <c r="H31" s="201"/>
      <c r="I31" s="201"/>
      <c r="J31" s="201"/>
      <c r="K31" s="99" t="str">
        <f>IF(SUM(B31+C31+D31+E31+F31+H31+I31+J31)=0,"",SUM(B31+C31+D31+E31+F31+H31+I31+J31))</f>
        <v/>
      </c>
    </row>
    <row r="32" spans="1:11" ht="15" customHeight="1" x14ac:dyDescent="0.15">
      <c r="A32" s="466" t="s">
        <v>502</v>
      </c>
      <c r="B32" s="253"/>
      <c r="C32" s="253"/>
      <c r="D32" s="253"/>
      <c r="E32" s="253"/>
      <c r="F32" s="254"/>
      <c r="G32" s="253"/>
      <c r="H32" s="253"/>
      <c r="I32" s="253"/>
      <c r="J32" s="253"/>
      <c r="K32" s="100" t="str">
        <f t="shared" ref="K32:K33" si="0">IF(SUM(B32+C32+D32+E32+F32+H32+I32+J32)=0,"",SUM(B32+C32+D32+E32+F32+H32+I32+J32))</f>
        <v/>
      </c>
    </row>
    <row r="33" spans="1:11" ht="15" customHeight="1" x14ac:dyDescent="0.15">
      <c r="A33" s="466"/>
      <c r="B33" s="206"/>
      <c r="C33" s="206"/>
      <c r="D33" s="206"/>
      <c r="E33" s="206"/>
      <c r="F33" s="215"/>
      <c r="G33" s="206"/>
      <c r="H33" s="206"/>
      <c r="I33" s="206"/>
      <c r="J33" s="206"/>
      <c r="K33" s="101" t="str">
        <f t="shared" si="0"/>
        <v/>
      </c>
    </row>
    <row r="34" spans="1:11" ht="7.5" customHeight="1" x14ac:dyDescent="0.15">
      <c r="A34" s="97"/>
      <c r="B34" s="104"/>
      <c r="C34" s="104"/>
      <c r="D34" s="104"/>
      <c r="E34" s="104"/>
      <c r="F34" s="104"/>
      <c r="G34" s="104"/>
      <c r="H34" s="104"/>
      <c r="I34" s="104"/>
      <c r="J34" s="104"/>
      <c r="K34" s="104"/>
    </row>
    <row r="35" spans="1:11" ht="22.5" customHeight="1" x14ac:dyDescent="0.15">
      <c r="A35" s="91" t="s">
        <v>412</v>
      </c>
      <c r="B35" s="163" t="s">
        <v>409</v>
      </c>
      <c r="C35" s="220"/>
      <c r="D35" s="163" t="s">
        <v>410</v>
      </c>
      <c r="E35" s="220"/>
      <c r="F35" s="163" t="s">
        <v>411</v>
      </c>
      <c r="G35" s="220"/>
      <c r="H35" s="104"/>
      <c r="I35" s="104"/>
      <c r="J35" s="104"/>
      <c r="K35" s="104"/>
    </row>
    <row r="37" spans="1:11" ht="16.5" customHeight="1" x14ac:dyDescent="0.15"/>
    <row r="38" spans="1:11" x14ac:dyDescent="0.15">
      <c r="A38" s="89" t="s">
        <v>252</v>
      </c>
    </row>
    <row r="39" spans="1:11" ht="3.75" customHeight="1" x14ac:dyDescent="0.15"/>
    <row r="40" spans="1:11" ht="18.75" customHeight="1" x14ac:dyDescent="0.15">
      <c r="A40" s="485"/>
      <c r="B40" s="486"/>
      <c r="C40" s="486"/>
      <c r="D40" s="486"/>
      <c r="E40" s="486"/>
      <c r="F40" s="486"/>
      <c r="G40" s="486"/>
      <c r="H40" s="486"/>
      <c r="I40" s="486"/>
      <c r="J40" s="486"/>
      <c r="K40" s="487"/>
    </row>
    <row r="41" spans="1:11" ht="18.75" customHeight="1" x14ac:dyDescent="0.15">
      <c r="A41" s="488"/>
      <c r="B41" s="489"/>
      <c r="C41" s="489"/>
      <c r="D41" s="489"/>
      <c r="E41" s="489"/>
      <c r="F41" s="489"/>
      <c r="G41" s="489"/>
      <c r="H41" s="489"/>
      <c r="I41" s="489"/>
      <c r="J41" s="489"/>
      <c r="K41" s="490"/>
    </row>
    <row r="42" spans="1:11" ht="18.75" customHeight="1" x14ac:dyDescent="0.15">
      <c r="A42" s="491"/>
      <c r="B42" s="492"/>
      <c r="C42" s="492"/>
      <c r="D42" s="492"/>
      <c r="E42" s="492"/>
      <c r="F42" s="492"/>
      <c r="G42" s="492"/>
      <c r="H42" s="492"/>
      <c r="I42" s="492"/>
      <c r="J42" s="492"/>
      <c r="K42" s="493"/>
    </row>
    <row r="45" spans="1:11" x14ac:dyDescent="0.15">
      <c r="A45" s="89" t="s">
        <v>363</v>
      </c>
    </row>
    <row r="46" spans="1:11" ht="3.75" customHeight="1" x14ac:dyDescent="0.15"/>
    <row r="47" spans="1:11" ht="18.75" customHeight="1" x14ac:dyDescent="0.15">
      <c r="A47" s="483" t="s">
        <v>413</v>
      </c>
      <c r="B47" s="571"/>
      <c r="C47" s="222" t="s">
        <v>498</v>
      </c>
      <c r="D47" s="194" t="s">
        <v>497</v>
      </c>
      <c r="E47" s="221" t="s">
        <v>498</v>
      </c>
      <c r="F47" s="196"/>
      <c r="G47" s="568" t="s">
        <v>420</v>
      </c>
      <c r="H47" s="568"/>
      <c r="I47" s="637"/>
      <c r="J47" s="637"/>
      <c r="K47" s="637"/>
    </row>
    <row r="48" spans="1:11" ht="18.75" customHeight="1" x14ac:dyDescent="0.15">
      <c r="A48" s="483" t="s">
        <v>419</v>
      </c>
      <c r="B48" s="571"/>
      <c r="C48" s="222"/>
      <c r="D48" s="106" t="s">
        <v>428</v>
      </c>
      <c r="E48" s="642"/>
      <c r="F48" s="644"/>
      <c r="G48" s="568" t="s">
        <v>421</v>
      </c>
      <c r="H48" s="568"/>
      <c r="I48" s="638"/>
      <c r="J48" s="638"/>
      <c r="K48" s="638"/>
    </row>
    <row r="49" spans="1:11" ht="18.75" customHeight="1" x14ac:dyDescent="0.15">
      <c r="A49" s="532" t="s">
        <v>422</v>
      </c>
      <c r="B49" s="571"/>
      <c r="C49" s="470"/>
      <c r="D49" s="470"/>
      <c r="E49" s="470"/>
      <c r="F49" s="470"/>
      <c r="G49" s="470"/>
      <c r="H49" s="470"/>
      <c r="I49" s="470"/>
      <c r="J49" s="470"/>
      <c r="K49" s="470"/>
    </row>
    <row r="50" spans="1:11" ht="18.75" customHeight="1" x14ac:dyDescent="0.15">
      <c r="A50" s="160"/>
      <c r="B50" s="129" t="s">
        <v>416</v>
      </c>
      <c r="C50" s="159"/>
      <c r="D50" s="159"/>
      <c r="E50" s="159"/>
      <c r="F50" s="159"/>
      <c r="G50" s="159"/>
      <c r="H50" s="159"/>
      <c r="I50" s="159"/>
      <c r="J50" s="159"/>
      <c r="K50" s="113"/>
    </row>
    <row r="51" spans="1:11" ht="18.75" customHeight="1" x14ac:dyDescent="0.15">
      <c r="A51" s="249"/>
      <c r="B51" s="249"/>
      <c r="C51" s="91" t="s">
        <v>423</v>
      </c>
      <c r="D51" s="551"/>
      <c r="E51" s="551"/>
      <c r="F51" s="551"/>
      <c r="G51" s="551"/>
      <c r="H51" s="551"/>
      <c r="I51" s="551"/>
      <c r="J51" s="551"/>
      <c r="K51" s="551"/>
    </row>
    <row r="52" spans="1:11" ht="18.75" customHeight="1" x14ac:dyDescent="0.15">
      <c r="A52" s="249"/>
      <c r="B52" s="111"/>
      <c r="C52" s="91" t="s">
        <v>374</v>
      </c>
      <c r="D52" s="551"/>
      <c r="E52" s="551"/>
      <c r="F52" s="551"/>
      <c r="G52" s="551"/>
      <c r="H52" s="551"/>
      <c r="I52" s="551"/>
      <c r="J52" s="551"/>
      <c r="K52" s="551"/>
    </row>
    <row r="53" spans="1:11" ht="18.75" customHeight="1" x14ac:dyDescent="0.15">
      <c r="A53" s="161"/>
      <c r="B53" s="305" t="s">
        <v>414</v>
      </c>
      <c r="C53" s="124"/>
      <c r="D53" s="93"/>
      <c r="E53" s="642"/>
      <c r="F53" s="643"/>
      <c r="G53" s="643"/>
      <c r="H53" s="643"/>
      <c r="I53" s="643"/>
      <c r="J53" s="643"/>
      <c r="K53" s="644"/>
    </row>
    <row r="54" spans="1:11" ht="18.75" customHeight="1" x14ac:dyDescent="0.15">
      <c r="A54" s="129" t="s">
        <v>415</v>
      </c>
      <c r="B54" s="159"/>
      <c r="C54" s="159"/>
      <c r="D54" s="140"/>
      <c r="E54" s="645"/>
      <c r="F54" s="645"/>
      <c r="G54" s="645"/>
      <c r="H54" s="645"/>
      <c r="I54" s="159"/>
      <c r="J54" s="159"/>
      <c r="K54" s="113"/>
    </row>
    <row r="55" spans="1:11" ht="18.75" customHeight="1" x14ac:dyDescent="0.15">
      <c r="A55" s="116"/>
      <c r="B55" s="91" t="s">
        <v>264</v>
      </c>
      <c r="C55" s="518"/>
      <c r="D55" s="519"/>
      <c r="E55" s="519"/>
      <c r="F55" s="636"/>
      <c r="G55" s="91" t="s">
        <v>216</v>
      </c>
      <c r="H55" s="518"/>
      <c r="I55" s="519"/>
      <c r="J55" s="519"/>
      <c r="K55" s="636"/>
    </row>
    <row r="56" spans="1:11" ht="18.75" customHeight="1" x14ac:dyDescent="0.15">
      <c r="A56" s="110"/>
      <c r="B56" s="105" t="s">
        <v>232</v>
      </c>
      <c r="C56" s="518"/>
      <c r="D56" s="636"/>
      <c r="E56" s="89" t="s">
        <v>267</v>
      </c>
      <c r="F56" s="91" t="s">
        <v>265</v>
      </c>
      <c r="G56" s="518"/>
      <c r="H56" s="519"/>
      <c r="I56" s="93" t="s">
        <v>266</v>
      </c>
      <c r="K56" s="154"/>
    </row>
    <row r="57" spans="1:11" ht="18.75" customHeight="1" x14ac:dyDescent="0.15">
      <c r="A57" s="110"/>
      <c r="B57" s="503" t="s">
        <v>417</v>
      </c>
      <c r="C57" s="503"/>
      <c r="D57" s="503"/>
      <c r="E57" s="503"/>
      <c r="F57" s="611"/>
      <c r="G57" s="612"/>
      <c r="H57" s="612"/>
      <c r="I57" s="613"/>
      <c r="K57" s="154"/>
    </row>
    <row r="58" spans="1:11" ht="18.75" customHeight="1" x14ac:dyDescent="0.15">
      <c r="A58" s="110"/>
      <c r="B58" s="634" t="s">
        <v>418</v>
      </c>
      <c r="C58" s="635"/>
      <c r="D58" s="635"/>
      <c r="E58" s="635"/>
      <c r="F58" s="504" t="s">
        <v>259</v>
      </c>
      <c r="G58" s="505"/>
      <c r="H58" s="639"/>
      <c r="I58" s="640"/>
      <c r="J58" s="641"/>
      <c r="K58" s="154"/>
    </row>
    <row r="59" spans="1:11" ht="18.75" customHeight="1" x14ac:dyDescent="0.15">
      <c r="A59" s="110"/>
      <c r="B59" s="125"/>
      <c r="C59" s="127"/>
      <c r="D59" s="127"/>
      <c r="E59" s="126"/>
      <c r="F59" s="119"/>
      <c r="G59" s="118" t="s">
        <v>260</v>
      </c>
      <c r="H59" s="223"/>
      <c r="I59" s="224"/>
      <c r="J59" s="208"/>
      <c r="K59" s="154"/>
    </row>
    <row r="60" spans="1:11" ht="18.75" customHeight="1" x14ac:dyDescent="0.15">
      <c r="A60" s="114"/>
      <c r="B60" s="111"/>
      <c r="C60" s="128"/>
      <c r="D60" s="507"/>
      <c r="E60" s="508"/>
      <c r="F60" s="633" t="s">
        <v>258</v>
      </c>
      <c r="G60" s="508"/>
      <c r="H60" s="512"/>
      <c r="I60" s="512"/>
      <c r="J60" s="513"/>
      <c r="K60" s="120"/>
    </row>
    <row r="61" spans="1:11" ht="6.75" customHeight="1" x14ac:dyDescent="0.15">
      <c r="B61" s="96"/>
      <c r="C61" s="96"/>
      <c r="D61" s="96"/>
      <c r="E61" s="96"/>
      <c r="F61" s="96"/>
      <c r="G61" s="96"/>
      <c r="H61" s="164"/>
      <c r="I61" s="164"/>
      <c r="J61" s="164"/>
    </row>
    <row r="62" spans="1:11" ht="12" customHeight="1" x14ac:dyDescent="0.15">
      <c r="A62" s="89" t="s">
        <v>425</v>
      </c>
      <c r="B62" s="96"/>
      <c r="C62" s="96"/>
      <c r="D62" s="96"/>
      <c r="E62" s="96"/>
      <c r="F62" s="96"/>
      <c r="G62" s="96"/>
      <c r="H62" s="164"/>
      <c r="I62" s="164"/>
      <c r="J62" s="164"/>
    </row>
    <row r="63" spans="1:11" x14ac:dyDescent="0.15">
      <c r="A63" s="89" t="s">
        <v>424</v>
      </c>
    </row>
  </sheetData>
  <mergeCells count="65">
    <mergeCell ref="A48:B48"/>
    <mergeCell ref="I47:K47"/>
    <mergeCell ref="I48:K48"/>
    <mergeCell ref="F58:G58"/>
    <mergeCell ref="H58:J58"/>
    <mergeCell ref="C49:K49"/>
    <mergeCell ref="D51:K51"/>
    <mergeCell ref="D52:G52"/>
    <mergeCell ref="A49:B49"/>
    <mergeCell ref="H52:K52"/>
    <mergeCell ref="E53:K53"/>
    <mergeCell ref="E48:F48"/>
    <mergeCell ref="G47:H47"/>
    <mergeCell ref="G48:H48"/>
    <mergeCell ref="E54:H54"/>
    <mergeCell ref="F60:G60"/>
    <mergeCell ref="H60:J60"/>
    <mergeCell ref="B58:E58"/>
    <mergeCell ref="D60:E60"/>
    <mergeCell ref="C55:F55"/>
    <mergeCell ref="H55:K55"/>
    <mergeCell ref="F57:I57"/>
    <mergeCell ref="C56:D56"/>
    <mergeCell ref="G56:H56"/>
    <mergeCell ref="B57:E57"/>
    <mergeCell ref="A32:A33"/>
    <mergeCell ref="A40:K42"/>
    <mergeCell ref="A47:B47"/>
    <mergeCell ref="B28:E28"/>
    <mergeCell ref="F28:J28"/>
    <mergeCell ref="B29:B30"/>
    <mergeCell ref="H29:H30"/>
    <mergeCell ref="I29:I30"/>
    <mergeCell ref="J29:J30"/>
    <mergeCell ref="F29:F30"/>
    <mergeCell ref="F22:G22"/>
    <mergeCell ref="F23:G23"/>
    <mergeCell ref="A28:A30"/>
    <mergeCell ref="C29:C30"/>
    <mergeCell ref="D29:D30"/>
    <mergeCell ref="E29:E30"/>
    <mergeCell ref="A20:A23"/>
    <mergeCell ref="C20:K20"/>
    <mergeCell ref="B21:B23"/>
    <mergeCell ref="F21:G21"/>
    <mergeCell ref="H21:K21"/>
    <mergeCell ref="K28:K30"/>
    <mergeCell ref="A18:A19"/>
    <mergeCell ref="B18:F18"/>
    <mergeCell ref="G18:K18"/>
    <mergeCell ref="B19:F19"/>
    <mergeCell ref="G19:K19"/>
    <mergeCell ref="B16:F16"/>
    <mergeCell ref="G16:K16"/>
    <mergeCell ref="A2:K2"/>
    <mergeCell ref="B5:F5"/>
    <mergeCell ref="A8:C8"/>
    <mergeCell ref="D8:F8"/>
    <mergeCell ref="G8:K8"/>
    <mergeCell ref="A9:C9"/>
    <mergeCell ref="D9:F9"/>
    <mergeCell ref="G9:K9"/>
    <mergeCell ref="A14:A15"/>
    <mergeCell ref="B14:F14"/>
    <mergeCell ref="G14:K14"/>
  </mergeCells>
  <phoneticPr fontId="6"/>
  <dataValidations count="5">
    <dataValidation type="list" allowBlank="1" showInputMessage="1" showErrorMessage="1" sqref="H59:J59" xr:uid="{00000000-0002-0000-0A00-000000000000}">
      <formula1>"バス,鉄道,船舶"</formula1>
    </dataValidation>
    <dataValidation type="list" allowBlank="1" showInputMessage="1" showErrorMessage="1" sqref="K22:K23" xr:uid="{00000000-0002-0000-0A00-000001000000}">
      <formula1>"転用,譲渡,交換,貸付,取壊し"</formula1>
    </dataValidation>
    <dataValidation type="list" allowBlank="1" showInputMessage="1" showErrorMessage="1" sqref="I22:I23" xr:uid="{00000000-0002-0000-0A00-000002000000}">
      <formula1>"有（承認済）,有（申請済）,有（申請予定）,無"</formula1>
    </dataValidation>
    <dataValidation type="list" allowBlank="1" showInputMessage="1" showErrorMessage="1" sqref="B21:B23 C48" xr:uid="{00000000-0002-0000-0A00-000003000000}">
      <formula1>"有,無"</formula1>
    </dataValidation>
    <dataValidation type="list" allowBlank="1" showInputMessage="1" showErrorMessage="1" sqref="B16:K16 E53:K53 C49:K49 B19:K19" xr:uid="{00000000-0002-0000-0A00-000004000000}">
      <formula1>#REF!</formula1>
    </dataValidation>
  </dataValidations>
  <printOptions horizontalCentered="1"/>
  <pageMargins left="0.31496062992125984" right="0.31496062992125984" top="0.55118110236220474" bottom="0.55118110236220474" header="0.31496062992125984" footer="0.31496062992125984"/>
  <pageSetup paperSize="9" scale="88" orientation="portrait" blackAndWhite="1" r:id="rId1"/>
  <rowBreaks count="1" manualBreakCount="1">
    <brk id="63" max="10" man="1"/>
  </row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K58"/>
  <sheetViews>
    <sheetView view="pageBreakPreview" zoomScaleNormal="100" zoomScaleSheetLayoutView="100" workbookViewId="0">
      <selection activeCell="L1" sqref="L1"/>
    </sheetView>
  </sheetViews>
  <sheetFormatPr defaultColWidth="9" defaultRowHeight="12" x14ac:dyDescent="0.15"/>
  <cols>
    <col min="1" max="1" width="11.25" style="89" customWidth="1"/>
    <col min="2" max="18" width="10" style="89" customWidth="1"/>
    <col min="19" max="16384" width="9" style="89"/>
  </cols>
  <sheetData>
    <row r="1" spans="1:11" x14ac:dyDescent="0.15">
      <c r="A1" s="89" t="s">
        <v>426</v>
      </c>
    </row>
    <row r="2" spans="1:11" ht="18" customHeight="1" x14ac:dyDescent="0.15">
      <c r="A2" s="465" t="s">
        <v>229</v>
      </c>
      <c r="B2" s="465"/>
      <c r="C2" s="465"/>
      <c r="D2" s="465"/>
      <c r="E2" s="465"/>
      <c r="F2" s="465"/>
      <c r="G2" s="465"/>
      <c r="H2" s="465"/>
      <c r="I2" s="465"/>
      <c r="J2" s="465"/>
      <c r="K2" s="465"/>
    </row>
    <row r="5" spans="1:11" ht="18.75" customHeight="1" x14ac:dyDescent="0.15">
      <c r="A5" s="91" t="s">
        <v>60</v>
      </c>
      <c r="B5" s="469" t="s">
        <v>427</v>
      </c>
      <c r="C5" s="469"/>
      <c r="D5" s="469"/>
      <c r="E5" s="469"/>
      <c r="F5" s="469"/>
    </row>
    <row r="6" spans="1:11" ht="12" customHeight="1" x14ac:dyDescent="0.15">
      <c r="A6" s="97"/>
      <c r="B6" s="98"/>
      <c r="C6" s="98"/>
      <c r="D6" s="98"/>
      <c r="E6" s="98"/>
      <c r="F6" s="98"/>
    </row>
    <row r="8" spans="1:11" x14ac:dyDescent="0.15">
      <c r="A8" s="469" t="s">
        <v>215</v>
      </c>
      <c r="B8" s="469"/>
      <c r="C8" s="469"/>
      <c r="D8" s="469" t="s">
        <v>247</v>
      </c>
      <c r="E8" s="469"/>
      <c r="F8" s="469"/>
      <c r="G8" s="469" t="s">
        <v>216</v>
      </c>
      <c r="H8" s="469"/>
      <c r="I8" s="469"/>
      <c r="J8" s="469"/>
      <c r="K8" s="469"/>
    </row>
    <row r="9" spans="1:11" ht="18.75" customHeight="1" x14ac:dyDescent="0.15">
      <c r="A9" s="470"/>
      <c r="B9" s="470"/>
      <c r="C9" s="470"/>
      <c r="D9" s="470"/>
      <c r="E9" s="470"/>
      <c r="F9" s="470"/>
      <c r="G9" s="470"/>
      <c r="H9" s="470"/>
      <c r="I9" s="470"/>
      <c r="J9" s="470"/>
      <c r="K9" s="470"/>
    </row>
    <row r="10" spans="1:11" ht="12" customHeight="1" x14ac:dyDescent="0.15">
      <c r="A10" s="96"/>
      <c r="B10" s="96"/>
      <c r="C10" s="96"/>
      <c r="D10" s="96"/>
      <c r="E10" s="96"/>
      <c r="F10" s="96"/>
      <c r="G10" s="96"/>
      <c r="H10" s="96"/>
      <c r="I10" s="96"/>
      <c r="J10" s="96"/>
      <c r="K10" s="96"/>
    </row>
    <row r="11" spans="1:11" ht="12" customHeight="1" x14ac:dyDescent="0.15">
      <c r="A11" s="96"/>
      <c r="B11" s="96"/>
      <c r="C11" s="96"/>
      <c r="D11" s="96"/>
      <c r="E11" s="96"/>
      <c r="F11" s="96"/>
      <c r="G11" s="96"/>
      <c r="H11" s="96"/>
      <c r="I11" s="96"/>
      <c r="J11" s="96"/>
      <c r="K11" s="96"/>
    </row>
    <row r="12" spans="1:11" x14ac:dyDescent="0.15">
      <c r="A12" s="89" t="s">
        <v>250</v>
      </c>
    </row>
    <row r="13" spans="1:11" ht="3.75" customHeight="1" x14ac:dyDescent="0.15"/>
    <row r="14" spans="1:11" x14ac:dyDescent="0.15">
      <c r="A14" s="467" t="s">
        <v>217</v>
      </c>
      <c r="B14" s="466" t="s">
        <v>230</v>
      </c>
      <c r="C14" s="466"/>
      <c r="D14" s="466"/>
      <c r="E14" s="466"/>
      <c r="F14" s="466"/>
      <c r="G14" s="466" t="s">
        <v>231</v>
      </c>
      <c r="H14" s="466"/>
      <c r="I14" s="466"/>
      <c r="J14" s="466"/>
      <c r="K14" s="466"/>
    </row>
    <row r="15" spans="1:11" ht="18.75" customHeight="1" x14ac:dyDescent="0.15">
      <c r="A15" s="468"/>
      <c r="B15" s="182" t="s">
        <v>485</v>
      </c>
      <c r="C15" s="197" t="s">
        <v>486</v>
      </c>
      <c r="D15" s="183" t="s">
        <v>487</v>
      </c>
      <c r="E15" s="183" t="s">
        <v>488</v>
      </c>
      <c r="F15" s="198" t="s">
        <v>486</v>
      </c>
      <c r="G15" s="182" t="s">
        <v>485</v>
      </c>
      <c r="H15" s="197" t="s">
        <v>486</v>
      </c>
      <c r="I15" s="183" t="s">
        <v>487</v>
      </c>
      <c r="J15" s="183" t="s">
        <v>488</v>
      </c>
      <c r="K15" s="198" t="s">
        <v>486</v>
      </c>
    </row>
    <row r="16" spans="1:11" ht="18.75" customHeight="1" x14ac:dyDescent="0.15">
      <c r="A16" s="91" t="s">
        <v>246</v>
      </c>
      <c r="B16" s="471"/>
      <c r="C16" s="471"/>
      <c r="D16" s="471"/>
      <c r="E16" s="471"/>
      <c r="F16" s="471"/>
      <c r="G16" s="479"/>
      <c r="H16" s="595"/>
      <c r="I16" s="595"/>
      <c r="J16" s="595"/>
      <c r="K16" s="480"/>
    </row>
    <row r="17" spans="1:11" ht="18.75" customHeight="1" x14ac:dyDescent="0.15">
      <c r="A17" s="195" t="s">
        <v>302</v>
      </c>
      <c r="B17" s="189" t="s">
        <v>490</v>
      </c>
      <c r="C17" s="227"/>
      <c r="D17" s="190" t="s">
        <v>499</v>
      </c>
      <c r="E17" s="228"/>
      <c r="F17" s="192" t="s">
        <v>500</v>
      </c>
      <c r="G17" s="229">
        <f>C17+E17</f>
        <v>0</v>
      </c>
      <c r="H17" s="191"/>
      <c r="I17" s="194"/>
      <c r="J17" s="191"/>
      <c r="K17" s="230"/>
    </row>
    <row r="18" spans="1:11" x14ac:dyDescent="0.15">
      <c r="A18" s="495" t="s">
        <v>236</v>
      </c>
      <c r="B18" s="466" t="s">
        <v>234</v>
      </c>
      <c r="C18" s="466"/>
      <c r="D18" s="466"/>
      <c r="E18" s="466"/>
      <c r="F18" s="466"/>
      <c r="G18" s="466" t="s">
        <v>235</v>
      </c>
      <c r="H18" s="466"/>
      <c r="I18" s="466"/>
      <c r="J18" s="466"/>
      <c r="K18" s="466"/>
    </row>
    <row r="19" spans="1:11" ht="18.75" customHeight="1" x14ac:dyDescent="0.15">
      <c r="A19" s="468"/>
      <c r="B19" s="471"/>
      <c r="C19" s="471"/>
      <c r="D19" s="471"/>
      <c r="E19" s="471"/>
      <c r="F19" s="471"/>
      <c r="G19" s="471"/>
      <c r="H19" s="471"/>
      <c r="I19" s="471"/>
      <c r="J19" s="471"/>
      <c r="K19" s="471"/>
    </row>
    <row r="20" spans="1:11" ht="12" customHeight="1" x14ac:dyDescent="0.15">
      <c r="A20" s="494" t="s">
        <v>237</v>
      </c>
      <c r="B20" s="91" t="s">
        <v>238</v>
      </c>
      <c r="C20" s="469" t="s">
        <v>239</v>
      </c>
      <c r="D20" s="469"/>
      <c r="E20" s="469"/>
      <c r="F20" s="469"/>
      <c r="G20" s="469"/>
      <c r="H20" s="469"/>
      <c r="I20" s="469"/>
      <c r="J20" s="469"/>
      <c r="K20" s="469"/>
    </row>
    <row r="21" spans="1:11" x14ac:dyDescent="0.15">
      <c r="A21" s="494"/>
      <c r="B21" s="471"/>
      <c r="C21" s="91" t="s">
        <v>240</v>
      </c>
      <c r="D21" s="91" t="s">
        <v>241</v>
      </c>
      <c r="E21" s="91" t="s">
        <v>242</v>
      </c>
      <c r="F21" s="479" t="s">
        <v>235</v>
      </c>
      <c r="G21" s="480"/>
      <c r="H21" s="466" t="s">
        <v>243</v>
      </c>
      <c r="I21" s="466"/>
      <c r="J21" s="466"/>
      <c r="K21" s="466"/>
    </row>
    <row r="22" spans="1:11" ht="18.75" customHeight="1" x14ac:dyDescent="0.15">
      <c r="A22" s="494"/>
      <c r="B22" s="471"/>
      <c r="C22" s="200"/>
      <c r="D22" s="201"/>
      <c r="E22" s="202"/>
      <c r="F22" s="478"/>
      <c r="G22" s="478"/>
      <c r="H22" s="95" t="s">
        <v>244</v>
      </c>
      <c r="I22" s="203"/>
      <c r="J22" s="95" t="s">
        <v>245</v>
      </c>
      <c r="K22" s="204"/>
    </row>
    <row r="23" spans="1:11" ht="18.75" customHeight="1" x14ac:dyDescent="0.15">
      <c r="A23" s="494"/>
      <c r="B23" s="471"/>
      <c r="C23" s="200"/>
      <c r="D23" s="201"/>
      <c r="E23" s="202"/>
      <c r="F23" s="478"/>
      <c r="G23" s="478"/>
      <c r="H23" s="95" t="s">
        <v>244</v>
      </c>
      <c r="I23" s="203"/>
      <c r="J23" s="95" t="s">
        <v>245</v>
      </c>
      <c r="K23" s="204"/>
    </row>
    <row r="26" spans="1:11" x14ac:dyDescent="0.15">
      <c r="A26" s="89" t="s">
        <v>251</v>
      </c>
    </row>
    <row r="27" spans="1:11" ht="3.75" customHeight="1" x14ac:dyDescent="0.15"/>
    <row r="28" spans="1:11" x14ac:dyDescent="0.15">
      <c r="A28" s="474" t="s">
        <v>39</v>
      </c>
      <c r="B28" s="538" t="s">
        <v>281</v>
      </c>
      <c r="C28" s="539"/>
      <c r="D28" s="539"/>
      <c r="E28" s="506"/>
      <c r="F28" s="538" t="s">
        <v>407</v>
      </c>
      <c r="G28" s="539"/>
      <c r="H28" s="539"/>
      <c r="I28" s="539"/>
      <c r="J28" s="506"/>
      <c r="K28" s="474" t="s">
        <v>226</v>
      </c>
    </row>
    <row r="29" spans="1:11" ht="13.5" customHeight="1" x14ac:dyDescent="0.15">
      <c r="A29" s="604"/>
      <c r="B29" s="628" t="s">
        <v>344</v>
      </c>
      <c r="C29" s="628" t="s">
        <v>406</v>
      </c>
      <c r="D29" s="628" t="s">
        <v>360</v>
      </c>
      <c r="E29" s="628" t="s">
        <v>223</v>
      </c>
      <c r="F29" s="631" t="s">
        <v>408</v>
      </c>
      <c r="G29" s="162"/>
      <c r="H29" s="472" t="s">
        <v>394</v>
      </c>
      <c r="I29" s="472" t="s">
        <v>467</v>
      </c>
      <c r="J29" s="629" t="s">
        <v>223</v>
      </c>
      <c r="K29" s="604"/>
    </row>
    <row r="30" spans="1:11" ht="24" x14ac:dyDescent="0.15">
      <c r="A30" s="473"/>
      <c r="B30" s="628"/>
      <c r="C30" s="628"/>
      <c r="D30" s="628"/>
      <c r="E30" s="628"/>
      <c r="F30" s="632"/>
      <c r="G30" s="94" t="s">
        <v>459</v>
      </c>
      <c r="H30" s="602"/>
      <c r="I30" s="602"/>
      <c r="J30" s="630"/>
      <c r="K30" s="473"/>
    </row>
    <row r="31" spans="1:11" ht="18.75" customHeight="1" x14ac:dyDescent="0.15">
      <c r="A31" s="91" t="s">
        <v>501</v>
      </c>
      <c r="B31" s="201"/>
      <c r="C31" s="201"/>
      <c r="D31" s="201"/>
      <c r="E31" s="201"/>
      <c r="F31" s="209"/>
      <c r="G31" s="201"/>
      <c r="H31" s="201"/>
      <c r="I31" s="201"/>
      <c r="J31" s="201"/>
      <c r="K31" s="99" t="str">
        <f>IF(SUM(B31+C31+D31+E31+F31+H31+I31+J31)=0,"",SUM(B31+C31+D31+E31+F31+H31+I31+J31))</f>
        <v/>
      </c>
    </row>
    <row r="32" spans="1:11" ht="15" customHeight="1" x14ac:dyDescent="0.15">
      <c r="A32" s="466" t="s">
        <v>502</v>
      </c>
      <c r="B32" s="253"/>
      <c r="C32" s="253"/>
      <c r="D32" s="253"/>
      <c r="E32" s="253"/>
      <c r="F32" s="254"/>
      <c r="G32" s="253"/>
      <c r="H32" s="253"/>
      <c r="I32" s="253"/>
      <c r="J32" s="253"/>
      <c r="K32" s="100" t="str">
        <f t="shared" ref="K32:K33" si="0">IF(SUM(B32+C32+D32+E32+F32+H32+I32+J32)=0,"",SUM(B32+C32+D32+E32+F32+H32+I32+J32))</f>
        <v/>
      </c>
    </row>
    <row r="33" spans="1:11" ht="15" customHeight="1" x14ac:dyDescent="0.15">
      <c r="A33" s="466"/>
      <c r="B33" s="206"/>
      <c r="C33" s="206"/>
      <c r="D33" s="206"/>
      <c r="E33" s="206"/>
      <c r="F33" s="215"/>
      <c r="G33" s="206"/>
      <c r="H33" s="206"/>
      <c r="I33" s="206"/>
      <c r="J33" s="206"/>
      <c r="K33" s="101" t="str">
        <f t="shared" si="0"/>
        <v/>
      </c>
    </row>
    <row r="34" spans="1:11" ht="7.5" customHeight="1" x14ac:dyDescent="0.15">
      <c r="A34" s="97"/>
      <c r="B34" s="104"/>
      <c r="C34" s="104"/>
      <c r="D34" s="104"/>
      <c r="E34" s="104"/>
      <c r="F34" s="104"/>
      <c r="G34" s="104"/>
      <c r="H34" s="104"/>
      <c r="I34" s="104"/>
      <c r="J34" s="104"/>
      <c r="K34" s="104"/>
    </row>
    <row r="35" spans="1:11" ht="22.5" customHeight="1" x14ac:dyDescent="0.15">
      <c r="A35" s="91" t="s">
        <v>412</v>
      </c>
      <c r="B35" s="163" t="s">
        <v>409</v>
      </c>
      <c r="C35" s="220"/>
      <c r="D35" s="163" t="s">
        <v>410</v>
      </c>
      <c r="E35" s="220"/>
      <c r="F35" s="163" t="s">
        <v>411</v>
      </c>
      <c r="G35" s="220"/>
      <c r="H35" s="104"/>
      <c r="I35" s="104"/>
      <c r="J35" s="104"/>
      <c r="K35" s="104"/>
    </row>
    <row r="38" spans="1:11" x14ac:dyDescent="0.15">
      <c r="A38" s="89" t="s">
        <v>252</v>
      </c>
    </row>
    <row r="39" spans="1:11" ht="3.75" customHeight="1" x14ac:dyDescent="0.15"/>
    <row r="40" spans="1:11" ht="18.75" customHeight="1" x14ac:dyDescent="0.15">
      <c r="A40" s="485"/>
      <c r="B40" s="486"/>
      <c r="C40" s="486"/>
      <c r="D40" s="486"/>
      <c r="E40" s="486"/>
      <c r="F40" s="486"/>
      <c r="G40" s="486"/>
      <c r="H40" s="486"/>
      <c r="I40" s="486"/>
      <c r="J40" s="486"/>
      <c r="K40" s="487"/>
    </row>
    <row r="41" spans="1:11" ht="18.75" customHeight="1" x14ac:dyDescent="0.15">
      <c r="A41" s="488"/>
      <c r="B41" s="489"/>
      <c r="C41" s="489"/>
      <c r="D41" s="489"/>
      <c r="E41" s="489"/>
      <c r="F41" s="489"/>
      <c r="G41" s="489"/>
      <c r="H41" s="489"/>
      <c r="I41" s="489"/>
      <c r="J41" s="489"/>
      <c r="K41" s="490"/>
    </row>
    <row r="42" spans="1:11" ht="18.75" customHeight="1" x14ac:dyDescent="0.15">
      <c r="A42" s="491"/>
      <c r="B42" s="492"/>
      <c r="C42" s="492"/>
      <c r="D42" s="492"/>
      <c r="E42" s="492"/>
      <c r="F42" s="492"/>
      <c r="G42" s="492"/>
      <c r="H42" s="492"/>
      <c r="I42" s="492"/>
      <c r="J42" s="492"/>
      <c r="K42" s="493"/>
    </row>
    <row r="45" spans="1:11" x14ac:dyDescent="0.15">
      <c r="A45" s="89" t="s">
        <v>363</v>
      </c>
    </row>
    <row r="46" spans="1:11" ht="3.75" customHeight="1" x14ac:dyDescent="0.15"/>
    <row r="47" spans="1:11" ht="18.75" customHeight="1" x14ac:dyDescent="0.15">
      <c r="A47" s="483" t="s">
        <v>413</v>
      </c>
      <c r="B47" s="571"/>
      <c r="C47" s="222" t="s">
        <v>498</v>
      </c>
      <c r="D47" s="194" t="s">
        <v>497</v>
      </c>
      <c r="E47" s="221" t="s">
        <v>498</v>
      </c>
      <c r="F47" s="196"/>
      <c r="G47" s="568" t="s">
        <v>420</v>
      </c>
      <c r="H47" s="568"/>
      <c r="I47" s="637"/>
      <c r="J47" s="637"/>
      <c r="K47" s="637"/>
    </row>
    <row r="48" spans="1:11" ht="18.75" customHeight="1" x14ac:dyDescent="0.15">
      <c r="A48" s="483" t="s">
        <v>419</v>
      </c>
      <c r="B48" s="571"/>
      <c r="C48" s="222"/>
      <c r="D48" s="106" t="s">
        <v>428</v>
      </c>
      <c r="E48" s="642"/>
      <c r="F48" s="644"/>
      <c r="G48" s="568" t="s">
        <v>421</v>
      </c>
      <c r="H48" s="568"/>
      <c r="I48" s="638"/>
      <c r="J48" s="638"/>
      <c r="K48" s="638"/>
    </row>
    <row r="49" spans="1:11" ht="18.75" customHeight="1" x14ac:dyDescent="0.15">
      <c r="A49" s="504" t="s">
        <v>434</v>
      </c>
      <c r="B49" s="646"/>
      <c r="C49" s="646"/>
      <c r="D49" s="646"/>
      <c r="E49" s="646"/>
      <c r="F49" s="646"/>
      <c r="G49" s="646"/>
      <c r="H49" s="646"/>
      <c r="I49" s="646"/>
      <c r="J49" s="646"/>
      <c r="K49" s="505"/>
    </row>
    <row r="50" spans="1:11" ht="18.75" customHeight="1" x14ac:dyDescent="0.15">
      <c r="A50" s="110"/>
      <c r="B50" s="466" t="s">
        <v>429</v>
      </c>
      <c r="C50" s="466"/>
      <c r="D50" s="165" t="s">
        <v>431</v>
      </c>
      <c r="E50" s="225"/>
      <c r="F50" s="165" t="s">
        <v>432</v>
      </c>
      <c r="G50" s="225"/>
      <c r="H50" s="165" t="s">
        <v>433</v>
      </c>
      <c r="I50" s="225"/>
      <c r="J50" s="159"/>
      <c r="K50" s="113"/>
    </row>
    <row r="51" spans="1:11" ht="18.75" customHeight="1" x14ac:dyDescent="0.15">
      <c r="A51" s="110"/>
      <c r="B51" s="466" t="s">
        <v>430</v>
      </c>
      <c r="C51" s="466"/>
      <c r="D51" s="165" t="s">
        <v>431</v>
      </c>
      <c r="E51" s="225"/>
      <c r="F51" s="165" t="s">
        <v>432</v>
      </c>
      <c r="G51" s="225"/>
      <c r="H51" s="165" t="s">
        <v>433</v>
      </c>
      <c r="I51" s="225"/>
      <c r="J51" s="159"/>
      <c r="K51" s="113"/>
    </row>
    <row r="52" spans="1:11" ht="18.75" customHeight="1" x14ac:dyDescent="0.15">
      <c r="A52" s="129" t="s">
        <v>415</v>
      </c>
      <c r="B52" s="159"/>
      <c r="C52" s="159"/>
      <c r="D52" s="140"/>
      <c r="E52" s="159"/>
      <c r="F52" s="159"/>
      <c r="G52" s="159"/>
      <c r="H52" s="159"/>
      <c r="I52" s="159"/>
      <c r="J52" s="159"/>
      <c r="K52" s="113"/>
    </row>
    <row r="53" spans="1:11" ht="18.75" customHeight="1" x14ac:dyDescent="0.15">
      <c r="A53" s="116"/>
      <c r="B53" s="91" t="s">
        <v>264</v>
      </c>
      <c r="C53" s="518"/>
      <c r="D53" s="519"/>
      <c r="E53" s="519"/>
      <c r="F53" s="636"/>
      <c r="G53" s="91" t="s">
        <v>216</v>
      </c>
      <c r="H53" s="518"/>
      <c r="I53" s="519"/>
      <c r="J53" s="519"/>
      <c r="K53" s="636"/>
    </row>
    <row r="54" spans="1:11" ht="18.75" customHeight="1" x14ac:dyDescent="0.15">
      <c r="A54" s="110"/>
      <c r="B54" s="105" t="s">
        <v>232</v>
      </c>
      <c r="C54" s="518"/>
      <c r="D54" s="636"/>
      <c r="E54" s="89" t="s">
        <v>267</v>
      </c>
      <c r="F54" s="91" t="s">
        <v>265</v>
      </c>
      <c r="G54" s="518"/>
      <c r="H54" s="519"/>
      <c r="I54" s="93" t="s">
        <v>266</v>
      </c>
      <c r="K54" s="154"/>
    </row>
    <row r="55" spans="1:11" ht="18.75" customHeight="1" x14ac:dyDescent="0.15">
      <c r="A55" s="114"/>
      <c r="B55" s="503" t="s">
        <v>417</v>
      </c>
      <c r="C55" s="503"/>
      <c r="D55" s="503"/>
      <c r="E55" s="503"/>
      <c r="F55" s="611"/>
      <c r="G55" s="612"/>
      <c r="H55" s="612"/>
      <c r="I55" s="613"/>
      <c r="J55" s="115"/>
      <c r="K55" s="120"/>
    </row>
    <row r="56" spans="1:11" ht="6.75" customHeight="1" x14ac:dyDescent="0.15">
      <c r="B56" s="96"/>
      <c r="C56" s="96"/>
      <c r="D56" s="96"/>
      <c r="E56" s="96"/>
      <c r="F56" s="96"/>
      <c r="G56" s="96"/>
      <c r="H56" s="164"/>
      <c r="I56" s="164"/>
      <c r="J56" s="164"/>
    </row>
    <row r="57" spans="1:11" ht="12" customHeight="1" x14ac:dyDescent="0.15">
      <c r="A57" s="89" t="s">
        <v>435</v>
      </c>
      <c r="B57" s="96"/>
      <c r="C57" s="96"/>
      <c r="D57" s="96"/>
      <c r="E57" s="96"/>
      <c r="F57" s="96"/>
      <c r="G57" s="96"/>
      <c r="H57" s="164"/>
      <c r="I57" s="164"/>
      <c r="J57" s="164"/>
    </row>
    <row r="58" spans="1:11" ht="12" customHeight="1" x14ac:dyDescent="0.15">
      <c r="A58" s="89" t="s">
        <v>425</v>
      </c>
      <c r="B58" s="96"/>
      <c r="C58" s="96"/>
      <c r="D58" s="96"/>
      <c r="E58" s="96"/>
      <c r="F58" s="96"/>
      <c r="G58" s="96"/>
      <c r="H58" s="164"/>
      <c r="I58" s="164"/>
      <c r="J58" s="164"/>
    </row>
  </sheetData>
  <mergeCells count="55">
    <mergeCell ref="B55:E55"/>
    <mergeCell ref="F55:I55"/>
    <mergeCell ref="B50:C50"/>
    <mergeCell ref="B51:C51"/>
    <mergeCell ref="A49:K49"/>
    <mergeCell ref="C53:F53"/>
    <mergeCell ref="H53:K53"/>
    <mergeCell ref="C54:D54"/>
    <mergeCell ref="G54:H54"/>
    <mergeCell ref="A47:B47"/>
    <mergeCell ref="G47:H47"/>
    <mergeCell ref="I47:K47"/>
    <mergeCell ref="A48:B48"/>
    <mergeCell ref="G48:H48"/>
    <mergeCell ref="I48:K48"/>
    <mergeCell ref="E48:F48"/>
    <mergeCell ref="F29:F30"/>
    <mergeCell ref="H29:H30"/>
    <mergeCell ref="I29:I30"/>
    <mergeCell ref="J29:J30"/>
    <mergeCell ref="A32:A33"/>
    <mergeCell ref="A40:K42"/>
    <mergeCell ref="F22:G22"/>
    <mergeCell ref="F23:G23"/>
    <mergeCell ref="A28:A30"/>
    <mergeCell ref="B28:E28"/>
    <mergeCell ref="F28:J28"/>
    <mergeCell ref="K28:K30"/>
    <mergeCell ref="B29:B30"/>
    <mergeCell ref="C29:C30"/>
    <mergeCell ref="D29:D30"/>
    <mergeCell ref="E29:E30"/>
    <mergeCell ref="A20:A23"/>
    <mergeCell ref="C20:K20"/>
    <mergeCell ref="B21:B23"/>
    <mergeCell ref="F21:G21"/>
    <mergeCell ref="H21:K21"/>
    <mergeCell ref="A18:A19"/>
    <mergeCell ref="B18:F18"/>
    <mergeCell ref="G18:K18"/>
    <mergeCell ref="B19:F19"/>
    <mergeCell ref="G19:K19"/>
    <mergeCell ref="B16:F16"/>
    <mergeCell ref="G16:K16"/>
    <mergeCell ref="A2:K2"/>
    <mergeCell ref="B5:F5"/>
    <mergeCell ref="A8:C8"/>
    <mergeCell ref="D8:F8"/>
    <mergeCell ref="G8:K8"/>
    <mergeCell ref="A9:C9"/>
    <mergeCell ref="D9:F9"/>
    <mergeCell ref="G9:K9"/>
    <mergeCell ref="A14:A15"/>
    <mergeCell ref="B14:F14"/>
    <mergeCell ref="G14:K14"/>
  </mergeCells>
  <phoneticPr fontId="6"/>
  <dataValidations count="4">
    <dataValidation type="list" allowBlank="1" showInputMessage="1" showErrorMessage="1" sqref="B21:B23 C48" xr:uid="{00000000-0002-0000-0B00-000000000000}">
      <formula1>"有,無"</formula1>
    </dataValidation>
    <dataValidation type="list" allowBlank="1" showInputMessage="1" showErrorMessage="1" sqref="I22:I23" xr:uid="{00000000-0002-0000-0B00-000001000000}">
      <formula1>"有（承認済）,有（申請済）,有（申請予定）,無"</formula1>
    </dataValidation>
    <dataValidation type="list" allowBlank="1" showInputMessage="1" showErrorMessage="1" sqref="K22:K23" xr:uid="{00000000-0002-0000-0B00-000002000000}">
      <formula1>"転用,譲渡,交換,貸付,取壊し"</formula1>
    </dataValidation>
    <dataValidation type="list" allowBlank="1" showInputMessage="1" showErrorMessage="1" sqref="B19:K19 B16:K16" xr:uid="{00000000-0002-0000-0B00-000003000000}">
      <formula1>#REF!</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K48"/>
  <sheetViews>
    <sheetView view="pageBreakPreview" zoomScaleNormal="100" zoomScaleSheetLayoutView="100" workbookViewId="0">
      <selection activeCell="L1" sqref="L1"/>
    </sheetView>
  </sheetViews>
  <sheetFormatPr defaultColWidth="9" defaultRowHeight="12" x14ac:dyDescent="0.15"/>
  <cols>
    <col min="1" max="1" width="11.25" style="89" customWidth="1"/>
    <col min="2" max="18" width="10" style="89" customWidth="1"/>
    <col min="19" max="16384" width="9" style="89"/>
  </cols>
  <sheetData>
    <row r="1" spans="1:11" x14ac:dyDescent="0.15">
      <c r="A1" s="89" t="s">
        <v>436</v>
      </c>
    </row>
    <row r="2" spans="1:11" ht="18" customHeight="1" x14ac:dyDescent="0.15">
      <c r="A2" s="465" t="s">
        <v>229</v>
      </c>
      <c r="B2" s="465"/>
      <c r="C2" s="465"/>
      <c r="D2" s="465"/>
      <c r="E2" s="465"/>
      <c r="F2" s="465"/>
      <c r="G2" s="465"/>
      <c r="H2" s="465"/>
      <c r="I2" s="465"/>
      <c r="J2" s="465"/>
      <c r="K2" s="465"/>
    </row>
    <row r="5" spans="1:11" ht="18.75" customHeight="1" x14ac:dyDescent="0.15">
      <c r="A5" s="91" t="s">
        <v>60</v>
      </c>
      <c r="B5" s="469" t="s">
        <v>437</v>
      </c>
      <c r="C5" s="469"/>
      <c r="D5" s="469"/>
      <c r="E5" s="469"/>
      <c r="F5" s="469"/>
    </row>
    <row r="6" spans="1:11" ht="12" customHeight="1" x14ac:dyDescent="0.15">
      <c r="A6" s="97"/>
      <c r="B6" s="98"/>
      <c r="C6" s="98"/>
      <c r="D6" s="98"/>
      <c r="E6" s="98"/>
      <c r="F6" s="98"/>
    </row>
    <row r="8" spans="1:11" x14ac:dyDescent="0.15">
      <c r="A8" s="469" t="s">
        <v>264</v>
      </c>
      <c r="B8" s="469"/>
      <c r="C8" s="469"/>
      <c r="D8" s="469" t="s">
        <v>385</v>
      </c>
      <c r="E8" s="469"/>
      <c r="F8" s="469"/>
      <c r="G8" s="469" t="s">
        <v>216</v>
      </c>
      <c r="H8" s="469"/>
      <c r="I8" s="469"/>
      <c r="J8" s="469"/>
      <c r="K8" s="469"/>
    </row>
    <row r="9" spans="1:11" ht="18.75" customHeight="1" x14ac:dyDescent="0.15">
      <c r="A9" s="470"/>
      <c r="B9" s="470"/>
      <c r="C9" s="470"/>
      <c r="D9" s="470"/>
      <c r="E9" s="470"/>
      <c r="F9" s="470"/>
      <c r="G9" s="470"/>
      <c r="H9" s="470"/>
      <c r="I9" s="470"/>
      <c r="J9" s="470"/>
      <c r="K9" s="470"/>
    </row>
    <row r="10" spans="1:11" ht="12" customHeight="1" x14ac:dyDescent="0.15">
      <c r="A10" s="96"/>
      <c r="B10" s="96"/>
      <c r="C10" s="96"/>
      <c r="D10" s="96"/>
      <c r="E10" s="96"/>
      <c r="F10" s="96"/>
      <c r="G10" s="96"/>
      <c r="H10" s="96"/>
      <c r="I10" s="96"/>
      <c r="J10" s="96"/>
      <c r="K10" s="96"/>
    </row>
    <row r="11" spans="1:11" ht="12" customHeight="1" x14ac:dyDescent="0.15">
      <c r="A11" s="96"/>
      <c r="B11" s="96"/>
      <c r="C11" s="96"/>
      <c r="D11" s="96"/>
      <c r="E11" s="96"/>
      <c r="F11" s="96"/>
      <c r="G11" s="96"/>
      <c r="H11" s="96"/>
      <c r="I11" s="96"/>
      <c r="J11" s="96"/>
      <c r="K11" s="96"/>
    </row>
    <row r="12" spans="1:11" x14ac:dyDescent="0.15">
      <c r="A12" s="89" t="s">
        <v>250</v>
      </c>
    </row>
    <row r="13" spans="1:11" ht="3.75" customHeight="1" x14ac:dyDescent="0.15"/>
    <row r="14" spans="1:11" x14ac:dyDescent="0.15">
      <c r="A14" s="467" t="s">
        <v>217</v>
      </c>
      <c r="B14" s="466" t="s">
        <v>230</v>
      </c>
      <c r="C14" s="466"/>
      <c r="D14" s="466"/>
      <c r="E14" s="466"/>
      <c r="F14" s="466"/>
      <c r="G14" s="466" t="s">
        <v>231</v>
      </c>
      <c r="H14" s="466"/>
      <c r="I14" s="466"/>
      <c r="J14" s="466"/>
      <c r="K14" s="466"/>
    </row>
    <row r="15" spans="1:11" ht="18.75" customHeight="1" x14ac:dyDescent="0.15">
      <c r="A15" s="468"/>
      <c r="B15" s="182" t="s">
        <v>485</v>
      </c>
      <c r="C15" s="197" t="s">
        <v>486</v>
      </c>
      <c r="D15" s="183" t="s">
        <v>487</v>
      </c>
      <c r="E15" s="183" t="s">
        <v>488</v>
      </c>
      <c r="F15" s="198" t="s">
        <v>486</v>
      </c>
      <c r="G15" s="182" t="s">
        <v>485</v>
      </c>
      <c r="H15" s="197" t="s">
        <v>486</v>
      </c>
      <c r="I15" s="183" t="s">
        <v>487</v>
      </c>
      <c r="J15" s="183" t="s">
        <v>488</v>
      </c>
      <c r="K15" s="198" t="s">
        <v>486</v>
      </c>
    </row>
    <row r="16" spans="1:11" ht="18.75" customHeight="1" x14ac:dyDescent="0.15">
      <c r="A16" s="91" t="s">
        <v>246</v>
      </c>
      <c r="B16" s="471"/>
      <c r="C16" s="471"/>
      <c r="D16" s="471"/>
      <c r="E16" s="471"/>
      <c r="F16" s="471"/>
      <c r="G16" s="498"/>
      <c r="H16" s="517"/>
      <c r="I16" s="517"/>
      <c r="J16" s="517"/>
      <c r="K16" s="499"/>
    </row>
    <row r="17" spans="1:11" ht="18.75" customHeight="1" x14ac:dyDescent="0.15">
      <c r="A17" s="91" t="s">
        <v>438</v>
      </c>
      <c r="B17" s="471"/>
      <c r="C17" s="471"/>
      <c r="D17" s="471"/>
      <c r="E17" s="471"/>
      <c r="F17" s="471"/>
      <c r="G17" s="479"/>
      <c r="H17" s="595"/>
      <c r="I17" s="595"/>
      <c r="J17" s="595"/>
      <c r="K17" s="480"/>
    </row>
    <row r="18" spans="1:11" ht="12" customHeight="1" x14ac:dyDescent="0.15">
      <c r="A18" s="466" t="s">
        <v>439</v>
      </c>
      <c r="B18" s="605"/>
      <c r="C18" s="606"/>
      <c r="D18" s="606"/>
      <c r="E18" s="606"/>
      <c r="F18" s="607"/>
      <c r="G18" s="540" t="s">
        <v>386</v>
      </c>
      <c r="H18" s="541"/>
      <c r="I18" s="541"/>
      <c r="J18" s="541"/>
      <c r="K18" s="588"/>
    </row>
    <row r="19" spans="1:11" ht="19.5" customHeight="1" x14ac:dyDescent="0.15">
      <c r="A19" s="466"/>
      <c r="B19" s="529"/>
      <c r="C19" s="530"/>
      <c r="D19" s="530"/>
      <c r="E19" s="530"/>
      <c r="F19" s="531"/>
      <c r="G19" s="481" t="s">
        <v>440</v>
      </c>
      <c r="H19" s="583"/>
      <c r="I19" s="611"/>
      <c r="J19" s="612"/>
      <c r="K19" s="613"/>
    </row>
    <row r="20" spans="1:11" x14ac:dyDescent="0.15">
      <c r="A20" s="495" t="s">
        <v>236</v>
      </c>
      <c r="B20" s="466" t="s">
        <v>234</v>
      </c>
      <c r="C20" s="466"/>
      <c r="D20" s="466"/>
      <c r="E20" s="466"/>
      <c r="F20" s="466"/>
      <c r="G20" s="466" t="s">
        <v>235</v>
      </c>
      <c r="H20" s="466"/>
      <c r="I20" s="466"/>
      <c r="J20" s="466"/>
      <c r="K20" s="466"/>
    </row>
    <row r="21" spans="1:11" ht="18.75" customHeight="1" x14ac:dyDescent="0.15">
      <c r="A21" s="468"/>
      <c r="B21" s="471"/>
      <c r="C21" s="471"/>
      <c r="D21" s="471"/>
      <c r="E21" s="471"/>
      <c r="F21" s="471"/>
      <c r="G21" s="471"/>
      <c r="H21" s="471"/>
      <c r="I21" s="471"/>
      <c r="J21" s="471"/>
      <c r="K21" s="471"/>
    </row>
    <row r="22" spans="1:11" ht="12" customHeight="1" x14ac:dyDescent="0.15">
      <c r="A22" s="494" t="s">
        <v>237</v>
      </c>
      <c r="B22" s="91" t="s">
        <v>238</v>
      </c>
      <c r="C22" s="469" t="s">
        <v>239</v>
      </c>
      <c r="D22" s="469"/>
      <c r="E22" s="469"/>
      <c r="F22" s="469"/>
      <c r="G22" s="469"/>
      <c r="H22" s="469"/>
      <c r="I22" s="469"/>
      <c r="J22" s="469"/>
      <c r="K22" s="469"/>
    </row>
    <row r="23" spans="1:11" x14ac:dyDescent="0.15">
      <c r="A23" s="494"/>
      <c r="B23" s="471"/>
      <c r="C23" s="91" t="s">
        <v>240</v>
      </c>
      <c r="D23" s="91" t="s">
        <v>241</v>
      </c>
      <c r="E23" s="91" t="s">
        <v>242</v>
      </c>
      <c r="F23" s="479" t="s">
        <v>235</v>
      </c>
      <c r="G23" s="480"/>
      <c r="H23" s="466" t="s">
        <v>243</v>
      </c>
      <c r="I23" s="466"/>
      <c r="J23" s="466"/>
      <c r="K23" s="466"/>
    </row>
    <row r="24" spans="1:11" ht="18.75" customHeight="1" x14ac:dyDescent="0.15">
      <c r="A24" s="494"/>
      <c r="B24" s="471"/>
      <c r="C24" s="200"/>
      <c r="D24" s="201"/>
      <c r="E24" s="202"/>
      <c r="F24" s="478"/>
      <c r="G24" s="478"/>
      <c r="H24" s="95" t="s">
        <v>244</v>
      </c>
      <c r="I24" s="203"/>
      <c r="J24" s="95" t="s">
        <v>245</v>
      </c>
      <c r="K24" s="204"/>
    </row>
    <row r="25" spans="1:11" ht="18.75" customHeight="1" x14ac:dyDescent="0.15">
      <c r="A25" s="494"/>
      <c r="B25" s="471"/>
      <c r="C25" s="200"/>
      <c r="D25" s="201"/>
      <c r="E25" s="202"/>
      <c r="F25" s="478"/>
      <c r="G25" s="478"/>
      <c r="H25" s="95" t="s">
        <v>244</v>
      </c>
      <c r="I25" s="203"/>
      <c r="J25" s="95" t="s">
        <v>245</v>
      </c>
      <c r="K25" s="204"/>
    </row>
    <row r="28" spans="1:11" x14ac:dyDescent="0.15">
      <c r="A28" s="89" t="s">
        <v>251</v>
      </c>
    </row>
    <row r="29" spans="1:11" ht="3.75" customHeight="1" x14ac:dyDescent="0.15"/>
    <row r="30" spans="1:11" ht="18.75" customHeight="1" x14ac:dyDescent="0.15">
      <c r="A30" s="106" t="s">
        <v>39</v>
      </c>
      <c r="B30" s="156" t="s">
        <v>441</v>
      </c>
      <c r="C30" s="106" t="s">
        <v>442</v>
      </c>
      <c r="D30" s="106" t="s">
        <v>443</v>
      </c>
      <c r="E30" s="153" t="s">
        <v>444</v>
      </c>
      <c r="F30" s="106" t="s">
        <v>445</v>
      </c>
      <c r="G30" s="136"/>
      <c r="H30" s="136"/>
      <c r="I30" s="647"/>
      <c r="J30" s="647"/>
      <c r="K30" s="647"/>
    </row>
    <row r="31" spans="1:11" ht="19.5" customHeight="1" x14ac:dyDescent="0.15">
      <c r="A31" s="157" t="s">
        <v>501</v>
      </c>
      <c r="B31" s="201"/>
      <c r="C31" s="201"/>
      <c r="D31" s="201"/>
      <c r="E31" s="201"/>
      <c r="F31" s="99" t="str">
        <f>IF(SUM(B31:E31)=0,"",SUM(B31:E31))</f>
        <v/>
      </c>
      <c r="G31" s="104"/>
      <c r="H31" s="104"/>
      <c r="I31" s="648"/>
      <c r="J31" s="648"/>
      <c r="K31" s="648"/>
    </row>
    <row r="32" spans="1:11" ht="15" customHeight="1" x14ac:dyDescent="0.15">
      <c r="A32" s="494" t="s">
        <v>502</v>
      </c>
      <c r="B32" s="253"/>
      <c r="C32" s="253"/>
      <c r="D32" s="253"/>
      <c r="E32" s="253"/>
      <c r="F32" s="100" t="str">
        <f t="shared" ref="F32:F33" si="0">IF(SUM(B32:E32)=0,"",SUM(B32:E32))</f>
        <v/>
      </c>
      <c r="G32" s="167"/>
      <c r="H32" s="167"/>
      <c r="I32" s="648"/>
      <c r="J32" s="648"/>
      <c r="K32" s="648"/>
    </row>
    <row r="33" spans="1:11" ht="15" customHeight="1" x14ac:dyDescent="0.15">
      <c r="A33" s="466"/>
      <c r="B33" s="206"/>
      <c r="C33" s="206"/>
      <c r="D33" s="206"/>
      <c r="E33" s="206"/>
      <c r="F33" s="101" t="str">
        <f t="shared" si="0"/>
        <v/>
      </c>
      <c r="G33" s="104"/>
      <c r="H33" s="104"/>
      <c r="I33" s="648"/>
      <c r="J33" s="648"/>
      <c r="K33" s="648"/>
    </row>
    <row r="34" spans="1:11" ht="12" customHeight="1" x14ac:dyDescent="0.15">
      <c r="A34" s="97"/>
      <c r="B34" s="104"/>
      <c r="C34" s="104"/>
      <c r="D34" s="104"/>
      <c r="E34" s="104"/>
      <c r="F34" s="104"/>
      <c r="G34" s="104"/>
      <c r="H34" s="104"/>
      <c r="I34" s="104"/>
      <c r="J34" s="104"/>
      <c r="K34" s="104"/>
    </row>
    <row r="36" spans="1:11" x14ac:dyDescent="0.15">
      <c r="A36" s="89" t="s">
        <v>252</v>
      </c>
    </row>
    <row r="37" spans="1:11" ht="3.75" customHeight="1" x14ac:dyDescent="0.15"/>
    <row r="38" spans="1:11" ht="18.75" customHeight="1" x14ac:dyDescent="0.15">
      <c r="A38" s="485"/>
      <c r="B38" s="486"/>
      <c r="C38" s="486"/>
      <c r="D38" s="486"/>
      <c r="E38" s="486"/>
      <c r="F38" s="486"/>
      <c r="G38" s="486"/>
      <c r="H38" s="486"/>
      <c r="I38" s="486"/>
      <c r="J38" s="486"/>
      <c r="K38" s="487"/>
    </row>
    <row r="39" spans="1:11" ht="18.75" customHeight="1" x14ac:dyDescent="0.15">
      <c r="A39" s="488"/>
      <c r="B39" s="489"/>
      <c r="C39" s="489"/>
      <c r="D39" s="489"/>
      <c r="E39" s="489"/>
      <c r="F39" s="489"/>
      <c r="G39" s="489"/>
      <c r="H39" s="489"/>
      <c r="I39" s="489"/>
      <c r="J39" s="489"/>
      <c r="K39" s="490"/>
    </row>
    <row r="40" spans="1:11" ht="18.75" customHeight="1" x14ac:dyDescent="0.15">
      <c r="A40" s="488"/>
      <c r="B40" s="489"/>
      <c r="C40" s="489"/>
      <c r="D40" s="489"/>
      <c r="E40" s="489"/>
      <c r="F40" s="489"/>
      <c r="G40" s="489"/>
      <c r="H40" s="489"/>
      <c r="I40" s="489"/>
      <c r="J40" s="489"/>
      <c r="K40" s="490"/>
    </row>
    <row r="41" spans="1:11" ht="18.75" customHeight="1" x14ac:dyDescent="0.15">
      <c r="A41" s="491"/>
      <c r="B41" s="492"/>
      <c r="C41" s="492"/>
      <c r="D41" s="492"/>
      <c r="E41" s="492"/>
      <c r="F41" s="492"/>
      <c r="G41" s="492"/>
      <c r="H41" s="492"/>
      <c r="I41" s="492"/>
      <c r="J41" s="492"/>
      <c r="K41" s="493"/>
    </row>
    <row r="44" spans="1:11" x14ac:dyDescent="0.15">
      <c r="A44" s="89" t="s">
        <v>449</v>
      </c>
    </row>
    <row r="45" spans="1:11" ht="3.75" customHeight="1" x14ac:dyDescent="0.15"/>
    <row r="46" spans="1:11" ht="18.75" customHeight="1" x14ac:dyDescent="0.15">
      <c r="A46" s="475" t="s">
        <v>446</v>
      </c>
      <c r="B46" s="476"/>
      <c r="C46" s="476"/>
      <c r="D46" s="476"/>
      <c r="E46" s="476"/>
      <c r="F46" s="476"/>
      <c r="G46" s="476"/>
      <c r="H46" s="476"/>
      <c r="I46" s="476"/>
      <c r="J46" s="476"/>
      <c r="K46" s="204"/>
    </row>
    <row r="47" spans="1:11" ht="19.5" customHeight="1" x14ac:dyDescent="0.15">
      <c r="A47" s="475" t="s">
        <v>447</v>
      </c>
      <c r="B47" s="476"/>
      <c r="C47" s="476"/>
      <c r="D47" s="476"/>
      <c r="E47" s="476"/>
      <c r="F47" s="476"/>
      <c r="G47" s="476"/>
      <c r="H47" s="476"/>
      <c r="I47" s="476"/>
      <c r="J47" s="476"/>
      <c r="K47" s="204"/>
    </row>
    <row r="48" spans="1:11" ht="19.5" customHeight="1" x14ac:dyDescent="0.15">
      <c r="A48" s="475" t="s">
        <v>448</v>
      </c>
      <c r="B48" s="476"/>
      <c r="C48" s="476"/>
      <c r="D48" s="476"/>
      <c r="E48" s="476"/>
      <c r="F48" s="476"/>
      <c r="G48" s="476"/>
      <c r="H48" s="476"/>
      <c r="I48" s="476"/>
      <c r="J48" s="476"/>
      <c r="K48" s="204"/>
    </row>
  </sheetData>
  <mergeCells count="39">
    <mergeCell ref="B20:F20"/>
    <mergeCell ref="I30:K30"/>
    <mergeCell ref="A32:A33"/>
    <mergeCell ref="A38:K41"/>
    <mergeCell ref="I31:K33"/>
    <mergeCell ref="F24:G24"/>
    <mergeCell ref="F25:G25"/>
    <mergeCell ref="A2:K2"/>
    <mergeCell ref="B5:F5"/>
    <mergeCell ref="A46:J46"/>
    <mergeCell ref="A18:A19"/>
    <mergeCell ref="B18:F19"/>
    <mergeCell ref="G18:K18"/>
    <mergeCell ref="G19:H19"/>
    <mergeCell ref="I19:K19"/>
    <mergeCell ref="G20:K20"/>
    <mergeCell ref="B21:F21"/>
    <mergeCell ref="G21:K21"/>
    <mergeCell ref="A22:A25"/>
    <mergeCell ref="C22:K22"/>
    <mergeCell ref="B23:B25"/>
    <mergeCell ref="F23:G23"/>
    <mergeCell ref="H23:K23"/>
    <mergeCell ref="A47:J47"/>
    <mergeCell ref="A48:J48"/>
    <mergeCell ref="B16:F16"/>
    <mergeCell ref="G16:K16"/>
    <mergeCell ref="A8:C8"/>
    <mergeCell ref="D8:F8"/>
    <mergeCell ref="G8:K8"/>
    <mergeCell ref="A9:C9"/>
    <mergeCell ref="D9:F9"/>
    <mergeCell ref="G9:K9"/>
    <mergeCell ref="A14:A15"/>
    <mergeCell ref="B14:F14"/>
    <mergeCell ref="G14:K14"/>
    <mergeCell ref="B17:F17"/>
    <mergeCell ref="G17:K17"/>
    <mergeCell ref="A20:A21"/>
  </mergeCells>
  <phoneticPr fontId="6"/>
  <dataValidations count="7">
    <dataValidation type="list" allowBlank="1" showInputMessage="1" showErrorMessage="1" sqref="B18:F19" xr:uid="{00000000-0002-0000-0C00-000000000000}">
      <formula1>"病院と同一敷地内,病院隣接地,それ以外の場所"</formula1>
    </dataValidation>
    <dataValidation type="list" allowBlank="1" showInputMessage="1" showErrorMessage="1" sqref="B23:B25" xr:uid="{00000000-0002-0000-0C00-000001000000}">
      <formula1>"有,無"</formula1>
    </dataValidation>
    <dataValidation type="list" allowBlank="1" showInputMessage="1" showErrorMessage="1" sqref="I24:I25" xr:uid="{00000000-0002-0000-0C00-000002000000}">
      <formula1>"有（承認済）,有（申請済）,有（申請予定）,無"</formula1>
    </dataValidation>
    <dataValidation type="list" allowBlank="1" showInputMessage="1" showErrorMessage="1" sqref="K24:K25" xr:uid="{00000000-0002-0000-0C00-000003000000}">
      <formula1>"転用,譲渡,交換,貸付,取壊し"</formula1>
    </dataValidation>
    <dataValidation type="list" allowBlank="1" showInputMessage="1" showErrorMessage="1" sqref="B17:K17" xr:uid="{00000000-0002-0000-0C00-000004000000}">
      <formula1>"解剖室,薬物検査室,CT室,MRI室"</formula1>
    </dataValidation>
    <dataValidation type="list" allowBlank="1" showInputMessage="1" showErrorMessage="1" sqref="K46:K48" xr:uid="{00000000-0002-0000-0C00-000005000000}">
      <formula1>"○,×"</formula1>
    </dataValidation>
    <dataValidation type="list" allowBlank="1" showInputMessage="1" showErrorMessage="1" sqref="B21:K21 B16:K16" xr:uid="{00000000-0002-0000-0C00-000006000000}">
      <formula1>#REF!</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AI42"/>
  <sheetViews>
    <sheetView showGridLines="0" view="pageBreakPreview" zoomScale="70" zoomScaleNormal="75" zoomScaleSheetLayoutView="70" zoomScalePageLayoutView="70" workbookViewId="0">
      <selection activeCell="J14" sqref="J13:J14"/>
    </sheetView>
  </sheetViews>
  <sheetFormatPr defaultColWidth="1.125" defaultRowHeight="20.100000000000001" customHeight="1" x14ac:dyDescent="0.15"/>
  <cols>
    <col min="1" max="1" width="2" style="16" customWidth="1"/>
    <col min="2" max="3" width="3.625" style="16" customWidth="1"/>
    <col min="4" max="6" width="20.625" style="16" customWidth="1"/>
    <col min="7" max="7" width="10.625" style="16" customWidth="1"/>
    <col min="8" max="8" width="7.625" style="59" customWidth="1"/>
    <col min="9" max="9" width="12" style="59" customWidth="1"/>
    <col min="10" max="10" width="16.375" style="59" customWidth="1"/>
    <col min="11" max="11" width="21.5" style="59" customWidth="1"/>
    <col min="12" max="16" width="10.625" style="16" customWidth="1"/>
    <col min="17" max="17" width="10.625" style="59" customWidth="1"/>
    <col min="18" max="22" width="10.625" style="16" customWidth="1"/>
    <col min="23" max="35" width="11.375" style="16" customWidth="1"/>
    <col min="36" max="64" width="10.625" style="16" customWidth="1"/>
    <col min="65" max="175" width="3.625" style="16" customWidth="1"/>
    <col min="176" max="16384" width="1.125" style="16"/>
  </cols>
  <sheetData>
    <row r="1" spans="1:35" ht="26.25" customHeight="1" x14ac:dyDescent="0.15">
      <c r="A1" s="651" t="s">
        <v>94</v>
      </c>
      <c r="B1" s="651"/>
      <c r="C1" s="651"/>
      <c r="D1" s="651"/>
      <c r="E1" s="651"/>
      <c r="F1" s="651"/>
      <c r="G1" s="651"/>
      <c r="H1" s="651"/>
      <c r="I1" s="651"/>
      <c r="J1" s="651"/>
      <c r="K1" s="18"/>
      <c r="L1" s="18"/>
      <c r="M1" s="18"/>
      <c r="N1" s="18"/>
      <c r="O1" s="18"/>
      <c r="P1" s="18"/>
      <c r="Q1" s="19"/>
      <c r="R1" s="20"/>
      <c r="S1" s="652" t="s">
        <v>95</v>
      </c>
      <c r="T1" s="652"/>
      <c r="U1" s="652"/>
      <c r="V1" s="652"/>
      <c r="W1" s="652"/>
      <c r="X1" s="652"/>
      <c r="Y1" s="652"/>
      <c r="Z1" s="652"/>
      <c r="AA1" s="652"/>
      <c r="AB1" s="652"/>
      <c r="AC1" s="652"/>
      <c r="AD1" s="652"/>
      <c r="AE1" s="652"/>
      <c r="AF1" s="652"/>
      <c r="AG1" s="652"/>
      <c r="AH1" s="652"/>
      <c r="AI1" s="652"/>
    </row>
    <row r="2" spans="1:35" ht="40.5" customHeight="1" thickBot="1" x14ac:dyDescent="0.35">
      <c r="B2" s="653" t="s">
        <v>96</v>
      </c>
      <c r="C2" s="653"/>
      <c r="D2" s="653"/>
      <c r="E2" s="653"/>
      <c r="F2" s="653"/>
      <c r="G2" s="653"/>
      <c r="H2" s="653"/>
      <c r="I2" s="653"/>
      <c r="J2" s="653"/>
      <c r="K2" s="653"/>
      <c r="L2" s="653"/>
      <c r="M2" s="653"/>
      <c r="N2" s="653"/>
      <c r="O2" s="653"/>
      <c r="P2" s="653"/>
      <c r="Q2" s="653"/>
      <c r="R2" s="653"/>
      <c r="S2" s="652"/>
      <c r="T2" s="652"/>
      <c r="U2" s="652"/>
      <c r="V2" s="652"/>
      <c r="W2" s="652"/>
      <c r="X2" s="652"/>
      <c r="Y2" s="652"/>
      <c r="Z2" s="652"/>
      <c r="AA2" s="652"/>
      <c r="AB2" s="652"/>
      <c r="AC2" s="652"/>
      <c r="AD2" s="652"/>
      <c r="AE2" s="652"/>
      <c r="AF2" s="652"/>
      <c r="AG2" s="652"/>
      <c r="AH2" s="652"/>
      <c r="AI2" s="652"/>
    </row>
    <row r="3" spans="1:35" ht="20.100000000000001" customHeight="1" x14ac:dyDescent="0.15">
      <c r="B3" s="654" t="s">
        <v>97</v>
      </c>
      <c r="C3" s="656" t="s">
        <v>98</v>
      </c>
      <c r="D3" s="656" t="s">
        <v>99</v>
      </c>
      <c r="E3" s="656" t="s">
        <v>100</v>
      </c>
      <c r="F3" s="658" t="s">
        <v>101</v>
      </c>
      <c r="G3" s="656" t="s">
        <v>102</v>
      </c>
      <c r="H3" s="656" t="s">
        <v>103</v>
      </c>
      <c r="I3" s="656" t="s">
        <v>104</v>
      </c>
      <c r="J3" s="656" t="s">
        <v>105</v>
      </c>
      <c r="K3" s="656" t="s">
        <v>106</v>
      </c>
      <c r="L3" s="21" t="s">
        <v>0</v>
      </c>
      <c r="M3" s="21" t="s">
        <v>1</v>
      </c>
      <c r="N3" s="21" t="s">
        <v>2</v>
      </c>
      <c r="O3" s="22" t="s">
        <v>3</v>
      </c>
      <c r="P3" s="23"/>
      <c r="Q3" s="24"/>
      <c r="R3" s="25" t="s">
        <v>4</v>
      </c>
      <c r="S3" s="21" t="s">
        <v>5</v>
      </c>
      <c r="T3" s="21" t="s">
        <v>6</v>
      </c>
      <c r="U3" s="21" t="s">
        <v>7</v>
      </c>
      <c r="V3" s="26" t="s">
        <v>8</v>
      </c>
      <c r="W3" s="661" t="s">
        <v>107</v>
      </c>
      <c r="X3" s="661" t="s">
        <v>108</v>
      </c>
      <c r="Y3" s="649" t="s">
        <v>109</v>
      </c>
      <c r="Z3" s="656" t="s">
        <v>110</v>
      </c>
      <c r="AA3" s="656" t="s">
        <v>111</v>
      </c>
      <c r="AB3" s="649" t="s">
        <v>112</v>
      </c>
      <c r="AC3" s="649" t="s">
        <v>113</v>
      </c>
      <c r="AD3" s="649" t="s">
        <v>114</v>
      </c>
      <c r="AE3" s="649" t="s">
        <v>115</v>
      </c>
      <c r="AF3" s="649" t="s">
        <v>116</v>
      </c>
      <c r="AG3" s="649" t="s">
        <v>117</v>
      </c>
      <c r="AH3" s="649" t="s">
        <v>118</v>
      </c>
      <c r="AI3" s="663" t="s">
        <v>119</v>
      </c>
    </row>
    <row r="4" spans="1:35" ht="64.5" customHeight="1" x14ac:dyDescent="0.15">
      <c r="B4" s="655"/>
      <c r="C4" s="657"/>
      <c r="D4" s="657"/>
      <c r="E4" s="657"/>
      <c r="F4" s="659"/>
      <c r="G4" s="657"/>
      <c r="H4" s="657"/>
      <c r="I4" s="657"/>
      <c r="J4" s="657"/>
      <c r="K4" s="657"/>
      <c r="L4" s="27" t="s">
        <v>9</v>
      </c>
      <c r="M4" s="28" t="s">
        <v>10</v>
      </c>
      <c r="N4" s="27" t="s">
        <v>11</v>
      </c>
      <c r="O4" s="665" t="s">
        <v>120</v>
      </c>
      <c r="P4" s="667" t="s">
        <v>12</v>
      </c>
      <c r="Q4" s="668"/>
      <c r="R4" s="669"/>
      <c r="S4" s="670" t="s">
        <v>18</v>
      </c>
      <c r="T4" s="672" t="s">
        <v>13</v>
      </c>
      <c r="U4" s="674" t="s">
        <v>121</v>
      </c>
      <c r="V4" s="676" t="s">
        <v>122</v>
      </c>
      <c r="W4" s="662"/>
      <c r="X4" s="662"/>
      <c r="Y4" s="650"/>
      <c r="Z4" s="657"/>
      <c r="AA4" s="657"/>
      <c r="AB4" s="650"/>
      <c r="AC4" s="650"/>
      <c r="AD4" s="650"/>
      <c r="AE4" s="650"/>
      <c r="AF4" s="650"/>
      <c r="AG4" s="650"/>
      <c r="AH4" s="650"/>
      <c r="AI4" s="664"/>
    </row>
    <row r="5" spans="1:35" ht="39" customHeight="1" x14ac:dyDescent="0.15">
      <c r="B5" s="655"/>
      <c r="C5" s="657"/>
      <c r="D5" s="657"/>
      <c r="E5" s="657"/>
      <c r="F5" s="660"/>
      <c r="G5" s="657"/>
      <c r="H5" s="657"/>
      <c r="I5" s="657"/>
      <c r="J5" s="657"/>
      <c r="K5" s="657"/>
      <c r="L5" s="29"/>
      <c r="M5" s="29"/>
      <c r="N5" s="30"/>
      <c r="O5" s="666"/>
      <c r="P5" s="31" t="s">
        <v>123</v>
      </c>
      <c r="Q5" s="31" t="s">
        <v>14</v>
      </c>
      <c r="R5" s="31" t="s">
        <v>15</v>
      </c>
      <c r="S5" s="671"/>
      <c r="T5" s="673"/>
      <c r="U5" s="675"/>
      <c r="V5" s="677"/>
      <c r="W5" s="662"/>
      <c r="X5" s="662"/>
      <c r="Y5" s="650"/>
      <c r="Z5" s="657"/>
      <c r="AA5" s="657"/>
      <c r="AB5" s="650"/>
      <c r="AC5" s="650"/>
      <c r="AD5" s="650"/>
      <c r="AE5" s="650"/>
      <c r="AF5" s="650"/>
      <c r="AG5" s="650"/>
      <c r="AH5" s="650"/>
      <c r="AI5" s="664"/>
    </row>
    <row r="6" spans="1:35" s="32" customFormat="1" ht="56.25" x14ac:dyDescent="0.15">
      <c r="B6" s="33"/>
      <c r="C6" s="34"/>
      <c r="D6" s="34"/>
      <c r="E6" s="34"/>
      <c r="F6" s="34"/>
      <c r="G6" s="34"/>
      <c r="H6" s="34"/>
      <c r="I6" s="35" t="s">
        <v>124</v>
      </c>
      <c r="J6" s="35" t="s">
        <v>125</v>
      </c>
      <c r="K6" s="35" t="s">
        <v>126</v>
      </c>
      <c r="L6" s="36" t="s">
        <v>16</v>
      </c>
      <c r="M6" s="36" t="s">
        <v>16</v>
      </c>
      <c r="N6" s="36" t="s">
        <v>127</v>
      </c>
      <c r="O6" s="36" t="s">
        <v>16</v>
      </c>
      <c r="P6" s="36" t="s">
        <v>128</v>
      </c>
      <c r="Q6" s="36" t="s">
        <v>16</v>
      </c>
      <c r="R6" s="36" t="s">
        <v>16</v>
      </c>
      <c r="S6" s="36" t="s">
        <v>16</v>
      </c>
      <c r="T6" s="36" t="s">
        <v>16</v>
      </c>
      <c r="U6" s="37" t="s">
        <v>16</v>
      </c>
      <c r="V6" s="38" t="s">
        <v>16</v>
      </c>
      <c r="W6" s="39" t="s">
        <v>91</v>
      </c>
      <c r="X6" s="39" t="s">
        <v>91</v>
      </c>
      <c r="Y6" s="173" t="s">
        <v>88</v>
      </c>
      <c r="Z6" s="40" t="s">
        <v>129</v>
      </c>
      <c r="AA6" s="40" t="s">
        <v>130</v>
      </c>
      <c r="AB6" s="173" t="s">
        <v>131</v>
      </c>
      <c r="AC6" s="173" t="s">
        <v>88</v>
      </c>
      <c r="AD6" s="176" t="s">
        <v>132</v>
      </c>
      <c r="AE6" s="176" t="s">
        <v>133</v>
      </c>
      <c r="AF6" s="177" t="s">
        <v>134</v>
      </c>
      <c r="AG6" s="176" t="s">
        <v>135</v>
      </c>
      <c r="AH6" s="176" t="s">
        <v>135</v>
      </c>
      <c r="AI6" s="178" t="s">
        <v>135</v>
      </c>
    </row>
    <row r="7" spans="1:35" ht="19.5" customHeight="1" x14ac:dyDescent="0.15">
      <c r="B7" s="41">
        <v>1</v>
      </c>
      <c r="C7" s="42">
        <v>1</v>
      </c>
      <c r="D7" s="42" t="s">
        <v>136</v>
      </c>
      <c r="E7" s="42" t="s">
        <v>137</v>
      </c>
      <c r="F7" s="42" t="s">
        <v>138</v>
      </c>
      <c r="G7" s="42" t="s">
        <v>139</v>
      </c>
      <c r="H7" s="43" t="s">
        <v>140</v>
      </c>
      <c r="I7" s="44">
        <v>1</v>
      </c>
      <c r="J7" s="43">
        <v>1</v>
      </c>
      <c r="K7" s="43">
        <v>2</v>
      </c>
      <c r="L7" s="45"/>
      <c r="M7" s="45"/>
      <c r="N7" s="45"/>
      <c r="O7" s="45"/>
      <c r="P7" s="46"/>
      <c r="Q7" s="47">
        <f>IF(J7=1,17500,"-")</f>
        <v>17500</v>
      </c>
      <c r="R7" s="45">
        <f>IF(J7=1,P7*Q7,IF(J7=2,1030000,IF(J7=3,310000,IF(J7=4,378000,""))))</f>
        <v>0</v>
      </c>
      <c r="S7" s="45">
        <f>MIN(O7,R7)</f>
        <v>0</v>
      </c>
      <c r="T7" s="48"/>
      <c r="U7" s="45">
        <f>MIN(N7,S7,T7)</f>
        <v>0</v>
      </c>
      <c r="V7" s="49">
        <f>ROUNDDOWN(U7,-3)</f>
        <v>0</v>
      </c>
      <c r="W7" s="17"/>
      <c r="X7" s="17"/>
      <c r="Y7" s="174"/>
      <c r="Z7" s="42"/>
      <c r="AA7" s="42"/>
      <c r="AB7" s="174"/>
      <c r="AC7" s="174"/>
      <c r="AD7" s="174"/>
      <c r="AE7" s="174"/>
      <c r="AF7" s="174"/>
      <c r="AG7" s="174"/>
      <c r="AH7" s="174"/>
      <c r="AI7" s="179"/>
    </row>
    <row r="8" spans="1:35" ht="20.100000000000001" customHeight="1" x14ac:dyDescent="0.15">
      <c r="B8" s="41">
        <v>1</v>
      </c>
      <c r="C8" s="42">
        <v>1</v>
      </c>
      <c r="D8" s="42" t="s">
        <v>136</v>
      </c>
      <c r="E8" s="42" t="s">
        <v>137</v>
      </c>
      <c r="F8" s="42"/>
      <c r="G8" s="42" t="s">
        <v>139</v>
      </c>
      <c r="H8" s="43" t="s">
        <v>141</v>
      </c>
      <c r="I8" s="43">
        <v>1</v>
      </c>
      <c r="J8" s="43">
        <v>2</v>
      </c>
      <c r="K8" s="43" t="s">
        <v>142</v>
      </c>
      <c r="L8" s="45"/>
      <c r="M8" s="45"/>
      <c r="N8" s="45"/>
      <c r="O8" s="45"/>
      <c r="P8" s="46"/>
      <c r="Q8" s="47" t="str">
        <f t="shared" ref="Q8:Q41" si="0">IF(J8=1,17500,"-")</f>
        <v>-</v>
      </c>
      <c r="R8" s="45">
        <f t="shared" ref="R8:R42" si="1">IF(J8=1,P8*Q8,IF(J8=2,1030000,IF(J8=3,310000,IF(J8=4,378000,""))))</f>
        <v>1030000</v>
      </c>
      <c r="S8" s="45">
        <f t="shared" ref="S8:S15" si="2">MIN(O8,R8)</f>
        <v>1030000</v>
      </c>
      <c r="T8" s="48"/>
      <c r="U8" s="45">
        <f t="shared" ref="U8:U15" si="3">MIN(N8,S8,T8)</f>
        <v>1030000</v>
      </c>
      <c r="V8" s="49">
        <f t="shared" ref="V8:V42" si="4">ROUNDDOWN(U8,-3)</f>
        <v>1030000</v>
      </c>
      <c r="W8" s="17"/>
      <c r="X8" s="17"/>
      <c r="Y8" s="174"/>
      <c r="Z8" s="42"/>
      <c r="AA8" s="42"/>
      <c r="AB8" s="174"/>
      <c r="AC8" s="174"/>
      <c r="AD8" s="174"/>
      <c r="AE8" s="174"/>
      <c r="AF8" s="174"/>
      <c r="AG8" s="174"/>
      <c r="AH8" s="174"/>
      <c r="AI8" s="179"/>
    </row>
    <row r="9" spans="1:35" ht="20.100000000000001" customHeight="1" x14ac:dyDescent="0.15">
      <c r="B9" s="41">
        <v>1</v>
      </c>
      <c r="C9" s="42">
        <v>1</v>
      </c>
      <c r="D9" s="42" t="s">
        <v>136</v>
      </c>
      <c r="E9" s="42" t="s">
        <v>137</v>
      </c>
      <c r="F9" s="42"/>
      <c r="G9" s="42" t="s">
        <v>139</v>
      </c>
      <c r="H9" s="43" t="s">
        <v>141</v>
      </c>
      <c r="I9" s="43">
        <v>1</v>
      </c>
      <c r="J9" s="43">
        <v>3</v>
      </c>
      <c r="K9" s="43" t="s">
        <v>141</v>
      </c>
      <c r="L9" s="45"/>
      <c r="M9" s="45"/>
      <c r="N9" s="45"/>
      <c r="O9" s="45"/>
      <c r="P9" s="46"/>
      <c r="Q9" s="47" t="str">
        <f t="shared" si="0"/>
        <v>-</v>
      </c>
      <c r="R9" s="45">
        <f t="shared" si="1"/>
        <v>310000</v>
      </c>
      <c r="S9" s="45">
        <f t="shared" si="2"/>
        <v>310000</v>
      </c>
      <c r="T9" s="48"/>
      <c r="U9" s="45">
        <f t="shared" si="3"/>
        <v>310000</v>
      </c>
      <c r="V9" s="49">
        <f t="shared" si="4"/>
        <v>310000</v>
      </c>
      <c r="W9" s="17"/>
      <c r="X9" s="17"/>
      <c r="Y9" s="174"/>
      <c r="Z9" s="42"/>
      <c r="AA9" s="42"/>
      <c r="AB9" s="174"/>
      <c r="AC9" s="174"/>
      <c r="AD9" s="174"/>
      <c r="AE9" s="174"/>
      <c r="AF9" s="174"/>
      <c r="AG9" s="174"/>
      <c r="AH9" s="174"/>
      <c r="AI9" s="179"/>
    </row>
    <row r="10" spans="1:35" ht="20.100000000000001" customHeight="1" x14ac:dyDescent="0.15">
      <c r="B10" s="41">
        <v>1</v>
      </c>
      <c r="C10" s="42">
        <v>2</v>
      </c>
      <c r="D10" s="42" t="s">
        <v>136</v>
      </c>
      <c r="E10" s="42" t="s">
        <v>143</v>
      </c>
      <c r="F10" s="42"/>
      <c r="G10" s="42" t="s">
        <v>144</v>
      </c>
      <c r="H10" s="43" t="s">
        <v>140</v>
      </c>
      <c r="I10" s="43">
        <v>2</v>
      </c>
      <c r="J10" s="44">
        <v>1</v>
      </c>
      <c r="K10" s="43">
        <v>1</v>
      </c>
      <c r="L10" s="45"/>
      <c r="M10" s="45"/>
      <c r="N10" s="45"/>
      <c r="O10" s="45"/>
      <c r="P10" s="46"/>
      <c r="Q10" s="47">
        <f t="shared" si="0"/>
        <v>17500</v>
      </c>
      <c r="R10" s="45">
        <f t="shared" si="1"/>
        <v>0</v>
      </c>
      <c r="S10" s="45">
        <f t="shared" si="2"/>
        <v>0</v>
      </c>
      <c r="T10" s="48"/>
      <c r="U10" s="45">
        <f t="shared" si="3"/>
        <v>0</v>
      </c>
      <c r="V10" s="49">
        <f t="shared" si="4"/>
        <v>0</v>
      </c>
      <c r="W10" s="17"/>
      <c r="X10" s="17"/>
      <c r="Y10" s="174"/>
      <c r="Z10" s="42"/>
      <c r="AA10" s="42"/>
      <c r="AB10" s="174"/>
      <c r="AC10" s="174"/>
      <c r="AD10" s="174"/>
      <c r="AE10" s="174"/>
      <c r="AF10" s="174"/>
      <c r="AG10" s="174"/>
      <c r="AH10" s="174"/>
      <c r="AI10" s="179"/>
    </row>
    <row r="11" spans="1:35" ht="20.100000000000001" customHeight="1" x14ac:dyDescent="0.15">
      <c r="B11" s="41">
        <v>1</v>
      </c>
      <c r="C11" s="42">
        <v>2</v>
      </c>
      <c r="D11" s="42" t="s">
        <v>136</v>
      </c>
      <c r="E11" s="42" t="s">
        <v>143</v>
      </c>
      <c r="F11" s="42"/>
      <c r="G11" s="42" t="s">
        <v>144</v>
      </c>
      <c r="H11" s="43" t="s">
        <v>145</v>
      </c>
      <c r="I11" s="43">
        <v>2</v>
      </c>
      <c r="J11" s="43">
        <v>1</v>
      </c>
      <c r="K11" s="43">
        <v>1</v>
      </c>
      <c r="L11" s="45"/>
      <c r="M11" s="45"/>
      <c r="N11" s="45"/>
      <c r="O11" s="45"/>
      <c r="P11" s="46"/>
      <c r="Q11" s="47">
        <f t="shared" si="0"/>
        <v>17500</v>
      </c>
      <c r="R11" s="45">
        <f t="shared" si="1"/>
        <v>0</v>
      </c>
      <c r="S11" s="45">
        <f t="shared" si="2"/>
        <v>0</v>
      </c>
      <c r="T11" s="48"/>
      <c r="U11" s="45">
        <f t="shared" si="3"/>
        <v>0</v>
      </c>
      <c r="V11" s="49">
        <f t="shared" si="4"/>
        <v>0</v>
      </c>
      <c r="W11" s="17"/>
      <c r="X11" s="17"/>
      <c r="Y11" s="174"/>
      <c r="Z11" s="42"/>
      <c r="AA11" s="42"/>
      <c r="AB11" s="174"/>
      <c r="AC11" s="174"/>
      <c r="AD11" s="174"/>
      <c r="AE11" s="174"/>
      <c r="AF11" s="174"/>
      <c r="AG11" s="174"/>
      <c r="AH11" s="174"/>
      <c r="AI11" s="179"/>
    </row>
    <row r="12" spans="1:35" ht="20.100000000000001" customHeight="1" x14ac:dyDescent="0.15">
      <c r="B12" s="41">
        <v>1</v>
      </c>
      <c r="C12" s="42">
        <v>2</v>
      </c>
      <c r="D12" s="42" t="s">
        <v>136</v>
      </c>
      <c r="E12" s="42" t="s">
        <v>143</v>
      </c>
      <c r="F12" s="42"/>
      <c r="G12" s="42" t="s">
        <v>144</v>
      </c>
      <c r="H12" s="43" t="s">
        <v>146</v>
      </c>
      <c r="I12" s="43">
        <v>2</v>
      </c>
      <c r="J12" s="43">
        <v>1</v>
      </c>
      <c r="K12" s="43">
        <v>2</v>
      </c>
      <c r="L12" s="45"/>
      <c r="M12" s="45"/>
      <c r="N12" s="45"/>
      <c r="O12" s="45"/>
      <c r="P12" s="46"/>
      <c r="Q12" s="47">
        <f t="shared" si="0"/>
        <v>17500</v>
      </c>
      <c r="R12" s="45">
        <f t="shared" si="1"/>
        <v>0</v>
      </c>
      <c r="S12" s="45">
        <f t="shared" si="2"/>
        <v>0</v>
      </c>
      <c r="T12" s="48"/>
      <c r="U12" s="45">
        <f t="shared" si="3"/>
        <v>0</v>
      </c>
      <c r="V12" s="49">
        <f t="shared" si="4"/>
        <v>0</v>
      </c>
      <c r="W12" s="17"/>
      <c r="X12" s="17"/>
      <c r="Y12" s="174"/>
      <c r="Z12" s="42"/>
      <c r="AA12" s="42"/>
      <c r="AB12" s="174"/>
      <c r="AC12" s="174"/>
      <c r="AD12" s="174"/>
      <c r="AE12" s="174"/>
      <c r="AF12" s="174"/>
      <c r="AG12" s="174"/>
      <c r="AH12" s="174"/>
      <c r="AI12" s="179"/>
    </row>
    <row r="13" spans="1:35" ht="20.100000000000001" customHeight="1" x14ac:dyDescent="0.15">
      <c r="B13" s="41">
        <v>1</v>
      </c>
      <c r="C13" s="42">
        <v>2</v>
      </c>
      <c r="D13" s="42" t="s">
        <v>136</v>
      </c>
      <c r="E13" s="42" t="s">
        <v>143</v>
      </c>
      <c r="F13" s="42"/>
      <c r="G13" s="42" t="s">
        <v>144</v>
      </c>
      <c r="H13" s="43" t="s">
        <v>147</v>
      </c>
      <c r="I13" s="43">
        <v>2</v>
      </c>
      <c r="J13" s="43">
        <v>1</v>
      </c>
      <c r="K13" s="43">
        <v>3</v>
      </c>
      <c r="L13" s="45"/>
      <c r="M13" s="45"/>
      <c r="N13" s="45"/>
      <c r="O13" s="45"/>
      <c r="P13" s="46"/>
      <c r="Q13" s="47">
        <f t="shared" si="0"/>
        <v>17500</v>
      </c>
      <c r="R13" s="45">
        <f t="shared" si="1"/>
        <v>0</v>
      </c>
      <c r="S13" s="45">
        <f t="shared" si="2"/>
        <v>0</v>
      </c>
      <c r="T13" s="48"/>
      <c r="U13" s="45">
        <f t="shared" si="3"/>
        <v>0</v>
      </c>
      <c r="V13" s="49">
        <f t="shared" si="4"/>
        <v>0</v>
      </c>
      <c r="W13" s="17"/>
      <c r="X13" s="17"/>
      <c r="Y13" s="174"/>
      <c r="Z13" s="42"/>
      <c r="AA13" s="42"/>
      <c r="AB13" s="174"/>
      <c r="AC13" s="174"/>
      <c r="AD13" s="174"/>
      <c r="AE13" s="174"/>
      <c r="AF13" s="174"/>
      <c r="AG13" s="174"/>
      <c r="AH13" s="174"/>
      <c r="AI13" s="179"/>
    </row>
    <row r="14" spans="1:35" ht="20.100000000000001" customHeight="1" x14ac:dyDescent="0.15">
      <c r="B14" s="41">
        <v>1</v>
      </c>
      <c r="C14" s="42">
        <v>2</v>
      </c>
      <c r="D14" s="42" t="s">
        <v>136</v>
      </c>
      <c r="E14" s="42" t="s">
        <v>143</v>
      </c>
      <c r="F14" s="42"/>
      <c r="G14" s="42" t="s">
        <v>144</v>
      </c>
      <c r="H14" s="43" t="s">
        <v>141</v>
      </c>
      <c r="I14" s="43">
        <v>2</v>
      </c>
      <c r="J14" s="43">
        <v>2</v>
      </c>
      <c r="K14" s="43" t="s">
        <v>141</v>
      </c>
      <c r="L14" s="42"/>
      <c r="M14" s="42"/>
      <c r="N14" s="42"/>
      <c r="O14" s="42"/>
      <c r="P14" s="46"/>
      <c r="Q14" s="47" t="str">
        <f t="shared" si="0"/>
        <v>-</v>
      </c>
      <c r="R14" s="45">
        <f t="shared" si="1"/>
        <v>1030000</v>
      </c>
      <c r="S14" s="45">
        <f t="shared" si="2"/>
        <v>1030000</v>
      </c>
      <c r="T14" s="48"/>
      <c r="U14" s="45">
        <f t="shared" si="3"/>
        <v>1030000</v>
      </c>
      <c r="V14" s="49">
        <f t="shared" si="4"/>
        <v>1030000</v>
      </c>
      <c r="W14" s="17"/>
      <c r="X14" s="17"/>
      <c r="Y14" s="174"/>
      <c r="Z14" s="42"/>
      <c r="AA14" s="42"/>
      <c r="AB14" s="174"/>
      <c r="AC14" s="174"/>
      <c r="AD14" s="174"/>
      <c r="AE14" s="174"/>
      <c r="AF14" s="174"/>
      <c r="AG14" s="174"/>
      <c r="AH14" s="174"/>
      <c r="AI14" s="179"/>
    </row>
    <row r="15" spans="1:35" ht="20.100000000000001" customHeight="1" x14ac:dyDescent="0.15">
      <c r="B15" s="41">
        <v>1</v>
      </c>
      <c r="C15" s="42">
        <v>2</v>
      </c>
      <c r="D15" s="42" t="s">
        <v>136</v>
      </c>
      <c r="E15" s="42" t="s">
        <v>143</v>
      </c>
      <c r="F15" s="42"/>
      <c r="G15" s="42" t="s">
        <v>144</v>
      </c>
      <c r="H15" s="43" t="s">
        <v>141</v>
      </c>
      <c r="I15" s="43">
        <v>2</v>
      </c>
      <c r="J15" s="43">
        <v>4</v>
      </c>
      <c r="K15" s="43" t="s">
        <v>141</v>
      </c>
      <c r="L15" s="42"/>
      <c r="M15" s="42"/>
      <c r="N15" s="42"/>
      <c r="O15" s="42"/>
      <c r="P15" s="46"/>
      <c r="Q15" s="47" t="str">
        <f t="shared" si="0"/>
        <v>-</v>
      </c>
      <c r="R15" s="45">
        <f t="shared" si="1"/>
        <v>378000</v>
      </c>
      <c r="S15" s="45">
        <f t="shared" si="2"/>
        <v>378000</v>
      </c>
      <c r="T15" s="48"/>
      <c r="U15" s="45">
        <f t="shared" si="3"/>
        <v>378000</v>
      </c>
      <c r="V15" s="49">
        <f t="shared" si="4"/>
        <v>378000</v>
      </c>
      <c r="W15" s="17"/>
      <c r="X15" s="17"/>
      <c r="Y15" s="174"/>
      <c r="Z15" s="42"/>
      <c r="AA15" s="42"/>
      <c r="AB15" s="174"/>
      <c r="AC15" s="174"/>
      <c r="AD15" s="174"/>
      <c r="AE15" s="174"/>
      <c r="AF15" s="174"/>
      <c r="AG15" s="174"/>
      <c r="AH15" s="174"/>
      <c r="AI15" s="179"/>
    </row>
    <row r="16" spans="1:35" ht="19.5" customHeight="1" x14ac:dyDescent="0.15">
      <c r="B16" s="41"/>
      <c r="C16" s="42"/>
      <c r="D16" s="42"/>
      <c r="E16" s="42"/>
      <c r="F16" s="42"/>
      <c r="G16" s="42"/>
      <c r="H16" s="43"/>
      <c r="I16" s="44"/>
      <c r="J16" s="43"/>
      <c r="K16" s="43"/>
      <c r="L16" s="45"/>
      <c r="M16" s="45"/>
      <c r="N16" s="45"/>
      <c r="O16" s="45"/>
      <c r="P16" s="46"/>
      <c r="Q16" s="47" t="str">
        <f t="shared" si="0"/>
        <v>-</v>
      </c>
      <c r="R16" s="45" t="str">
        <f t="shared" si="1"/>
        <v/>
      </c>
      <c r="S16" s="45">
        <f>MIN(O16,R16)</f>
        <v>0</v>
      </c>
      <c r="T16" s="48"/>
      <c r="U16" s="45">
        <f>MIN(N16,S16,T16)</f>
        <v>0</v>
      </c>
      <c r="V16" s="49">
        <f>ROUNDDOWN(U16,-3)</f>
        <v>0</v>
      </c>
      <c r="W16" s="17"/>
      <c r="X16" s="17"/>
      <c r="Y16" s="174"/>
      <c r="Z16" s="42"/>
      <c r="AA16" s="42"/>
      <c r="AB16" s="174"/>
      <c r="AC16" s="174"/>
      <c r="AD16" s="174"/>
      <c r="AE16" s="174"/>
      <c r="AF16" s="174"/>
      <c r="AG16" s="174"/>
      <c r="AH16" s="174"/>
      <c r="AI16" s="179"/>
    </row>
    <row r="17" spans="2:35" ht="20.100000000000001" customHeight="1" x14ac:dyDescent="0.15">
      <c r="B17" s="41"/>
      <c r="C17" s="42"/>
      <c r="D17" s="42"/>
      <c r="E17" s="42"/>
      <c r="F17" s="42"/>
      <c r="G17" s="42"/>
      <c r="H17" s="43"/>
      <c r="I17" s="43"/>
      <c r="J17" s="43"/>
      <c r="K17" s="43"/>
      <c r="L17" s="45"/>
      <c r="M17" s="45"/>
      <c r="N17" s="45"/>
      <c r="O17" s="45"/>
      <c r="P17" s="46"/>
      <c r="Q17" s="47" t="str">
        <f t="shared" si="0"/>
        <v>-</v>
      </c>
      <c r="R17" s="45" t="str">
        <f t="shared" si="1"/>
        <v/>
      </c>
      <c r="S17" s="45">
        <f t="shared" ref="S17:S24" si="5">MIN(O17,R17)</f>
        <v>0</v>
      </c>
      <c r="T17" s="48"/>
      <c r="U17" s="45">
        <f t="shared" ref="U17:U24" si="6">MIN(N17,S17,T17)</f>
        <v>0</v>
      </c>
      <c r="V17" s="49">
        <f t="shared" si="4"/>
        <v>0</v>
      </c>
      <c r="W17" s="17"/>
      <c r="X17" s="17"/>
      <c r="Y17" s="174"/>
      <c r="Z17" s="42"/>
      <c r="AA17" s="42"/>
      <c r="AB17" s="174"/>
      <c r="AC17" s="174"/>
      <c r="AD17" s="174"/>
      <c r="AE17" s="174"/>
      <c r="AF17" s="174"/>
      <c r="AG17" s="174"/>
      <c r="AH17" s="174"/>
      <c r="AI17" s="179"/>
    </row>
    <row r="18" spans="2:35" ht="20.100000000000001" customHeight="1" x14ac:dyDescent="0.15">
      <c r="B18" s="41"/>
      <c r="C18" s="42"/>
      <c r="D18" s="42"/>
      <c r="E18" s="42"/>
      <c r="F18" s="42"/>
      <c r="G18" s="42"/>
      <c r="H18" s="43"/>
      <c r="I18" s="43"/>
      <c r="J18" s="43"/>
      <c r="K18" s="43"/>
      <c r="L18" s="45"/>
      <c r="M18" s="45"/>
      <c r="N18" s="45"/>
      <c r="O18" s="45"/>
      <c r="P18" s="46"/>
      <c r="Q18" s="47" t="str">
        <f t="shared" si="0"/>
        <v>-</v>
      </c>
      <c r="R18" s="45" t="str">
        <f t="shared" si="1"/>
        <v/>
      </c>
      <c r="S18" s="45">
        <f t="shared" si="5"/>
        <v>0</v>
      </c>
      <c r="T18" s="48"/>
      <c r="U18" s="45">
        <f t="shared" si="6"/>
        <v>0</v>
      </c>
      <c r="V18" s="49">
        <f t="shared" si="4"/>
        <v>0</v>
      </c>
      <c r="W18" s="17"/>
      <c r="X18" s="17"/>
      <c r="Y18" s="174"/>
      <c r="Z18" s="42"/>
      <c r="AA18" s="42"/>
      <c r="AB18" s="174"/>
      <c r="AC18" s="174"/>
      <c r="AD18" s="174"/>
      <c r="AE18" s="174"/>
      <c r="AF18" s="174"/>
      <c r="AG18" s="174"/>
      <c r="AH18" s="174"/>
      <c r="AI18" s="179"/>
    </row>
    <row r="19" spans="2:35" ht="20.100000000000001" customHeight="1" x14ac:dyDescent="0.15">
      <c r="B19" s="41"/>
      <c r="C19" s="42"/>
      <c r="D19" s="42"/>
      <c r="E19" s="42"/>
      <c r="F19" s="42"/>
      <c r="G19" s="42"/>
      <c r="H19" s="43"/>
      <c r="I19" s="43"/>
      <c r="J19" s="44"/>
      <c r="K19" s="43"/>
      <c r="L19" s="45"/>
      <c r="M19" s="45"/>
      <c r="N19" s="45"/>
      <c r="O19" s="45"/>
      <c r="P19" s="46"/>
      <c r="Q19" s="47" t="str">
        <f t="shared" si="0"/>
        <v>-</v>
      </c>
      <c r="R19" s="45" t="str">
        <f t="shared" si="1"/>
        <v/>
      </c>
      <c r="S19" s="45">
        <f t="shared" si="5"/>
        <v>0</v>
      </c>
      <c r="T19" s="48"/>
      <c r="U19" s="45">
        <f t="shared" si="6"/>
        <v>0</v>
      </c>
      <c r="V19" s="49">
        <f t="shared" si="4"/>
        <v>0</v>
      </c>
      <c r="W19" s="17"/>
      <c r="X19" s="17"/>
      <c r="Y19" s="174"/>
      <c r="Z19" s="42"/>
      <c r="AA19" s="42"/>
      <c r="AB19" s="174"/>
      <c r="AC19" s="174"/>
      <c r="AD19" s="174"/>
      <c r="AE19" s="174"/>
      <c r="AF19" s="174"/>
      <c r="AG19" s="174"/>
      <c r="AH19" s="174"/>
      <c r="AI19" s="179"/>
    </row>
    <row r="20" spans="2:35" ht="20.100000000000001" customHeight="1" x14ac:dyDescent="0.15">
      <c r="B20" s="41"/>
      <c r="C20" s="42"/>
      <c r="D20" s="42"/>
      <c r="E20" s="42"/>
      <c r="F20" s="42"/>
      <c r="G20" s="42"/>
      <c r="H20" s="43"/>
      <c r="I20" s="43"/>
      <c r="J20" s="43"/>
      <c r="K20" s="43"/>
      <c r="L20" s="45"/>
      <c r="M20" s="45"/>
      <c r="N20" s="45"/>
      <c r="O20" s="45"/>
      <c r="P20" s="46"/>
      <c r="Q20" s="47" t="str">
        <f t="shared" si="0"/>
        <v>-</v>
      </c>
      <c r="R20" s="45" t="str">
        <f t="shared" si="1"/>
        <v/>
      </c>
      <c r="S20" s="45">
        <f t="shared" si="5"/>
        <v>0</v>
      </c>
      <c r="T20" s="48"/>
      <c r="U20" s="45">
        <f t="shared" si="6"/>
        <v>0</v>
      </c>
      <c r="V20" s="49">
        <f t="shared" si="4"/>
        <v>0</v>
      </c>
      <c r="W20" s="17"/>
      <c r="X20" s="17"/>
      <c r="Y20" s="174"/>
      <c r="Z20" s="42"/>
      <c r="AA20" s="42"/>
      <c r="AB20" s="174"/>
      <c r="AC20" s="174"/>
      <c r="AD20" s="174"/>
      <c r="AE20" s="174"/>
      <c r="AF20" s="174"/>
      <c r="AG20" s="174"/>
      <c r="AH20" s="174"/>
      <c r="AI20" s="179"/>
    </row>
    <row r="21" spans="2:35" ht="20.100000000000001" customHeight="1" x14ac:dyDescent="0.15">
      <c r="B21" s="41"/>
      <c r="C21" s="42"/>
      <c r="D21" s="42"/>
      <c r="E21" s="42"/>
      <c r="F21" s="42"/>
      <c r="G21" s="42"/>
      <c r="H21" s="43"/>
      <c r="I21" s="43"/>
      <c r="J21" s="43"/>
      <c r="K21" s="43"/>
      <c r="L21" s="45"/>
      <c r="M21" s="45"/>
      <c r="N21" s="45"/>
      <c r="O21" s="45"/>
      <c r="P21" s="46"/>
      <c r="Q21" s="47" t="str">
        <f t="shared" si="0"/>
        <v>-</v>
      </c>
      <c r="R21" s="45" t="str">
        <f t="shared" si="1"/>
        <v/>
      </c>
      <c r="S21" s="45">
        <f t="shared" si="5"/>
        <v>0</v>
      </c>
      <c r="T21" s="48"/>
      <c r="U21" s="45">
        <f t="shared" si="6"/>
        <v>0</v>
      </c>
      <c r="V21" s="49">
        <f t="shared" si="4"/>
        <v>0</v>
      </c>
      <c r="W21" s="17"/>
      <c r="X21" s="17"/>
      <c r="Y21" s="174"/>
      <c r="Z21" s="42"/>
      <c r="AA21" s="42"/>
      <c r="AB21" s="174"/>
      <c r="AC21" s="174"/>
      <c r="AD21" s="174"/>
      <c r="AE21" s="174"/>
      <c r="AF21" s="174"/>
      <c r="AG21" s="174"/>
      <c r="AH21" s="174"/>
      <c r="AI21" s="179"/>
    </row>
    <row r="22" spans="2:35" ht="20.100000000000001" customHeight="1" x14ac:dyDescent="0.15">
      <c r="B22" s="41"/>
      <c r="C22" s="42"/>
      <c r="D22" s="42"/>
      <c r="E22" s="42"/>
      <c r="F22" s="42"/>
      <c r="G22" s="42"/>
      <c r="H22" s="43"/>
      <c r="I22" s="43"/>
      <c r="J22" s="43"/>
      <c r="K22" s="43"/>
      <c r="L22" s="45"/>
      <c r="M22" s="45"/>
      <c r="N22" s="45"/>
      <c r="O22" s="45"/>
      <c r="P22" s="46"/>
      <c r="Q22" s="47" t="str">
        <f t="shared" si="0"/>
        <v>-</v>
      </c>
      <c r="R22" s="45" t="str">
        <f t="shared" si="1"/>
        <v/>
      </c>
      <c r="S22" s="45">
        <f t="shared" si="5"/>
        <v>0</v>
      </c>
      <c r="T22" s="48"/>
      <c r="U22" s="45">
        <f t="shared" si="6"/>
        <v>0</v>
      </c>
      <c r="V22" s="49">
        <f t="shared" si="4"/>
        <v>0</v>
      </c>
      <c r="W22" s="17"/>
      <c r="X22" s="17"/>
      <c r="Y22" s="174"/>
      <c r="Z22" s="42"/>
      <c r="AA22" s="42"/>
      <c r="AB22" s="174"/>
      <c r="AC22" s="174"/>
      <c r="AD22" s="174"/>
      <c r="AE22" s="174"/>
      <c r="AF22" s="174"/>
      <c r="AG22" s="174"/>
      <c r="AH22" s="174"/>
      <c r="AI22" s="179"/>
    </row>
    <row r="23" spans="2:35" ht="20.100000000000001" customHeight="1" x14ac:dyDescent="0.15">
      <c r="B23" s="41"/>
      <c r="C23" s="42"/>
      <c r="D23" s="42"/>
      <c r="E23" s="42"/>
      <c r="F23" s="42"/>
      <c r="G23" s="42"/>
      <c r="H23" s="43"/>
      <c r="I23" s="43"/>
      <c r="J23" s="43"/>
      <c r="K23" s="43"/>
      <c r="L23" s="42"/>
      <c r="M23" s="42"/>
      <c r="N23" s="42"/>
      <c r="O23" s="42"/>
      <c r="P23" s="46"/>
      <c r="Q23" s="47" t="str">
        <f t="shared" si="0"/>
        <v>-</v>
      </c>
      <c r="R23" s="45" t="str">
        <f t="shared" si="1"/>
        <v/>
      </c>
      <c r="S23" s="45">
        <f t="shared" si="5"/>
        <v>0</v>
      </c>
      <c r="T23" s="48"/>
      <c r="U23" s="45">
        <f t="shared" si="6"/>
        <v>0</v>
      </c>
      <c r="V23" s="49">
        <f t="shared" si="4"/>
        <v>0</v>
      </c>
      <c r="W23" s="17"/>
      <c r="X23" s="17"/>
      <c r="Y23" s="174"/>
      <c r="Z23" s="42"/>
      <c r="AA23" s="42"/>
      <c r="AB23" s="174"/>
      <c r="AC23" s="174"/>
      <c r="AD23" s="174"/>
      <c r="AE23" s="174"/>
      <c r="AF23" s="174"/>
      <c r="AG23" s="174"/>
      <c r="AH23" s="174"/>
      <c r="AI23" s="179"/>
    </row>
    <row r="24" spans="2:35" ht="20.100000000000001" customHeight="1" x14ac:dyDescent="0.15">
      <c r="B24" s="41"/>
      <c r="C24" s="42"/>
      <c r="D24" s="42"/>
      <c r="E24" s="42"/>
      <c r="F24" s="42"/>
      <c r="G24" s="42"/>
      <c r="H24" s="43"/>
      <c r="I24" s="43"/>
      <c r="J24" s="43"/>
      <c r="K24" s="43"/>
      <c r="L24" s="42"/>
      <c r="M24" s="42"/>
      <c r="N24" s="42"/>
      <c r="O24" s="42"/>
      <c r="P24" s="46"/>
      <c r="Q24" s="47" t="str">
        <f t="shared" si="0"/>
        <v>-</v>
      </c>
      <c r="R24" s="45" t="str">
        <f t="shared" si="1"/>
        <v/>
      </c>
      <c r="S24" s="45">
        <f t="shared" si="5"/>
        <v>0</v>
      </c>
      <c r="T24" s="48"/>
      <c r="U24" s="45">
        <f t="shared" si="6"/>
        <v>0</v>
      </c>
      <c r="V24" s="49">
        <f t="shared" si="4"/>
        <v>0</v>
      </c>
      <c r="W24" s="17"/>
      <c r="X24" s="17"/>
      <c r="Y24" s="174"/>
      <c r="Z24" s="42"/>
      <c r="AA24" s="42"/>
      <c r="AB24" s="174"/>
      <c r="AC24" s="174"/>
      <c r="AD24" s="174"/>
      <c r="AE24" s="174"/>
      <c r="AF24" s="174"/>
      <c r="AG24" s="174"/>
      <c r="AH24" s="174"/>
      <c r="AI24" s="179"/>
    </row>
    <row r="25" spans="2:35" ht="19.5" customHeight="1" x14ac:dyDescent="0.15">
      <c r="B25" s="41"/>
      <c r="C25" s="42"/>
      <c r="D25" s="42"/>
      <c r="E25" s="42"/>
      <c r="F25" s="42"/>
      <c r="G25" s="42"/>
      <c r="H25" s="43"/>
      <c r="I25" s="44"/>
      <c r="J25" s="43"/>
      <c r="K25" s="43"/>
      <c r="L25" s="45"/>
      <c r="M25" s="45"/>
      <c r="N25" s="45"/>
      <c r="O25" s="45"/>
      <c r="P25" s="46"/>
      <c r="Q25" s="47" t="str">
        <f t="shared" si="0"/>
        <v>-</v>
      </c>
      <c r="R25" s="45" t="str">
        <f t="shared" si="1"/>
        <v/>
      </c>
      <c r="S25" s="45">
        <f>MIN(O25,R25)</f>
        <v>0</v>
      </c>
      <c r="T25" s="48"/>
      <c r="U25" s="45">
        <f>MIN(N25,S25,T25)</f>
        <v>0</v>
      </c>
      <c r="V25" s="49">
        <f>ROUNDDOWN(U25,-3)</f>
        <v>0</v>
      </c>
      <c r="W25" s="17"/>
      <c r="X25" s="17"/>
      <c r="Y25" s="174"/>
      <c r="Z25" s="42"/>
      <c r="AA25" s="42"/>
      <c r="AB25" s="174"/>
      <c r="AC25" s="174"/>
      <c r="AD25" s="174"/>
      <c r="AE25" s="174"/>
      <c r="AF25" s="174"/>
      <c r="AG25" s="174"/>
      <c r="AH25" s="174"/>
      <c r="AI25" s="179"/>
    </row>
    <row r="26" spans="2:35" ht="20.100000000000001" customHeight="1" x14ac:dyDescent="0.15">
      <c r="B26" s="41"/>
      <c r="C26" s="42"/>
      <c r="D26" s="42"/>
      <c r="E26" s="42"/>
      <c r="F26" s="42"/>
      <c r="G26" s="42"/>
      <c r="H26" s="43"/>
      <c r="I26" s="43"/>
      <c r="J26" s="43"/>
      <c r="K26" s="43"/>
      <c r="L26" s="45"/>
      <c r="M26" s="45"/>
      <c r="N26" s="45"/>
      <c r="O26" s="45"/>
      <c r="P26" s="46"/>
      <c r="Q26" s="47" t="str">
        <f t="shared" si="0"/>
        <v>-</v>
      </c>
      <c r="R26" s="45" t="str">
        <f t="shared" si="1"/>
        <v/>
      </c>
      <c r="S26" s="45">
        <f t="shared" ref="S26:S33" si="7">MIN(O26,R26)</f>
        <v>0</v>
      </c>
      <c r="T26" s="48"/>
      <c r="U26" s="45">
        <f t="shared" ref="U26:U33" si="8">MIN(N26,S26,T26)</f>
        <v>0</v>
      </c>
      <c r="V26" s="49">
        <f t="shared" si="4"/>
        <v>0</v>
      </c>
      <c r="W26" s="17"/>
      <c r="X26" s="17"/>
      <c r="Y26" s="174"/>
      <c r="Z26" s="42"/>
      <c r="AA26" s="42"/>
      <c r="AB26" s="174"/>
      <c r="AC26" s="174"/>
      <c r="AD26" s="174"/>
      <c r="AE26" s="174"/>
      <c r="AF26" s="174"/>
      <c r="AG26" s="174"/>
      <c r="AH26" s="174"/>
      <c r="AI26" s="179"/>
    </row>
    <row r="27" spans="2:35" ht="20.100000000000001" customHeight="1" x14ac:dyDescent="0.15">
      <c r="B27" s="41"/>
      <c r="C27" s="42"/>
      <c r="D27" s="42"/>
      <c r="E27" s="42"/>
      <c r="F27" s="42"/>
      <c r="G27" s="42"/>
      <c r="H27" s="43"/>
      <c r="I27" s="43"/>
      <c r="J27" s="43"/>
      <c r="K27" s="43"/>
      <c r="L27" s="45"/>
      <c r="M27" s="45"/>
      <c r="N27" s="45"/>
      <c r="O27" s="45"/>
      <c r="P27" s="46"/>
      <c r="Q27" s="47" t="str">
        <f t="shared" si="0"/>
        <v>-</v>
      </c>
      <c r="R27" s="45" t="str">
        <f t="shared" si="1"/>
        <v/>
      </c>
      <c r="S27" s="45">
        <f t="shared" si="7"/>
        <v>0</v>
      </c>
      <c r="T27" s="48"/>
      <c r="U27" s="45">
        <f t="shared" si="8"/>
        <v>0</v>
      </c>
      <c r="V27" s="49">
        <f t="shared" si="4"/>
        <v>0</v>
      </c>
      <c r="W27" s="17"/>
      <c r="X27" s="17"/>
      <c r="Y27" s="174"/>
      <c r="Z27" s="42"/>
      <c r="AA27" s="42"/>
      <c r="AB27" s="174"/>
      <c r="AC27" s="174"/>
      <c r="AD27" s="174"/>
      <c r="AE27" s="174"/>
      <c r="AF27" s="174"/>
      <c r="AG27" s="174"/>
      <c r="AH27" s="174"/>
      <c r="AI27" s="179"/>
    </row>
    <row r="28" spans="2:35" ht="20.100000000000001" customHeight="1" x14ac:dyDescent="0.15">
      <c r="B28" s="41"/>
      <c r="C28" s="42"/>
      <c r="D28" s="42"/>
      <c r="E28" s="42"/>
      <c r="F28" s="42"/>
      <c r="G28" s="42"/>
      <c r="H28" s="43"/>
      <c r="I28" s="43"/>
      <c r="J28" s="44"/>
      <c r="K28" s="43"/>
      <c r="L28" s="45"/>
      <c r="M28" s="45"/>
      <c r="N28" s="45"/>
      <c r="O28" s="45"/>
      <c r="P28" s="46"/>
      <c r="Q28" s="47" t="str">
        <f t="shared" si="0"/>
        <v>-</v>
      </c>
      <c r="R28" s="45" t="str">
        <f t="shared" si="1"/>
        <v/>
      </c>
      <c r="S28" s="45">
        <f t="shared" si="7"/>
        <v>0</v>
      </c>
      <c r="T28" s="48"/>
      <c r="U28" s="45">
        <f t="shared" si="8"/>
        <v>0</v>
      </c>
      <c r="V28" s="49">
        <f t="shared" si="4"/>
        <v>0</v>
      </c>
      <c r="W28" s="17"/>
      <c r="X28" s="17"/>
      <c r="Y28" s="174"/>
      <c r="Z28" s="42"/>
      <c r="AA28" s="42"/>
      <c r="AB28" s="174"/>
      <c r="AC28" s="174"/>
      <c r="AD28" s="174"/>
      <c r="AE28" s="174"/>
      <c r="AF28" s="174"/>
      <c r="AG28" s="174"/>
      <c r="AH28" s="174"/>
      <c r="AI28" s="179"/>
    </row>
    <row r="29" spans="2:35" ht="20.100000000000001" customHeight="1" x14ac:dyDescent="0.15">
      <c r="B29" s="41"/>
      <c r="C29" s="42"/>
      <c r="D29" s="42"/>
      <c r="E29" s="42"/>
      <c r="F29" s="42"/>
      <c r="G29" s="42"/>
      <c r="H29" s="43"/>
      <c r="I29" s="43"/>
      <c r="J29" s="43"/>
      <c r="K29" s="43"/>
      <c r="L29" s="45"/>
      <c r="M29" s="45"/>
      <c r="N29" s="45"/>
      <c r="O29" s="45"/>
      <c r="P29" s="46"/>
      <c r="Q29" s="47" t="str">
        <f t="shared" si="0"/>
        <v>-</v>
      </c>
      <c r="R29" s="45" t="str">
        <f t="shared" si="1"/>
        <v/>
      </c>
      <c r="S29" s="45">
        <f t="shared" si="7"/>
        <v>0</v>
      </c>
      <c r="T29" s="48"/>
      <c r="U29" s="45">
        <f t="shared" si="8"/>
        <v>0</v>
      </c>
      <c r="V29" s="49">
        <f t="shared" si="4"/>
        <v>0</v>
      </c>
      <c r="W29" s="17"/>
      <c r="X29" s="17"/>
      <c r="Y29" s="174"/>
      <c r="Z29" s="42"/>
      <c r="AA29" s="42"/>
      <c r="AB29" s="174"/>
      <c r="AC29" s="174"/>
      <c r="AD29" s="174"/>
      <c r="AE29" s="174"/>
      <c r="AF29" s="174"/>
      <c r="AG29" s="174"/>
      <c r="AH29" s="174"/>
      <c r="AI29" s="179"/>
    </row>
    <row r="30" spans="2:35" ht="20.100000000000001" customHeight="1" x14ac:dyDescent="0.15">
      <c r="B30" s="41"/>
      <c r="C30" s="42"/>
      <c r="D30" s="42"/>
      <c r="E30" s="42"/>
      <c r="F30" s="42"/>
      <c r="G30" s="42"/>
      <c r="H30" s="43"/>
      <c r="I30" s="43"/>
      <c r="J30" s="43"/>
      <c r="K30" s="43"/>
      <c r="L30" s="45"/>
      <c r="M30" s="45"/>
      <c r="N30" s="45"/>
      <c r="O30" s="45"/>
      <c r="P30" s="46"/>
      <c r="Q30" s="47" t="str">
        <f t="shared" si="0"/>
        <v>-</v>
      </c>
      <c r="R30" s="45" t="str">
        <f t="shared" si="1"/>
        <v/>
      </c>
      <c r="S30" s="45">
        <f t="shared" si="7"/>
        <v>0</v>
      </c>
      <c r="T30" s="48"/>
      <c r="U30" s="45">
        <f t="shared" si="8"/>
        <v>0</v>
      </c>
      <c r="V30" s="49">
        <f t="shared" si="4"/>
        <v>0</v>
      </c>
      <c r="W30" s="17"/>
      <c r="X30" s="17"/>
      <c r="Y30" s="174"/>
      <c r="Z30" s="42"/>
      <c r="AA30" s="42"/>
      <c r="AB30" s="174"/>
      <c r="AC30" s="174"/>
      <c r="AD30" s="174"/>
      <c r="AE30" s="174"/>
      <c r="AF30" s="174"/>
      <c r="AG30" s="174"/>
      <c r="AH30" s="174"/>
      <c r="AI30" s="179"/>
    </row>
    <row r="31" spans="2:35" ht="20.100000000000001" customHeight="1" x14ac:dyDescent="0.15">
      <c r="B31" s="41"/>
      <c r="C31" s="42"/>
      <c r="D31" s="42"/>
      <c r="E31" s="42"/>
      <c r="F31" s="42"/>
      <c r="G31" s="42"/>
      <c r="H31" s="43"/>
      <c r="I31" s="43"/>
      <c r="J31" s="43"/>
      <c r="K31" s="43"/>
      <c r="L31" s="45"/>
      <c r="M31" s="45"/>
      <c r="N31" s="45"/>
      <c r="O31" s="45"/>
      <c r="P31" s="46"/>
      <c r="Q31" s="47" t="str">
        <f t="shared" si="0"/>
        <v>-</v>
      </c>
      <c r="R31" s="45" t="str">
        <f t="shared" si="1"/>
        <v/>
      </c>
      <c r="S31" s="45">
        <f t="shared" si="7"/>
        <v>0</v>
      </c>
      <c r="T31" s="48"/>
      <c r="U31" s="45">
        <f t="shared" si="8"/>
        <v>0</v>
      </c>
      <c r="V31" s="49">
        <f t="shared" si="4"/>
        <v>0</v>
      </c>
      <c r="W31" s="17"/>
      <c r="X31" s="17"/>
      <c r="Y31" s="174"/>
      <c r="Z31" s="42"/>
      <c r="AA31" s="42"/>
      <c r="AB31" s="174"/>
      <c r="AC31" s="174"/>
      <c r="AD31" s="174"/>
      <c r="AE31" s="174"/>
      <c r="AF31" s="174"/>
      <c r="AG31" s="174"/>
      <c r="AH31" s="174"/>
      <c r="AI31" s="179"/>
    </row>
    <row r="32" spans="2:35" ht="20.100000000000001" customHeight="1" x14ac:dyDescent="0.15">
      <c r="B32" s="41"/>
      <c r="C32" s="42"/>
      <c r="D32" s="42"/>
      <c r="E32" s="42"/>
      <c r="F32" s="42"/>
      <c r="G32" s="42"/>
      <c r="H32" s="43"/>
      <c r="I32" s="43"/>
      <c r="J32" s="43"/>
      <c r="K32" s="43"/>
      <c r="L32" s="42"/>
      <c r="M32" s="42"/>
      <c r="N32" s="42"/>
      <c r="O32" s="42"/>
      <c r="P32" s="46"/>
      <c r="Q32" s="47" t="str">
        <f t="shared" si="0"/>
        <v>-</v>
      </c>
      <c r="R32" s="45" t="str">
        <f t="shared" si="1"/>
        <v/>
      </c>
      <c r="S32" s="45">
        <f t="shared" si="7"/>
        <v>0</v>
      </c>
      <c r="T32" s="48"/>
      <c r="U32" s="45">
        <f t="shared" si="8"/>
        <v>0</v>
      </c>
      <c r="V32" s="49">
        <f t="shared" si="4"/>
        <v>0</v>
      </c>
      <c r="W32" s="17"/>
      <c r="X32" s="17"/>
      <c r="Y32" s="174"/>
      <c r="Z32" s="42"/>
      <c r="AA32" s="42"/>
      <c r="AB32" s="174"/>
      <c r="AC32" s="174"/>
      <c r="AD32" s="174"/>
      <c r="AE32" s="174"/>
      <c r="AF32" s="174"/>
      <c r="AG32" s="174"/>
      <c r="AH32" s="174"/>
      <c r="AI32" s="179"/>
    </row>
    <row r="33" spans="2:35" ht="20.100000000000001" customHeight="1" x14ac:dyDescent="0.15">
      <c r="B33" s="41"/>
      <c r="C33" s="42"/>
      <c r="D33" s="42"/>
      <c r="E33" s="42"/>
      <c r="F33" s="42"/>
      <c r="G33" s="42"/>
      <c r="H33" s="43"/>
      <c r="I33" s="43"/>
      <c r="J33" s="43"/>
      <c r="K33" s="43"/>
      <c r="L33" s="42"/>
      <c r="M33" s="42"/>
      <c r="N33" s="42"/>
      <c r="O33" s="42"/>
      <c r="P33" s="46"/>
      <c r="Q33" s="47" t="str">
        <f t="shared" si="0"/>
        <v>-</v>
      </c>
      <c r="R33" s="45" t="str">
        <f t="shared" si="1"/>
        <v/>
      </c>
      <c r="S33" s="45">
        <f t="shared" si="7"/>
        <v>0</v>
      </c>
      <c r="T33" s="48"/>
      <c r="U33" s="45">
        <f t="shared" si="8"/>
        <v>0</v>
      </c>
      <c r="V33" s="49">
        <f t="shared" si="4"/>
        <v>0</v>
      </c>
      <c r="W33" s="17"/>
      <c r="X33" s="17"/>
      <c r="Y33" s="174"/>
      <c r="Z33" s="42"/>
      <c r="AA33" s="42"/>
      <c r="AB33" s="174"/>
      <c r="AC33" s="174"/>
      <c r="AD33" s="174"/>
      <c r="AE33" s="174"/>
      <c r="AF33" s="174"/>
      <c r="AG33" s="174"/>
      <c r="AH33" s="174"/>
      <c r="AI33" s="179"/>
    </row>
    <row r="34" spans="2:35" ht="19.5" customHeight="1" x14ac:dyDescent="0.15">
      <c r="B34" s="41"/>
      <c r="C34" s="42"/>
      <c r="D34" s="42"/>
      <c r="E34" s="42"/>
      <c r="F34" s="42"/>
      <c r="G34" s="42"/>
      <c r="H34" s="43"/>
      <c r="I34" s="44"/>
      <c r="J34" s="43"/>
      <c r="K34" s="43"/>
      <c r="L34" s="45"/>
      <c r="M34" s="45"/>
      <c r="N34" s="45"/>
      <c r="O34" s="45"/>
      <c r="P34" s="46"/>
      <c r="Q34" s="47" t="str">
        <f t="shared" si="0"/>
        <v>-</v>
      </c>
      <c r="R34" s="45" t="str">
        <f t="shared" si="1"/>
        <v/>
      </c>
      <c r="S34" s="45">
        <f>MIN(O34,R34)</f>
        <v>0</v>
      </c>
      <c r="T34" s="48"/>
      <c r="U34" s="45">
        <f>MIN(N34,S34,T34)</f>
        <v>0</v>
      </c>
      <c r="V34" s="49">
        <f>ROUNDDOWN(U34,-3)</f>
        <v>0</v>
      </c>
      <c r="W34" s="17"/>
      <c r="X34" s="17"/>
      <c r="Y34" s="174"/>
      <c r="Z34" s="42"/>
      <c r="AA34" s="42"/>
      <c r="AB34" s="174"/>
      <c r="AC34" s="174"/>
      <c r="AD34" s="174"/>
      <c r="AE34" s="174"/>
      <c r="AF34" s="174"/>
      <c r="AG34" s="174"/>
      <c r="AH34" s="174"/>
      <c r="AI34" s="179"/>
    </row>
    <row r="35" spans="2:35" ht="20.100000000000001" customHeight="1" x14ac:dyDescent="0.15">
      <c r="B35" s="41"/>
      <c r="C35" s="42"/>
      <c r="D35" s="42"/>
      <c r="E35" s="42"/>
      <c r="F35" s="42"/>
      <c r="G35" s="42"/>
      <c r="H35" s="43"/>
      <c r="I35" s="43"/>
      <c r="J35" s="43"/>
      <c r="K35" s="43"/>
      <c r="L35" s="45"/>
      <c r="M35" s="45"/>
      <c r="N35" s="45"/>
      <c r="O35" s="45"/>
      <c r="P35" s="46"/>
      <c r="Q35" s="47" t="str">
        <f t="shared" si="0"/>
        <v>-</v>
      </c>
      <c r="R35" s="45" t="str">
        <f t="shared" si="1"/>
        <v/>
      </c>
      <c r="S35" s="45">
        <f t="shared" ref="S35:S42" si="9">MIN(O35,R35)</f>
        <v>0</v>
      </c>
      <c r="T35" s="48"/>
      <c r="U35" s="45">
        <f t="shared" ref="U35:U42" si="10">MIN(N35,S35,T35)</f>
        <v>0</v>
      </c>
      <c r="V35" s="49">
        <f t="shared" si="4"/>
        <v>0</v>
      </c>
      <c r="W35" s="17"/>
      <c r="X35" s="17"/>
      <c r="Y35" s="174"/>
      <c r="Z35" s="42"/>
      <c r="AA35" s="42"/>
      <c r="AB35" s="174"/>
      <c r="AC35" s="174"/>
      <c r="AD35" s="174"/>
      <c r="AE35" s="174"/>
      <c r="AF35" s="174"/>
      <c r="AG35" s="174"/>
      <c r="AH35" s="174"/>
      <c r="AI35" s="179"/>
    </row>
    <row r="36" spans="2:35" ht="20.100000000000001" customHeight="1" x14ac:dyDescent="0.15">
      <c r="B36" s="41"/>
      <c r="C36" s="42"/>
      <c r="D36" s="42"/>
      <c r="E36" s="42"/>
      <c r="F36" s="42"/>
      <c r="G36" s="42"/>
      <c r="H36" s="43"/>
      <c r="I36" s="43"/>
      <c r="J36" s="43"/>
      <c r="K36" s="43"/>
      <c r="L36" s="45"/>
      <c r="M36" s="45"/>
      <c r="N36" s="45"/>
      <c r="O36" s="45"/>
      <c r="P36" s="46"/>
      <c r="Q36" s="47" t="str">
        <f t="shared" si="0"/>
        <v>-</v>
      </c>
      <c r="R36" s="45" t="str">
        <f t="shared" si="1"/>
        <v/>
      </c>
      <c r="S36" s="45">
        <f t="shared" si="9"/>
        <v>0</v>
      </c>
      <c r="T36" s="48"/>
      <c r="U36" s="45">
        <f t="shared" si="10"/>
        <v>0</v>
      </c>
      <c r="V36" s="49">
        <f t="shared" si="4"/>
        <v>0</v>
      </c>
      <c r="W36" s="17"/>
      <c r="X36" s="17"/>
      <c r="Y36" s="174"/>
      <c r="Z36" s="42"/>
      <c r="AA36" s="42"/>
      <c r="AB36" s="174"/>
      <c r="AC36" s="174"/>
      <c r="AD36" s="174"/>
      <c r="AE36" s="174"/>
      <c r="AF36" s="174"/>
      <c r="AG36" s="174"/>
      <c r="AH36" s="174"/>
      <c r="AI36" s="179"/>
    </row>
    <row r="37" spans="2:35" ht="20.100000000000001" customHeight="1" x14ac:dyDescent="0.15">
      <c r="B37" s="41"/>
      <c r="C37" s="42"/>
      <c r="D37" s="42"/>
      <c r="E37" s="42"/>
      <c r="F37" s="42"/>
      <c r="G37" s="42"/>
      <c r="H37" s="43"/>
      <c r="I37" s="43"/>
      <c r="J37" s="44"/>
      <c r="K37" s="43"/>
      <c r="L37" s="45"/>
      <c r="M37" s="45"/>
      <c r="N37" s="45"/>
      <c r="O37" s="45"/>
      <c r="P37" s="46"/>
      <c r="Q37" s="47" t="str">
        <f t="shared" si="0"/>
        <v>-</v>
      </c>
      <c r="R37" s="45" t="str">
        <f t="shared" si="1"/>
        <v/>
      </c>
      <c r="S37" s="45">
        <f t="shared" si="9"/>
        <v>0</v>
      </c>
      <c r="T37" s="48"/>
      <c r="U37" s="45">
        <f t="shared" si="10"/>
        <v>0</v>
      </c>
      <c r="V37" s="49">
        <f t="shared" si="4"/>
        <v>0</v>
      </c>
      <c r="W37" s="17"/>
      <c r="X37" s="17"/>
      <c r="Y37" s="174"/>
      <c r="Z37" s="42"/>
      <c r="AA37" s="42"/>
      <c r="AB37" s="174"/>
      <c r="AC37" s="174"/>
      <c r="AD37" s="174"/>
      <c r="AE37" s="174"/>
      <c r="AF37" s="174"/>
      <c r="AG37" s="174"/>
      <c r="AH37" s="174"/>
      <c r="AI37" s="179"/>
    </row>
    <row r="38" spans="2:35" ht="20.100000000000001" customHeight="1" x14ac:dyDescent="0.15">
      <c r="B38" s="41"/>
      <c r="C38" s="42"/>
      <c r="D38" s="42"/>
      <c r="E38" s="42"/>
      <c r="F38" s="42"/>
      <c r="G38" s="42"/>
      <c r="H38" s="43"/>
      <c r="I38" s="43"/>
      <c r="J38" s="43"/>
      <c r="K38" s="43"/>
      <c r="L38" s="45"/>
      <c r="M38" s="45"/>
      <c r="N38" s="45"/>
      <c r="O38" s="45"/>
      <c r="P38" s="46"/>
      <c r="Q38" s="47" t="str">
        <f t="shared" si="0"/>
        <v>-</v>
      </c>
      <c r="R38" s="45" t="str">
        <f t="shared" si="1"/>
        <v/>
      </c>
      <c r="S38" s="45">
        <f t="shared" si="9"/>
        <v>0</v>
      </c>
      <c r="T38" s="48"/>
      <c r="U38" s="45">
        <f t="shared" si="10"/>
        <v>0</v>
      </c>
      <c r="V38" s="49">
        <f t="shared" si="4"/>
        <v>0</v>
      </c>
      <c r="W38" s="17"/>
      <c r="X38" s="17"/>
      <c r="Y38" s="174"/>
      <c r="Z38" s="42"/>
      <c r="AA38" s="42"/>
      <c r="AB38" s="174"/>
      <c r="AC38" s="174"/>
      <c r="AD38" s="174"/>
      <c r="AE38" s="174"/>
      <c r="AF38" s="174"/>
      <c r="AG38" s="174"/>
      <c r="AH38" s="174"/>
      <c r="AI38" s="179"/>
    </row>
    <row r="39" spans="2:35" ht="20.100000000000001" customHeight="1" x14ac:dyDescent="0.15">
      <c r="B39" s="41"/>
      <c r="C39" s="42"/>
      <c r="D39" s="42"/>
      <c r="E39" s="42"/>
      <c r="F39" s="42"/>
      <c r="G39" s="42"/>
      <c r="H39" s="43"/>
      <c r="I39" s="43"/>
      <c r="J39" s="43"/>
      <c r="K39" s="43"/>
      <c r="L39" s="45"/>
      <c r="M39" s="45"/>
      <c r="N39" s="45"/>
      <c r="O39" s="45"/>
      <c r="P39" s="46"/>
      <c r="Q39" s="47" t="str">
        <f t="shared" si="0"/>
        <v>-</v>
      </c>
      <c r="R39" s="45" t="str">
        <f t="shared" si="1"/>
        <v/>
      </c>
      <c r="S39" s="45">
        <f t="shared" si="9"/>
        <v>0</v>
      </c>
      <c r="T39" s="48"/>
      <c r="U39" s="45">
        <f t="shared" si="10"/>
        <v>0</v>
      </c>
      <c r="V39" s="49">
        <f t="shared" si="4"/>
        <v>0</v>
      </c>
      <c r="W39" s="17"/>
      <c r="X39" s="17"/>
      <c r="Y39" s="174"/>
      <c r="Z39" s="42"/>
      <c r="AA39" s="42"/>
      <c r="AB39" s="174"/>
      <c r="AC39" s="174"/>
      <c r="AD39" s="174"/>
      <c r="AE39" s="174"/>
      <c r="AF39" s="174"/>
      <c r="AG39" s="174"/>
      <c r="AH39" s="174"/>
      <c r="AI39" s="179"/>
    </row>
    <row r="40" spans="2:35" ht="20.100000000000001" customHeight="1" x14ac:dyDescent="0.15">
      <c r="B40" s="41"/>
      <c r="C40" s="42"/>
      <c r="D40" s="42"/>
      <c r="E40" s="42"/>
      <c r="F40" s="42"/>
      <c r="G40" s="42"/>
      <c r="H40" s="43"/>
      <c r="I40" s="43"/>
      <c r="J40" s="43"/>
      <c r="K40" s="43"/>
      <c r="L40" s="45"/>
      <c r="M40" s="45"/>
      <c r="N40" s="45"/>
      <c r="O40" s="45"/>
      <c r="P40" s="46"/>
      <c r="Q40" s="47" t="str">
        <f t="shared" si="0"/>
        <v>-</v>
      </c>
      <c r="R40" s="45" t="str">
        <f t="shared" si="1"/>
        <v/>
      </c>
      <c r="S40" s="45">
        <f t="shared" si="9"/>
        <v>0</v>
      </c>
      <c r="T40" s="48"/>
      <c r="U40" s="45">
        <f t="shared" si="10"/>
        <v>0</v>
      </c>
      <c r="V40" s="49">
        <f t="shared" si="4"/>
        <v>0</v>
      </c>
      <c r="W40" s="17"/>
      <c r="X40" s="17"/>
      <c r="Y40" s="174"/>
      <c r="Z40" s="42"/>
      <c r="AA40" s="42"/>
      <c r="AB40" s="174"/>
      <c r="AC40" s="174"/>
      <c r="AD40" s="174"/>
      <c r="AE40" s="174"/>
      <c r="AF40" s="174"/>
      <c r="AG40" s="174"/>
      <c r="AH40" s="174"/>
      <c r="AI40" s="179"/>
    </row>
    <row r="41" spans="2:35" ht="20.100000000000001" customHeight="1" x14ac:dyDescent="0.15">
      <c r="B41" s="41"/>
      <c r="C41" s="42"/>
      <c r="D41" s="42"/>
      <c r="E41" s="42"/>
      <c r="F41" s="42"/>
      <c r="G41" s="42"/>
      <c r="H41" s="43"/>
      <c r="I41" s="43"/>
      <c r="J41" s="43"/>
      <c r="K41" s="43"/>
      <c r="L41" s="42"/>
      <c r="M41" s="42"/>
      <c r="N41" s="42"/>
      <c r="O41" s="42"/>
      <c r="P41" s="46"/>
      <c r="Q41" s="47" t="str">
        <f t="shared" si="0"/>
        <v>-</v>
      </c>
      <c r="R41" s="45" t="str">
        <f t="shared" si="1"/>
        <v/>
      </c>
      <c r="S41" s="45">
        <f t="shared" si="9"/>
        <v>0</v>
      </c>
      <c r="T41" s="48"/>
      <c r="U41" s="45">
        <f t="shared" si="10"/>
        <v>0</v>
      </c>
      <c r="V41" s="49">
        <f t="shared" si="4"/>
        <v>0</v>
      </c>
      <c r="W41" s="17"/>
      <c r="X41" s="17"/>
      <c r="Y41" s="174"/>
      <c r="Z41" s="42"/>
      <c r="AA41" s="42"/>
      <c r="AB41" s="174"/>
      <c r="AC41" s="174"/>
      <c r="AD41" s="174"/>
      <c r="AE41" s="174"/>
      <c r="AF41" s="174"/>
      <c r="AG41" s="174"/>
      <c r="AH41" s="174"/>
      <c r="AI41" s="179"/>
    </row>
    <row r="42" spans="2:35" ht="20.100000000000001" customHeight="1" thickBot="1" x14ac:dyDescent="0.2">
      <c r="B42" s="50"/>
      <c r="C42" s="51"/>
      <c r="D42" s="51"/>
      <c r="E42" s="51"/>
      <c r="F42" s="51"/>
      <c r="G42" s="51"/>
      <c r="H42" s="52"/>
      <c r="I42" s="52"/>
      <c r="J42" s="52"/>
      <c r="K42" s="52"/>
      <c r="L42" s="51"/>
      <c r="M42" s="51"/>
      <c r="N42" s="51"/>
      <c r="O42" s="51"/>
      <c r="P42" s="53"/>
      <c r="Q42" s="54" t="str">
        <f>IF(J42=1,17500,"-")</f>
        <v>-</v>
      </c>
      <c r="R42" s="45" t="str">
        <f t="shared" si="1"/>
        <v/>
      </c>
      <c r="S42" s="55">
        <f t="shared" si="9"/>
        <v>0</v>
      </c>
      <c r="T42" s="56"/>
      <c r="U42" s="55">
        <f t="shared" si="10"/>
        <v>0</v>
      </c>
      <c r="V42" s="57">
        <f t="shared" si="4"/>
        <v>0</v>
      </c>
      <c r="W42" s="58"/>
      <c r="X42" s="58"/>
      <c r="Y42" s="175"/>
      <c r="Z42" s="51"/>
      <c r="AA42" s="51"/>
      <c r="AB42" s="175"/>
      <c r="AC42" s="175"/>
      <c r="AD42" s="175"/>
      <c r="AE42" s="175"/>
      <c r="AF42" s="175"/>
      <c r="AG42" s="175"/>
      <c r="AH42" s="175"/>
      <c r="AI42" s="180"/>
    </row>
  </sheetData>
  <mergeCells count="32">
    <mergeCell ref="AF3:AF5"/>
    <mergeCell ref="AG3:AG5"/>
    <mergeCell ref="AH3:AH5"/>
    <mergeCell ref="AI3:AI5"/>
    <mergeCell ref="O4:O5"/>
    <mergeCell ref="P4:R4"/>
    <mergeCell ref="S4:S5"/>
    <mergeCell ref="T4:T5"/>
    <mergeCell ref="U4:U5"/>
    <mergeCell ref="V4:V5"/>
    <mergeCell ref="Z3:Z5"/>
    <mergeCell ref="AA3:AA5"/>
    <mergeCell ref="AB3:AB5"/>
    <mergeCell ref="AC3:AC5"/>
    <mergeCell ref="AD3:AD5"/>
    <mergeCell ref="AE3:AE5"/>
    <mergeCell ref="Y3:Y5"/>
    <mergeCell ref="A1:J1"/>
    <mergeCell ref="S1:AI2"/>
    <mergeCell ref="B2:R2"/>
    <mergeCell ref="B3:B5"/>
    <mergeCell ref="C3:C5"/>
    <mergeCell ref="D3:D5"/>
    <mergeCell ref="E3:E5"/>
    <mergeCell ref="F3:F5"/>
    <mergeCell ref="G3:G5"/>
    <mergeCell ref="H3:H5"/>
    <mergeCell ref="I3:I5"/>
    <mergeCell ref="J3:J5"/>
    <mergeCell ref="K3:K5"/>
    <mergeCell ref="W3:W5"/>
    <mergeCell ref="X3:X5"/>
  </mergeCells>
  <phoneticPr fontId="6"/>
  <dataValidations count="4">
    <dataValidation type="list" allowBlank="1" showInputMessage="1" showErrorMessage="1" sqref="AD7:AD42" xr:uid="{00000000-0002-0000-0D00-000000000000}">
      <formula1>"1,2,3"</formula1>
    </dataValidation>
    <dataValidation type="list" allowBlank="1" showInputMessage="1" showErrorMessage="1" sqref="K7:K42" xr:uid="{00000000-0002-0000-0D00-000001000000}">
      <formula1>"1,2,3,-"</formula1>
    </dataValidation>
    <dataValidation type="list" allowBlank="1" showInputMessage="1" showErrorMessage="1" sqref="AG7:AI42" xr:uid="{00000000-0002-0000-0D00-000002000000}">
      <formula1>"1,2"</formula1>
    </dataValidation>
    <dataValidation type="list" allowBlank="1" showInputMessage="1" showErrorMessage="1" sqref="AE7:AE42 I7:J42" xr:uid="{00000000-0002-0000-0D00-000003000000}">
      <formula1>"1,2,3,4"</formula1>
    </dataValidation>
  </dataValidations>
  <printOptions horizontalCentered="1"/>
  <pageMargins left="0.47244094488188981" right="0.43307086614173229" top="0.62" bottom="0.43307086614173229" header="0.42" footer="0.27559055118110237"/>
  <pageSetup paperSize="9" scale="34" orientation="landscape"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BQ41"/>
  <sheetViews>
    <sheetView showGridLines="0" view="pageBreakPreview" topLeftCell="A22" zoomScale="40" zoomScaleNormal="75" zoomScaleSheetLayoutView="40" zoomScalePageLayoutView="70" workbookViewId="0">
      <selection activeCell="AT37" sqref="AT37"/>
    </sheetView>
  </sheetViews>
  <sheetFormatPr defaultColWidth="7.125" defaultRowHeight="20.100000000000001" customHeight="1" x14ac:dyDescent="0.15"/>
  <cols>
    <col min="1" max="68" width="7.125" style="61"/>
    <col min="69" max="69" width="7.125" style="61" customWidth="1"/>
    <col min="70" max="324" width="7.125" style="61"/>
    <col min="325" max="325" width="7.125" style="61" customWidth="1"/>
    <col min="326" max="580" width="7.125" style="61"/>
    <col min="581" max="581" width="7.125" style="61" customWidth="1"/>
    <col min="582" max="836" width="7.125" style="61"/>
    <col min="837" max="837" width="7.125" style="61" customWidth="1"/>
    <col min="838" max="1092" width="7.125" style="61"/>
    <col min="1093" max="1093" width="7.125" style="61" customWidth="1"/>
    <col min="1094" max="1348" width="7.125" style="61"/>
    <col min="1349" max="1349" width="7.125" style="61" customWidth="1"/>
    <col min="1350" max="1604" width="7.125" style="61"/>
    <col min="1605" max="1605" width="7.125" style="61" customWidth="1"/>
    <col min="1606" max="1860" width="7.125" style="61"/>
    <col min="1861" max="1861" width="7.125" style="61" customWidth="1"/>
    <col min="1862" max="2116" width="7.125" style="61"/>
    <col min="2117" max="2117" width="7.125" style="61" customWidth="1"/>
    <col min="2118" max="2372" width="7.125" style="61"/>
    <col min="2373" max="2373" width="7.125" style="61" customWidth="1"/>
    <col min="2374" max="2628" width="7.125" style="61"/>
    <col min="2629" max="2629" width="7.125" style="61" customWidth="1"/>
    <col min="2630" max="2884" width="7.125" style="61"/>
    <col min="2885" max="2885" width="7.125" style="61" customWidth="1"/>
    <col min="2886" max="3140" width="7.125" style="61"/>
    <col min="3141" max="3141" width="7.125" style="61" customWidth="1"/>
    <col min="3142" max="3396" width="7.125" style="61"/>
    <col min="3397" max="3397" width="7.125" style="61" customWidth="1"/>
    <col min="3398" max="3652" width="7.125" style="61"/>
    <col min="3653" max="3653" width="7.125" style="61" customWidth="1"/>
    <col min="3654" max="3908" width="7.125" style="61"/>
    <col min="3909" max="3909" width="7.125" style="61" customWidth="1"/>
    <col min="3910" max="4164" width="7.125" style="61"/>
    <col min="4165" max="4165" width="7.125" style="61" customWidth="1"/>
    <col min="4166" max="4420" width="7.125" style="61"/>
    <col min="4421" max="4421" width="7.125" style="61" customWidth="1"/>
    <col min="4422" max="4676" width="7.125" style="61"/>
    <col min="4677" max="4677" width="7.125" style="61" customWidth="1"/>
    <col min="4678" max="4932" width="7.125" style="61"/>
    <col min="4933" max="4933" width="7.125" style="61" customWidth="1"/>
    <col min="4934" max="5188" width="7.125" style="61"/>
    <col min="5189" max="5189" width="7.125" style="61" customWidth="1"/>
    <col min="5190" max="5444" width="7.125" style="61"/>
    <col min="5445" max="5445" width="7.125" style="61" customWidth="1"/>
    <col min="5446" max="5700" width="7.125" style="61"/>
    <col min="5701" max="5701" width="7.125" style="61" customWidth="1"/>
    <col min="5702" max="5956" width="7.125" style="61"/>
    <col min="5957" max="5957" width="7.125" style="61" customWidth="1"/>
    <col min="5958" max="6212" width="7.125" style="61"/>
    <col min="6213" max="6213" width="7.125" style="61" customWidth="1"/>
    <col min="6214" max="6468" width="7.125" style="61"/>
    <col min="6469" max="6469" width="7.125" style="61" customWidth="1"/>
    <col min="6470" max="6724" width="7.125" style="61"/>
    <col min="6725" max="6725" width="7.125" style="61" customWidth="1"/>
    <col min="6726" max="6980" width="7.125" style="61"/>
    <col min="6981" max="6981" width="7.125" style="61" customWidth="1"/>
    <col min="6982" max="7236" width="7.125" style="61"/>
    <col min="7237" max="7237" width="7.125" style="61" customWidth="1"/>
    <col min="7238" max="7492" width="7.125" style="61"/>
    <col min="7493" max="7493" width="7.125" style="61" customWidth="1"/>
    <col min="7494" max="7748" width="7.125" style="61"/>
    <col min="7749" max="7749" width="7.125" style="61" customWidth="1"/>
    <col min="7750" max="8004" width="7.125" style="61"/>
    <col min="8005" max="8005" width="7.125" style="61" customWidth="1"/>
    <col min="8006" max="8260" width="7.125" style="61"/>
    <col min="8261" max="8261" width="7.125" style="61" customWidth="1"/>
    <col min="8262" max="8516" width="7.125" style="61"/>
    <col min="8517" max="8517" width="7.125" style="61" customWidth="1"/>
    <col min="8518" max="8772" width="7.125" style="61"/>
    <col min="8773" max="8773" width="7.125" style="61" customWidth="1"/>
    <col min="8774" max="9028" width="7.125" style="61"/>
    <col min="9029" max="9029" width="7.125" style="61" customWidth="1"/>
    <col min="9030" max="9284" width="7.125" style="61"/>
    <col min="9285" max="9285" width="7.125" style="61" customWidth="1"/>
    <col min="9286" max="9540" width="7.125" style="61"/>
    <col min="9541" max="9541" width="7.125" style="61" customWidth="1"/>
    <col min="9542" max="9796" width="7.125" style="61"/>
    <col min="9797" max="9797" width="7.125" style="61" customWidth="1"/>
    <col min="9798" max="10052" width="7.125" style="61"/>
    <col min="10053" max="10053" width="7.125" style="61" customWidth="1"/>
    <col min="10054" max="10308" width="7.125" style="61"/>
    <col min="10309" max="10309" width="7.125" style="61" customWidth="1"/>
    <col min="10310" max="10564" width="7.125" style="61"/>
    <col min="10565" max="10565" width="7.125" style="61" customWidth="1"/>
    <col min="10566" max="10820" width="7.125" style="61"/>
    <col min="10821" max="10821" width="7.125" style="61" customWidth="1"/>
    <col min="10822" max="11076" width="7.125" style="61"/>
    <col min="11077" max="11077" width="7.125" style="61" customWidth="1"/>
    <col min="11078" max="11332" width="7.125" style="61"/>
    <col min="11333" max="11333" width="7.125" style="61" customWidth="1"/>
    <col min="11334" max="11588" width="7.125" style="61"/>
    <col min="11589" max="11589" width="7.125" style="61" customWidth="1"/>
    <col min="11590" max="11844" width="7.125" style="61"/>
    <col min="11845" max="11845" width="7.125" style="61" customWidth="1"/>
    <col min="11846" max="12100" width="7.125" style="61"/>
    <col min="12101" max="12101" width="7.125" style="61" customWidth="1"/>
    <col min="12102" max="12356" width="7.125" style="61"/>
    <col min="12357" max="12357" width="7.125" style="61" customWidth="1"/>
    <col min="12358" max="12612" width="7.125" style="61"/>
    <col min="12613" max="12613" width="7.125" style="61" customWidth="1"/>
    <col min="12614" max="12868" width="7.125" style="61"/>
    <col min="12869" max="12869" width="7.125" style="61" customWidth="1"/>
    <col min="12870" max="13124" width="7.125" style="61"/>
    <col min="13125" max="13125" width="7.125" style="61" customWidth="1"/>
    <col min="13126" max="13380" width="7.125" style="61"/>
    <col min="13381" max="13381" width="7.125" style="61" customWidth="1"/>
    <col min="13382" max="13636" width="7.125" style="61"/>
    <col min="13637" max="13637" width="7.125" style="61" customWidth="1"/>
    <col min="13638" max="13892" width="7.125" style="61"/>
    <col min="13893" max="13893" width="7.125" style="61" customWidth="1"/>
    <col min="13894" max="14148" width="7.125" style="61"/>
    <col min="14149" max="14149" width="7.125" style="61" customWidth="1"/>
    <col min="14150" max="14404" width="7.125" style="61"/>
    <col min="14405" max="14405" width="7.125" style="61" customWidth="1"/>
    <col min="14406" max="14660" width="7.125" style="61"/>
    <col min="14661" max="14661" width="7.125" style="61" customWidth="1"/>
    <col min="14662" max="14916" width="7.125" style="61"/>
    <col min="14917" max="14917" width="7.125" style="61" customWidth="1"/>
    <col min="14918" max="15172" width="7.125" style="61"/>
    <col min="15173" max="15173" width="7.125" style="61" customWidth="1"/>
    <col min="15174" max="15428" width="7.125" style="61"/>
    <col min="15429" max="15429" width="7.125" style="61" customWidth="1"/>
    <col min="15430" max="15684" width="7.125" style="61"/>
    <col min="15685" max="15685" width="7.125" style="61" customWidth="1"/>
    <col min="15686" max="15940" width="7.125" style="61"/>
    <col min="15941" max="15941" width="7.125" style="61" customWidth="1"/>
    <col min="15942" max="16196" width="7.125" style="61"/>
    <col min="16197" max="16197" width="7.125" style="61" customWidth="1"/>
    <col min="16198" max="16384" width="7.125" style="61"/>
  </cols>
  <sheetData>
    <row r="1" spans="2:65" ht="44.25" customHeight="1" x14ac:dyDescent="0.15">
      <c r="B1" s="60" t="s">
        <v>148</v>
      </c>
    </row>
    <row r="2" spans="2:65" ht="44.25" customHeight="1" x14ac:dyDescent="0.15">
      <c r="B2" s="678" t="s">
        <v>149</v>
      </c>
      <c r="C2" s="678"/>
      <c r="D2" s="678"/>
      <c r="E2" s="678"/>
      <c r="F2" s="678"/>
      <c r="G2" s="678"/>
      <c r="H2" s="678"/>
      <c r="I2" s="678"/>
      <c r="J2" s="678"/>
      <c r="K2" s="678"/>
      <c r="L2" s="678"/>
      <c r="M2" s="678"/>
      <c r="N2" s="678"/>
      <c r="O2" s="678"/>
      <c r="P2" s="678"/>
      <c r="Q2" s="678"/>
      <c r="R2" s="678"/>
      <c r="S2" s="678"/>
      <c r="T2" s="678"/>
      <c r="U2" s="678"/>
      <c r="V2" s="678"/>
      <c r="W2" s="678"/>
      <c r="X2" s="678"/>
      <c r="Y2" s="678"/>
      <c r="Z2" s="678"/>
      <c r="AA2" s="678"/>
      <c r="AB2" s="678"/>
      <c r="AC2" s="678"/>
      <c r="AD2" s="678"/>
      <c r="AE2" s="678"/>
      <c r="AF2" s="678"/>
      <c r="AG2" s="678"/>
      <c r="AH2" s="678"/>
      <c r="AI2" s="678"/>
      <c r="AJ2" s="678"/>
      <c r="AK2" s="678"/>
      <c r="AL2" s="678"/>
      <c r="AM2" s="678"/>
      <c r="AN2" s="678"/>
      <c r="AO2" s="678"/>
      <c r="AP2" s="678"/>
      <c r="AQ2" s="678"/>
      <c r="AR2" s="678"/>
      <c r="AS2" s="678"/>
      <c r="AT2" s="678"/>
      <c r="AU2" s="678"/>
      <c r="AV2" s="678"/>
      <c r="AW2" s="678"/>
      <c r="AX2" s="678"/>
      <c r="AY2" s="678"/>
      <c r="AZ2" s="678"/>
      <c r="BA2" s="678"/>
      <c r="BB2" s="678"/>
      <c r="BC2" s="678"/>
      <c r="BD2" s="678"/>
      <c r="BE2" s="678"/>
      <c r="BF2" s="678"/>
      <c r="BG2" s="678"/>
      <c r="BH2" s="678"/>
      <c r="BI2" s="678"/>
      <c r="BJ2" s="678"/>
      <c r="BK2" s="678"/>
      <c r="BL2" s="678"/>
      <c r="BM2" s="678"/>
    </row>
    <row r="3" spans="2:65" ht="13.5" customHeight="1" thickBot="1" x14ac:dyDescent="0.2">
      <c r="B3" s="62"/>
      <c r="C3" s="62"/>
      <c r="D3" s="62"/>
      <c r="E3" s="62"/>
      <c r="F3" s="62"/>
      <c r="G3" s="62"/>
      <c r="H3" s="62"/>
      <c r="I3" s="62"/>
      <c r="J3" s="62"/>
      <c r="K3" s="62"/>
      <c r="L3" s="62"/>
      <c r="M3" s="62"/>
      <c r="N3" s="62"/>
      <c r="O3" s="62"/>
      <c r="P3" s="62"/>
      <c r="Q3" s="62"/>
      <c r="R3" s="62"/>
      <c r="S3" s="62"/>
      <c r="T3" s="62"/>
      <c r="U3" s="62"/>
      <c r="V3" s="62"/>
      <c r="W3" s="62"/>
      <c r="X3" s="62"/>
      <c r="Y3" s="62"/>
      <c r="Z3" s="62"/>
      <c r="AA3" s="62"/>
      <c r="AB3" s="62"/>
      <c r="AC3" s="62"/>
      <c r="AD3" s="62"/>
      <c r="AE3" s="62"/>
      <c r="AF3" s="62"/>
      <c r="AG3" s="62"/>
      <c r="AH3" s="62"/>
      <c r="AI3" s="62"/>
      <c r="AJ3" s="62"/>
      <c r="AK3" s="62"/>
      <c r="AL3" s="62"/>
      <c r="AM3" s="62"/>
      <c r="AN3" s="62"/>
      <c r="AO3" s="62"/>
      <c r="AP3" s="62"/>
      <c r="AQ3" s="62"/>
      <c r="AR3" s="62"/>
      <c r="AS3" s="62"/>
      <c r="AT3" s="62"/>
      <c r="AU3" s="62"/>
      <c r="AV3" s="62"/>
      <c r="AW3" s="62"/>
      <c r="AX3" s="62"/>
      <c r="AY3" s="62"/>
      <c r="AZ3" s="62"/>
      <c r="BA3" s="62"/>
      <c r="BB3" s="62"/>
      <c r="BC3" s="62"/>
      <c r="BD3" s="62"/>
      <c r="BE3" s="62"/>
      <c r="BF3" s="62"/>
      <c r="BG3" s="62"/>
      <c r="BH3" s="62"/>
      <c r="BI3" s="62"/>
      <c r="BJ3" s="62"/>
      <c r="BK3" s="62"/>
      <c r="BL3" s="62"/>
      <c r="BM3" s="62"/>
    </row>
    <row r="4" spans="2:65" ht="33.75" customHeight="1" thickBot="1" x14ac:dyDescent="0.2">
      <c r="B4" s="63"/>
      <c r="C4" s="63"/>
      <c r="D4" s="63"/>
      <c r="E4" s="63"/>
      <c r="F4" s="63"/>
      <c r="G4" s="63"/>
      <c r="H4" s="63"/>
      <c r="I4" s="63"/>
      <c r="J4" s="63"/>
      <c r="K4" s="63"/>
      <c r="L4" s="63"/>
      <c r="M4" s="63"/>
      <c r="N4" s="63"/>
      <c r="O4" s="63"/>
      <c r="P4" s="63"/>
      <c r="Q4" s="63"/>
      <c r="R4" s="63"/>
      <c r="S4" s="63"/>
      <c r="T4" s="63"/>
      <c r="U4" s="63"/>
      <c r="V4" s="63"/>
      <c r="W4" s="63"/>
      <c r="X4" s="63"/>
      <c r="Y4" s="63"/>
      <c r="Z4" s="63"/>
      <c r="AA4" s="63"/>
      <c r="AB4" s="63"/>
      <c r="AC4" s="63"/>
      <c r="AD4" s="63"/>
      <c r="AE4" s="63"/>
      <c r="AF4" s="63"/>
      <c r="AG4" s="63"/>
      <c r="AH4" s="63"/>
      <c r="AI4" s="63"/>
      <c r="AJ4" s="63"/>
      <c r="AK4" s="63"/>
      <c r="AL4" s="63"/>
      <c r="AM4" s="63"/>
      <c r="AN4" s="63"/>
      <c r="AO4" s="63"/>
      <c r="AP4" s="63"/>
      <c r="AQ4" s="63"/>
      <c r="AR4" s="63"/>
      <c r="AS4" s="63"/>
      <c r="AT4" s="63"/>
      <c r="AZ4" s="679" t="s">
        <v>86</v>
      </c>
      <c r="BA4" s="680"/>
      <c r="BB4" s="680"/>
      <c r="BC4" s="680"/>
      <c r="BD4" s="680"/>
      <c r="BE4" s="680"/>
      <c r="BF4" s="680"/>
      <c r="BG4" s="680"/>
      <c r="BH4" s="681"/>
      <c r="BI4" s="680" t="s">
        <v>150</v>
      </c>
      <c r="BJ4" s="680"/>
      <c r="BK4" s="680"/>
      <c r="BL4" s="680"/>
      <c r="BM4" s="681"/>
    </row>
    <row r="5" spans="2:65" ht="13.5" customHeight="1" x14ac:dyDescent="0.15">
      <c r="B5" s="63"/>
      <c r="C5" s="63"/>
      <c r="D5" s="63"/>
      <c r="E5" s="63"/>
      <c r="F5" s="63"/>
      <c r="G5" s="63"/>
      <c r="H5" s="63"/>
      <c r="I5" s="63"/>
      <c r="J5" s="63"/>
      <c r="K5" s="63"/>
      <c r="L5" s="63"/>
      <c r="M5" s="63"/>
      <c r="N5" s="63"/>
      <c r="O5" s="63"/>
      <c r="P5" s="63"/>
      <c r="Q5" s="63"/>
      <c r="R5" s="63"/>
      <c r="S5" s="63"/>
      <c r="T5" s="63"/>
      <c r="U5" s="63"/>
      <c r="V5" s="63"/>
      <c r="W5" s="63"/>
      <c r="X5" s="63"/>
      <c r="Y5" s="63"/>
      <c r="Z5" s="63"/>
      <c r="AA5" s="63"/>
      <c r="AB5" s="63"/>
      <c r="AC5" s="63"/>
      <c r="AD5" s="63"/>
      <c r="AE5" s="63"/>
      <c r="AF5" s="682"/>
      <c r="AG5" s="682"/>
      <c r="AH5" s="682"/>
      <c r="AI5" s="682"/>
      <c r="AJ5" s="682"/>
      <c r="AK5" s="682"/>
      <c r="AL5" s="682"/>
      <c r="AM5" s="682"/>
      <c r="AN5" s="682"/>
      <c r="AO5" s="682"/>
      <c r="AP5" s="682"/>
      <c r="AQ5" s="682"/>
      <c r="AR5" s="682"/>
      <c r="AS5" s="682"/>
      <c r="AT5" s="682"/>
      <c r="AU5" s="682"/>
      <c r="AV5" s="682"/>
      <c r="AW5" s="682"/>
      <c r="AX5" s="682"/>
      <c r="AZ5" s="63"/>
      <c r="BA5" s="63"/>
      <c r="BB5" s="63"/>
      <c r="BC5" s="63"/>
      <c r="BD5" s="63"/>
      <c r="BE5" s="63"/>
    </row>
    <row r="6" spans="2:65" ht="13.5" customHeight="1" x14ac:dyDescent="0.15">
      <c r="B6" s="63"/>
      <c r="C6" s="63"/>
      <c r="D6" s="63"/>
      <c r="E6" s="63"/>
      <c r="F6" s="63"/>
      <c r="G6" s="63"/>
      <c r="H6" s="63"/>
      <c r="I6" s="63"/>
      <c r="J6" s="63"/>
      <c r="K6" s="63"/>
      <c r="L6" s="63"/>
      <c r="M6" s="63"/>
      <c r="N6" s="63"/>
      <c r="O6" s="63"/>
      <c r="P6" s="63"/>
      <c r="Q6" s="63"/>
      <c r="R6" s="63"/>
      <c r="S6" s="63"/>
      <c r="T6" s="63"/>
      <c r="U6" s="63"/>
      <c r="V6" s="63"/>
      <c r="W6" s="63"/>
      <c r="X6" s="63"/>
      <c r="Y6" s="63"/>
      <c r="Z6" s="63"/>
      <c r="AA6" s="63"/>
      <c r="AB6" s="63"/>
      <c r="AC6" s="63"/>
      <c r="AD6" s="63"/>
      <c r="AE6" s="63"/>
      <c r="AF6" s="682"/>
      <c r="AG6" s="682"/>
      <c r="AH6" s="682"/>
      <c r="AI6" s="682"/>
      <c r="AJ6" s="682"/>
      <c r="AK6" s="682"/>
      <c r="AL6" s="682"/>
      <c r="AM6" s="682"/>
      <c r="AN6" s="682"/>
      <c r="AO6" s="682"/>
      <c r="AP6" s="682"/>
      <c r="AQ6" s="682"/>
      <c r="AR6" s="682"/>
      <c r="AS6" s="682"/>
      <c r="AT6" s="682"/>
      <c r="AU6" s="682"/>
      <c r="AV6" s="682"/>
      <c r="AW6" s="682"/>
      <c r="AX6" s="682"/>
      <c r="AY6" s="63"/>
      <c r="AZ6" s="63"/>
      <c r="BA6" s="63"/>
      <c r="BB6" s="63"/>
      <c r="BC6" s="63"/>
      <c r="BD6" s="63"/>
      <c r="BE6" s="63"/>
    </row>
    <row r="7" spans="2:65" ht="13.5" customHeight="1" thickBot="1" x14ac:dyDescent="0.2">
      <c r="B7" s="63"/>
      <c r="C7" s="63"/>
      <c r="D7" s="63"/>
      <c r="E7" s="63"/>
      <c r="F7" s="63"/>
      <c r="G7" s="63"/>
      <c r="H7" s="64"/>
      <c r="I7" s="64"/>
      <c r="J7" s="64"/>
      <c r="K7" s="64"/>
      <c r="L7" s="64"/>
      <c r="M7" s="64"/>
      <c r="N7" s="64"/>
      <c r="O7" s="64"/>
      <c r="P7" s="64"/>
      <c r="Q7" s="64"/>
      <c r="AF7" s="682"/>
      <c r="AG7" s="682"/>
      <c r="AH7" s="682"/>
      <c r="AI7" s="682"/>
      <c r="AJ7" s="682"/>
      <c r="AK7" s="682"/>
      <c r="AL7" s="682"/>
      <c r="AM7" s="682"/>
      <c r="AN7" s="682"/>
      <c r="AO7" s="682"/>
      <c r="AP7" s="682"/>
      <c r="AQ7" s="682"/>
      <c r="AR7" s="682"/>
      <c r="AS7" s="682"/>
      <c r="AT7" s="682"/>
      <c r="AU7" s="682"/>
      <c r="AV7" s="682"/>
      <c r="AW7" s="682"/>
      <c r="AX7" s="682"/>
    </row>
    <row r="8" spans="2:65" s="65" customFormat="1" ht="44.25" customHeight="1" thickBot="1" x14ac:dyDescent="0.2">
      <c r="B8" s="683" t="s">
        <v>151</v>
      </c>
      <c r="C8" s="684"/>
      <c r="D8" s="684"/>
      <c r="E8" s="684"/>
      <c r="F8" s="684"/>
      <c r="G8" s="684"/>
      <c r="H8" s="684"/>
      <c r="I8" s="684"/>
      <c r="J8" s="684"/>
      <c r="K8" s="684"/>
      <c r="L8" s="684"/>
      <c r="M8" s="684"/>
      <c r="N8" s="684"/>
      <c r="O8" s="684"/>
      <c r="P8" s="684"/>
      <c r="Q8" s="684"/>
      <c r="R8" s="684"/>
      <c r="S8" s="684"/>
      <c r="T8" s="684"/>
      <c r="U8" s="684"/>
      <c r="V8" s="684"/>
      <c r="W8" s="684"/>
      <c r="X8" s="684"/>
      <c r="Y8" s="685"/>
      <c r="AK8" s="66"/>
      <c r="AL8" s="66"/>
      <c r="AM8" s="66"/>
      <c r="AN8" s="66"/>
    </row>
    <row r="9" spans="2:65" s="65" customFormat="1" ht="44.25" customHeight="1" thickBot="1" x14ac:dyDescent="0.2">
      <c r="B9" s="686" t="s">
        <v>152</v>
      </c>
      <c r="C9" s="687"/>
      <c r="D9" s="687"/>
      <c r="E9" s="687"/>
      <c r="F9" s="688"/>
      <c r="G9" s="689" t="s">
        <v>153</v>
      </c>
      <c r="H9" s="689"/>
      <c r="I9" s="689"/>
      <c r="J9" s="689"/>
      <c r="K9" s="690" t="s">
        <v>154</v>
      </c>
      <c r="L9" s="690"/>
      <c r="M9" s="690"/>
      <c r="N9" s="690"/>
      <c r="O9" s="690"/>
      <c r="P9" s="690" t="s">
        <v>155</v>
      </c>
      <c r="Q9" s="690"/>
      <c r="R9" s="690"/>
      <c r="S9" s="690"/>
      <c r="T9" s="690"/>
      <c r="U9" s="690"/>
      <c r="V9" s="690"/>
      <c r="W9" s="690"/>
      <c r="X9" s="690"/>
      <c r="Y9" s="691"/>
    </row>
    <row r="10" spans="2:65" s="65" customFormat="1" ht="44.25" customHeight="1" thickBot="1" x14ac:dyDescent="0.2">
      <c r="B10" s="683" t="s">
        <v>156</v>
      </c>
      <c r="C10" s="700"/>
      <c r="D10" s="700"/>
      <c r="E10" s="700"/>
      <c r="F10" s="700"/>
      <c r="G10" s="700"/>
      <c r="H10" s="700"/>
      <c r="I10" s="700"/>
      <c r="J10" s="700"/>
      <c r="K10" s="700"/>
      <c r="L10" s="701"/>
      <c r="M10" s="683" t="s">
        <v>89</v>
      </c>
      <c r="N10" s="684"/>
      <c r="O10" s="684"/>
      <c r="P10" s="684"/>
      <c r="Q10" s="684"/>
      <c r="R10" s="684"/>
      <c r="S10" s="684"/>
      <c r="T10" s="684"/>
      <c r="U10" s="684"/>
      <c r="V10" s="684"/>
      <c r="W10" s="684"/>
      <c r="X10" s="684"/>
      <c r="Y10" s="684"/>
      <c r="Z10" s="684"/>
      <c r="AA10" s="685"/>
      <c r="AB10" s="702" t="s">
        <v>90</v>
      </c>
      <c r="AC10" s="703"/>
      <c r="AD10" s="703"/>
      <c r="AE10" s="703"/>
      <c r="AF10" s="703"/>
      <c r="AG10" s="703"/>
      <c r="AH10" s="703"/>
      <c r="AI10" s="703"/>
      <c r="AJ10" s="703"/>
      <c r="AK10" s="703"/>
      <c r="AL10" s="703"/>
      <c r="AM10" s="703"/>
      <c r="AN10" s="703"/>
      <c r="AO10" s="703"/>
      <c r="AP10" s="703"/>
      <c r="AQ10" s="703"/>
      <c r="AR10" s="703"/>
      <c r="AS10" s="703"/>
      <c r="AT10" s="703"/>
      <c r="AU10" s="704"/>
    </row>
    <row r="11" spans="2:65" s="65" customFormat="1" ht="44.25" customHeight="1" thickBot="1" x14ac:dyDescent="0.2">
      <c r="B11" s="683"/>
      <c r="C11" s="684"/>
      <c r="D11" s="684"/>
      <c r="E11" s="684"/>
      <c r="F11" s="684"/>
      <c r="G11" s="684"/>
      <c r="H11" s="684"/>
      <c r="I11" s="684"/>
      <c r="J11" s="684"/>
      <c r="K11" s="684"/>
      <c r="L11" s="685"/>
      <c r="M11" s="683"/>
      <c r="N11" s="684"/>
      <c r="O11" s="684"/>
      <c r="P11" s="684"/>
      <c r="Q11" s="684"/>
      <c r="R11" s="684"/>
      <c r="S11" s="684"/>
      <c r="T11" s="684"/>
      <c r="U11" s="684"/>
      <c r="V11" s="684"/>
      <c r="W11" s="684"/>
      <c r="X11" s="684"/>
      <c r="Y11" s="684"/>
      <c r="Z11" s="684"/>
      <c r="AA11" s="685"/>
      <c r="AB11" s="705"/>
      <c r="AC11" s="706"/>
      <c r="AD11" s="706"/>
      <c r="AE11" s="706"/>
      <c r="AF11" s="706"/>
      <c r="AG11" s="706"/>
      <c r="AH11" s="706"/>
      <c r="AI11" s="706"/>
      <c r="AJ11" s="706"/>
      <c r="AK11" s="706"/>
      <c r="AL11" s="706"/>
      <c r="AM11" s="706"/>
      <c r="AN11" s="706"/>
      <c r="AO11" s="706"/>
      <c r="AP11" s="706"/>
      <c r="AQ11" s="706"/>
      <c r="AR11" s="706"/>
      <c r="AS11" s="706"/>
      <c r="AT11" s="706"/>
      <c r="AU11" s="707"/>
    </row>
    <row r="12" spans="2:65" s="67" customFormat="1" ht="29.25" customHeight="1" x14ac:dyDescent="0.15"/>
    <row r="13" spans="2:65" s="65" customFormat="1" ht="44.25" customHeight="1" thickBot="1" x14ac:dyDescent="0.2">
      <c r="B13" s="65" t="s">
        <v>157</v>
      </c>
    </row>
    <row r="14" spans="2:65" s="65" customFormat="1" ht="44.25" customHeight="1" thickBot="1" x14ac:dyDescent="0.2">
      <c r="B14" s="692" t="s">
        <v>93</v>
      </c>
      <c r="C14" s="693"/>
      <c r="D14" s="693"/>
      <c r="E14" s="693"/>
      <c r="F14" s="693"/>
      <c r="G14" s="693"/>
      <c r="H14" s="694"/>
      <c r="I14" s="683" t="s">
        <v>158</v>
      </c>
      <c r="J14" s="684"/>
      <c r="K14" s="684"/>
      <c r="L14" s="684"/>
      <c r="M14" s="684"/>
      <c r="N14" s="684"/>
      <c r="O14" s="684"/>
      <c r="P14" s="684"/>
      <c r="Q14" s="684"/>
      <c r="R14" s="684"/>
      <c r="S14" s="684"/>
      <c r="T14" s="684"/>
      <c r="U14" s="684"/>
      <c r="V14" s="684"/>
      <c r="W14" s="684"/>
      <c r="X14" s="684"/>
      <c r="Y14" s="684"/>
      <c r="Z14" s="684"/>
      <c r="AA14" s="684"/>
      <c r="AB14" s="684"/>
      <c r="AC14" s="698"/>
      <c r="AD14" s="690"/>
      <c r="AE14" s="690"/>
      <c r="AF14" s="690"/>
      <c r="AG14" s="690"/>
      <c r="AH14" s="690"/>
      <c r="AI14" s="690"/>
      <c r="AJ14" s="690"/>
      <c r="AK14" s="690"/>
      <c r="AL14" s="690"/>
      <c r="AM14" s="690"/>
      <c r="AN14" s="690"/>
      <c r="AO14" s="690"/>
      <c r="AP14" s="690"/>
      <c r="AQ14" s="690"/>
      <c r="AR14" s="690"/>
      <c r="AS14" s="690"/>
      <c r="AT14" s="690"/>
      <c r="AU14" s="690"/>
    </row>
    <row r="15" spans="2:65" s="65" customFormat="1" ht="44.25" customHeight="1" thickBot="1" x14ac:dyDescent="0.2">
      <c r="B15" s="695"/>
      <c r="C15" s="696"/>
      <c r="D15" s="696"/>
      <c r="E15" s="696"/>
      <c r="F15" s="696"/>
      <c r="G15" s="696"/>
      <c r="H15" s="697"/>
      <c r="I15" s="683" t="s">
        <v>159</v>
      </c>
      <c r="J15" s="684"/>
      <c r="K15" s="68" t="s">
        <v>160</v>
      </c>
      <c r="L15" s="68"/>
      <c r="M15" s="68"/>
      <c r="N15" s="68" t="s">
        <v>161</v>
      </c>
      <c r="O15" s="68"/>
      <c r="P15" s="68" t="s">
        <v>162</v>
      </c>
      <c r="Q15" s="68"/>
      <c r="R15" s="69" t="s">
        <v>163</v>
      </c>
      <c r="S15" s="699" t="s">
        <v>164</v>
      </c>
      <c r="T15" s="684"/>
      <c r="U15" s="68" t="s">
        <v>160</v>
      </c>
      <c r="V15" s="68"/>
      <c r="W15" s="68"/>
      <c r="X15" s="68" t="s">
        <v>161</v>
      </c>
      <c r="Y15" s="68"/>
      <c r="Z15" s="68" t="s">
        <v>162</v>
      </c>
      <c r="AA15" s="68"/>
      <c r="AB15" s="70" t="s">
        <v>163</v>
      </c>
      <c r="AC15" s="690"/>
      <c r="AD15" s="690"/>
      <c r="AE15" s="690"/>
      <c r="AF15" s="690"/>
      <c r="AG15" s="690"/>
      <c r="AH15" s="690"/>
      <c r="AI15" s="690"/>
      <c r="AJ15" s="690"/>
      <c r="AK15" s="690"/>
      <c r="AL15" s="690"/>
      <c r="AM15" s="690"/>
      <c r="AN15" s="690"/>
      <c r="AO15" s="690"/>
      <c r="AP15" s="690"/>
      <c r="AQ15" s="690"/>
      <c r="AR15" s="690"/>
      <c r="AS15" s="690"/>
      <c r="AT15" s="690"/>
      <c r="AU15" s="690"/>
    </row>
    <row r="16" spans="2:65" s="67" customFormat="1" ht="25.5" customHeight="1" x14ac:dyDescent="0.15"/>
    <row r="17" spans="1:69" s="65" customFormat="1" ht="44.25" customHeight="1" thickBot="1" x14ac:dyDescent="0.35">
      <c r="B17" s="65" t="s">
        <v>165</v>
      </c>
      <c r="Q17" s="71" t="s">
        <v>166</v>
      </c>
      <c r="T17" s="71"/>
    </row>
    <row r="18" spans="1:69" s="65" customFormat="1" ht="114.75" customHeight="1" thickBot="1" x14ac:dyDescent="0.2">
      <c r="B18" s="708" t="s">
        <v>167</v>
      </c>
      <c r="C18" s="712"/>
      <c r="D18" s="712"/>
      <c r="E18" s="712"/>
      <c r="F18" s="708" t="s">
        <v>168</v>
      </c>
      <c r="G18" s="712"/>
      <c r="H18" s="712"/>
      <c r="I18" s="712"/>
      <c r="J18" s="718" t="s">
        <v>169</v>
      </c>
      <c r="K18" s="718"/>
      <c r="L18" s="718"/>
      <c r="M18" s="718"/>
      <c r="N18" s="708" t="s">
        <v>170</v>
      </c>
      <c r="O18" s="708"/>
      <c r="P18" s="708"/>
      <c r="Q18" s="708"/>
      <c r="R18" s="708" t="s">
        <v>171</v>
      </c>
      <c r="S18" s="708"/>
      <c r="T18" s="708"/>
      <c r="U18" s="708"/>
      <c r="V18" s="708" t="s">
        <v>108</v>
      </c>
      <c r="W18" s="708"/>
      <c r="X18" s="708"/>
      <c r="Y18" s="708"/>
      <c r="Z18" s="708" t="s">
        <v>109</v>
      </c>
      <c r="AA18" s="708"/>
      <c r="AB18" s="708"/>
      <c r="AC18" s="708"/>
      <c r="AD18" s="709" t="s">
        <v>172</v>
      </c>
      <c r="AE18" s="710"/>
      <c r="AF18" s="710"/>
      <c r="AG18" s="711"/>
      <c r="AH18" s="708" t="s">
        <v>111</v>
      </c>
      <c r="AI18" s="708"/>
      <c r="AJ18" s="708"/>
      <c r="AK18" s="708"/>
      <c r="AL18" s="708" t="s">
        <v>173</v>
      </c>
      <c r="AM18" s="708"/>
      <c r="AN18" s="708"/>
      <c r="AO18" s="708"/>
      <c r="AP18" s="708" t="s">
        <v>174</v>
      </c>
      <c r="AQ18" s="708"/>
      <c r="AR18" s="708"/>
      <c r="AS18" s="708"/>
      <c r="AT18" s="712" t="s">
        <v>175</v>
      </c>
      <c r="AU18" s="712"/>
      <c r="AV18" s="712"/>
      <c r="AW18" s="712"/>
      <c r="AX18" s="708" t="s">
        <v>115</v>
      </c>
      <c r="AY18" s="708"/>
      <c r="AZ18" s="708"/>
      <c r="BA18" s="708"/>
      <c r="BB18" s="708" t="s">
        <v>176</v>
      </c>
      <c r="BC18" s="708"/>
      <c r="BD18" s="708"/>
      <c r="BE18" s="708"/>
      <c r="BF18" s="709" t="s">
        <v>177</v>
      </c>
      <c r="BG18" s="710"/>
      <c r="BH18" s="710"/>
      <c r="BI18" s="711"/>
      <c r="BJ18" s="709" t="s">
        <v>118</v>
      </c>
      <c r="BK18" s="710"/>
      <c r="BL18" s="710"/>
      <c r="BM18" s="711"/>
      <c r="BN18" s="709" t="s">
        <v>178</v>
      </c>
      <c r="BO18" s="710"/>
      <c r="BP18" s="710"/>
      <c r="BQ18" s="711"/>
    </row>
    <row r="19" spans="1:69" s="67" customFormat="1" ht="135" customHeight="1" thickBot="1" x14ac:dyDescent="0.2">
      <c r="A19" s="65"/>
      <c r="B19" s="712"/>
      <c r="C19" s="712"/>
      <c r="D19" s="712"/>
      <c r="E19" s="712"/>
      <c r="F19" s="713" t="s">
        <v>179</v>
      </c>
      <c r="G19" s="714"/>
      <c r="H19" s="714"/>
      <c r="I19" s="715"/>
      <c r="J19" s="716" t="s">
        <v>129</v>
      </c>
      <c r="K19" s="716"/>
      <c r="L19" s="716"/>
      <c r="M19" s="716"/>
      <c r="N19" s="716" t="s">
        <v>92</v>
      </c>
      <c r="O19" s="716"/>
      <c r="P19" s="716"/>
      <c r="Q19" s="716"/>
      <c r="R19" s="716" t="s">
        <v>180</v>
      </c>
      <c r="S19" s="717"/>
      <c r="T19" s="717"/>
      <c r="U19" s="717"/>
      <c r="V19" s="716" t="s">
        <v>181</v>
      </c>
      <c r="W19" s="716"/>
      <c r="X19" s="716"/>
      <c r="Y19" s="716"/>
      <c r="Z19" s="716" t="s">
        <v>88</v>
      </c>
      <c r="AA19" s="716"/>
      <c r="AB19" s="716"/>
      <c r="AC19" s="716"/>
      <c r="AD19" s="717" t="s">
        <v>129</v>
      </c>
      <c r="AE19" s="717"/>
      <c r="AF19" s="717"/>
      <c r="AG19" s="717"/>
      <c r="AH19" s="726" t="s">
        <v>130</v>
      </c>
      <c r="AI19" s="726"/>
      <c r="AJ19" s="726"/>
      <c r="AK19" s="726"/>
      <c r="AL19" s="716" t="s">
        <v>182</v>
      </c>
      <c r="AM19" s="716"/>
      <c r="AN19" s="716"/>
      <c r="AO19" s="716"/>
      <c r="AP19" s="716" t="s">
        <v>88</v>
      </c>
      <c r="AQ19" s="716"/>
      <c r="AR19" s="716"/>
      <c r="AS19" s="716"/>
      <c r="AT19" s="709" t="s">
        <v>132</v>
      </c>
      <c r="AU19" s="719"/>
      <c r="AV19" s="719"/>
      <c r="AW19" s="720"/>
      <c r="AX19" s="709" t="s">
        <v>183</v>
      </c>
      <c r="AY19" s="719"/>
      <c r="AZ19" s="719"/>
      <c r="BA19" s="720"/>
      <c r="BB19" s="722" t="s">
        <v>134</v>
      </c>
      <c r="BC19" s="722"/>
      <c r="BD19" s="722"/>
      <c r="BE19" s="722"/>
      <c r="BF19" s="723" t="s">
        <v>135</v>
      </c>
      <c r="BG19" s="724"/>
      <c r="BH19" s="724"/>
      <c r="BI19" s="725"/>
      <c r="BJ19" s="723" t="s">
        <v>135</v>
      </c>
      <c r="BK19" s="724"/>
      <c r="BL19" s="724"/>
      <c r="BM19" s="725"/>
      <c r="BN19" s="723" t="s">
        <v>135</v>
      </c>
      <c r="BO19" s="724"/>
      <c r="BP19" s="724"/>
      <c r="BQ19" s="725"/>
    </row>
    <row r="20" spans="1:69" s="67" customFormat="1" ht="35.25" customHeight="1" thickBot="1" x14ac:dyDescent="0.2">
      <c r="B20" s="72" t="s">
        <v>184</v>
      </c>
      <c r="C20" s="728"/>
      <c r="D20" s="728"/>
      <c r="E20" s="729"/>
      <c r="F20" s="730"/>
      <c r="G20" s="721"/>
      <c r="H20" s="721"/>
      <c r="I20" s="721"/>
      <c r="J20" s="730"/>
      <c r="K20" s="730"/>
      <c r="L20" s="730"/>
      <c r="M20" s="730"/>
      <c r="N20" s="731"/>
      <c r="O20" s="731"/>
      <c r="P20" s="731"/>
      <c r="Q20" s="731"/>
      <c r="R20" s="730"/>
      <c r="S20" s="721"/>
      <c r="T20" s="721"/>
      <c r="U20" s="721"/>
      <c r="V20" s="732"/>
      <c r="W20" s="733"/>
      <c r="X20" s="733"/>
      <c r="Y20" s="734"/>
      <c r="Z20" s="730"/>
      <c r="AA20" s="730"/>
      <c r="AB20" s="730"/>
      <c r="AC20" s="730"/>
      <c r="AD20" s="721"/>
      <c r="AE20" s="721"/>
      <c r="AF20" s="721"/>
      <c r="AG20" s="721"/>
      <c r="AH20" s="730"/>
      <c r="AI20" s="730"/>
      <c r="AJ20" s="730"/>
      <c r="AK20" s="730"/>
      <c r="AL20" s="730"/>
      <c r="AM20" s="730"/>
      <c r="AN20" s="730"/>
      <c r="AO20" s="730"/>
      <c r="AP20" s="730"/>
      <c r="AQ20" s="730"/>
      <c r="AR20" s="730"/>
      <c r="AS20" s="730"/>
      <c r="AT20" s="721"/>
      <c r="AU20" s="721"/>
      <c r="AV20" s="721"/>
      <c r="AW20" s="721"/>
      <c r="AX20" s="721"/>
      <c r="AY20" s="721"/>
      <c r="AZ20" s="721"/>
      <c r="BA20" s="721"/>
      <c r="BB20" s="721"/>
      <c r="BC20" s="721"/>
      <c r="BD20" s="721"/>
      <c r="BE20" s="721"/>
      <c r="BF20" s="727"/>
      <c r="BG20" s="728"/>
      <c r="BH20" s="728"/>
      <c r="BI20" s="729"/>
      <c r="BJ20" s="727"/>
      <c r="BK20" s="728"/>
      <c r="BL20" s="728"/>
      <c r="BM20" s="729"/>
      <c r="BN20" s="727"/>
      <c r="BO20" s="728"/>
      <c r="BP20" s="728"/>
      <c r="BQ20" s="729"/>
    </row>
    <row r="21" spans="1:69" s="67" customFormat="1" ht="35.25" customHeight="1" thickBot="1" x14ac:dyDescent="0.2">
      <c r="B21" s="72" t="s">
        <v>185</v>
      </c>
      <c r="C21" s="728"/>
      <c r="D21" s="728"/>
      <c r="E21" s="729"/>
      <c r="F21" s="730"/>
      <c r="G21" s="721"/>
      <c r="H21" s="721"/>
      <c r="I21" s="721"/>
      <c r="J21" s="730"/>
      <c r="K21" s="730"/>
      <c r="L21" s="730"/>
      <c r="M21" s="730"/>
      <c r="N21" s="730"/>
      <c r="O21" s="730"/>
      <c r="P21" s="730"/>
      <c r="Q21" s="730"/>
      <c r="R21" s="730"/>
      <c r="S21" s="721"/>
      <c r="T21" s="721"/>
      <c r="U21" s="721"/>
      <c r="V21" s="735"/>
      <c r="W21" s="736"/>
      <c r="X21" s="736"/>
      <c r="Y21" s="737"/>
      <c r="Z21" s="730"/>
      <c r="AA21" s="730"/>
      <c r="AB21" s="730"/>
      <c r="AC21" s="730"/>
      <c r="AD21" s="721"/>
      <c r="AE21" s="721"/>
      <c r="AF21" s="721"/>
      <c r="AG21" s="721"/>
      <c r="AH21" s="730"/>
      <c r="AI21" s="730"/>
      <c r="AJ21" s="730"/>
      <c r="AK21" s="730"/>
      <c r="AL21" s="730"/>
      <c r="AM21" s="730"/>
      <c r="AN21" s="730"/>
      <c r="AO21" s="730"/>
      <c r="AP21" s="730"/>
      <c r="AQ21" s="730"/>
      <c r="AR21" s="730"/>
      <c r="AS21" s="730"/>
      <c r="AT21" s="721"/>
      <c r="AU21" s="721"/>
      <c r="AV21" s="721"/>
      <c r="AW21" s="721"/>
      <c r="AX21" s="721"/>
      <c r="AY21" s="721"/>
      <c r="AZ21" s="721"/>
      <c r="BA21" s="721"/>
      <c r="BB21" s="721"/>
      <c r="BC21" s="721"/>
      <c r="BD21" s="721"/>
      <c r="BE21" s="721"/>
      <c r="BF21" s="727"/>
      <c r="BG21" s="728"/>
      <c r="BH21" s="728"/>
      <c r="BI21" s="729"/>
      <c r="BJ21" s="727"/>
      <c r="BK21" s="728"/>
      <c r="BL21" s="728"/>
      <c r="BM21" s="729"/>
      <c r="BN21" s="727"/>
      <c r="BO21" s="728"/>
      <c r="BP21" s="728"/>
      <c r="BQ21" s="729"/>
    </row>
    <row r="22" spans="1:69" s="67" customFormat="1" ht="35.25" customHeight="1" thickBot="1" x14ac:dyDescent="0.2">
      <c r="B22" s="72" t="s">
        <v>186</v>
      </c>
      <c r="C22" s="728"/>
      <c r="D22" s="728"/>
      <c r="E22" s="729"/>
      <c r="F22" s="730"/>
      <c r="G22" s="721"/>
      <c r="H22" s="721"/>
      <c r="I22" s="721"/>
      <c r="J22" s="730"/>
      <c r="K22" s="730"/>
      <c r="L22" s="730"/>
      <c r="M22" s="730"/>
      <c r="N22" s="730"/>
      <c r="O22" s="730"/>
      <c r="P22" s="730"/>
      <c r="Q22" s="730"/>
      <c r="R22" s="730"/>
      <c r="S22" s="721"/>
      <c r="T22" s="721"/>
      <c r="U22" s="721"/>
      <c r="V22" s="738"/>
      <c r="W22" s="739"/>
      <c r="X22" s="739"/>
      <c r="Y22" s="740"/>
      <c r="Z22" s="730"/>
      <c r="AA22" s="730"/>
      <c r="AB22" s="730"/>
      <c r="AC22" s="730"/>
      <c r="AD22" s="721"/>
      <c r="AE22" s="721"/>
      <c r="AF22" s="721"/>
      <c r="AG22" s="721"/>
      <c r="AH22" s="730"/>
      <c r="AI22" s="730"/>
      <c r="AJ22" s="730"/>
      <c r="AK22" s="730"/>
      <c r="AL22" s="730"/>
      <c r="AM22" s="730"/>
      <c r="AN22" s="730"/>
      <c r="AO22" s="730"/>
      <c r="AP22" s="730"/>
      <c r="AQ22" s="730"/>
      <c r="AR22" s="730"/>
      <c r="AS22" s="730"/>
      <c r="AT22" s="721"/>
      <c r="AU22" s="721"/>
      <c r="AV22" s="721"/>
      <c r="AW22" s="721"/>
      <c r="AX22" s="721"/>
      <c r="AY22" s="721"/>
      <c r="AZ22" s="721"/>
      <c r="BA22" s="721"/>
      <c r="BB22" s="721"/>
      <c r="BC22" s="721"/>
      <c r="BD22" s="721"/>
      <c r="BE22" s="721"/>
      <c r="BF22" s="727"/>
      <c r="BG22" s="728"/>
      <c r="BH22" s="728"/>
      <c r="BI22" s="729"/>
      <c r="BJ22" s="727"/>
      <c r="BK22" s="728"/>
      <c r="BL22" s="728"/>
      <c r="BM22" s="729"/>
      <c r="BN22" s="727"/>
      <c r="BO22" s="728"/>
      <c r="BP22" s="728"/>
      <c r="BQ22" s="729"/>
    </row>
    <row r="23" spans="1:69" s="67" customFormat="1" ht="30.75" customHeight="1" x14ac:dyDescent="0.15">
      <c r="B23" s="741"/>
      <c r="C23" s="741"/>
      <c r="D23" s="741"/>
      <c r="E23" s="741"/>
      <c r="F23" s="736"/>
      <c r="G23" s="741"/>
      <c r="H23" s="741"/>
      <c r="I23" s="741"/>
      <c r="J23" s="736"/>
      <c r="K23" s="736"/>
      <c r="L23" s="736"/>
      <c r="M23" s="736"/>
      <c r="N23" s="736"/>
      <c r="O23" s="736"/>
      <c r="P23" s="736"/>
      <c r="Q23" s="736"/>
      <c r="R23" s="736"/>
      <c r="S23" s="741"/>
      <c r="T23" s="741"/>
      <c r="U23" s="741"/>
      <c r="V23" s="736"/>
      <c r="W23" s="736"/>
      <c r="X23" s="736"/>
      <c r="Y23" s="736"/>
      <c r="Z23" s="741"/>
      <c r="AA23" s="741"/>
      <c r="AB23" s="741"/>
      <c r="AC23" s="741"/>
      <c r="AD23" s="736"/>
      <c r="AE23" s="736"/>
      <c r="AF23" s="736"/>
      <c r="AG23" s="736"/>
      <c r="AH23" s="736"/>
      <c r="AI23" s="736"/>
      <c r="AJ23" s="736"/>
      <c r="AK23" s="736"/>
      <c r="AL23" s="736"/>
      <c r="AM23" s="736"/>
      <c r="AN23" s="736"/>
      <c r="AO23" s="736"/>
      <c r="AP23" s="736"/>
      <c r="AQ23" s="736"/>
      <c r="AR23" s="736"/>
      <c r="AS23" s="736"/>
      <c r="AT23" s="741"/>
      <c r="AU23" s="741"/>
      <c r="AV23" s="741"/>
      <c r="AW23" s="741"/>
      <c r="AX23" s="741"/>
      <c r="AY23" s="741"/>
      <c r="AZ23" s="741"/>
      <c r="BA23" s="741"/>
      <c r="BB23" s="73"/>
      <c r="BC23" s="73"/>
      <c r="BD23" s="73"/>
      <c r="BE23" s="73"/>
      <c r="BF23" s="741"/>
      <c r="BG23" s="741"/>
      <c r="BH23" s="741"/>
      <c r="BI23" s="741"/>
      <c r="BJ23" s="741"/>
      <c r="BK23" s="741"/>
      <c r="BL23" s="741"/>
      <c r="BM23" s="741"/>
      <c r="BN23" s="742"/>
      <c r="BO23" s="743"/>
      <c r="BP23" s="743"/>
      <c r="BQ23" s="744"/>
    </row>
    <row r="24" spans="1:69" s="65" customFormat="1" ht="30.75" customHeight="1" thickBot="1" x14ac:dyDescent="0.2">
      <c r="B24" s="689" t="s">
        <v>187</v>
      </c>
      <c r="C24" s="689"/>
      <c r="D24" s="689"/>
      <c r="E24" s="689"/>
      <c r="F24" s="689"/>
      <c r="G24" s="689"/>
      <c r="H24" s="689"/>
      <c r="I24" s="689"/>
      <c r="J24" s="689"/>
      <c r="K24" s="689"/>
      <c r="L24" s="689"/>
      <c r="M24" s="689"/>
      <c r="N24" s="689"/>
      <c r="O24" s="689"/>
      <c r="P24" s="689"/>
      <c r="Q24" s="689"/>
      <c r="R24" s="689"/>
      <c r="S24" s="689"/>
      <c r="T24" s="689"/>
      <c r="U24" s="689"/>
      <c r="V24" s="689"/>
      <c r="W24" s="689"/>
      <c r="X24" s="689"/>
      <c r="Y24" s="689"/>
      <c r="Z24" s="689"/>
      <c r="AA24" s="689"/>
      <c r="AB24" s="689"/>
      <c r="AC24" s="689"/>
      <c r="AD24" s="689"/>
      <c r="AE24" s="689"/>
      <c r="AF24" s="689"/>
      <c r="AG24" s="689"/>
      <c r="AH24" s="689"/>
      <c r="AI24" s="689"/>
      <c r="AJ24" s="689"/>
      <c r="AK24" s="689"/>
      <c r="AL24" s="689"/>
      <c r="AM24" s="689"/>
      <c r="AN24" s="689"/>
      <c r="AO24" s="689"/>
      <c r="AP24" s="689"/>
      <c r="AQ24" s="689"/>
      <c r="AR24" s="689"/>
      <c r="AS24" s="689"/>
      <c r="AT24" s="689"/>
      <c r="AU24" s="689"/>
      <c r="AV24" s="689"/>
      <c r="AW24" s="689"/>
      <c r="AX24" s="689"/>
      <c r="AY24" s="689"/>
      <c r="AZ24" s="689"/>
      <c r="BA24" s="689"/>
      <c r="BB24" s="689"/>
      <c r="BC24" s="689"/>
      <c r="BD24" s="689"/>
      <c r="BE24" s="689"/>
      <c r="BF24" s="689"/>
      <c r="BG24" s="689"/>
      <c r="BH24" s="689"/>
      <c r="BI24" s="689"/>
      <c r="BJ24" s="689"/>
      <c r="BK24" s="689"/>
      <c r="BL24" s="689"/>
      <c r="BM24" s="689"/>
      <c r="BN24" s="74"/>
      <c r="BO24" s="74"/>
      <c r="BP24" s="74"/>
      <c r="BQ24" s="74"/>
    </row>
    <row r="25" spans="1:69" s="65" customFormat="1" ht="96" customHeight="1" thickTop="1" thickBot="1" x14ac:dyDescent="0.2">
      <c r="B25" s="726" t="s">
        <v>188</v>
      </c>
      <c r="C25" s="722"/>
      <c r="D25" s="722"/>
      <c r="E25" s="722"/>
      <c r="F25" s="722"/>
      <c r="G25" s="722"/>
      <c r="H25" s="722"/>
      <c r="I25" s="722"/>
      <c r="J25" s="722"/>
      <c r="K25" s="722"/>
      <c r="L25" s="722"/>
      <c r="M25" s="726" t="s">
        <v>189</v>
      </c>
      <c r="N25" s="726"/>
      <c r="O25" s="726"/>
      <c r="P25" s="726"/>
      <c r="Q25" s="726"/>
      <c r="R25" s="726"/>
      <c r="S25" s="726"/>
      <c r="T25" s="726" t="s">
        <v>190</v>
      </c>
      <c r="U25" s="726"/>
      <c r="V25" s="726"/>
      <c r="W25" s="726"/>
      <c r="X25" s="726"/>
      <c r="Y25" s="726"/>
      <c r="Z25" s="726"/>
      <c r="AA25" s="726" t="s">
        <v>191</v>
      </c>
      <c r="AB25" s="722"/>
      <c r="AC25" s="722"/>
      <c r="AD25" s="722"/>
      <c r="AE25" s="722"/>
      <c r="AF25" s="722"/>
      <c r="AG25" s="722"/>
      <c r="AH25" s="722"/>
      <c r="AI25" s="722"/>
      <c r="AJ25" s="722"/>
      <c r="AK25" s="683"/>
      <c r="AL25" s="745" t="s">
        <v>192</v>
      </c>
      <c r="AM25" s="746"/>
      <c r="AN25" s="746"/>
      <c r="AO25" s="746"/>
      <c r="AP25" s="746"/>
      <c r="AQ25" s="746"/>
      <c r="AR25" s="746"/>
      <c r="AS25" s="746"/>
      <c r="AT25" s="746"/>
      <c r="AU25" s="746"/>
      <c r="AV25" s="747"/>
      <c r="AW25" s="74"/>
      <c r="AX25" s="74"/>
      <c r="AY25" s="74"/>
      <c r="AZ25" s="74"/>
      <c r="BA25" s="74"/>
      <c r="BB25" s="74"/>
      <c r="BC25" s="74"/>
      <c r="BD25" s="74"/>
      <c r="BE25" s="74"/>
      <c r="BF25" s="74"/>
      <c r="BG25" s="74"/>
      <c r="BH25" s="74"/>
      <c r="BI25" s="74"/>
      <c r="BJ25" s="74"/>
      <c r="BK25" s="74"/>
      <c r="BL25" s="74"/>
      <c r="BM25" s="74"/>
      <c r="BN25" s="74"/>
      <c r="BO25" s="74"/>
      <c r="BP25" s="74"/>
      <c r="BQ25" s="74"/>
    </row>
    <row r="26" spans="1:69" s="65" customFormat="1" ht="35.25" customHeight="1" thickBot="1" x14ac:dyDescent="0.2">
      <c r="B26" s="748" t="s">
        <v>193</v>
      </c>
      <c r="C26" s="749"/>
      <c r="D26" s="750">
        <f>N20</f>
        <v>0</v>
      </c>
      <c r="E26" s="750"/>
      <c r="F26" s="750"/>
      <c r="G26" s="750"/>
      <c r="H26" s="750"/>
      <c r="I26" s="750"/>
      <c r="J26" s="750"/>
      <c r="K26" s="685" t="s">
        <v>92</v>
      </c>
      <c r="L26" s="722"/>
      <c r="M26" s="751">
        <f>J20</f>
        <v>0</v>
      </c>
      <c r="N26" s="752"/>
      <c r="O26" s="752"/>
      <c r="P26" s="752"/>
      <c r="Q26" s="752"/>
      <c r="R26" s="752"/>
      <c r="S26" s="75" t="s">
        <v>194</v>
      </c>
      <c r="T26" s="726" t="s">
        <v>195</v>
      </c>
      <c r="U26" s="726"/>
      <c r="V26" s="726"/>
      <c r="W26" s="726"/>
      <c r="X26" s="726"/>
      <c r="Y26" s="726"/>
      <c r="Z26" s="726"/>
      <c r="AA26" s="753">
        <f>M26*17500</f>
        <v>0</v>
      </c>
      <c r="AB26" s="754"/>
      <c r="AC26" s="754"/>
      <c r="AD26" s="754"/>
      <c r="AE26" s="754"/>
      <c r="AF26" s="754"/>
      <c r="AG26" s="754"/>
      <c r="AH26" s="754"/>
      <c r="AI26" s="754"/>
      <c r="AJ26" s="684" t="s">
        <v>92</v>
      </c>
      <c r="AK26" s="684"/>
      <c r="AL26" s="755">
        <f>ROUNDDOWN(MIN(D26,AA26),-3)</f>
        <v>0</v>
      </c>
      <c r="AM26" s="754"/>
      <c r="AN26" s="754"/>
      <c r="AO26" s="754"/>
      <c r="AP26" s="754"/>
      <c r="AQ26" s="754"/>
      <c r="AR26" s="754"/>
      <c r="AS26" s="754"/>
      <c r="AT26" s="754"/>
      <c r="AU26" s="684" t="s">
        <v>92</v>
      </c>
      <c r="AV26" s="684"/>
      <c r="AW26" s="76"/>
      <c r="AX26" s="74"/>
      <c r="AY26" s="74"/>
      <c r="AZ26" s="74"/>
      <c r="BA26" s="77"/>
      <c r="BB26" s="77"/>
      <c r="BC26" s="77"/>
      <c r="BD26" s="77"/>
      <c r="BE26" s="77"/>
      <c r="BN26" s="74"/>
      <c r="BO26" s="74"/>
      <c r="BP26" s="74"/>
      <c r="BQ26" s="74"/>
    </row>
    <row r="27" spans="1:69" s="65" customFormat="1" ht="35.25" customHeight="1" thickBot="1" x14ac:dyDescent="0.2">
      <c r="B27" s="748" t="s">
        <v>196</v>
      </c>
      <c r="C27" s="749"/>
      <c r="D27" s="750">
        <f>N21</f>
        <v>0</v>
      </c>
      <c r="E27" s="750"/>
      <c r="F27" s="750"/>
      <c r="G27" s="750"/>
      <c r="H27" s="750"/>
      <c r="I27" s="750"/>
      <c r="J27" s="750"/>
      <c r="K27" s="685" t="s">
        <v>92</v>
      </c>
      <c r="L27" s="722"/>
      <c r="M27" s="751">
        <f>J21</f>
        <v>0</v>
      </c>
      <c r="N27" s="752"/>
      <c r="O27" s="752"/>
      <c r="P27" s="752"/>
      <c r="Q27" s="752"/>
      <c r="R27" s="752"/>
      <c r="S27" s="75" t="s">
        <v>194</v>
      </c>
      <c r="T27" s="726" t="s">
        <v>195</v>
      </c>
      <c r="U27" s="726"/>
      <c r="V27" s="726"/>
      <c r="W27" s="726"/>
      <c r="X27" s="726"/>
      <c r="Y27" s="726"/>
      <c r="Z27" s="726"/>
      <c r="AA27" s="753">
        <f>M27*17500</f>
        <v>0</v>
      </c>
      <c r="AB27" s="754"/>
      <c r="AC27" s="754"/>
      <c r="AD27" s="754"/>
      <c r="AE27" s="754"/>
      <c r="AF27" s="754"/>
      <c r="AG27" s="754"/>
      <c r="AH27" s="754"/>
      <c r="AI27" s="754"/>
      <c r="AJ27" s="684" t="s">
        <v>92</v>
      </c>
      <c r="AK27" s="684"/>
      <c r="AL27" s="755">
        <f>ROUNDDOWN(MIN(D27,AA27),-3)</f>
        <v>0</v>
      </c>
      <c r="AM27" s="754"/>
      <c r="AN27" s="754"/>
      <c r="AO27" s="754"/>
      <c r="AP27" s="754"/>
      <c r="AQ27" s="754"/>
      <c r="AR27" s="754"/>
      <c r="AS27" s="754"/>
      <c r="AT27" s="754"/>
      <c r="AU27" s="684" t="s">
        <v>92</v>
      </c>
      <c r="AV27" s="684"/>
      <c r="AW27" s="76"/>
      <c r="AX27" s="74"/>
      <c r="AY27" s="74"/>
      <c r="AZ27" s="74"/>
      <c r="BN27" s="74"/>
      <c r="BO27" s="74"/>
      <c r="BP27" s="74"/>
      <c r="BQ27" s="74"/>
    </row>
    <row r="28" spans="1:69" s="65" customFormat="1" ht="35.25" customHeight="1" thickBot="1" x14ac:dyDescent="0.2">
      <c r="B28" s="748" t="s">
        <v>197</v>
      </c>
      <c r="C28" s="749"/>
      <c r="D28" s="750">
        <f>N22</f>
        <v>0</v>
      </c>
      <c r="E28" s="750"/>
      <c r="F28" s="750"/>
      <c r="G28" s="750"/>
      <c r="H28" s="750"/>
      <c r="I28" s="750"/>
      <c r="J28" s="750"/>
      <c r="K28" s="685" t="s">
        <v>92</v>
      </c>
      <c r="L28" s="722"/>
      <c r="M28" s="751">
        <f>J22</f>
        <v>0</v>
      </c>
      <c r="N28" s="752"/>
      <c r="O28" s="752"/>
      <c r="P28" s="752"/>
      <c r="Q28" s="752"/>
      <c r="R28" s="752"/>
      <c r="S28" s="75" t="s">
        <v>194</v>
      </c>
      <c r="T28" s="726" t="s">
        <v>195</v>
      </c>
      <c r="U28" s="726"/>
      <c r="V28" s="726"/>
      <c r="W28" s="726"/>
      <c r="X28" s="726"/>
      <c r="Y28" s="726"/>
      <c r="Z28" s="726"/>
      <c r="AA28" s="753">
        <f>M28*17500</f>
        <v>0</v>
      </c>
      <c r="AB28" s="754"/>
      <c r="AC28" s="754"/>
      <c r="AD28" s="754"/>
      <c r="AE28" s="754"/>
      <c r="AF28" s="754"/>
      <c r="AG28" s="754"/>
      <c r="AH28" s="754"/>
      <c r="AI28" s="754"/>
      <c r="AJ28" s="684" t="s">
        <v>92</v>
      </c>
      <c r="AK28" s="684"/>
      <c r="AL28" s="756">
        <f>ROUNDDOWN(MIN(D28,AA28),-3)</f>
        <v>0</v>
      </c>
      <c r="AM28" s="757"/>
      <c r="AN28" s="757"/>
      <c r="AO28" s="757"/>
      <c r="AP28" s="757"/>
      <c r="AQ28" s="757"/>
      <c r="AR28" s="757"/>
      <c r="AS28" s="757"/>
      <c r="AT28" s="757"/>
      <c r="AU28" s="693" t="s">
        <v>92</v>
      </c>
      <c r="AV28" s="758"/>
      <c r="AW28" s="78"/>
    </row>
    <row r="29" spans="1:69" s="65" customFormat="1" ht="30.75" customHeight="1" thickTop="1" x14ac:dyDescent="0.15">
      <c r="B29" s="79"/>
      <c r="C29" s="79"/>
      <c r="K29" s="74"/>
      <c r="L29" s="74"/>
      <c r="M29" s="80"/>
      <c r="N29" s="80"/>
      <c r="O29" s="80"/>
      <c r="P29" s="80"/>
      <c r="Q29" s="80"/>
      <c r="R29" s="80"/>
      <c r="S29" s="80"/>
      <c r="T29" s="81"/>
      <c r="U29" s="81"/>
      <c r="V29" s="81"/>
      <c r="W29" s="81"/>
      <c r="X29" s="81"/>
      <c r="Y29" s="81"/>
      <c r="Z29" s="81"/>
      <c r="AA29" s="82"/>
      <c r="AB29" s="82"/>
      <c r="AC29" s="82"/>
      <c r="AD29" s="82"/>
      <c r="AE29" s="82"/>
      <c r="AF29" s="82"/>
      <c r="AG29" s="82"/>
      <c r="AH29" s="82"/>
      <c r="AI29" s="82"/>
      <c r="AJ29" s="82"/>
      <c r="AK29" s="82"/>
      <c r="AL29" s="83"/>
      <c r="AM29" s="83"/>
      <c r="AN29" s="83"/>
      <c r="AO29" s="83"/>
      <c r="AP29" s="83"/>
      <c r="AQ29" s="83"/>
      <c r="AR29" s="83"/>
      <c r="AS29" s="83"/>
      <c r="AT29" s="83"/>
      <c r="AU29" s="83"/>
      <c r="AV29" s="83"/>
    </row>
    <row r="30" spans="1:69" s="65" customFormat="1" ht="30.75" customHeight="1" thickBot="1" x14ac:dyDescent="0.2">
      <c r="B30" s="689" t="s">
        <v>198</v>
      </c>
      <c r="C30" s="689"/>
      <c r="D30" s="689"/>
      <c r="E30" s="689"/>
      <c r="F30" s="689"/>
      <c r="G30" s="689"/>
      <c r="H30" s="689"/>
      <c r="I30" s="689"/>
      <c r="J30" s="689"/>
      <c r="K30" s="689"/>
      <c r="L30" s="689"/>
      <c r="M30" s="689"/>
      <c r="N30" s="689"/>
      <c r="O30" s="689"/>
      <c r="P30" s="689"/>
      <c r="Q30" s="689"/>
      <c r="R30" s="689"/>
      <c r="S30" s="689"/>
      <c r="T30" s="689"/>
      <c r="U30" s="689"/>
      <c r="V30" s="689"/>
      <c r="W30" s="689"/>
      <c r="X30" s="689"/>
      <c r="Y30" s="689"/>
      <c r="Z30" s="689"/>
      <c r="AA30" s="689"/>
      <c r="AB30" s="689"/>
      <c r="AC30" s="689"/>
      <c r="AD30" s="689"/>
      <c r="AE30" s="689"/>
      <c r="AF30" s="689"/>
      <c r="AG30" s="689"/>
      <c r="AH30" s="689"/>
      <c r="AI30" s="689"/>
      <c r="AJ30" s="689"/>
      <c r="AK30" s="689"/>
      <c r="AL30" s="689"/>
      <c r="AM30" s="689"/>
      <c r="AN30" s="689"/>
      <c r="AO30" s="689"/>
      <c r="AP30" s="689"/>
      <c r="AQ30" s="689"/>
      <c r="AR30" s="689"/>
      <c r="AS30" s="689"/>
      <c r="AT30" s="689"/>
      <c r="AU30" s="689"/>
      <c r="AV30" s="689"/>
      <c r="AW30" s="689"/>
      <c r="AX30" s="689"/>
      <c r="AY30" s="689"/>
      <c r="AZ30" s="689"/>
      <c r="BA30" s="689"/>
      <c r="BB30" s="689"/>
      <c r="BC30" s="689"/>
      <c r="BD30" s="689"/>
      <c r="BE30" s="689"/>
      <c r="BF30" s="689"/>
      <c r="BG30" s="689"/>
      <c r="BH30" s="689"/>
      <c r="BI30" s="689"/>
      <c r="BJ30" s="689"/>
      <c r="BK30" s="689"/>
      <c r="BL30" s="689"/>
      <c r="BM30" s="689"/>
    </row>
    <row r="31" spans="1:69" s="65" customFormat="1" ht="96" customHeight="1" thickBot="1" x14ac:dyDescent="0.2">
      <c r="B31" s="723" t="s">
        <v>105</v>
      </c>
      <c r="C31" s="724"/>
      <c r="D31" s="724"/>
      <c r="E31" s="724"/>
      <c r="F31" s="724"/>
      <c r="G31" s="724"/>
      <c r="H31" s="724"/>
      <c r="I31" s="725"/>
      <c r="J31" s="708" t="s">
        <v>171</v>
      </c>
      <c r="K31" s="708"/>
      <c r="L31" s="708"/>
      <c r="M31" s="708"/>
      <c r="N31" s="726" t="s">
        <v>109</v>
      </c>
      <c r="O31" s="726"/>
      <c r="P31" s="726"/>
      <c r="Q31" s="726"/>
      <c r="R31" s="759" t="s">
        <v>172</v>
      </c>
      <c r="S31" s="760"/>
      <c r="T31" s="760"/>
      <c r="U31" s="761"/>
      <c r="V31" s="726" t="s">
        <v>111</v>
      </c>
      <c r="W31" s="726"/>
      <c r="X31" s="726"/>
      <c r="Y31" s="726"/>
      <c r="Z31" s="762" t="s">
        <v>173</v>
      </c>
      <c r="AA31" s="762"/>
      <c r="AB31" s="762"/>
      <c r="AC31" s="762"/>
      <c r="AD31" s="726" t="s">
        <v>174</v>
      </c>
      <c r="AE31" s="726"/>
      <c r="AF31" s="726"/>
      <c r="AG31" s="726"/>
      <c r="AH31" s="722" t="s">
        <v>175</v>
      </c>
      <c r="AI31" s="722"/>
      <c r="AJ31" s="722"/>
      <c r="AK31" s="722"/>
      <c r="AL31" s="726" t="s">
        <v>115</v>
      </c>
      <c r="AM31" s="726"/>
      <c r="AN31" s="726"/>
      <c r="AO31" s="726"/>
      <c r="AP31" s="726" t="s">
        <v>176</v>
      </c>
      <c r="AQ31" s="726"/>
      <c r="AR31" s="726"/>
      <c r="AS31" s="726"/>
      <c r="AT31" s="723" t="s">
        <v>199</v>
      </c>
      <c r="AU31" s="724"/>
      <c r="AV31" s="724"/>
      <c r="AW31" s="725"/>
      <c r="AX31" s="726" t="s">
        <v>118</v>
      </c>
      <c r="AY31" s="726"/>
      <c r="AZ31" s="726"/>
      <c r="BA31" s="726"/>
      <c r="BB31" s="726" t="s">
        <v>200</v>
      </c>
      <c r="BC31" s="726"/>
      <c r="BD31" s="726"/>
      <c r="BE31" s="726"/>
      <c r="BF31" s="763"/>
      <c r="BG31" s="763"/>
      <c r="BH31" s="763"/>
      <c r="BI31" s="763"/>
      <c r="BJ31" s="763"/>
      <c r="BK31" s="763"/>
      <c r="BL31" s="763"/>
      <c r="BM31" s="763"/>
    </row>
    <row r="32" spans="1:69" s="65" customFormat="1" ht="129" customHeight="1" thickBot="1" x14ac:dyDescent="0.2">
      <c r="B32" s="723"/>
      <c r="C32" s="724"/>
      <c r="D32" s="724"/>
      <c r="E32" s="724"/>
      <c r="F32" s="724"/>
      <c r="G32" s="724"/>
      <c r="H32" s="724"/>
      <c r="I32" s="725"/>
      <c r="J32" s="716" t="s">
        <v>180</v>
      </c>
      <c r="K32" s="717"/>
      <c r="L32" s="717"/>
      <c r="M32" s="717"/>
      <c r="N32" s="716" t="s">
        <v>88</v>
      </c>
      <c r="O32" s="716"/>
      <c r="P32" s="716"/>
      <c r="Q32" s="716"/>
      <c r="R32" s="717" t="s">
        <v>129</v>
      </c>
      <c r="S32" s="717"/>
      <c r="T32" s="717"/>
      <c r="U32" s="717"/>
      <c r="V32" s="726" t="s">
        <v>130</v>
      </c>
      <c r="W32" s="726"/>
      <c r="X32" s="726"/>
      <c r="Y32" s="726"/>
      <c r="Z32" s="716" t="s">
        <v>182</v>
      </c>
      <c r="AA32" s="716"/>
      <c r="AB32" s="716"/>
      <c r="AC32" s="716"/>
      <c r="AD32" s="716" t="s">
        <v>88</v>
      </c>
      <c r="AE32" s="716"/>
      <c r="AF32" s="716"/>
      <c r="AG32" s="716"/>
      <c r="AH32" s="709" t="s">
        <v>132</v>
      </c>
      <c r="AI32" s="719"/>
      <c r="AJ32" s="719"/>
      <c r="AK32" s="720"/>
      <c r="AL32" s="709" t="s">
        <v>183</v>
      </c>
      <c r="AM32" s="719"/>
      <c r="AN32" s="719"/>
      <c r="AO32" s="720"/>
      <c r="AP32" s="722" t="s">
        <v>134</v>
      </c>
      <c r="AQ32" s="722"/>
      <c r="AR32" s="722"/>
      <c r="AS32" s="722"/>
      <c r="AT32" s="726" t="s">
        <v>135</v>
      </c>
      <c r="AU32" s="722"/>
      <c r="AV32" s="722"/>
      <c r="AW32" s="722"/>
      <c r="AX32" s="726" t="s">
        <v>135</v>
      </c>
      <c r="AY32" s="722"/>
      <c r="AZ32" s="722"/>
      <c r="BA32" s="722"/>
      <c r="BB32" s="726" t="s">
        <v>135</v>
      </c>
      <c r="BC32" s="722"/>
      <c r="BD32" s="722"/>
      <c r="BE32" s="722"/>
      <c r="BF32" s="763"/>
      <c r="BG32" s="690"/>
      <c r="BH32" s="690"/>
      <c r="BI32" s="690"/>
      <c r="BJ32" s="763"/>
      <c r="BK32" s="690"/>
      <c r="BL32" s="690"/>
      <c r="BM32" s="690"/>
    </row>
    <row r="33" spans="2:65" s="65" customFormat="1" ht="35.25" customHeight="1" thickBot="1" x14ac:dyDescent="0.2">
      <c r="B33" s="723" t="s">
        <v>201</v>
      </c>
      <c r="C33" s="724"/>
      <c r="D33" s="724"/>
      <c r="E33" s="724"/>
      <c r="F33" s="724"/>
      <c r="G33" s="724"/>
      <c r="H33" s="724"/>
      <c r="I33" s="725"/>
      <c r="J33" s="726"/>
      <c r="K33" s="722"/>
      <c r="L33" s="722"/>
      <c r="M33" s="722"/>
      <c r="N33" s="726"/>
      <c r="O33" s="726"/>
      <c r="P33" s="726"/>
      <c r="Q33" s="726"/>
      <c r="R33" s="722"/>
      <c r="S33" s="722"/>
      <c r="T33" s="722"/>
      <c r="U33" s="722"/>
      <c r="V33" s="726"/>
      <c r="W33" s="726"/>
      <c r="X33" s="726"/>
      <c r="Y33" s="726"/>
      <c r="Z33" s="726"/>
      <c r="AA33" s="726"/>
      <c r="AB33" s="726"/>
      <c r="AC33" s="726"/>
      <c r="AD33" s="726"/>
      <c r="AE33" s="726"/>
      <c r="AF33" s="726"/>
      <c r="AG33" s="726"/>
      <c r="AH33" s="722"/>
      <c r="AI33" s="722"/>
      <c r="AJ33" s="722"/>
      <c r="AK33" s="722"/>
      <c r="AL33" s="722"/>
      <c r="AM33" s="722"/>
      <c r="AN33" s="722"/>
      <c r="AO33" s="722"/>
      <c r="AP33" s="722"/>
      <c r="AQ33" s="722"/>
      <c r="AR33" s="722"/>
      <c r="AS33" s="722"/>
      <c r="AT33" s="722"/>
      <c r="AU33" s="722"/>
      <c r="AV33" s="722"/>
      <c r="AW33" s="722"/>
      <c r="AX33" s="722"/>
      <c r="AY33" s="722"/>
      <c r="AZ33" s="722"/>
      <c r="BA33" s="722"/>
      <c r="BB33" s="722"/>
      <c r="BC33" s="722"/>
      <c r="BD33" s="722"/>
      <c r="BE33" s="722"/>
      <c r="BF33" s="690"/>
      <c r="BG33" s="690"/>
      <c r="BH33" s="690"/>
      <c r="BI33" s="690"/>
      <c r="BJ33" s="690"/>
      <c r="BK33" s="690"/>
      <c r="BL33" s="690"/>
      <c r="BM33" s="690"/>
    </row>
    <row r="34" spans="2:65" s="65" customFormat="1" ht="35.25" customHeight="1" thickBot="1" x14ac:dyDescent="0.2">
      <c r="B34" s="723" t="s">
        <v>202</v>
      </c>
      <c r="C34" s="724"/>
      <c r="D34" s="724"/>
      <c r="E34" s="724"/>
      <c r="F34" s="724"/>
      <c r="G34" s="724"/>
      <c r="H34" s="724"/>
      <c r="I34" s="725"/>
      <c r="J34" s="726"/>
      <c r="K34" s="722"/>
      <c r="L34" s="722"/>
      <c r="M34" s="722"/>
      <c r="N34" s="726"/>
      <c r="O34" s="726"/>
      <c r="P34" s="726"/>
      <c r="Q34" s="726"/>
      <c r="R34" s="722"/>
      <c r="S34" s="722"/>
      <c r="T34" s="722"/>
      <c r="U34" s="722"/>
      <c r="V34" s="726"/>
      <c r="W34" s="726"/>
      <c r="X34" s="726"/>
      <c r="Y34" s="726"/>
      <c r="Z34" s="726"/>
      <c r="AA34" s="726"/>
      <c r="AB34" s="726"/>
      <c r="AC34" s="726"/>
      <c r="AD34" s="726"/>
      <c r="AE34" s="726"/>
      <c r="AF34" s="726"/>
      <c r="AG34" s="726"/>
      <c r="AH34" s="722"/>
      <c r="AI34" s="722"/>
      <c r="AJ34" s="722"/>
      <c r="AK34" s="722"/>
      <c r="AL34" s="722"/>
      <c r="AM34" s="722"/>
      <c r="AN34" s="722"/>
      <c r="AO34" s="722"/>
      <c r="AP34" s="722"/>
      <c r="AQ34" s="722"/>
      <c r="AR34" s="722"/>
      <c r="AS34" s="722"/>
      <c r="AT34" s="722"/>
      <c r="AU34" s="722"/>
      <c r="AV34" s="722"/>
      <c r="AW34" s="722"/>
      <c r="AX34" s="722"/>
      <c r="AY34" s="722"/>
      <c r="AZ34" s="722"/>
      <c r="BA34" s="722"/>
      <c r="BB34" s="722"/>
      <c r="BC34" s="722"/>
      <c r="BD34" s="722"/>
      <c r="BE34" s="722"/>
      <c r="BF34" s="690"/>
      <c r="BG34" s="690"/>
      <c r="BH34" s="690"/>
      <c r="BI34" s="690"/>
      <c r="BJ34" s="690"/>
      <c r="BK34" s="690"/>
      <c r="BL34" s="690"/>
      <c r="BM34" s="690"/>
    </row>
    <row r="35" spans="2:65" s="65" customFormat="1" ht="30.75" customHeight="1" x14ac:dyDescent="0.15">
      <c r="B35" s="84"/>
      <c r="C35" s="84"/>
      <c r="D35" s="84"/>
      <c r="E35" s="84"/>
      <c r="F35" s="81"/>
      <c r="G35" s="74"/>
      <c r="H35" s="74"/>
      <c r="I35" s="74"/>
      <c r="J35" s="81"/>
      <c r="K35" s="81"/>
      <c r="L35" s="81"/>
      <c r="M35" s="81"/>
      <c r="N35" s="74"/>
      <c r="O35" s="74"/>
      <c r="P35" s="74"/>
      <c r="Q35" s="74"/>
      <c r="R35" s="81"/>
      <c r="S35" s="81"/>
      <c r="T35" s="81"/>
      <c r="U35" s="81"/>
      <c r="V35" s="74"/>
      <c r="W35" s="74"/>
      <c r="X35" s="74"/>
      <c r="Y35" s="74"/>
      <c r="Z35" s="74"/>
      <c r="AA35" s="74"/>
      <c r="AB35" s="74"/>
      <c r="AC35" s="74"/>
      <c r="AD35" s="74"/>
      <c r="AE35" s="74"/>
      <c r="AF35" s="74"/>
      <c r="AG35" s="74"/>
      <c r="AH35" s="74"/>
      <c r="AI35" s="74"/>
      <c r="AJ35" s="74"/>
      <c r="AK35" s="74"/>
      <c r="AL35" s="74"/>
      <c r="AM35" s="74"/>
      <c r="AN35" s="74"/>
      <c r="AO35" s="74"/>
      <c r="AP35" s="74"/>
      <c r="AQ35" s="74"/>
      <c r="AR35" s="74"/>
      <c r="AS35" s="74"/>
      <c r="AT35" s="74"/>
      <c r="AU35" s="74"/>
      <c r="AV35" s="74"/>
      <c r="AW35" s="74"/>
      <c r="AX35" s="74"/>
      <c r="AY35" s="74"/>
      <c r="AZ35" s="74"/>
      <c r="BA35" s="74"/>
      <c r="BB35" s="74"/>
      <c r="BC35" s="74"/>
      <c r="BD35" s="74"/>
      <c r="BE35" s="74"/>
      <c r="BF35" s="74"/>
      <c r="BG35" s="74"/>
      <c r="BH35" s="74"/>
      <c r="BI35" s="74"/>
      <c r="BJ35" s="74"/>
      <c r="BK35" s="74"/>
      <c r="BL35" s="74"/>
      <c r="BM35" s="74"/>
    </row>
    <row r="36" spans="2:65" s="65" customFormat="1" ht="30.75" customHeight="1" thickBot="1" x14ac:dyDescent="0.2">
      <c r="B36" s="689" t="s">
        <v>203</v>
      </c>
      <c r="C36" s="689"/>
      <c r="D36" s="689"/>
      <c r="E36" s="689"/>
      <c r="F36" s="689"/>
      <c r="G36" s="689"/>
      <c r="H36" s="689"/>
      <c r="I36" s="689"/>
      <c r="J36" s="689"/>
      <c r="K36" s="689"/>
      <c r="L36" s="689"/>
      <c r="M36" s="689"/>
      <c r="N36" s="689"/>
      <c r="O36" s="689"/>
      <c r="P36" s="689"/>
      <c r="Q36" s="689"/>
      <c r="R36" s="689"/>
      <c r="S36" s="689"/>
      <c r="T36" s="689"/>
      <c r="U36" s="689"/>
      <c r="V36" s="689"/>
      <c r="W36" s="689"/>
      <c r="X36" s="689"/>
      <c r="Y36" s="689"/>
      <c r="Z36" s="689"/>
      <c r="AA36" s="689"/>
      <c r="AB36" s="689"/>
      <c r="AC36" s="689"/>
      <c r="AD36" s="689"/>
      <c r="AE36" s="689"/>
      <c r="AF36" s="689"/>
      <c r="AG36" s="689"/>
      <c r="AH36" s="689"/>
      <c r="AI36" s="689"/>
      <c r="AJ36" s="689"/>
      <c r="AK36" s="689"/>
      <c r="AL36" s="689"/>
      <c r="AM36" s="689"/>
      <c r="AN36" s="689"/>
      <c r="AO36" s="689"/>
      <c r="AP36" s="689"/>
      <c r="AQ36" s="689"/>
      <c r="AR36" s="689"/>
      <c r="AS36" s="689"/>
      <c r="AT36" s="689"/>
      <c r="AU36" s="689"/>
      <c r="AV36" s="689"/>
      <c r="AW36" s="689"/>
      <c r="AX36" s="689"/>
      <c r="AY36" s="689"/>
      <c r="AZ36" s="689"/>
      <c r="BA36" s="689"/>
      <c r="BB36" s="689"/>
      <c r="BC36" s="689"/>
      <c r="BD36" s="689"/>
      <c r="BE36" s="689"/>
      <c r="BF36" s="689"/>
      <c r="BG36" s="689"/>
      <c r="BH36" s="689"/>
      <c r="BI36" s="689"/>
      <c r="BJ36" s="689"/>
      <c r="BK36" s="689"/>
      <c r="BL36" s="689"/>
      <c r="BM36" s="689"/>
    </row>
    <row r="37" spans="2:65" s="65" customFormat="1" ht="96" customHeight="1" thickTop="1" thickBot="1" x14ac:dyDescent="0.2">
      <c r="B37" s="722"/>
      <c r="C37" s="722"/>
      <c r="D37" s="722"/>
      <c r="E37" s="722"/>
      <c r="F37" s="722"/>
      <c r="G37" s="722"/>
      <c r="H37" s="722"/>
      <c r="I37" s="722"/>
      <c r="J37" s="722"/>
      <c r="K37" s="722"/>
      <c r="L37" s="722"/>
      <c r="M37" s="722"/>
      <c r="N37" s="722"/>
      <c r="O37" s="762" t="s">
        <v>204</v>
      </c>
      <c r="P37" s="764"/>
      <c r="Q37" s="764"/>
      <c r="R37" s="764"/>
      <c r="S37" s="764"/>
      <c r="T37" s="764"/>
      <c r="U37" s="764"/>
      <c r="V37" s="759" t="s">
        <v>205</v>
      </c>
      <c r="W37" s="760"/>
      <c r="X37" s="761"/>
      <c r="Y37" s="723" t="s">
        <v>206</v>
      </c>
      <c r="Z37" s="724"/>
      <c r="AA37" s="724"/>
      <c r="AB37" s="724"/>
      <c r="AC37" s="724"/>
      <c r="AD37" s="724"/>
      <c r="AE37" s="765"/>
      <c r="AF37" s="745" t="s">
        <v>207</v>
      </c>
      <c r="AG37" s="746"/>
      <c r="AH37" s="746"/>
      <c r="AI37" s="746"/>
      <c r="AJ37" s="746"/>
      <c r="AK37" s="746"/>
      <c r="AL37" s="747"/>
      <c r="AM37" s="766"/>
      <c r="AN37" s="690"/>
      <c r="AO37" s="690"/>
      <c r="AP37" s="690"/>
      <c r="AQ37" s="690"/>
      <c r="AR37" s="690"/>
      <c r="AS37" s="690"/>
    </row>
    <row r="38" spans="2:65" s="65" customFormat="1" ht="35.25" customHeight="1" thickBot="1" x14ac:dyDescent="0.2">
      <c r="B38" s="722" t="s">
        <v>208</v>
      </c>
      <c r="C38" s="722"/>
      <c r="D38" s="722"/>
      <c r="E38" s="722"/>
      <c r="F38" s="722"/>
      <c r="G38" s="722"/>
      <c r="H38" s="722"/>
      <c r="I38" s="722"/>
      <c r="J38" s="722"/>
      <c r="K38" s="722"/>
      <c r="L38" s="722"/>
      <c r="M38" s="722"/>
      <c r="N38" s="722"/>
      <c r="O38" s="753">
        <v>0</v>
      </c>
      <c r="P38" s="754"/>
      <c r="Q38" s="754"/>
      <c r="R38" s="754"/>
      <c r="S38" s="754"/>
      <c r="T38" s="684" t="s">
        <v>92</v>
      </c>
      <c r="U38" s="685"/>
      <c r="V38" s="784"/>
      <c r="W38" s="785"/>
      <c r="X38" s="786"/>
      <c r="Y38" s="85"/>
      <c r="Z38" s="754">
        <v>1030000</v>
      </c>
      <c r="AA38" s="754"/>
      <c r="AB38" s="754"/>
      <c r="AC38" s="754"/>
      <c r="AD38" s="684" t="s">
        <v>92</v>
      </c>
      <c r="AE38" s="685"/>
      <c r="AF38" s="756">
        <f>ROUNDDOWN(MIN(O38,Y38),-3)</f>
        <v>0</v>
      </c>
      <c r="AG38" s="757"/>
      <c r="AH38" s="757"/>
      <c r="AI38" s="757"/>
      <c r="AJ38" s="757"/>
      <c r="AK38" s="693" t="s">
        <v>92</v>
      </c>
      <c r="AL38" s="758"/>
      <c r="AM38" s="690"/>
      <c r="AN38" s="690"/>
      <c r="AO38" s="690"/>
      <c r="AP38" s="690"/>
      <c r="AQ38" s="690"/>
      <c r="AR38" s="690"/>
      <c r="AS38" s="690"/>
      <c r="AT38" s="86"/>
      <c r="AU38" s="86"/>
      <c r="AV38" s="86"/>
    </row>
    <row r="39" spans="2:65" s="65" customFormat="1" ht="65.25" customHeight="1" thickTop="1" x14ac:dyDescent="0.15">
      <c r="B39" s="776" t="s">
        <v>209</v>
      </c>
      <c r="C39" s="693"/>
      <c r="D39" s="693"/>
      <c r="E39" s="693"/>
      <c r="F39" s="693"/>
      <c r="G39" s="693"/>
      <c r="H39" s="693"/>
      <c r="I39" s="693"/>
      <c r="J39" s="693"/>
      <c r="K39" s="693"/>
      <c r="L39" s="693"/>
      <c r="M39" s="693"/>
      <c r="N39" s="693"/>
      <c r="O39" s="777">
        <v>0</v>
      </c>
      <c r="P39" s="757"/>
      <c r="Q39" s="757"/>
      <c r="R39" s="757"/>
      <c r="S39" s="757"/>
      <c r="T39" s="693" t="s">
        <v>92</v>
      </c>
      <c r="U39" s="694"/>
      <c r="V39" s="692" t="s">
        <v>87</v>
      </c>
      <c r="W39" s="693"/>
      <c r="X39" s="694"/>
      <c r="Y39" s="87"/>
      <c r="Z39" s="757">
        <v>310000</v>
      </c>
      <c r="AA39" s="757"/>
      <c r="AB39" s="757"/>
      <c r="AC39" s="757"/>
      <c r="AD39" s="693" t="s">
        <v>92</v>
      </c>
      <c r="AE39" s="693"/>
      <c r="AF39" s="780">
        <f>ROUNDDOWN(MIN(O39,IF(V39="無",Z39,Z40)),-3)</f>
        <v>0</v>
      </c>
      <c r="AG39" s="781"/>
      <c r="AH39" s="781"/>
      <c r="AI39" s="781"/>
      <c r="AJ39" s="781"/>
      <c r="AK39" s="767" t="s">
        <v>92</v>
      </c>
      <c r="AL39" s="768"/>
      <c r="AM39" s="690"/>
      <c r="AN39" s="690"/>
      <c r="AO39" s="690"/>
      <c r="AP39" s="690"/>
      <c r="AQ39" s="690"/>
      <c r="AR39" s="690"/>
      <c r="AS39" s="690"/>
      <c r="AU39" s="65" t="s">
        <v>210</v>
      </c>
    </row>
    <row r="40" spans="2:65" s="65" customFormat="1" ht="65.25" customHeight="1" thickBot="1" x14ac:dyDescent="0.2">
      <c r="B40" s="695"/>
      <c r="C40" s="696"/>
      <c r="D40" s="696"/>
      <c r="E40" s="696"/>
      <c r="F40" s="696"/>
      <c r="G40" s="696"/>
      <c r="H40" s="696"/>
      <c r="I40" s="696"/>
      <c r="J40" s="696"/>
      <c r="K40" s="696"/>
      <c r="L40" s="696"/>
      <c r="M40" s="696"/>
      <c r="N40" s="696"/>
      <c r="O40" s="778"/>
      <c r="P40" s="779"/>
      <c r="Q40" s="779"/>
      <c r="R40" s="779"/>
      <c r="S40" s="779"/>
      <c r="T40" s="696"/>
      <c r="U40" s="697"/>
      <c r="V40" s="695"/>
      <c r="W40" s="696"/>
      <c r="X40" s="697"/>
      <c r="Y40" s="88"/>
      <c r="Z40" s="771">
        <v>378000</v>
      </c>
      <c r="AA40" s="771"/>
      <c r="AB40" s="771"/>
      <c r="AC40" s="771"/>
      <c r="AD40" s="772" t="s">
        <v>211</v>
      </c>
      <c r="AE40" s="773"/>
      <c r="AF40" s="782"/>
      <c r="AG40" s="783"/>
      <c r="AH40" s="783"/>
      <c r="AI40" s="783"/>
      <c r="AJ40" s="783"/>
      <c r="AK40" s="769"/>
      <c r="AL40" s="770"/>
      <c r="AM40" s="74"/>
      <c r="AN40" s="74"/>
      <c r="AO40" s="74"/>
      <c r="AP40" s="74"/>
      <c r="AQ40" s="74"/>
      <c r="AR40" s="74"/>
      <c r="AS40" s="74"/>
    </row>
    <row r="41" spans="2:65" ht="82.5" customHeight="1" x14ac:dyDescent="0.3">
      <c r="B41" s="774" t="s">
        <v>212</v>
      </c>
      <c r="C41" s="775"/>
      <c r="D41" s="775"/>
      <c r="E41" s="775"/>
      <c r="F41" s="775"/>
      <c r="G41" s="775"/>
      <c r="H41" s="775"/>
      <c r="I41" s="775"/>
      <c r="J41" s="775"/>
      <c r="K41" s="775"/>
      <c r="L41" s="775"/>
      <c r="M41" s="775"/>
      <c r="N41" s="775"/>
      <c r="O41" s="775"/>
      <c r="P41" s="775"/>
      <c r="Q41" s="775"/>
      <c r="R41" s="775"/>
      <c r="S41" s="775"/>
      <c r="T41" s="775"/>
      <c r="U41" s="775"/>
      <c r="V41" s="775"/>
      <c r="W41" s="775"/>
      <c r="X41" s="775"/>
      <c r="Y41" s="775"/>
      <c r="Z41" s="775"/>
      <c r="AA41" s="775"/>
      <c r="AB41" s="775"/>
      <c r="AC41" s="775"/>
      <c r="AD41" s="775"/>
      <c r="AE41" s="775"/>
      <c r="AF41" s="775"/>
      <c r="AG41" s="775"/>
      <c r="AH41" s="775"/>
      <c r="AI41" s="775"/>
      <c r="AJ41" s="775"/>
      <c r="AK41" s="775"/>
      <c r="AL41" s="775"/>
      <c r="AM41" s="775"/>
      <c r="AN41" s="775"/>
      <c r="AO41" s="775"/>
      <c r="AP41" s="775"/>
      <c r="AQ41" s="775"/>
      <c r="AR41" s="775"/>
      <c r="AS41" s="775"/>
      <c r="AT41" s="775"/>
      <c r="AU41" s="775"/>
      <c r="AV41" s="775"/>
      <c r="AW41" s="775"/>
      <c r="AX41" s="775"/>
      <c r="AY41" s="775"/>
      <c r="AZ41" s="775"/>
      <c r="BA41" s="775"/>
      <c r="BB41" s="775"/>
      <c r="BC41" s="775"/>
      <c r="BD41" s="775"/>
      <c r="BE41" s="775"/>
      <c r="BF41" s="775"/>
      <c r="BG41" s="775"/>
      <c r="BH41" s="775"/>
      <c r="BI41" s="775"/>
      <c r="BJ41" s="775"/>
      <c r="BK41" s="775"/>
      <c r="BL41" s="775"/>
      <c r="BM41" s="775"/>
    </row>
  </sheetData>
  <mergeCells count="244">
    <mergeCell ref="AK39:AL40"/>
    <mergeCell ref="AM39:AS39"/>
    <mergeCell ref="Z40:AC40"/>
    <mergeCell ref="AD40:AE40"/>
    <mergeCell ref="B41:BM41"/>
    <mergeCell ref="AF38:AJ38"/>
    <mergeCell ref="AK38:AL38"/>
    <mergeCell ref="AM38:AS38"/>
    <mergeCell ref="B39:N40"/>
    <mergeCell ref="O39:S40"/>
    <mergeCell ref="T39:U40"/>
    <mergeCell ref="V39:X40"/>
    <mergeCell ref="Z39:AC39"/>
    <mergeCell ref="AD39:AE39"/>
    <mergeCell ref="AF39:AJ40"/>
    <mergeCell ref="B38:N38"/>
    <mergeCell ref="O38:S38"/>
    <mergeCell ref="T38:U38"/>
    <mergeCell ref="V38:X38"/>
    <mergeCell ref="Z38:AC38"/>
    <mergeCell ref="AD38:AE38"/>
    <mergeCell ref="BB34:BE34"/>
    <mergeCell ref="BF34:BI34"/>
    <mergeCell ref="BJ34:BM34"/>
    <mergeCell ref="B36:BM36"/>
    <mergeCell ref="B37:N37"/>
    <mergeCell ref="O37:U37"/>
    <mergeCell ref="V37:X37"/>
    <mergeCell ref="Y37:AE37"/>
    <mergeCell ref="AF37:AL37"/>
    <mergeCell ref="AM37:AS37"/>
    <mergeCell ref="AD34:AG34"/>
    <mergeCell ref="AH34:AK34"/>
    <mergeCell ref="AL34:AO34"/>
    <mergeCell ref="AP34:AS34"/>
    <mergeCell ref="AT34:AW34"/>
    <mergeCell ref="AX34:BA34"/>
    <mergeCell ref="B34:I34"/>
    <mergeCell ref="J34:M34"/>
    <mergeCell ref="N34:Q34"/>
    <mergeCell ref="R34:U34"/>
    <mergeCell ref="V34:Y34"/>
    <mergeCell ref="Z34:AC34"/>
    <mergeCell ref="AP33:AS33"/>
    <mergeCell ref="AT33:AW33"/>
    <mergeCell ref="AX33:BA33"/>
    <mergeCell ref="BB33:BE33"/>
    <mergeCell ref="BF33:BI33"/>
    <mergeCell ref="BJ33:BM33"/>
    <mergeCell ref="BJ32:BM32"/>
    <mergeCell ref="B33:I33"/>
    <mergeCell ref="J33:M33"/>
    <mergeCell ref="N33:Q33"/>
    <mergeCell ref="R33:U33"/>
    <mergeCell ref="V33:Y33"/>
    <mergeCell ref="Z33:AC33"/>
    <mergeCell ref="AD33:AG33"/>
    <mergeCell ref="AH33:AK33"/>
    <mergeCell ref="AL33:AO33"/>
    <mergeCell ref="AL32:AO32"/>
    <mergeCell ref="AP32:AS32"/>
    <mergeCell ref="AT32:AW32"/>
    <mergeCell ref="AX32:BA32"/>
    <mergeCell ref="BB32:BE32"/>
    <mergeCell ref="BF32:BI32"/>
    <mergeCell ref="B32:I32"/>
    <mergeCell ref="J32:M32"/>
    <mergeCell ref="N32:Q32"/>
    <mergeCell ref="R32:U32"/>
    <mergeCell ref="V32:Y32"/>
    <mergeCell ref="Z32:AC32"/>
    <mergeCell ref="AD32:AG32"/>
    <mergeCell ref="AH32:AK32"/>
    <mergeCell ref="AH31:AK31"/>
    <mergeCell ref="B30:BM30"/>
    <mergeCell ref="B31:I31"/>
    <mergeCell ref="J31:M31"/>
    <mergeCell ref="N31:Q31"/>
    <mergeCell ref="R31:U31"/>
    <mergeCell ref="V31:Y31"/>
    <mergeCell ref="Z31:AC31"/>
    <mergeCell ref="AD31:AG31"/>
    <mergeCell ref="BF31:BI31"/>
    <mergeCell ref="BJ31:BM31"/>
    <mergeCell ref="AL31:AO31"/>
    <mergeCell ref="AP31:AS31"/>
    <mergeCell ref="AT31:AW31"/>
    <mergeCell ref="AX31:BA31"/>
    <mergeCell ref="BB31:BE31"/>
    <mergeCell ref="B28:C28"/>
    <mergeCell ref="D28:J28"/>
    <mergeCell ref="K28:L28"/>
    <mergeCell ref="M28:R28"/>
    <mergeCell ref="T28:Z28"/>
    <mergeCell ref="AA28:AI28"/>
    <mergeCell ref="AJ28:AK28"/>
    <mergeCell ref="AL28:AT28"/>
    <mergeCell ref="AU28:AV28"/>
    <mergeCell ref="B27:C27"/>
    <mergeCell ref="D27:J27"/>
    <mergeCell ref="K27:L27"/>
    <mergeCell ref="M27:R27"/>
    <mergeCell ref="T27:Z27"/>
    <mergeCell ref="AA27:AI27"/>
    <mergeCell ref="AJ27:AK27"/>
    <mergeCell ref="AL27:AT27"/>
    <mergeCell ref="AU27:AV27"/>
    <mergeCell ref="B25:L25"/>
    <mergeCell ref="M25:S25"/>
    <mergeCell ref="T25:Z25"/>
    <mergeCell ref="AA25:AK25"/>
    <mergeCell ref="AL25:AV25"/>
    <mergeCell ref="B26:C26"/>
    <mergeCell ref="D26:J26"/>
    <mergeCell ref="K26:L26"/>
    <mergeCell ref="M26:R26"/>
    <mergeCell ref="T26:Z26"/>
    <mergeCell ref="AA26:AI26"/>
    <mergeCell ref="AJ26:AK26"/>
    <mergeCell ref="AL26:AT26"/>
    <mergeCell ref="AU26:AV26"/>
    <mergeCell ref="AT23:AW23"/>
    <mergeCell ref="AX23:BA23"/>
    <mergeCell ref="BF23:BI23"/>
    <mergeCell ref="BJ23:BM23"/>
    <mergeCell ref="BN23:BQ23"/>
    <mergeCell ref="B24:BM24"/>
    <mergeCell ref="V23:Y23"/>
    <mergeCell ref="Z23:AC23"/>
    <mergeCell ref="AD23:AG23"/>
    <mergeCell ref="AH23:AK23"/>
    <mergeCell ref="AL23:AO23"/>
    <mergeCell ref="AP23:AS23"/>
    <mergeCell ref="B23:E23"/>
    <mergeCell ref="F23:I23"/>
    <mergeCell ref="J23:M23"/>
    <mergeCell ref="N23:Q23"/>
    <mergeCell ref="R23:U23"/>
    <mergeCell ref="Z22:AC22"/>
    <mergeCell ref="AD22:AG22"/>
    <mergeCell ref="AH22:AK22"/>
    <mergeCell ref="AL22:AO22"/>
    <mergeCell ref="BF21:BI21"/>
    <mergeCell ref="BJ21:BM21"/>
    <mergeCell ref="BN21:BQ21"/>
    <mergeCell ref="C22:E22"/>
    <mergeCell ref="F22:I22"/>
    <mergeCell ref="J22:M22"/>
    <mergeCell ref="N22:Q22"/>
    <mergeCell ref="R22:U22"/>
    <mergeCell ref="Z21:AC21"/>
    <mergeCell ref="AD21:AG21"/>
    <mergeCell ref="AH21:AK21"/>
    <mergeCell ref="AL21:AO21"/>
    <mergeCell ref="AP21:AS21"/>
    <mergeCell ref="AT21:AW21"/>
    <mergeCell ref="AX22:BA22"/>
    <mergeCell ref="BB22:BE22"/>
    <mergeCell ref="BF22:BI22"/>
    <mergeCell ref="BJ22:BM22"/>
    <mergeCell ref="BN22:BQ22"/>
    <mergeCell ref="AP22:AS22"/>
    <mergeCell ref="AT22:AW22"/>
    <mergeCell ref="AX20:BA20"/>
    <mergeCell ref="BB20:BE20"/>
    <mergeCell ref="BF20:BI20"/>
    <mergeCell ref="BJ20:BM20"/>
    <mergeCell ref="BN20:BQ20"/>
    <mergeCell ref="C21:E21"/>
    <mergeCell ref="F21:I21"/>
    <mergeCell ref="J21:M21"/>
    <mergeCell ref="N21:Q21"/>
    <mergeCell ref="R21:U21"/>
    <mergeCell ref="Z20:AC20"/>
    <mergeCell ref="AD20:AG20"/>
    <mergeCell ref="AH20:AK20"/>
    <mergeCell ref="AL20:AO20"/>
    <mergeCell ref="AP20:AS20"/>
    <mergeCell ref="AT20:AW20"/>
    <mergeCell ref="C20:E20"/>
    <mergeCell ref="F20:I20"/>
    <mergeCell ref="J20:M20"/>
    <mergeCell ref="N20:Q20"/>
    <mergeCell ref="R20:U20"/>
    <mergeCell ref="V20:Y22"/>
    <mergeCell ref="AX21:BA21"/>
    <mergeCell ref="BB21:BE21"/>
    <mergeCell ref="BB19:BE19"/>
    <mergeCell ref="BF19:BI19"/>
    <mergeCell ref="BJ19:BM19"/>
    <mergeCell ref="BN19:BQ19"/>
    <mergeCell ref="V19:Y19"/>
    <mergeCell ref="Z19:AC19"/>
    <mergeCell ref="AD19:AG19"/>
    <mergeCell ref="AH19:AK19"/>
    <mergeCell ref="AL19:AO19"/>
    <mergeCell ref="AP19:AS19"/>
    <mergeCell ref="AX18:BA18"/>
    <mergeCell ref="BB18:BE18"/>
    <mergeCell ref="BF18:BI18"/>
    <mergeCell ref="BJ18:BM18"/>
    <mergeCell ref="BN18:BQ18"/>
    <mergeCell ref="B19:E19"/>
    <mergeCell ref="F19:I19"/>
    <mergeCell ref="J19:M19"/>
    <mergeCell ref="N19:Q19"/>
    <mergeCell ref="R19:U19"/>
    <mergeCell ref="Z18:AC18"/>
    <mergeCell ref="AD18:AG18"/>
    <mergeCell ref="AH18:AK18"/>
    <mergeCell ref="AL18:AO18"/>
    <mergeCell ref="AP18:AS18"/>
    <mergeCell ref="AT18:AW18"/>
    <mergeCell ref="B18:E18"/>
    <mergeCell ref="F18:I18"/>
    <mergeCell ref="J18:M18"/>
    <mergeCell ref="N18:Q18"/>
    <mergeCell ref="R18:U18"/>
    <mergeCell ref="V18:Y18"/>
    <mergeCell ref="AT19:AW19"/>
    <mergeCell ref="AX19:BA19"/>
    <mergeCell ref="B14:H15"/>
    <mergeCell ref="I14:AB14"/>
    <mergeCell ref="AC14:AU14"/>
    <mergeCell ref="I15:J15"/>
    <mergeCell ref="S15:T15"/>
    <mergeCell ref="AC15:AG15"/>
    <mergeCell ref="AH15:AL15"/>
    <mergeCell ref="AM15:AU15"/>
    <mergeCell ref="B10:L10"/>
    <mergeCell ref="M10:AA10"/>
    <mergeCell ref="AB10:AU10"/>
    <mergeCell ref="B11:L11"/>
    <mergeCell ref="M11:AA11"/>
    <mergeCell ref="AB11:AU11"/>
    <mergeCell ref="B2:BM2"/>
    <mergeCell ref="AZ4:BH4"/>
    <mergeCell ref="BI4:BM4"/>
    <mergeCell ref="AF5:AX7"/>
    <mergeCell ref="B8:Y8"/>
    <mergeCell ref="B9:F9"/>
    <mergeCell ref="G9:J9"/>
    <mergeCell ref="K9:O9"/>
    <mergeCell ref="P9:Y9"/>
  </mergeCells>
  <phoneticPr fontId="6"/>
  <dataValidations count="4">
    <dataValidation type="list" allowBlank="1" showInputMessage="1" showErrorMessage="1" sqref="V39:X40 JR39:JT40 TN39:TP40 ADJ39:ADL40 ANF39:ANH40 AXB39:AXD40 BGX39:BGZ40 BQT39:BQV40 CAP39:CAR40 CKL39:CKN40 CUH39:CUJ40 DED39:DEF40 DNZ39:DOB40 DXV39:DXX40 EHR39:EHT40 ERN39:ERP40 FBJ39:FBL40 FLF39:FLH40 FVB39:FVD40 GEX39:GEZ40 GOT39:GOV40 GYP39:GYR40 HIL39:HIN40 HSH39:HSJ40 ICD39:ICF40 ILZ39:IMB40 IVV39:IVX40 JFR39:JFT40 JPN39:JPP40 JZJ39:JZL40 KJF39:KJH40 KTB39:KTD40 LCX39:LCZ40 LMT39:LMV40 LWP39:LWR40 MGL39:MGN40 MQH39:MQJ40 NAD39:NAF40 NJZ39:NKB40 NTV39:NTX40 ODR39:ODT40 ONN39:ONP40 OXJ39:OXL40 PHF39:PHH40 PRB39:PRD40 QAX39:QAZ40 QKT39:QKV40 QUP39:QUR40 REL39:REN40 ROH39:ROJ40 RYD39:RYF40 SHZ39:SIB40 SRV39:SRX40 TBR39:TBT40 TLN39:TLP40 TVJ39:TVL40 UFF39:UFH40 UPB39:UPD40 UYX39:UYZ40 VIT39:VIV40 VSP39:VSR40 WCL39:WCN40 WMH39:WMJ40 WWD39:WWF40 V65575:X65576 JR65575:JT65576 TN65575:TP65576 ADJ65575:ADL65576 ANF65575:ANH65576 AXB65575:AXD65576 BGX65575:BGZ65576 BQT65575:BQV65576 CAP65575:CAR65576 CKL65575:CKN65576 CUH65575:CUJ65576 DED65575:DEF65576 DNZ65575:DOB65576 DXV65575:DXX65576 EHR65575:EHT65576 ERN65575:ERP65576 FBJ65575:FBL65576 FLF65575:FLH65576 FVB65575:FVD65576 GEX65575:GEZ65576 GOT65575:GOV65576 GYP65575:GYR65576 HIL65575:HIN65576 HSH65575:HSJ65576 ICD65575:ICF65576 ILZ65575:IMB65576 IVV65575:IVX65576 JFR65575:JFT65576 JPN65575:JPP65576 JZJ65575:JZL65576 KJF65575:KJH65576 KTB65575:KTD65576 LCX65575:LCZ65576 LMT65575:LMV65576 LWP65575:LWR65576 MGL65575:MGN65576 MQH65575:MQJ65576 NAD65575:NAF65576 NJZ65575:NKB65576 NTV65575:NTX65576 ODR65575:ODT65576 ONN65575:ONP65576 OXJ65575:OXL65576 PHF65575:PHH65576 PRB65575:PRD65576 QAX65575:QAZ65576 QKT65575:QKV65576 QUP65575:QUR65576 REL65575:REN65576 ROH65575:ROJ65576 RYD65575:RYF65576 SHZ65575:SIB65576 SRV65575:SRX65576 TBR65575:TBT65576 TLN65575:TLP65576 TVJ65575:TVL65576 UFF65575:UFH65576 UPB65575:UPD65576 UYX65575:UYZ65576 VIT65575:VIV65576 VSP65575:VSR65576 WCL65575:WCN65576 WMH65575:WMJ65576 WWD65575:WWF65576 V131111:X131112 JR131111:JT131112 TN131111:TP131112 ADJ131111:ADL131112 ANF131111:ANH131112 AXB131111:AXD131112 BGX131111:BGZ131112 BQT131111:BQV131112 CAP131111:CAR131112 CKL131111:CKN131112 CUH131111:CUJ131112 DED131111:DEF131112 DNZ131111:DOB131112 DXV131111:DXX131112 EHR131111:EHT131112 ERN131111:ERP131112 FBJ131111:FBL131112 FLF131111:FLH131112 FVB131111:FVD131112 GEX131111:GEZ131112 GOT131111:GOV131112 GYP131111:GYR131112 HIL131111:HIN131112 HSH131111:HSJ131112 ICD131111:ICF131112 ILZ131111:IMB131112 IVV131111:IVX131112 JFR131111:JFT131112 JPN131111:JPP131112 JZJ131111:JZL131112 KJF131111:KJH131112 KTB131111:KTD131112 LCX131111:LCZ131112 LMT131111:LMV131112 LWP131111:LWR131112 MGL131111:MGN131112 MQH131111:MQJ131112 NAD131111:NAF131112 NJZ131111:NKB131112 NTV131111:NTX131112 ODR131111:ODT131112 ONN131111:ONP131112 OXJ131111:OXL131112 PHF131111:PHH131112 PRB131111:PRD131112 QAX131111:QAZ131112 QKT131111:QKV131112 QUP131111:QUR131112 REL131111:REN131112 ROH131111:ROJ131112 RYD131111:RYF131112 SHZ131111:SIB131112 SRV131111:SRX131112 TBR131111:TBT131112 TLN131111:TLP131112 TVJ131111:TVL131112 UFF131111:UFH131112 UPB131111:UPD131112 UYX131111:UYZ131112 VIT131111:VIV131112 VSP131111:VSR131112 WCL131111:WCN131112 WMH131111:WMJ131112 WWD131111:WWF131112 V196647:X196648 JR196647:JT196648 TN196647:TP196648 ADJ196647:ADL196648 ANF196647:ANH196648 AXB196647:AXD196648 BGX196647:BGZ196648 BQT196647:BQV196648 CAP196647:CAR196648 CKL196647:CKN196648 CUH196647:CUJ196648 DED196647:DEF196648 DNZ196647:DOB196648 DXV196647:DXX196648 EHR196647:EHT196648 ERN196647:ERP196648 FBJ196647:FBL196648 FLF196647:FLH196648 FVB196647:FVD196648 GEX196647:GEZ196648 GOT196647:GOV196648 GYP196647:GYR196648 HIL196647:HIN196648 HSH196647:HSJ196648 ICD196647:ICF196648 ILZ196647:IMB196648 IVV196647:IVX196648 JFR196647:JFT196648 JPN196647:JPP196648 JZJ196647:JZL196648 KJF196647:KJH196648 KTB196647:KTD196648 LCX196647:LCZ196648 LMT196647:LMV196648 LWP196647:LWR196648 MGL196647:MGN196648 MQH196647:MQJ196648 NAD196647:NAF196648 NJZ196647:NKB196648 NTV196647:NTX196648 ODR196647:ODT196648 ONN196647:ONP196648 OXJ196647:OXL196648 PHF196647:PHH196648 PRB196647:PRD196648 QAX196647:QAZ196648 QKT196647:QKV196648 QUP196647:QUR196648 REL196647:REN196648 ROH196647:ROJ196648 RYD196647:RYF196648 SHZ196647:SIB196648 SRV196647:SRX196648 TBR196647:TBT196648 TLN196647:TLP196648 TVJ196647:TVL196648 UFF196647:UFH196648 UPB196647:UPD196648 UYX196647:UYZ196648 VIT196647:VIV196648 VSP196647:VSR196648 WCL196647:WCN196648 WMH196647:WMJ196648 WWD196647:WWF196648 V262183:X262184 JR262183:JT262184 TN262183:TP262184 ADJ262183:ADL262184 ANF262183:ANH262184 AXB262183:AXD262184 BGX262183:BGZ262184 BQT262183:BQV262184 CAP262183:CAR262184 CKL262183:CKN262184 CUH262183:CUJ262184 DED262183:DEF262184 DNZ262183:DOB262184 DXV262183:DXX262184 EHR262183:EHT262184 ERN262183:ERP262184 FBJ262183:FBL262184 FLF262183:FLH262184 FVB262183:FVD262184 GEX262183:GEZ262184 GOT262183:GOV262184 GYP262183:GYR262184 HIL262183:HIN262184 HSH262183:HSJ262184 ICD262183:ICF262184 ILZ262183:IMB262184 IVV262183:IVX262184 JFR262183:JFT262184 JPN262183:JPP262184 JZJ262183:JZL262184 KJF262183:KJH262184 KTB262183:KTD262184 LCX262183:LCZ262184 LMT262183:LMV262184 LWP262183:LWR262184 MGL262183:MGN262184 MQH262183:MQJ262184 NAD262183:NAF262184 NJZ262183:NKB262184 NTV262183:NTX262184 ODR262183:ODT262184 ONN262183:ONP262184 OXJ262183:OXL262184 PHF262183:PHH262184 PRB262183:PRD262184 QAX262183:QAZ262184 QKT262183:QKV262184 QUP262183:QUR262184 REL262183:REN262184 ROH262183:ROJ262184 RYD262183:RYF262184 SHZ262183:SIB262184 SRV262183:SRX262184 TBR262183:TBT262184 TLN262183:TLP262184 TVJ262183:TVL262184 UFF262183:UFH262184 UPB262183:UPD262184 UYX262183:UYZ262184 VIT262183:VIV262184 VSP262183:VSR262184 WCL262183:WCN262184 WMH262183:WMJ262184 WWD262183:WWF262184 V327719:X327720 JR327719:JT327720 TN327719:TP327720 ADJ327719:ADL327720 ANF327719:ANH327720 AXB327719:AXD327720 BGX327719:BGZ327720 BQT327719:BQV327720 CAP327719:CAR327720 CKL327719:CKN327720 CUH327719:CUJ327720 DED327719:DEF327720 DNZ327719:DOB327720 DXV327719:DXX327720 EHR327719:EHT327720 ERN327719:ERP327720 FBJ327719:FBL327720 FLF327719:FLH327720 FVB327719:FVD327720 GEX327719:GEZ327720 GOT327719:GOV327720 GYP327719:GYR327720 HIL327719:HIN327720 HSH327719:HSJ327720 ICD327719:ICF327720 ILZ327719:IMB327720 IVV327719:IVX327720 JFR327719:JFT327720 JPN327719:JPP327720 JZJ327719:JZL327720 KJF327719:KJH327720 KTB327719:KTD327720 LCX327719:LCZ327720 LMT327719:LMV327720 LWP327719:LWR327720 MGL327719:MGN327720 MQH327719:MQJ327720 NAD327719:NAF327720 NJZ327719:NKB327720 NTV327719:NTX327720 ODR327719:ODT327720 ONN327719:ONP327720 OXJ327719:OXL327720 PHF327719:PHH327720 PRB327719:PRD327720 QAX327719:QAZ327720 QKT327719:QKV327720 QUP327719:QUR327720 REL327719:REN327720 ROH327719:ROJ327720 RYD327719:RYF327720 SHZ327719:SIB327720 SRV327719:SRX327720 TBR327719:TBT327720 TLN327719:TLP327720 TVJ327719:TVL327720 UFF327719:UFH327720 UPB327719:UPD327720 UYX327719:UYZ327720 VIT327719:VIV327720 VSP327719:VSR327720 WCL327719:WCN327720 WMH327719:WMJ327720 WWD327719:WWF327720 V393255:X393256 JR393255:JT393256 TN393255:TP393256 ADJ393255:ADL393256 ANF393255:ANH393256 AXB393255:AXD393256 BGX393255:BGZ393256 BQT393255:BQV393256 CAP393255:CAR393256 CKL393255:CKN393256 CUH393255:CUJ393256 DED393255:DEF393256 DNZ393255:DOB393256 DXV393255:DXX393256 EHR393255:EHT393256 ERN393255:ERP393256 FBJ393255:FBL393256 FLF393255:FLH393256 FVB393255:FVD393256 GEX393255:GEZ393256 GOT393255:GOV393256 GYP393255:GYR393256 HIL393255:HIN393256 HSH393255:HSJ393256 ICD393255:ICF393256 ILZ393255:IMB393256 IVV393255:IVX393256 JFR393255:JFT393256 JPN393255:JPP393256 JZJ393255:JZL393256 KJF393255:KJH393256 KTB393255:KTD393256 LCX393255:LCZ393256 LMT393255:LMV393256 LWP393255:LWR393256 MGL393255:MGN393256 MQH393255:MQJ393256 NAD393255:NAF393256 NJZ393255:NKB393256 NTV393255:NTX393256 ODR393255:ODT393256 ONN393255:ONP393256 OXJ393255:OXL393256 PHF393255:PHH393256 PRB393255:PRD393256 QAX393255:QAZ393256 QKT393255:QKV393256 QUP393255:QUR393256 REL393255:REN393256 ROH393255:ROJ393256 RYD393255:RYF393256 SHZ393255:SIB393256 SRV393255:SRX393256 TBR393255:TBT393256 TLN393255:TLP393256 TVJ393255:TVL393256 UFF393255:UFH393256 UPB393255:UPD393256 UYX393255:UYZ393256 VIT393255:VIV393256 VSP393255:VSR393256 WCL393255:WCN393256 WMH393255:WMJ393256 WWD393255:WWF393256 V458791:X458792 JR458791:JT458792 TN458791:TP458792 ADJ458791:ADL458792 ANF458791:ANH458792 AXB458791:AXD458792 BGX458791:BGZ458792 BQT458791:BQV458792 CAP458791:CAR458792 CKL458791:CKN458792 CUH458791:CUJ458792 DED458791:DEF458792 DNZ458791:DOB458792 DXV458791:DXX458792 EHR458791:EHT458792 ERN458791:ERP458792 FBJ458791:FBL458792 FLF458791:FLH458792 FVB458791:FVD458792 GEX458791:GEZ458792 GOT458791:GOV458792 GYP458791:GYR458792 HIL458791:HIN458792 HSH458791:HSJ458792 ICD458791:ICF458792 ILZ458791:IMB458792 IVV458791:IVX458792 JFR458791:JFT458792 JPN458791:JPP458792 JZJ458791:JZL458792 KJF458791:KJH458792 KTB458791:KTD458792 LCX458791:LCZ458792 LMT458791:LMV458792 LWP458791:LWR458792 MGL458791:MGN458792 MQH458791:MQJ458792 NAD458791:NAF458792 NJZ458791:NKB458792 NTV458791:NTX458792 ODR458791:ODT458792 ONN458791:ONP458792 OXJ458791:OXL458792 PHF458791:PHH458792 PRB458791:PRD458792 QAX458791:QAZ458792 QKT458791:QKV458792 QUP458791:QUR458792 REL458791:REN458792 ROH458791:ROJ458792 RYD458791:RYF458792 SHZ458791:SIB458792 SRV458791:SRX458792 TBR458791:TBT458792 TLN458791:TLP458792 TVJ458791:TVL458792 UFF458791:UFH458792 UPB458791:UPD458792 UYX458791:UYZ458792 VIT458791:VIV458792 VSP458791:VSR458792 WCL458791:WCN458792 WMH458791:WMJ458792 WWD458791:WWF458792 V524327:X524328 JR524327:JT524328 TN524327:TP524328 ADJ524327:ADL524328 ANF524327:ANH524328 AXB524327:AXD524328 BGX524327:BGZ524328 BQT524327:BQV524328 CAP524327:CAR524328 CKL524327:CKN524328 CUH524327:CUJ524328 DED524327:DEF524328 DNZ524327:DOB524328 DXV524327:DXX524328 EHR524327:EHT524328 ERN524327:ERP524328 FBJ524327:FBL524328 FLF524327:FLH524328 FVB524327:FVD524328 GEX524327:GEZ524328 GOT524327:GOV524328 GYP524327:GYR524328 HIL524327:HIN524328 HSH524327:HSJ524328 ICD524327:ICF524328 ILZ524327:IMB524328 IVV524327:IVX524328 JFR524327:JFT524328 JPN524327:JPP524328 JZJ524327:JZL524328 KJF524327:KJH524328 KTB524327:KTD524328 LCX524327:LCZ524328 LMT524327:LMV524328 LWP524327:LWR524328 MGL524327:MGN524328 MQH524327:MQJ524328 NAD524327:NAF524328 NJZ524327:NKB524328 NTV524327:NTX524328 ODR524327:ODT524328 ONN524327:ONP524328 OXJ524327:OXL524328 PHF524327:PHH524328 PRB524327:PRD524328 QAX524327:QAZ524328 QKT524327:QKV524328 QUP524327:QUR524328 REL524327:REN524328 ROH524327:ROJ524328 RYD524327:RYF524328 SHZ524327:SIB524328 SRV524327:SRX524328 TBR524327:TBT524328 TLN524327:TLP524328 TVJ524327:TVL524328 UFF524327:UFH524328 UPB524327:UPD524328 UYX524327:UYZ524328 VIT524327:VIV524328 VSP524327:VSR524328 WCL524327:WCN524328 WMH524327:WMJ524328 WWD524327:WWF524328 V589863:X589864 JR589863:JT589864 TN589863:TP589864 ADJ589863:ADL589864 ANF589863:ANH589864 AXB589863:AXD589864 BGX589863:BGZ589864 BQT589863:BQV589864 CAP589863:CAR589864 CKL589863:CKN589864 CUH589863:CUJ589864 DED589863:DEF589864 DNZ589863:DOB589864 DXV589863:DXX589864 EHR589863:EHT589864 ERN589863:ERP589864 FBJ589863:FBL589864 FLF589863:FLH589864 FVB589863:FVD589864 GEX589863:GEZ589864 GOT589863:GOV589864 GYP589863:GYR589864 HIL589863:HIN589864 HSH589863:HSJ589864 ICD589863:ICF589864 ILZ589863:IMB589864 IVV589863:IVX589864 JFR589863:JFT589864 JPN589863:JPP589864 JZJ589863:JZL589864 KJF589863:KJH589864 KTB589863:KTD589864 LCX589863:LCZ589864 LMT589863:LMV589864 LWP589863:LWR589864 MGL589863:MGN589864 MQH589863:MQJ589864 NAD589863:NAF589864 NJZ589863:NKB589864 NTV589863:NTX589864 ODR589863:ODT589864 ONN589863:ONP589864 OXJ589863:OXL589864 PHF589863:PHH589864 PRB589863:PRD589864 QAX589863:QAZ589864 QKT589863:QKV589864 QUP589863:QUR589864 REL589863:REN589864 ROH589863:ROJ589864 RYD589863:RYF589864 SHZ589863:SIB589864 SRV589863:SRX589864 TBR589863:TBT589864 TLN589863:TLP589864 TVJ589863:TVL589864 UFF589863:UFH589864 UPB589863:UPD589864 UYX589863:UYZ589864 VIT589863:VIV589864 VSP589863:VSR589864 WCL589863:WCN589864 WMH589863:WMJ589864 WWD589863:WWF589864 V655399:X655400 JR655399:JT655400 TN655399:TP655400 ADJ655399:ADL655400 ANF655399:ANH655400 AXB655399:AXD655400 BGX655399:BGZ655400 BQT655399:BQV655400 CAP655399:CAR655400 CKL655399:CKN655400 CUH655399:CUJ655400 DED655399:DEF655400 DNZ655399:DOB655400 DXV655399:DXX655400 EHR655399:EHT655400 ERN655399:ERP655400 FBJ655399:FBL655400 FLF655399:FLH655400 FVB655399:FVD655400 GEX655399:GEZ655400 GOT655399:GOV655400 GYP655399:GYR655400 HIL655399:HIN655400 HSH655399:HSJ655400 ICD655399:ICF655400 ILZ655399:IMB655400 IVV655399:IVX655400 JFR655399:JFT655400 JPN655399:JPP655400 JZJ655399:JZL655400 KJF655399:KJH655400 KTB655399:KTD655400 LCX655399:LCZ655400 LMT655399:LMV655400 LWP655399:LWR655400 MGL655399:MGN655400 MQH655399:MQJ655400 NAD655399:NAF655400 NJZ655399:NKB655400 NTV655399:NTX655400 ODR655399:ODT655400 ONN655399:ONP655400 OXJ655399:OXL655400 PHF655399:PHH655400 PRB655399:PRD655400 QAX655399:QAZ655400 QKT655399:QKV655400 QUP655399:QUR655400 REL655399:REN655400 ROH655399:ROJ655400 RYD655399:RYF655400 SHZ655399:SIB655400 SRV655399:SRX655400 TBR655399:TBT655400 TLN655399:TLP655400 TVJ655399:TVL655400 UFF655399:UFH655400 UPB655399:UPD655400 UYX655399:UYZ655400 VIT655399:VIV655400 VSP655399:VSR655400 WCL655399:WCN655400 WMH655399:WMJ655400 WWD655399:WWF655400 V720935:X720936 JR720935:JT720936 TN720935:TP720936 ADJ720935:ADL720936 ANF720935:ANH720936 AXB720935:AXD720936 BGX720935:BGZ720936 BQT720935:BQV720936 CAP720935:CAR720936 CKL720935:CKN720936 CUH720935:CUJ720936 DED720935:DEF720936 DNZ720935:DOB720936 DXV720935:DXX720936 EHR720935:EHT720936 ERN720935:ERP720936 FBJ720935:FBL720936 FLF720935:FLH720936 FVB720935:FVD720936 GEX720935:GEZ720936 GOT720935:GOV720936 GYP720935:GYR720936 HIL720935:HIN720936 HSH720935:HSJ720936 ICD720935:ICF720936 ILZ720935:IMB720936 IVV720935:IVX720936 JFR720935:JFT720936 JPN720935:JPP720936 JZJ720935:JZL720936 KJF720935:KJH720936 KTB720935:KTD720936 LCX720935:LCZ720936 LMT720935:LMV720936 LWP720935:LWR720936 MGL720935:MGN720936 MQH720935:MQJ720936 NAD720935:NAF720936 NJZ720935:NKB720936 NTV720935:NTX720936 ODR720935:ODT720936 ONN720935:ONP720936 OXJ720935:OXL720936 PHF720935:PHH720936 PRB720935:PRD720936 QAX720935:QAZ720936 QKT720935:QKV720936 QUP720935:QUR720936 REL720935:REN720936 ROH720935:ROJ720936 RYD720935:RYF720936 SHZ720935:SIB720936 SRV720935:SRX720936 TBR720935:TBT720936 TLN720935:TLP720936 TVJ720935:TVL720936 UFF720935:UFH720936 UPB720935:UPD720936 UYX720935:UYZ720936 VIT720935:VIV720936 VSP720935:VSR720936 WCL720935:WCN720936 WMH720935:WMJ720936 WWD720935:WWF720936 V786471:X786472 JR786471:JT786472 TN786471:TP786472 ADJ786471:ADL786472 ANF786471:ANH786472 AXB786471:AXD786472 BGX786471:BGZ786472 BQT786471:BQV786472 CAP786471:CAR786472 CKL786471:CKN786472 CUH786471:CUJ786472 DED786471:DEF786472 DNZ786471:DOB786472 DXV786471:DXX786472 EHR786471:EHT786472 ERN786471:ERP786472 FBJ786471:FBL786472 FLF786471:FLH786472 FVB786471:FVD786472 GEX786471:GEZ786472 GOT786471:GOV786472 GYP786471:GYR786472 HIL786471:HIN786472 HSH786471:HSJ786472 ICD786471:ICF786472 ILZ786471:IMB786472 IVV786471:IVX786472 JFR786471:JFT786472 JPN786471:JPP786472 JZJ786471:JZL786472 KJF786471:KJH786472 KTB786471:KTD786472 LCX786471:LCZ786472 LMT786471:LMV786472 LWP786471:LWR786472 MGL786471:MGN786472 MQH786471:MQJ786472 NAD786471:NAF786472 NJZ786471:NKB786472 NTV786471:NTX786472 ODR786471:ODT786472 ONN786471:ONP786472 OXJ786471:OXL786472 PHF786471:PHH786472 PRB786471:PRD786472 QAX786471:QAZ786472 QKT786471:QKV786472 QUP786471:QUR786472 REL786471:REN786472 ROH786471:ROJ786472 RYD786471:RYF786472 SHZ786471:SIB786472 SRV786471:SRX786472 TBR786471:TBT786472 TLN786471:TLP786472 TVJ786471:TVL786472 UFF786471:UFH786472 UPB786471:UPD786472 UYX786471:UYZ786472 VIT786471:VIV786472 VSP786471:VSR786472 WCL786471:WCN786472 WMH786471:WMJ786472 WWD786471:WWF786472 V852007:X852008 JR852007:JT852008 TN852007:TP852008 ADJ852007:ADL852008 ANF852007:ANH852008 AXB852007:AXD852008 BGX852007:BGZ852008 BQT852007:BQV852008 CAP852007:CAR852008 CKL852007:CKN852008 CUH852007:CUJ852008 DED852007:DEF852008 DNZ852007:DOB852008 DXV852007:DXX852008 EHR852007:EHT852008 ERN852007:ERP852008 FBJ852007:FBL852008 FLF852007:FLH852008 FVB852007:FVD852008 GEX852007:GEZ852008 GOT852007:GOV852008 GYP852007:GYR852008 HIL852007:HIN852008 HSH852007:HSJ852008 ICD852007:ICF852008 ILZ852007:IMB852008 IVV852007:IVX852008 JFR852007:JFT852008 JPN852007:JPP852008 JZJ852007:JZL852008 KJF852007:KJH852008 KTB852007:KTD852008 LCX852007:LCZ852008 LMT852007:LMV852008 LWP852007:LWR852008 MGL852007:MGN852008 MQH852007:MQJ852008 NAD852007:NAF852008 NJZ852007:NKB852008 NTV852007:NTX852008 ODR852007:ODT852008 ONN852007:ONP852008 OXJ852007:OXL852008 PHF852007:PHH852008 PRB852007:PRD852008 QAX852007:QAZ852008 QKT852007:QKV852008 QUP852007:QUR852008 REL852007:REN852008 ROH852007:ROJ852008 RYD852007:RYF852008 SHZ852007:SIB852008 SRV852007:SRX852008 TBR852007:TBT852008 TLN852007:TLP852008 TVJ852007:TVL852008 UFF852007:UFH852008 UPB852007:UPD852008 UYX852007:UYZ852008 VIT852007:VIV852008 VSP852007:VSR852008 WCL852007:WCN852008 WMH852007:WMJ852008 WWD852007:WWF852008 V917543:X917544 JR917543:JT917544 TN917543:TP917544 ADJ917543:ADL917544 ANF917543:ANH917544 AXB917543:AXD917544 BGX917543:BGZ917544 BQT917543:BQV917544 CAP917543:CAR917544 CKL917543:CKN917544 CUH917543:CUJ917544 DED917543:DEF917544 DNZ917543:DOB917544 DXV917543:DXX917544 EHR917543:EHT917544 ERN917543:ERP917544 FBJ917543:FBL917544 FLF917543:FLH917544 FVB917543:FVD917544 GEX917543:GEZ917544 GOT917543:GOV917544 GYP917543:GYR917544 HIL917543:HIN917544 HSH917543:HSJ917544 ICD917543:ICF917544 ILZ917543:IMB917544 IVV917543:IVX917544 JFR917543:JFT917544 JPN917543:JPP917544 JZJ917543:JZL917544 KJF917543:KJH917544 KTB917543:KTD917544 LCX917543:LCZ917544 LMT917543:LMV917544 LWP917543:LWR917544 MGL917543:MGN917544 MQH917543:MQJ917544 NAD917543:NAF917544 NJZ917543:NKB917544 NTV917543:NTX917544 ODR917543:ODT917544 ONN917543:ONP917544 OXJ917543:OXL917544 PHF917543:PHH917544 PRB917543:PRD917544 QAX917543:QAZ917544 QKT917543:QKV917544 QUP917543:QUR917544 REL917543:REN917544 ROH917543:ROJ917544 RYD917543:RYF917544 SHZ917543:SIB917544 SRV917543:SRX917544 TBR917543:TBT917544 TLN917543:TLP917544 TVJ917543:TVL917544 UFF917543:UFH917544 UPB917543:UPD917544 UYX917543:UYZ917544 VIT917543:VIV917544 VSP917543:VSR917544 WCL917543:WCN917544 WMH917543:WMJ917544 WWD917543:WWF917544 V983079:X983080 JR983079:JT983080 TN983079:TP983080 ADJ983079:ADL983080 ANF983079:ANH983080 AXB983079:AXD983080 BGX983079:BGZ983080 BQT983079:BQV983080 CAP983079:CAR983080 CKL983079:CKN983080 CUH983079:CUJ983080 DED983079:DEF983080 DNZ983079:DOB983080 DXV983079:DXX983080 EHR983079:EHT983080 ERN983079:ERP983080 FBJ983079:FBL983080 FLF983079:FLH983080 FVB983079:FVD983080 GEX983079:GEZ983080 GOT983079:GOV983080 GYP983079:GYR983080 HIL983079:HIN983080 HSH983079:HSJ983080 ICD983079:ICF983080 ILZ983079:IMB983080 IVV983079:IVX983080 JFR983079:JFT983080 JPN983079:JPP983080 JZJ983079:JZL983080 KJF983079:KJH983080 KTB983079:KTD983080 LCX983079:LCZ983080 LMT983079:LMV983080 LWP983079:LWR983080 MGL983079:MGN983080 MQH983079:MQJ983080 NAD983079:NAF983080 NJZ983079:NKB983080 NTV983079:NTX983080 ODR983079:ODT983080 ONN983079:ONP983080 OXJ983079:OXL983080 PHF983079:PHH983080 PRB983079:PRD983080 QAX983079:QAZ983080 QKT983079:QKV983080 QUP983079:QUR983080 REL983079:REN983080 ROH983079:ROJ983080 RYD983079:RYF983080 SHZ983079:SIB983080 SRV983079:SRX983080 TBR983079:TBT983080 TLN983079:TLP983080 TVJ983079:TVL983080 UFF983079:UFH983080 UPB983079:UPD983080 UYX983079:UYZ983080 VIT983079:VIV983080 VSP983079:VSR983080 WCL983079:WCN983080 WMH983079:WMJ983080 WWD983079:WWF983080" xr:uid="{00000000-0002-0000-0E00-000000000000}">
      <formula1>"有,無"</formula1>
    </dataValidation>
    <dataValidation type="list" allowBlank="1" showInputMessage="1" showErrorMessage="1" sqref="AL33:AO34 KH33:KK34 UD33:UG34 ADZ33:AEC34 ANV33:ANY34 AXR33:AXU34 BHN33:BHQ34 BRJ33:BRM34 CBF33:CBI34 CLB33:CLE34 CUX33:CVA34 DET33:DEW34 DOP33:DOS34 DYL33:DYO34 EIH33:EIK34 ESD33:ESG34 FBZ33:FCC34 FLV33:FLY34 FVR33:FVU34 GFN33:GFQ34 GPJ33:GPM34 GZF33:GZI34 HJB33:HJE34 HSX33:HTA34 ICT33:ICW34 IMP33:IMS34 IWL33:IWO34 JGH33:JGK34 JQD33:JQG34 JZZ33:KAC34 KJV33:KJY34 KTR33:KTU34 LDN33:LDQ34 LNJ33:LNM34 LXF33:LXI34 MHB33:MHE34 MQX33:MRA34 NAT33:NAW34 NKP33:NKS34 NUL33:NUO34 OEH33:OEK34 OOD33:OOG34 OXZ33:OYC34 PHV33:PHY34 PRR33:PRU34 QBN33:QBQ34 QLJ33:QLM34 QVF33:QVI34 RFB33:RFE34 ROX33:RPA34 RYT33:RYW34 SIP33:SIS34 SSL33:SSO34 TCH33:TCK34 TMD33:TMG34 TVZ33:TWC34 UFV33:UFY34 UPR33:UPU34 UZN33:UZQ34 VJJ33:VJM34 VTF33:VTI34 WDB33:WDE34 WMX33:WNA34 WWT33:WWW34 AL65569:AO65570 KH65569:KK65570 UD65569:UG65570 ADZ65569:AEC65570 ANV65569:ANY65570 AXR65569:AXU65570 BHN65569:BHQ65570 BRJ65569:BRM65570 CBF65569:CBI65570 CLB65569:CLE65570 CUX65569:CVA65570 DET65569:DEW65570 DOP65569:DOS65570 DYL65569:DYO65570 EIH65569:EIK65570 ESD65569:ESG65570 FBZ65569:FCC65570 FLV65569:FLY65570 FVR65569:FVU65570 GFN65569:GFQ65570 GPJ65569:GPM65570 GZF65569:GZI65570 HJB65569:HJE65570 HSX65569:HTA65570 ICT65569:ICW65570 IMP65569:IMS65570 IWL65569:IWO65570 JGH65569:JGK65570 JQD65569:JQG65570 JZZ65569:KAC65570 KJV65569:KJY65570 KTR65569:KTU65570 LDN65569:LDQ65570 LNJ65569:LNM65570 LXF65569:LXI65570 MHB65569:MHE65570 MQX65569:MRA65570 NAT65569:NAW65570 NKP65569:NKS65570 NUL65569:NUO65570 OEH65569:OEK65570 OOD65569:OOG65570 OXZ65569:OYC65570 PHV65569:PHY65570 PRR65569:PRU65570 QBN65569:QBQ65570 QLJ65569:QLM65570 QVF65569:QVI65570 RFB65569:RFE65570 ROX65569:RPA65570 RYT65569:RYW65570 SIP65569:SIS65570 SSL65569:SSO65570 TCH65569:TCK65570 TMD65569:TMG65570 TVZ65569:TWC65570 UFV65569:UFY65570 UPR65569:UPU65570 UZN65569:UZQ65570 VJJ65569:VJM65570 VTF65569:VTI65570 WDB65569:WDE65570 WMX65569:WNA65570 WWT65569:WWW65570 AL131105:AO131106 KH131105:KK131106 UD131105:UG131106 ADZ131105:AEC131106 ANV131105:ANY131106 AXR131105:AXU131106 BHN131105:BHQ131106 BRJ131105:BRM131106 CBF131105:CBI131106 CLB131105:CLE131106 CUX131105:CVA131106 DET131105:DEW131106 DOP131105:DOS131106 DYL131105:DYO131106 EIH131105:EIK131106 ESD131105:ESG131106 FBZ131105:FCC131106 FLV131105:FLY131106 FVR131105:FVU131106 GFN131105:GFQ131106 GPJ131105:GPM131106 GZF131105:GZI131106 HJB131105:HJE131106 HSX131105:HTA131106 ICT131105:ICW131106 IMP131105:IMS131106 IWL131105:IWO131106 JGH131105:JGK131106 JQD131105:JQG131106 JZZ131105:KAC131106 KJV131105:KJY131106 KTR131105:KTU131106 LDN131105:LDQ131106 LNJ131105:LNM131106 LXF131105:LXI131106 MHB131105:MHE131106 MQX131105:MRA131106 NAT131105:NAW131106 NKP131105:NKS131106 NUL131105:NUO131106 OEH131105:OEK131106 OOD131105:OOG131106 OXZ131105:OYC131106 PHV131105:PHY131106 PRR131105:PRU131106 QBN131105:QBQ131106 QLJ131105:QLM131106 QVF131105:QVI131106 RFB131105:RFE131106 ROX131105:RPA131106 RYT131105:RYW131106 SIP131105:SIS131106 SSL131105:SSO131106 TCH131105:TCK131106 TMD131105:TMG131106 TVZ131105:TWC131106 UFV131105:UFY131106 UPR131105:UPU131106 UZN131105:UZQ131106 VJJ131105:VJM131106 VTF131105:VTI131106 WDB131105:WDE131106 WMX131105:WNA131106 WWT131105:WWW131106 AL196641:AO196642 KH196641:KK196642 UD196641:UG196642 ADZ196641:AEC196642 ANV196641:ANY196642 AXR196641:AXU196642 BHN196641:BHQ196642 BRJ196641:BRM196642 CBF196641:CBI196642 CLB196641:CLE196642 CUX196641:CVA196642 DET196641:DEW196642 DOP196641:DOS196642 DYL196641:DYO196642 EIH196641:EIK196642 ESD196641:ESG196642 FBZ196641:FCC196642 FLV196641:FLY196642 FVR196641:FVU196642 GFN196641:GFQ196642 GPJ196641:GPM196642 GZF196641:GZI196642 HJB196641:HJE196642 HSX196641:HTA196642 ICT196641:ICW196642 IMP196641:IMS196642 IWL196641:IWO196642 JGH196641:JGK196642 JQD196641:JQG196642 JZZ196641:KAC196642 KJV196641:KJY196642 KTR196641:KTU196642 LDN196641:LDQ196642 LNJ196641:LNM196642 LXF196641:LXI196642 MHB196641:MHE196642 MQX196641:MRA196642 NAT196641:NAW196642 NKP196641:NKS196642 NUL196641:NUO196642 OEH196641:OEK196642 OOD196641:OOG196642 OXZ196641:OYC196642 PHV196641:PHY196642 PRR196641:PRU196642 QBN196641:QBQ196642 QLJ196641:QLM196642 QVF196641:QVI196642 RFB196641:RFE196642 ROX196641:RPA196642 RYT196641:RYW196642 SIP196641:SIS196642 SSL196641:SSO196642 TCH196641:TCK196642 TMD196641:TMG196642 TVZ196641:TWC196642 UFV196641:UFY196642 UPR196641:UPU196642 UZN196641:UZQ196642 VJJ196641:VJM196642 VTF196641:VTI196642 WDB196641:WDE196642 WMX196641:WNA196642 WWT196641:WWW196642 AL262177:AO262178 KH262177:KK262178 UD262177:UG262178 ADZ262177:AEC262178 ANV262177:ANY262178 AXR262177:AXU262178 BHN262177:BHQ262178 BRJ262177:BRM262178 CBF262177:CBI262178 CLB262177:CLE262178 CUX262177:CVA262178 DET262177:DEW262178 DOP262177:DOS262178 DYL262177:DYO262178 EIH262177:EIK262178 ESD262177:ESG262178 FBZ262177:FCC262178 FLV262177:FLY262178 FVR262177:FVU262178 GFN262177:GFQ262178 GPJ262177:GPM262178 GZF262177:GZI262178 HJB262177:HJE262178 HSX262177:HTA262178 ICT262177:ICW262178 IMP262177:IMS262178 IWL262177:IWO262178 JGH262177:JGK262178 JQD262177:JQG262178 JZZ262177:KAC262178 KJV262177:KJY262178 KTR262177:KTU262178 LDN262177:LDQ262178 LNJ262177:LNM262178 LXF262177:LXI262178 MHB262177:MHE262178 MQX262177:MRA262178 NAT262177:NAW262178 NKP262177:NKS262178 NUL262177:NUO262178 OEH262177:OEK262178 OOD262177:OOG262178 OXZ262177:OYC262178 PHV262177:PHY262178 PRR262177:PRU262178 QBN262177:QBQ262178 QLJ262177:QLM262178 QVF262177:QVI262178 RFB262177:RFE262178 ROX262177:RPA262178 RYT262177:RYW262178 SIP262177:SIS262178 SSL262177:SSO262178 TCH262177:TCK262178 TMD262177:TMG262178 TVZ262177:TWC262178 UFV262177:UFY262178 UPR262177:UPU262178 UZN262177:UZQ262178 VJJ262177:VJM262178 VTF262177:VTI262178 WDB262177:WDE262178 WMX262177:WNA262178 WWT262177:WWW262178 AL327713:AO327714 KH327713:KK327714 UD327713:UG327714 ADZ327713:AEC327714 ANV327713:ANY327714 AXR327713:AXU327714 BHN327713:BHQ327714 BRJ327713:BRM327714 CBF327713:CBI327714 CLB327713:CLE327714 CUX327713:CVA327714 DET327713:DEW327714 DOP327713:DOS327714 DYL327713:DYO327714 EIH327713:EIK327714 ESD327713:ESG327714 FBZ327713:FCC327714 FLV327713:FLY327714 FVR327713:FVU327714 GFN327713:GFQ327714 GPJ327713:GPM327714 GZF327713:GZI327714 HJB327713:HJE327714 HSX327713:HTA327714 ICT327713:ICW327714 IMP327713:IMS327714 IWL327713:IWO327714 JGH327713:JGK327714 JQD327713:JQG327714 JZZ327713:KAC327714 KJV327713:KJY327714 KTR327713:KTU327714 LDN327713:LDQ327714 LNJ327713:LNM327714 LXF327713:LXI327714 MHB327713:MHE327714 MQX327713:MRA327714 NAT327713:NAW327714 NKP327713:NKS327714 NUL327713:NUO327714 OEH327713:OEK327714 OOD327713:OOG327714 OXZ327713:OYC327714 PHV327713:PHY327714 PRR327713:PRU327714 QBN327713:QBQ327714 QLJ327713:QLM327714 QVF327713:QVI327714 RFB327713:RFE327714 ROX327713:RPA327714 RYT327713:RYW327714 SIP327713:SIS327714 SSL327713:SSO327714 TCH327713:TCK327714 TMD327713:TMG327714 TVZ327713:TWC327714 UFV327713:UFY327714 UPR327713:UPU327714 UZN327713:UZQ327714 VJJ327713:VJM327714 VTF327713:VTI327714 WDB327713:WDE327714 WMX327713:WNA327714 WWT327713:WWW327714 AL393249:AO393250 KH393249:KK393250 UD393249:UG393250 ADZ393249:AEC393250 ANV393249:ANY393250 AXR393249:AXU393250 BHN393249:BHQ393250 BRJ393249:BRM393250 CBF393249:CBI393250 CLB393249:CLE393250 CUX393249:CVA393250 DET393249:DEW393250 DOP393249:DOS393250 DYL393249:DYO393250 EIH393249:EIK393250 ESD393249:ESG393250 FBZ393249:FCC393250 FLV393249:FLY393250 FVR393249:FVU393250 GFN393249:GFQ393250 GPJ393249:GPM393250 GZF393249:GZI393250 HJB393249:HJE393250 HSX393249:HTA393250 ICT393249:ICW393250 IMP393249:IMS393250 IWL393249:IWO393250 JGH393249:JGK393250 JQD393249:JQG393250 JZZ393249:KAC393250 KJV393249:KJY393250 KTR393249:KTU393250 LDN393249:LDQ393250 LNJ393249:LNM393250 LXF393249:LXI393250 MHB393249:MHE393250 MQX393249:MRA393250 NAT393249:NAW393250 NKP393249:NKS393250 NUL393249:NUO393250 OEH393249:OEK393250 OOD393249:OOG393250 OXZ393249:OYC393250 PHV393249:PHY393250 PRR393249:PRU393250 QBN393249:QBQ393250 QLJ393249:QLM393250 QVF393249:QVI393250 RFB393249:RFE393250 ROX393249:RPA393250 RYT393249:RYW393250 SIP393249:SIS393250 SSL393249:SSO393250 TCH393249:TCK393250 TMD393249:TMG393250 TVZ393249:TWC393250 UFV393249:UFY393250 UPR393249:UPU393250 UZN393249:UZQ393250 VJJ393249:VJM393250 VTF393249:VTI393250 WDB393249:WDE393250 WMX393249:WNA393250 WWT393249:WWW393250 AL458785:AO458786 KH458785:KK458786 UD458785:UG458786 ADZ458785:AEC458786 ANV458785:ANY458786 AXR458785:AXU458786 BHN458785:BHQ458786 BRJ458785:BRM458786 CBF458785:CBI458786 CLB458785:CLE458786 CUX458785:CVA458786 DET458785:DEW458786 DOP458785:DOS458786 DYL458785:DYO458786 EIH458785:EIK458786 ESD458785:ESG458786 FBZ458785:FCC458786 FLV458785:FLY458786 FVR458785:FVU458786 GFN458785:GFQ458786 GPJ458785:GPM458786 GZF458785:GZI458786 HJB458785:HJE458786 HSX458785:HTA458786 ICT458785:ICW458786 IMP458785:IMS458786 IWL458785:IWO458786 JGH458785:JGK458786 JQD458785:JQG458786 JZZ458785:KAC458786 KJV458785:KJY458786 KTR458785:KTU458786 LDN458785:LDQ458786 LNJ458785:LNM458786 LXF458785:LXI458786 MHB458785:MHE458786 MQX458785:MRA458786 NAT458785:NAW458786 NKP458785:NKS458786 NUL458785:NUO458786 OEH458785:OEK458786 OOD458785:OOG458786 OXZ458785:OYC458786 PHV458785:PHY458786 PRR458785:PRU458786 QBN458785:QBQ458786 QLJ458785:QLM458786 QVF458785:QVI458786 RFB458785:RFE458786 ROX458785:RPA458786 RYT458785:RYW458786 SIP458785:SIS458786 SSL458785:SSO458786 TCH458785:TCK458786 TMD458785:TMG458786 TVZ458785:TWC458786 UFV458785:UFY458786 UPR458785:UPU458786 UZN458785:UZQ458786 VJJ458785:VJM458786 VTF458785:VTI458786 WDB458785:WDE458786 WMX458785:WNA458786 WWT458785:WWW458786 AL524321:AO524322 KH524321:KK524322 UD524321:UG524322 ADZ524321:AEC524322 ANV524321:ANY524322 AXR524321:AXU524322 BHN524321:BHQ524322 BRJ524321:BRM524322 CBF524321:CBI524322 CLB524321:CLE524322 CUX524321:CVA524322 DET524321:DEW524322 DOP524321:DOS524322 DYL524321:DYO524322 EIH524321:EIK524322 ESD524321:ESG524322 FBZ524321:FCC524322 FLV524321:FLY524322 FVR524321:FVU524322 GFN524321:GFQ524322 GPJ524321:GPM524322 GZF524321:GZI524322 HJB524321:HJE524322 HSX524321:HTA524322 ICT524321:ICW524322 IMP524321:IMS524322 IWL524321:IWO524322 JGH524321:JGK524322 JQD524321:JQG524322 JZZ524321:KAC524322 KJV524321:KJY524322 KTR524321:KTU524322 LDN524321:LDQ524322 LNJ524321:LNM524322 LXF524321:LXI524322 MHB524321:MHE524322 MQX524321:MRA524322 NAT524321:NAW524322 NKP524321:NKS524322 NUL524321:NUO524322 OEH524321:OEK524322 OOD524321:OOG524322 OXZ524321:OYC524322 PHV524321:PHY524322 PRR524321:PRU524322 QBN524321:QBQ524322 QLJ524321:QLM524322 QVF524321:QVI524322 RFB524321:RFE524322 ROX524321:RPA524322 RYT524321:RYW524322 SIP524321:SIS524322 SSL524321:SSO524322 TCH524321:TCK524322 TMD524321:TMG524322 TVZ524321:TWC524322 UFV524321:UFY524322 UPR524321:UPU524322 UZN524321:UZQ524322 VJJ524321:VJM524322 VTF524321:VTI524322 WDB524321:WDE524322 WMX524321:WNA524322 WWT524321:WWW524322 AL589857:AO589858 KH589857:KK589858 UD589857:UG589858 ADZ589857:AEC589858 ANV589857:ANY589858 AXR589857:AXU589858 BHN589857:BHQ589858 BRJ589857:BRM589858 CBF589857:CBI589858 CLB589857:CLE589858 CUX589857:CVA589858 DET589857:DEW589858 DOP589857:DOS589858 DYL589857:DYO589858 EIH589857:EIK589858 ESD589857:ESG589858 FBZ589857:FCC589858 FLV589857:FLY589858 FVR589857:FVU589858 GFN589857:GFQ589858 GPJ589857:GPM589858 GZF589857:GZI589858 HJB589857:HJE589858 HSX589857:HTA589858 ICT589857:ICW589858 IMP589857:IMS589858 IWL589857:IWO589858 JGH589857:JGK589858 JQD589857:JQG589858 JZZ589857:KAC589858 KJV589857:KJY589858 KTR589857:KTU589858 LDN589857:LDQ589858 LNJ589857:LNM589858 LXF589857:LXI589858 MHB589857:MHE589858 MQX589857:MRA589858 NAT589857:NAW589858 NKP589857:NKS589858 NUL589857:NUO589858 OEH589857:OEK589858 OOD589857:OOG589858 OXZ589857:OYC589858 PHV589857:PHY589858 PRR589857:PRU589858 QBN589857:QBQ589858 QLJ589857:QLM589858 QVF589857:QVI589858 RFB589857:RFE589858 ROX589857:RPA589858 RYT589857:RYW589858 SIP589857:SIS589858 SSL589857:SSO589858 TCH589857:TCK589858 TMD589857:TMG589858 TVZ589857:TWC589858 UFV589857:UFY589858 UPR589857:UPU589858 UZN589857:UZQ589858 VJJ589857:VJM589858 VTF589857:VTI589858 WDB589857:WDE589858 WMX589857:WNA589858 WWT589857:WWW589858 AL655393:AO655394 KH655393:KK655394 UD655393:UG655394 ADZ655393:AEC655394 ANV655393:ANY655394 AXR655393:AXU655394 BHN655393:BHQ655394 BRJ655393:BRM655394 CBF655393:CBI655394 CLB655393:CLE655394 CUX655393:CVA655394 DET655393:DEW655394 DOP655393:DOS655394 DYL655393:DYO655394 EIH655393:EIK655394 ESD655393:ESG655394 FBZ655393:FCC655394 FLV655393:FLY655394 FVR655393:FVU655394 GFN655393:GFQ655394 GPJ655393:GPM655394 GZF655393:GZI655394 HJB655393:HJE655394 HSX655393:HTA655394 ICT655393:ICW655394 IMP655393:IMS655394 IWL655393:IWO655394 JGH655393:JGK655394 JQD655393:JQG655394 JZZ655393:KAC655394 KJV655393:KJY655394 KTR655393:KTU655394 LDN655393:LDQ655394 LNJ655393:LNM655394 LXF655393:LXI655394 MHB655393:MHE655394 MQX655393:MRA655394 NAT655393:NAW655394 NKP655393:NKS655394 NUL655393:NUO655394 OEH655393:OEK655394 OOD655393:OOG655394 OXZ655393:OYC655394 PHV655393:PHY655394 PRR655393:PRU655394 QBN655393:QBQ655394 QLJ655393:QLM655394 QVF655393:QVI655394 RFB655393:RFE655394 ROX655393:RPA655394 RYT655393:RYW655394 SIP655393:SIS655394 SSL655393:SSO655394 TCH655393:TCK655394 TMD655393:TMG655394 TVZ655393:TWC655394 UFV655393:UFY655394 UPR655393:UPU655394 UZN655393:UZQ655394 VJJ655393:VJM655394 VTF655393:VTI655394 WDB655393:WDE655394 WMX655393:WNA655394 WWT655393:WWW655394 AL720929:AO720930 KH720929:KK720930 UD720929:UG720930 ADZ720929:AEC720930 ANV720929:ANY720930 AXR720929:AXU720930 BHN720929:BHQ720930 BRJ720929:BRM720930 CBF720929:CBI720930 CLB720929:CLE720930 CUX720929:CVA720930 DET720929:DEW720930 DOP720929:DOS720930 DYL720929:DYO720930 EIH720929:EIK720930 ESD720929:ESG720930 FBZ720929:FCC720930 FLV720929:FLY720930 FVR720929:FVU720930 GFN720929:GFQ720930 GPJ720929:GPM720930 GZF720929:GZI720930 HJB720929:HJE720930 HSX720929:HTA720930 ICT720929:ICW720930 IMP720929:IMS720930 IWL720929:IWO720930 JGH720929:JGK720930 JQD720929:JQG720930 JZZ720929:KAC720930 KJV720929:KJY720930 KTR720929:KTU720930 LDN720929:LDQ720930 LNJ720929:LNM720930 LXF720929:LXI720930 MHB720929:MHE720930 MQX720929:MRA720930 NAT720929:NAW720930 NKP720929:NKS720930 NUL720929:NUO720930 OEH720929:OEK720930 OOD720929:OOG720930 OXZ720929:OYC720930 PHV720929:PHY720930 PRR720929:PRU720930 QBN720929:QBQ720930 QLJ720929:QLM720930 QVF720929:QVI720930 RFB720929:RFE720930 ROX720929:RPA720930 RYT720929:RYW720930 SIP720929:SIS720930 SSL720929:SSO720930 TCH720929:TCK720930 TMD720929:TMG720930 TVZ720929:TWC720930 UFV720929:UFY720930 UPR720929:UPU720930 UZN720929:UZQ720930 VJJ720929:VJM720930 VTF720929:VTI720930 WDB720929:WDE720930 WMX720929:WNA720930 WWT720929:WWW720930 AL786465:AO786466 KH786465:KK786466 UD786465:UG786466 ADZ786465:AEC786466 ANV786465:ANY786466 AXR786465:AXU786466 BHN786465:BHQ786466 BRJ786465:BRM786466 CBF786465:CBI786466 CLB786465:CLE786466 CUX786465:CVA786466 DET786465:DEW786466 DOP786465:DOS786466 DYL786465:DYO786466 EIH786465:EIK786466 ESD786465:ESG786466 FBZ786465:FCC786466 FLV786465:FLY786466 FVR786465:FVU786466 GFN786465:GFQ786466 GPJ786465:GPM786466 GZF786465:GZI786466 HJB786465:HJE786466 HSX786465:HTA786466 ICT786465:ICW786466 IMP786465:IMS786466 IWL786465:IWO786466 JGH786465:JGK786466 JQD786465:JQG786466 JZZ786465:KAC786466 KJV786465:KJY786466 KTR786465:KTU786466 LDN786465:LDQ786466 LNJ786465:LNM786466 LXF786465:LXI786466 MHB786465:MHE786466 MQX786465:MRA786466 NAT786465:NAW786466 NKP786465:NKS786466 NUL786465:NUO786466 OEH786465:OEK786466 OOD786465:OOG786466 OXZ786465:OYC786466 PHV786465:PHY786466 PRR786465:PRU786466 QBN786465:QBQ786466 QLJ786465:QLM786466 QVF786465:QVI786466 RFB786465:RFE786466 ROX786465:RPA786466 RYT786465:RYW786466 SIP786465:SIS786466 SSL786465:SSO786466 TCH786465:TCK786466 TMD786465:TMG786466 TVZ786465:TWC786466 UFV786465:UFY786466 UPR786465:UPU786466 UZN786465:UZQ786466 VJJ786465:VJM786466 VTF786465:VTI786466 WDB786465:WDE786466 WMX786465:WNA786466 WWT786465:WWW786466 AL852001:AO852002 KH852001:KK852002 UD852001:UG852002 ADZ852001:AEC852002 ANV852001:ANY852002 AXR852001:AXU852002 BHN852001:BHQ852002 BRJ852001:BRM852002 CBF852001:CBI852002 CLB852001:CLE852002 CUX852001:CVA852002 DET852001:DEW852002 DOP852001:DOS852002 DYL852001:DYO852002 EIH852001:EIK852002 ESD852001:ESG852002 FBZ852001:FCC852002 FLV852001:FLY852002 FVR852001:FVU852002 GFN852001:GFQ852002 GPJ852001:GPM852002 GZF852001:GZI852002 HJB852001:HJE852002 HSX852001:HTA852002 ICT852001:ICW852002 IMP852001:IMS852002 IWL852001:IWO852002 JGH852001:JGK852002 JQD852001:JQG852002 JZZ852001:KAC852002 KJV852001:KJY852002 KTR852001:KTU852002 LDN852001:LDQ852002 LNJ852001:LNM852002 LXF852001:LXI852002 MHB852001:MHE852002 MQX852001:MRA852002 NAT852001:NAW852002 NKP852001:NKS852002 NUL852001:NUO852002 OEH852001:OEK852002 OOD852001:OOG852002 OXZ852001:OYC852002 PHV852001:PHY852002 PRR852001:PRU852002 QBN852001:QBQ852002 QLJ852001:QLM852002 QVF852001:QVI852002 RFB852001:RFE852002 ROX852001:RPA852002 RYT852001:RYW852002 SIP852001:SIS852002 SSL852001:SSO852002 TCH852001:TCK852002 TMD852001:TMG852002 TVZ852001:TWC852002 UFV852001:UFY852002 UPR852001:UPU852002 UZN852001:UZQ852002 VJJ852001:VJM852002 VTF852001:VTI852002 WDB852001:WDE852002 WMX852001:WNA852002 WWT852001:WWW852002 AL917537:AO917538 KH917537:KK917538 UD917537:UG917538 ADZ917537:AEC917538 ANV917537:ANY917538 AXR917537:AXU917538 BHN917537:BHQ917538 BRJ917537:BRM917538 CBF917537:CBI917538 CLB917537:CLE917538 CUX917537:CVA917538 DET917537:DEW917538 DOP917537:DOS917538 DYL917537:DYO917538 EIH917537:EIK917538 ESD917537:ESG917538 FBZ917537:FCC917538 FLV917537:FLY917538 FVR917537:FVU917538 GFN917537:GFQ917538 GPJ917537:GPM917538 GZF917537:GZI917538 HJB917537:HJE917538 HSX917537:HTA917538 ICT917537:ICW917538 IMP917537:IMS917538 IWL917537:IWO917538 JGH917537:JGK917538 JQD917537:JQG917538 JZZ917537:KAC917538 KJV917537:KJY917538 KTR917537:KTU917538 LDN917537:LDQ917538 LNJ917537:LNM917538 LXF917537:LXI917538 MHB917537:MHE917538 MQX917537:MRA917538 NAT917537:NAW917538 NKP917537:NKS917538 NUL917537:NUO917538 OEH917537:OEK917538 OOD917537:OOG917538 OXZ917537:OYC917538 PHV917537:PHY917538 PRR917537:PRU917538 QBN917537:QBQ917538 QLJ917537:QLM917538 QVF917537:QVI917538 RFB917537:RFE917538 ROX917537:RPA917538 RYT917537:RYW917538 SIP917537:SIS917538 SSL917537:SSO917538 TCH917537:TCK917538 TMD917537:TMG917538 TVZ917537:TWC917538 UFV917537:UFY917538 UPR917537:UPU917538 UZN917537:UZQ917538 VJJ917537:VJM917538 VTF917537:VTI917538 WDB917537:WDE917538 WMX917537:WNA917538 WWT917537:WWW917538 AL983073:AO983074 KH983073:KK983074 UD983073:UG983074 ADZ983073:AEC983074 ANV983073:ANY983074 AXR983073:AXU983074 BHN983073:BHQ983074 BRJ983073:BRM983074 CBF983073:CBI983074 CLB983073:CLE983074 CUX983073:CVA983074 DET983073:DEW983074 DOP983073:DOS983074 DYL983073:DYO983074 EIH983073:EIK983074 ESD983073:ESG983074 FBZ983073:FCC983074 FLV983073:FLY983074 FVR983073:FVU983074 GFN983073:GFQ983074 GPJ983073:GPM983074 GZF983073:GZI983074 HJB983073:HJE983074 HSX983073:HTA983074 ICT983073:ICW983074 IMP983073:IMS983074 IWL983073:IWO983074 JGH983073:JGK983074 JQD983073:JQG983074 JZZ983073:KAC983074 KJV983073:KJY983074 KTR983073:KTU983074 LDN983073:LDQ983074 LNJ983073:LNM983074 LXF983073:LXI983074 MHB983073:MHE983074 MQX983073:MRA983074 NAT983073:NAW983074 NKP983073:NKS983074 NUL983073:NUO983074 OEH983073:OEK983074 OOD983073:OOG983074 OXZ983073:OYC983074 PHV983073:PHY983074 PRR983073:PRU983074 QBN983073:QBQ983074 QLJ983073:QLM983074 QVF983073:QVI983074 RFB983073:RFE983074 ROX983073:RPA983074 RYT983073:RYW983074 SIP983073:SIS983074 SSL983073:SSO983074 TCH983073:TCK983074 TMD983073:TMG983074 TVZ983073:TWC983074 UFV983073:UFY983074 UPR983073:UPU983074 UZN983073:UZQ983074 VJJ983073:VJM983074 VTF983073:VTI983074 WDB983073:WDE983074 WMX983073:WNA983074 WWT983073:WWW983074 Z35:AC35 JV35:JY35 TR35:TU35 ADN35:ADQ35 ANJ35:ANM35 AXF35:AXI35 BHB35:BHE35 BQX35:BRA35 CAT35:CAW35 CKP35:CKS35 CUL35:CUO35 DEH35:DEK35 DOD35:DOG35 DXZ35:DYC35 EHV35:EHY35 ERR35:ERU35 FBN35:FBQ35 FLJ35:FLM35 FVF35:FVI35 GFB35:GFE35 GOX35:GPA35 GYT35:GYW35 HIP35:HIS35 HSL35:HSO35 ICH35:ICK35 IMD35:IMG35 IVZ35:IWC35 JFV35:JFY35 JPR35:JPU35 JZN35:JZQ35 KJJ35:KJM35 KTF35:KTI35 LDB35:LDE35 LMX35:LNA35 LWT35:LWW35 MGP35:MGS35 MQL35:MQO35 NAH35:NAK35 NKD35:NKG35 NTZ35:NUC35 ODV35:ODY35 ONR35:ONU35 OXN35:OXQ35 PHJ35:PHM35 PRF35:PRI35 QBB35:QBE35 QKX35:QLA35 QUT35:QUW35 REP35:RES35 ROL35:ROO35 RYH35:RYK35 SID35:SIG35 SRZ35:SSC35 TBV35:TBY35 TLR35:TLU35 TVN35:TVQ35 UFJ35:UFM35 UPF35:UPI35 UZB35:UZE35 VIX35:VJA35 VST35:VSW35 WCP35:WCS35 WML35:WMO35 WWH35:WWK35 Z65571:AC65571 JV65571:JY65571 TR65571:TU65571 ADN65571:ADQ65571 ANJ65571:ANM65571 AXF65571:AXI65571 BHB65571:BHE65571 BQX65571:BRA65571 CAT65571:CAW65571 CKP65571:CKS65571 CUL65571:CUO65571 DEH65571:DEK65571 DOD65571:DOG65571 DXZ65571:DYC65571 EHV65571:EHY65571 ERR65571:ERU65571 FBN65571:FBQ65571 FLJ65571:FLM65571 FVF65571:FVI65571 GFB65571:GFE65571 GOX65571:GPA65571 GYT65571:GYW65571 HIP65571:HIS65571 HSL65571:HSO65571 ICH65571:ICK65571 IMD65571:IMG65571 IVZ65571:IWC65571 JFV65571:JFY65571 JPR65571:JPU65571 JZN65571:JZQ65571 KJJ65571:KJM65571 KTF65571:KTI65571 LDB65571:LDE65571 LMX65571:LNA65571 LWT65571:LWW65571 MGP65571:MGS65571 MQL65571:MQO65571 NAH65571:NAK65571 NKD65571:NKG65571 NTZ65571:NUC65571 ODV65571:ODY65571 ONR65571:ONU65571 OXN65571:OXQ65571 PHJ65571:PHM65571 PRF65571:PRI65571 QBB65571:QBE65571 QKX65571:QLA65571 QUT65571:QUW65571 REP65571:RES65571 ROL65571:ROO65571 RYH65571:RYK65571 SID65571:SIG65571 SRZ65571:SSC65571 TBV65571:TBY65571 TLR65571:TLU65571 TVN65571:TVQ65571 UFJ65571:UFM65571 UPF65571:UPI65571 UZB65571:UZE65571 VIX65571:VJA65571 VST65571:VSW65571 WCP65571:WCS65571 WML65571:WMO65571 WWH65571:WWK65571 Z131107:AC131107 JV131107:JY131107 TR131107:TU131107 ADN131107:ADQ131107 ANJ131107:ANM131107 AXF131107:AXI131107 BHB131107:BHE131107 BQX131107:BRA131107 CAT131107:CAW131107 CKP131107:CKS131107 CUL131107:CUO131107 DEH131107:DEK131107 DOD131107:DOG131107 DXZ131107:DYC131107 EHV131107:EHY131107 ERR131107:ERU131107 FBN131107:FBQ131107 FLJ131107:FLM131107 FVF131107:FVI131107 GFB131107:GFE131107 GOX131107:GPA131107 GYT131107:GYW131107 HIP131107:HIS131107 HSL131107:HSO131107 ICH131107:ICK131107 IMD131107:IMG131107 IVZ131107:IWC131107 JFV131107:JFY131107 JPR131107:JPU131107 JZN131107:JZQ131107 KJJ131107:KJM131107 KTF131107:KTI131107 LDB131107:LDE131107 LMX131107:LNA131107 LWT131107:LWW131107 MGP131107:MGS131107 MQL131107:MQO131107 NAH131107:NAK131107 NKD131107:NKG131107 NTZ131107:NUC131107 ODV131107:ODY131107 ONR131107:ONU131107 OXN131107:OXQ131107 PHJ131107:PHM131107 PRF131107:PRI131107 QBB131107:QBE131107 QKX131107:QLA131107 QUT131107:QUW131107 REP131107:RES131107 ROL131107:ROO131107 RYH131107:RYK131107 SID131107:SIG131107 SRZ131107:SSC131107 TBV131107:TBY131107 TLR131107:TLU131107 TVN131107:TVQ131107 UFJ131107:UFM131107 UPF131107:UPI131107 UZB131107:UZE131107 VIX131107:VJA131107 VST131107:VSW131107 WCP131107:WCS131107 WML131107:WMO131107 WWH131107:WWK131107 Z196643:AC196643 JV196643:JY196643 TR196643:TU196643 ADN196643:ADQ196643 ANJ196643:ANM196643 AXF196643:AXI196643 BHB196643:BHE196643 BQX196643:BRA196643 CAT196643:CAW196643 CKP196643:CKS196643 CUL196643:CUO196643 DEH196643:DEK196643 DOD196643:DOG196643 DXZ196643:DYC196643 EHV196643:EHY196643 ERR196643:ERU196643 FBN196643:FBQ196643 FLJ196643:FLM196643 FVF196643:FVI196643 GFB196643:GFE196643 GOX196643:GPA196643 GYT196643:GYW196643 HIP196643:HIS196643 HSL196643:HSO196643 ICH196643:ICK196643 IMD196643:IMG196643 IVZ196643:IWC196643 JFV196643:JFY196643 JPR196643:JPU196643 JZN196643:JZQ196643 KJJ196643:KJM196643 KTF196643:KTI196643 LDB196643:LDE196643 LMX196643:LNA196643 LWT196643:LWW196643 MGP196643:MGS196643 MQL196643:MQO196643 NAH196643:NAK196643 NKD196643:NKG196643 NTZ196643:NUC196643 ODV196643:ODY196643 ONR196643:ONU196643 OXN196643:OXQ196643 PHJ196643:PHM196643 PRF196643:PRI196643 QBB196643:QBE196643 QKX196643:QLA196643 QUT196643:QUW196643 REP196643:RES196643 ROL196643:ROO196643 RYH196643:RYK196643 SID196643:SIG196643 SRZ196643:SSC196643 TBV196643:TBY196643 TLR196643:TLU196643 TVN196643:TVQ196643 UFJ196643:UFM196643 UPF196643:UPI196643 UZB196643:UZE196643 VIX196643:VJA196643 VST196643:VSW196643 WCP196643:WCS196643 WML196643:WMO196643 WWH196643:WWK196643 Z262179:AC262179 JV262179:JY262179 TR262179:TU262179 ADN262179:ADQ262179 ANJ262179:ANM262179 AXF262179:AXI262179 BHB262179:BHE262179 BQX262179:BRA262179 CAT262179:CAW262179 CKP262179:CKS262179 CUL262179:CUO262179 DEH262179:DEK262179 DOD262179:DOG262179 DXZ262179:DYC262179 EHV262179:EHY262179 ERR262179:ERU262179 FBN262179:FBQ262179 FLJ262179:FLM262179 FVF262179:FVI262179 GFB262179:GFE262179 GOX262179:GPA262179 GYT262179:GYW262179 HIP262179:HIS262179 HSL262179:HSO262179 ICH262179:ICK262179 IMD262179:IMG262179 IVZ262179:IWC262179 JFV262179:JFY262179 JPR262179:JPU262179 JZN262179:JZQ262179 KJJ262179:KJM262179 KTF262179:KTI262179 LDB262179:LDE262179 LMX262179:LNA262179 LWT262179:LWW262179 MGP262179:MGS262179 MQL262179:MQO262179 NAH262179:NAK262179 NKD262179:NKG262179 NTZ262179:NUC262179 ODV262179:ODY262179 ONR262179:ONU262179 OXN262179:OXQ262179 PHJ262179:PHM262179 PRF262179:PRI262179 QBB262179:QBE262179 QKX262179:QLA262179 QUT262179:QUW262179 REP262179:RES262179 ROL262179:ROO262179 RYH262179:RYK262179 SID262179:SIG262179 SRZ262179:SSC262179 TBV262179:TBY262179 TLR262179:TLU262179 TVN262179:TVQ262179 UFJ262179:UFM262179 UPF262179:UPI262179 UZB262179:UZE262179 VIX262179:VJA262179 VST262179:VSW262179 WCP262179:WCS262179 WML262179:WMO262179 WWH262179:WWK262179 Z327715:AC327715 JV327715:JY327715 TR327715:TU327715 ADN327715:ADQ327715 ANJ327715:ANM327715 AXF327715:AXI327715 BHB327715:BHE327715 BQX327715:BRA327715 CAT327715:CAW327715 CKP327715:CKS327715 CUL327715:CUO327715 DEH327715:DEK327715 DOD327715:DOG327715 DXZ327715:DYC327715 EHV327715:EHY327715 ERR327715:ERU327715 FBN327715:FBQ327715 FLJ327715:FLM327715 FVF327715:FVI327715 GFB327715:GFE327715 GOX327715:GPA327715 GYT327715:GYW327715 HIP327715:HIS327715 HSL327715:HSO327715 ICH327715:ICK327715 IMD327715:IMG327715 IVZ327715:IWC327715 JFV327715:JFY327715 JPR327715:JPU327715 JZN327715:JZQ327715 KJJ327715:KJM327715 KTF327715:KTI327715 LDB327715:LDE327715 LMX327715:LNA327715 LWT327715:LWW327715 MGP327715:MGS327715 MQL327715:MQO327715 NAH327715:NAK327715 NKD327715:NKG327715 NTZ327715:NUC327715 ODV327715:ODY327715 ONR327715:ONU327715 OXN327715:OXQ327715 PHJ327715:PHM327715 PRF327715:PRI327715 QBB327715:QBE327715 QKX327715:QLA327715 QUT327715:QUW327715 REP327715:RES327715 ROL327715:ROO327715 RYH327715:RYK327715 SID327715:SIG327715 SRZ327715:SSC327715 TBV327715:TBY327715 TLR327715:TLU327715 TVN327715:TVQ327715 UFJ327715:UFM327715 UPF327715:UPI327715 UZB327715:UZE327715 VIX327715:VJA327715 VST327715:VSW327715 WCP327715:WCS327715 WML327715:WMO327715 WWH327715:WWK327715 Z393251:AC393251 JV393251:JY393251 TR393251:TU393251 ADN393251:ADQ393251 ANJ393251:ANM393251 AXF393251:AXI393251 BHB393251:BHE393251 BQX393251:BRA393251 CAT393251:CAW393251 CKP393251:CKS393251 CUL393251:CUO393251 DEH393251:DEK393251 DOD393251:DOG393251 DXZ393251:DYC393251 EHV393251:EHY393251 ERR393251:ERU393251 FBN393251:FBQ393251 FLJ393251:FLM393251 FVF393251:FVI393251 GFB393251:GFE393251 GOX393251:GPA393251 GYT393251:GYW393251 HIP393251:HIS393251 HSL393251:HSO393251 ICH393251:ICK393251 IMD393251:IMG393251 IVZ393251:IWC393251 JFV393251:JFY393251 JPR393251:JPU393251 JZN393251:JZQ393251 KJJ393251:KJM393251 KTF393251:KTI393251 LDB393251:LDE393251 LMX393251:LNA393251 LWT393251:LWW393251 MGP393251:MGS393251 MQL393251:MQO393251 NAH393251:NAK393251 NKD393251:NKG393251 NTZ393251:NUC393251 ODV393251:ODY393251 ONR393251:ONU393251 OXN393251:OXQ393251 PHJ393251:PHM393251 PRF393251:PRI393251 QBB393251:QBE393251 QKX393251:QLA393251 QUT393251:QUW393251 REP393251:RES393251 ROL393251:ROO393251 RYH393251:RYK393251 SID393251:SIG393251 SRZ393251:SSC393251 TBV393251:TBY393251 TLR393251:TLU393251 TVN393251:TVQ393251 UFJ393251:UFM393251 UPF393251:UPI393251 UZB393251:UZE393251 VIX393251:VJA393251 VST393251:VSW393251 WCP393251:WCS393251 WML393251:WMO393251 WWH393251:WWK393251 Z458787:AC458787 JV458787:JY458787 TR458787:TU458787 ADN458787:ADQ458787 ANJ458787:ANM458787 AXF458787:AXI458787 BHB458787:BHE458787 BQX458787:BRA458787 CAT458787:CAW458787 CKP458787:CKS458787 CUL458787:CUO458787 DEH458787:DEK458787 DOD458787:DOG458787 DXZ458787:DYC458787 EHV458787:EHY458787 ERR458787:ERU458787 FBN458787:FBQ458787 FLJ458787:FLM458787 FVF458787:FVI458787 GFB458787:GFE458787 GOX458787:GPA458787 GYT458787:GYW458787 HIP458787:HIS458787 HSL458787:HSO458787 ICH458787:ICK458787 IMD458787:IMG458787 IVZ458787:IWC458787 JFV458787:JFY458787 JPR458787:JPU458787 JZN458787:JZQ458787 KJJ458787:KJM458787 KTF458787:KTI458787 LDB458787:LDE458787 LMX458787:LNA458787 LWT458787:LWW458787 MGP458787:MGS458787 MQL458787:MQO458787 NAH458787:NAK458787 NKD458787:NKG458787 NTZ458787:NUC458787 ODV458787:ODY458787 ONR458787:ONU458787 OXN458787:OXQ458787 PHJ458787:PHM458787 PRF458787:PRI458787 QBB458787:QBE458787 QKX458787:QLA458787 QUT458787:QUW458787 REP458787:RES458787 ROL458787:ROO458787 RYH458787:RYK458787 SID458787:SIG458787 SRZ458787:SSC458787 TBV458787:TBY458787 TLR458787:TLU458787 TVN458787:TVQ458787 UFJ458787:UFM458787 UPF458787:UPI458787 UZB458787:UZE458787 VIX458787:VJA458787 VST458787:VSW458787 WCP458787:WCS458787 WML458787:WMO458787 WWH458787:WWK458787 Z524323:AC524323 JV524323:JY524323 TR524323:TU524323 ADN524323:ADQ524323 ANJ524323:ANM524323 AXF524323:AXI524323 BHB524323:BHE524323 BQX524323:BRA524323 CAT524323:CAW524323 CKP524323:CKS524323 CUL524323:CUO524323 DEH524323:DEK524323 DOD524323:DOG524323 DXZ524323:DYC524323 EHV524323:EHY524323 ERR524323:ERU524323 FBN524323:FBQ524323 FLJ524323:FLM524323 FVF524323:FVI524323 GFB524323:GFE524323 GOX524323:GPA524323 GYT524323:GYW524323 HIP524323:HIS524323 HSL524323:HSO524323 ICH524323:ICK524323 IMD524323:IMG524323 IVZ524323:IWC524323 JFV524323:JFY524323 JPR524323:JPU524323 JZN524323:JZQ524323 KJJ524323:KJM524323 KTF524323:KTI524323 LDB524323:LDE524323 LMX524323:LNA524323 LWT524323:LWW524323 MGP524323:MGS524323 MQL524323:MQO524323 NAH524323:NAK524323 NKD524323:NKG524323 NTZ524323:NUC524323 ODV524323:ODY524323 ONR524323:ONU524323 OXN524323:OXQ524323 PHJ524323:PHM524323 PRF524323:PRI524323 QBB524323:QBE524323 QKX524323:QLA524323 QUT524323:QUW524323 REP524323:RES524323 ROL524323:ROO524323 RYH524323:RYK524323 SID524323:SIG524323 SRZ524323:SSC524323 TBV524323:TBY524323 TLR524323:TLU524323 TVN524323:TVQ524323 UFJ524323:UFM524323 UPF524323:UPI524323 UZB524323:UZE524323 VIX524323:VJA524323 VST524323:VSW524323 WCP524323:WCS524323 WML524323:WMO524323 WWH524323:WWK524323 Z589859:AC589859 JV589859:JY589859 TR589859:TU589859 ADN589859:ADQ589859 ANJ589859:ANM589859 AXF589859:AXI589859 BHB589859:BHE589859 BQX589859:BRA589859 CAT589859:CAW589859 CKP589859:CKS589859 CUL589859:CUO589859 DEH589859:DEK589859 DOD589859:DOG589859 DXZ589859:DYC589859 EHV589859:EHY589859 ERR589859:ERU589859 FBN589859:FBQ589859 FLJ589859:FLM589859 FVF589859:FVI589859 GFB589859:GFE589859 GOX589859:GPA589859 GYT589859:GYW589859 HIP589859:HIS589859 HSL589859:HSO589859 ICH589859:ICK589859 IMD589859:IMG589859 IVZ589859:IWC589859 JFV589859:JFY589859 JPR589859:JPU589859 JZN589859:JZQ589859 KJJ589859:KJM589859 KTF589859:KTI589859 LDB589859:LDE589859 LMX589859:LNA589859 LWT589859:LWW589859 MGP589859:MGS589859 MQL589859:MQO589859 NAH589859:NAK589859 NKD589859:NKG589859 NTZ589859:NUC589859 ODV589859:ODY589859 ONR589859:ONU589859 OXN589859:OXQ589859 PHJ589859:PHM589859 PRF589859:PRI589859 QBB589859:QBE589859 QKX589859:QLA589859 QUT589859:QUW589859 REP589859:RES589859 ROL589859:ROO589859 RYH589859:RYK589859 SID589859:SIG589859 SRZ589859:SSC589859 TBV589859:TBY589859 TLR589859:TLU589859 TVN589859:TVQ589859 UFJ589859:UFM589859 UPF589859:UPI589859 UZB589859:UZE589859 VIX589859:VJA589859 VST589859:VSW589859 WCP589859:WCS589859 WML589859:WMO589859 WWH589859:WWK589859 Z655395:AC655395 JV655395:JY655395 TR655395:TU655395 ADN655395:ADQ655395 ANJ655395:ANM655395 AXF655395:AXI655395 BHB655395:BHE655395 BQX655395:BRA655395 CAT655395:CAW655395 CKP655395:CKS655395 CUL655395:CUO655395 DEH655395:DEK655395 DOD655395:DOG655395 DXZ655395:DYC655395 EHV655395:EHY655395 ERR655395:ERU655395 FBN655395:FBQ655395 FLJ655395:FLM655395 FVF655395:FVI655395 GFB655395:GFE655395 GOX655395:GPA655395 GYT655395:GYW655395 HIP655395:HIS655395 HSL655395:HSO655395 ICH655395:ICK655395 IMD655395:IMG655395 IVZ655395:IWC655395 JFV655395:JFY655395 JPR655395:JPU655395 JZN655395:JZQ655395 KJJ655395:KJM655395 KTF655395:KTI655395 LDB655395:LDE655395 LMX655395:LNA655395 LWT655395:LWW655395 MGP655395:MGS655395 MQL655395:MQO655395 NAH655395:NAK655395 NKD655395:NKG655395 NTZ655395:NUC655395 ODV655395:ODY655395 ONR655395:ONU655395 OXN655395:OXQ655395 PHJ655395:PHM655395 PRF655395:PRI655395 QBB655395:QBE655395 QKX655395:QLA655395 QUT655395:QUW655395 REP655395:RES655395 ROL655395:ROO655395 RYH655395:RYK655395 SID655395:SIG655395 SRZ655395:SSC655395 TBV655395:TBY655395 TLR655395:TLU655395 TVN655395:TVQ655395 UFJ655395:UFM655395 UPF655395:UPI655395 UZB655395:UZE655395 VIX655395:VJA655395 VST655395:VSW655395 WCP655395:WCS655395 WML655395:WMO655395 WWH655395:WWK655395 Z720931:AC720931 JV720931:JY720931 TR720931:TU720931 ADN720931:ADQ720931 ANJ720931:ANM720931 AXF720931:AXI720931 BHB720931:BHE720931 BQX720931:BRA720931 CAT720931:CAW720931 CKP720931:CKS720931 CUL720931:CUO720931 DEH720931:DEK720931 DOD720931:DOG720931 DXZ720931:DYC720931 EHV720931:EHY720931 ERR720931:ERU720931 FBN720931:FBQ720931 FLJ720931:FLM720931 FVF720931:FVI720931 GFB720931:GFE720931 GOX720931:GPA720931 GYT720931:GYW720931 HIP720931:HIS720931 HSL720931:HSO720931 ICH720931:ICK720931 IMD720931:IMG720931 IVZ720931:IWC720931 JFV720931:JFY720931 JPR720931:JPU720931 JZN720931:JZQ720931 KJJ720931:KJM720931 KTF720931:KTI720931 LDB720931:LDE720931 LMX720931:LNA720931 LWT720931:LWW720931 MGP720931:MGS720931 MQL720931:MQO720931 NAH720931:NAK720931 NKD720931:NKG720931 NTZ720931:NUC720931 ODV720931:ODY720931 ONR720931:ONU720931 OXN720931:OXQ720931 PHJ720931:PHM720931 PRF720931:PRI720931 QBB720931:QBE720931 QKX720931:QLA720931 QUT720931:QUW720931 REP720931:RES720931 ROL720931:ROO720931 RYH720931:RYK720931 SID720931:SIG720931 SRZ720931:SSC720931 TBV720931:TBY720931 TLR720931:TLU720931 TVN720931:TVQ720931 UFJ720931:UFM720931 UPF720931:UPI720931 UZB720931:UZE720931 VIX720931:VJA720931 VST720931:VSW720931 WCP720931:WCS720931 WML720931:WMO720931 WWH720931:WWK720931 Z786467:AC786467 JV786467:JY786467 TR786467:TU786467 ADN786467:ADQ786467 ANJ786467:ANM786467 AXF786467:AXI786467 BHB786467:BHE786467 BQX786467:BRA786467 CAT786467:CAW786467 CKP786467:CKS786467 CUL786467:CUO786467 DEH786467:DEK786467 DOD786467:DOG786467 DXZ786467:DYC786467 EHV786467:EHY786467 ERR786467:ERU786467 FBN786467:FBQ786467 FLJ786467:FLM786467 FVF786467:FVI786467 GFB786467:GFE786467 GOX786467:GPA786467 GYT786467:GYW786467 HIP786467:HIS786467 HSL786467:HSO786467 ICH786467:ICK786467 IMD786467:IMG786467 IVZ786467:IWC786467 JFV786467:JFY786467 JPR786467:JPU786467 JZN786467:JZQ786467 KJJ786467:KJM786467 KTF786467:KTI786467 LDB786467:LDE786467 LMX786467:LNA786467 LWT786467:LWW786467 MGP786467:MGS786467 MQL786467:MQO786467 NAH786467:NAK786467 NKD786467:NKG786467 NTZ786467:NUC786467 ODV786467:ODY786467 ONR786467:ONU786467 OXN786467:OXQ786467 PHJ786467:PHM786467 PRF786467:PRI786467 QBB786467:QBE786467 QKX786467:QLA786467 QUT786467:QUW786467 REP786467:RES786467 ROL786467:ROO786467 RYH786467:RYK786467 SID786467:SIG786467 SRZ786467:SSC786467 TBV786467:TBY786467 TLR786467:TLU786467 TVN786467:TVQ786467 UFJ786467:UFM786467 UPF786467:UPI786467 UZB786467:UZE786467 VIX786467:VJA786467 VST786467:VSW786467 WCP786467:WCS786467 WML786467:WMO786467 WWH786467:WWK786467 Z852003:AC852003 JV852003:JY852003 TR852003:TU852003 ADN852003:ADQ852003 ANJ852003:ANM852003 AXF852003:AXI852003 BHB852003:BHE852003 BQX852003:BRA852003 CAT852003:CAW852003 CKP852003:CKS852003 CUL852003:CUO852003 DEH852003:DEK852003 DOD852003:DOG852003 DXZ852003:DYC852003 EHV852003:EHY852003 ERR852003:ERU852003 FBN852003:FBQ852003 FLJ852003:FLM852003 FVF852003:FVI852003 GFB852003:GFE852003 GOX852003:GPA852003 GYT852003:GYW852003 HIP852003:HIS852003 HSL852003:HSO852003 ICH852003:ICK852003 IMD852003:IMG852003 IVZ852003:IWC852003 JFV852003:JFY852003 JPR852003:JPU852003 JZN852003:JZQ852003 KJJ852003:KJM852003 KTF852003:KTI852003 LDB852003:LDE852003 LMX852003:LNA852003 LWT852003:LWW852003 MGP852003:MGS852003 MQL852003:MQO852003 NAH852003:NAK852003 NKD852003:NKG852003 NTZ852003:NUC852003 ODV852003:ODY852003 ONR852003:ONU852003 OXN852003:OXQ852003 PHJ852003:PHM852003 PRF852003:PRI852003 QBB852003:QBE852003 QKX852003:QLA852003 QUT852003:QUW852003 REP852003:RES852003 ROL852003:ROO852003 RYH852003:RYK852003 SID852003:SIG852003 SRZ852003:SSC852003 TBV852003:TBY852003 TLR852003:TLU852003 TVN852003:TVQ852003 UFJ852003:UFM852003 UPF852003:UPI852003 UZB852003:UZE852003 VIX852003:VJA852003 VST852003:VSW852003 WCP852003:WCS852003 WML852003:WMO852003 WWH852003:WWK852003 Z917539:AC917539 JV917539:JY917539 TR917539:TU917539 ADN917539:ADQ917539 ANJ917539:ANM917539 AXF917539:AXI917539 BHB917539:BHE917539 BQX917539:BRA917539 CAT917539:CAW917539 CKP917539:CKS917539 CUL917539:CUO917539 DEH917539:DEK917539 DOD917539:DOG917539 DXZ917539:DYC917539 EHV917539:EHY917539 ERR917539:ERU917539 FBN917539:FBQ917539 FLJ917539:FLM917539 FVF917539:FVI917539 GFB917539:GFE917539 GOX917539:GPA917539 GYT917539:GYW917539 HIP917539:HIS917539 HSL917539:HSO917539 ICH917539:ICK917539 IMD917539:IMG917539 IVZ917539:IWC917539 JFV917539:JFY917539 JPR917539:JPU917539 JZN917539:JZQ917539 KJJ917539:KJM917539 KTF917539:KTI917539 LDB917539:LDE917539 LMX917539:LNA917539 LWT917539:LWW917539 MGP917539:MGS917539 MQL917539:MQO917539 NAH917539:NAK917539 NKD917539:NKG917539 NTZ917539:NUC917539 ODV917539:ODY917539 ONR917539:ONU917539 OXN917539:OXQ917539 PHJ917539:PHM917539 PRF917539:PRI917539 QBB917539:QBE917539 QKX917539:QLA917539 QUT917539:QUW917539 REP917539:RES917539 ROL917539:ROO917539 RYH917539:RYK917539 SID917539:SIG917539 SRZ917539:SSC917539 TBV917539:TBY917539 TLR917539:TLU917539 TVN917539:TVQ917539 UFJ917539:UFM917539 UPF917539:UPI917539 UZB917539:UZE917539 VIX917539:VJA917539 VST917539:VSW917539 WCP917539:WCS917539 WML917539:WMO917539 WWH917539:WWK917539 Z983075:AC983075 JV983075:JY983075 TR983075:TU983075 ADN983075:ADQ983075 ANJ983075:ANM983075 AXF983075:AXI983075 BHB983075:BHE983075 BQX983075:BRA983075 CAT983075:CAW983075 CKP983075:CKS983075 CUL983075:CUO983075 DEH983075:DEK983075 DOD983075:DOG983075 DXZ983075:DYC983075 EHV983075:EHY983075 ERR983075:ERU983075 FBN983075:FBQ983075 FLJ983075:FLM983075 FVF983075:FVI983075 GFB983075:GFE983075 GOX983075:GPA983075 GYT983075:GYW983075 HIP983075:HIS983075 HSL983075:HSO983075 ICH983075:ICK983075 IMD983075:IMG983075 IVZ983075:IWC983075 JFV983075:JFY983075 JPR983075:JPU983075 JZN983075:JZQ983075 KJJ983075:KJM983075 KTF983075:KTI983075 LDB983075:LDE983075 LMX983075:LNA983075 LWT983075:LWW983075 MGP983075:MGS983075 MQL983075:MQO983075 NAH983075:NAK983075 NKD983075:NKG983075 NTZ983075:NUC983075 ODV983075:ODY983075 ONR983075:ONU983075 OXN983075:OXQ983075 PHJ983075:PHM983075 PRF983075:PRI983075 QBB983075:QBE983075 QKX983075:QLA983075 QUT983075:QUW983075 REP983075:RES983075 ROL983075:ROO983075 RYH983075:RYK983075 SID983075:SIG983075 SRZ983075:SSC983075 TBV983075:TBY983075 TLR983075:TLU983075 TVN983075:TVQ983075 UFJ983075:UFM983075 UPF983075:UPI983075 UZB983075:UZE983075 VIX983075:VJA983075 VST983075:VSW983075 WCP983075:WCS983075 WML983075:WMO983075 WWH983075:WWK983075 AT35:AW35 KP35:KS35 UL35:UO35 AEH35:AEK35 AOD35:AOG35 AXZ35:AYC35 BHV35:BHY35 BRR35:BRU35 CBN35:CBQ35 CLJ35:CLM35 CVF35:CVI35 DFB35:DFE35 DOX35:DPA35 DYT35:DYW35 EIP35:EIS35 ESL35:ESO35 FCH35:FCK35 FMD35:FMG35 FVZ35:FWC35 GFV35:GFY35 GPR35:GPU35 GZN35:GZQ35 HJJ35:HJM35 HTF35:HTI35 IDB35:IDE35 IMX35:INA35 IWT35:IWW35 JGP35:JGS35 JQL35:JQO35 KAH35:KAK35 KKD35:KKG35 KTZ35:KUC35 LDV35:LDY35 LNR35:LNU35 LXN35:LXQ35 MHJ35:MHM35 MRF35:MRI35 NBB35:NBE35 NKX35:NLA35 NUT35:NUW35 OEP35:OES35 OOL35:OOO35 OYH35:OYK35 PID35:PIG35 PRZ35:PSC35 QBV35:QBY35 QLR35:QLU35 QVN35:QVQ35 RFJ35:RFM35 RPF35:RPI35 RZB35:RZE35 SIX35:SJA35 SST35:SSW35 TCP35:TCS35 TML35:TMO35 TWH35:TWK35 UGD35:UGG35 UPZ35:UQC35 UZV35:UZY35 VJR35:VJU35 VTN35:VTQ35 WDJ35:WDM35 WNF35:WNI35 WXB35:WXE35 AT65571:AW65571 KP65571:KS65571 UL65571:UO65571 AEH65571:AEK65571 AOD65571:AOG65571 AXZ65571:AYC65571 BHV65571:BHY65571 BRR65571:BRU65571 CBN65571:CBQ65571 CLJ65571:CLM65571 CVF65571:CVI65571 DFB65571:DFE65571 DOX65571:DPA65571 DYT65571:DYW65571 EIP65571:EIS65571 ESL65571:ESO65571 FCH65571:FCK65571 FMD65571:FMG65571 FVZ65571:FWC65571 GFV65571:GFY65571 GPR65571:GPU65571 GZN65571:GZQ65571 HJJ65571:HJM65571 HTF65571:HTI65571 IDB65571:IDE65571 IMX65571:INA65571 IWT65571:IWW65571 JGP65571:JGS65571 JQL65571:JQO65571 KAH65571:KAK65571 KKD65571:KKG65571 KTZ65571:KUC65571 LDV65571:LDY65571 LNR65571:LNU65571 LXN65571:LXQ65571 MHJ65571:MHM65571 MRF65571:MRI65571 NBB65571:NBE65571 NKX65571:NLA65571 NUT65571:NUW65571 OEP65571:OES65571 OOL65571:OOO65571 OYH65571:OYK65571 PID65571:PIG65571 PRZ65571:PSC65571 QBV65571:QBY65571 QLR65571:QLU65571 QVN65571:QVQ65571 RFJ65571:RFM65571 RPF65571:RPI65571 RZB65571:RZE65571 SIX65571:SJA65571 SST65571:SSW65571 TCP65571:TCS65571 TML65571:TMO65571 TWH65571:TWK65571 UGD65571:UGG65571 UPZ65571:UQC65571 UZV65571:UZY65571 VJR65571:VJU65571 VTN65571:VTQ65571 WDJ65571:WDM65571 WNF65571:WNI65571 WXB65571:WXE65571 AT131107:AW131107 KP131107:KS131107 UL131107:UO131107 AEH131107:AEK131107 AOD131107:AOG131107 AXZ131107:AYC131107 BHV131107:BHY131107 BRR131107:BRU131107 CBN131107:CBQ131107 CLJ131107:CLM131107 CVF131107:CVI131107 DFB131107:DFE131107 DOX131107:DPA131107 DYT131107:DYW131107 EIP131107:EIS131107 ESL131107:ESO131107 FCH131107:FCK131107 FMD131107:FMG131107 FVZ131107:FWC131107 GFV131107:GFY131107 GPR131107:GPU131107 GZN131107:GZQ131107 HJJ131107:HJM131107 HTF131107:HTI131107 IDB131107:IDE131107 IMX131107:INA131107 IWT131107:IWW131107 JGP131107:JGS131107 JQL131107:JQO131107 KAH131107:KAK131107 KKD131107:KKG131107 KTZ131107:KUC131107 LDV131107:LDY131107 LNR131107:LNU131107 LXN131107:LXQ131107 MHJ131107:MHM131107 MRF131107:MRI131107 NBB131107:NBE131107 NKX131107:NLA131107 NUT131107:NUW131107 OEP131107:OES131107 OOL131107:OOO131107 OYH131107:OYK131107 PID131107:PIG131107 PRZ131107:PSC131107 QBV131107:QBY131107 QLR131107:QLU131107 QVN131107:QVQ131107 RFJ131107:RFM131107 RPF131107:RPI131107 RZB131107:RZE131107 SIX131107:SJA131107 SST131107:SSW131107 TCP131107:TCS131107 TML131107:TMO131107 TWH131107:TWK131107 UGD131107:UGG131107 UPZ131107:UQC131107 UZV131107:UZY131107 VJR131107:VJU131107 VTN131107:VTQ131107 WDJ131107:WDM131107 WNF131107:WNI131107 WXB131107:WXE131107 AT196643:AW196643 KP196643:KS196643 UL196643:UO196643 AEH196643:AEK196643 AOD196643:AOG196643 AXZ196643:AYC196643 BHV196643:BHY196643 BRR196643:BRU196643 CBN196643:CBQ196643 CLJ196643:CLM196643 CVF196643:CVI196643 DFB196643:DFE196643 DOX196643:DPA196643 DYT196643:DYW196643 EIP196643:EIS196643 ESL196643:ESO196643 FCH196643:FCK196643 FMD196643:FMG196643 FVZ196643:FWC196643 GFV196643:GFY196643 GPR196643:GPU196643 GZN196643:GZQ196643 HJJ196643:HJM196643 HTF196643:HTI196643 IDB196643:IDE196643 IMX196643:INA196643 IWT196643:IWW196643 JGP196643:JGS196643 JQL196643:JQO196643 KAH196643:KAK196643 KKD196643:KKG196643 KTZ196643:KUC196643 LDV196643:LDY196643 LNR196643:LNU196643 LXN196643:LXQ196643 MHJ196643:MHM196643 MRF196643:MRI196643 NBB196643:NBE196643 NKX196643:NLA196643 NUT196643:NUW196643 OEP196643:OES196643 OOL196643:OOO196643 OYH196643:OYK196643 PID196643:PIG196643 PRZ196643:PSC196643 QBV196643:QBY196643 QLR196643:QLU196643 QVN196643:QVQ196643 RFJ196643:RFM196643 RPF196643:RPI196643 RZB196643:RZE196643 SIX196643:SJA196643 SST196643:SSW196643 TCP196643:TCS196643 TML196643:TMO196643 TWH196643:TWK196643 UGD196643:UGG196643 UPZ196643:UQC196643 UZV196643:UZY196643 VJR196643:VJU196643 VTN196643:VTQ196643 WDJ196643:WDM196643 WNF196643:WNI196643 WXB196643:WXE196643 AT262179:AW262179 KP262179:KS262179 UL262179:UO262179 AEH262179:AEK262179 AOD262179:AOG262179 AXZ262179:AYC262179 BHV262179:BHY262179 BRR262179:BRU262179 CBN262179:CBQ262179 CLJ262179:CLM262179 CVF262179:CVI262179 DFB262179:DFE262179 DOX262179:DPA262179 DYT262179:DYW262179 EIP262179:EIS262179 ESL262179:ESO262179 FCH262179:FCK262179 FMD262179:FMG262179 FVZ262179:FWC262179 GFV262179:GFY262179 GPR262179:GPU262179 GZN262179:GZQ262179 HJJ262179:HJM262179 HTF262179:HTI262179 IDB262179:IDE262179 IMX262179:INA262179 IWT262179:IWW262179 JGP262179:JGS262179 JQL262179:JQO262179 KAH262179:KAK262179 KKD262179:KKG262179 KTZ262179:KUC262179 LDV262179:LDY262179 LNR262179:LNU262179 LXN262179:LXQ262179 MHJ262179:MHM262179 MRF262179:MRI262179 NBB262179:NBE262179 NKX262179:NLA262179 NUT262179:NUW262179 OEP262179:OES262179 OOL262179:OOO262179 OYH262179:OYK262179 PID262179:PIG262179 PRZ262179:PSC262179 QBV262179:QBY262179 QLR262179:QLU262179 QVN262179:QVQ262179 RFJ262179:RFM262179 RPF262179:RPI262179 RZB262179:RZE262179 SIX262179:SJA262179 SST262179:SSW262179 TCP262179:TCS262179 TML262179:TMO262179 TWH262179:TWK262179 UGD262179:UGG262179 UPZ262179:UQC262179 UZV262179:UZY262179 VJR262179:VJU262179 VTN262179:VTQ262179 WDJ262179:WDM262179 WNF262179:WNI262179 WXB262179:WXE262179 AT327715:AW327715 KP327715:KS327715 UL327715:UO327715 AEH327715:AEK327715 AOD327715:AOG327715 AXZ327715:AYC327715 BHV327715:BHY327715 BRR327715:BRU327715 CBN327715:CBQ327715 CLJ327715:CLM327715 CVF327715:CVI327715 DFB327715:DFE327715 DOX327715:DPA327715 DYT327715:DYW327715 EIP327715:EIS327715 ESL327715:ESO327715 FCH327715:FCK327715 FMD327715:FMG327715 FVZ327715:FWC327715 GFV327715:GFY327715 GPR327715:GPU327715 GZN327715:GZQ327715 HJJ327715:HJM327715 HTF327715:HTI327715 IDB327715:IDE327715 IMX327715:INA327715 IWT327715:IWW327715 JGP327715:JGS327715 JQL327715:JQO327715 KAH327715:KAK327715 KKD327715:KKG327715 KTZ327715:KUC327715 LDV327715:LDY327715 LNR327715:LNU327715 LXN327715:LXQ327715 MHJ327715:MHM327715 MRF327715:MRI327715 NBB327715:NBE327715 NKX327715:NLA327715 NUT327715:NUW327715 OEP327715:OES327715 OOL327715:OOO327715 OYH327715:OYK327715 PID327715:PIG327715 PRZ327715:PSC327715 QBV327715:QBY327715 QLR327715:QLU327715 QVN327715:QVQ327715 RFJ327715:RFM327715 RPF327715:RPI327715 RZB327715:RZE327715 SIX327715:SJA327715 SST327715:SSW327715 TCP327715:TCS327715 TML327715:TMO327715 TWH327715:TWK327715 UGD327715:UGG327715 UPZ327715:UQC327715 UZV327715:UZY327715 VJR327715:VJU327715 VTN327715:VTQ327715 WDJ327715:WDM327715 WNF327715:WNI327715 WXB327715:WXE327715 AT393251:AW393251 KP393251:KS393251 UL393251:UO393251 AEH393251:AEK393251 AOD393251:AOG393251 AXZ393251:AYC393251 BHV393251:BHY393251 BRR393251:BRU393251 CBN393251:CBQ393251 CLJ393251:CLM393251 CVF393251:CVI393251 DFB393251:DFE393251 DOX393251:DPA393251 DYT393251:DYW393251 EIP393251:EIS393251 ESL393251:ESO393251 FCH393251:FCK393251 FMD393251:FMG393251 FVZ393251:FWC393251 GFV393251:GFY393251 GPR393251:GPU393251 GZN393251:GZQ393251 HJJ393251:HJM393251 HTF393251:HTI393251 IDB393251:IDE393251 IMX393251:INA393251 IWT393251:IWW393251 JGP393251:JGS393251 JQL393251:JQO393251 KAH393251:KAK393251 KKD393251:KKG393251 KTZ393251:KUC393251 LDV393251:LDY393251 LNR393251:LNU393251 LXN393251:LXQ393251 MHJ393251:MHM393251 MRF393251:MRI393251 NBB393251:NBE393251 NKX393251:NLA393251 NUT393251:NUW393251 OEP393251:OES393251 OOL393251:OOO393251 OYH393251:OYK393251 PID393251:PIG393251 PRZ393251:PSC393251 QBV393251:QBY393251 QLR393251:QLU393251 QVN393251:QVQ393251 RFJ393251:RFM393251 RPF393251:RPI393251 RZB393251:RZE393251 SIX393251:SJA393251 SST393251:SSW393251 TCP393251:TCS393251 TML393251:TMO393251 TWH393251:TWK393251 UGD393251:UGG393251 UPZ393251:UQC393251 UZV393251:UZY393251 VJR393251:VJU393251 VTN393251:VTQ393251 WDJ393251:WDM393251 WNF393251:WNI393251 WXB393251:WXE393251 AT458787:AW458787 KP458787:KS458787 UL458787:UO458787 AEH458787:AEK458787 AOD458787:AOG458787 AXZ458787:AYC458787 BHV458787:BHY458787 BRR458787:BRU458787 CBN458787:CBQ458787 CLJ458787:CLM458787 CVF458787:CVI458787 DFB458787:DFE458787 DOX458787:DPA458787 DYT458787:DYW458787 EIP458787:EIS458787 ESL458787:ESO458787 FCH458787:FCK458787 FMD458787:FMG458787 FVZ458787:FWC458787 GFV458787:GFY458787 GPR458787:GPU458787 GZN458787:GZQ458787 HJJ458787:HJM458787 HTF458787:HTI458787 IDB458787:IDE458787 IMX458787:INA458787 IWT458787:IWW458787 JGP458787:JGS458787 JQL458787:JQO458787 KAH458787:KAK458787 KKD458787:KKG458787 KTZ458787:KUC458787 LDV458787:LDY458787 LNR458787:LNU458787 LXN458787:LXQ458787 MHJ458787:MHM458787 MRF458787:MRI458787 NBB458787:NBE458787 NKX458787:NLA458787 NUT458787:NUW458787 OEP458787:OES458787 OOL458787:OOO458787 OYH458787:OYK458787 PID458787:PIG458787 PRZ458787:PSC458787 QBV458787:QBY458787 QLR458787:QLU458787 QVN458787:QVQ458787 RFJ458787:RFM458787 RPF458787:RPI458787 RZB458787:RZE458787 SIX458787:SJA458787 SST458787:SSW458787 TCP458787:TCS458787 TML458787:TMO458787 TWH458787:TWK458787 UGD458787:UGG458787 UPZ458787:UQC458787 UZV458787:UZY458787 VJR458787:VJU458787 VTN458787:VTQ458787 WDJ458787:WDM458787 WNF458787:WNI458787 WXB458787:WXE458787 AT524323:AW524323 KP524323:KS524323 UL524323:UO524323 AEH524323:AEK524323 AOD524323:AOG524323 AXZ524323:AYC524323 BHV524323:BHY524323 BRR524323:BRU524323 CBN524323:CBQ524323 CLJ524323:CLM524323 CVF524323:CVI524323 DFB524323:DFE524323 DOX524323:DPA524323 DYT524323:DYW524323 EIP524323:EIS524323 ESL524323:ESO524323 FCH524323:FCK524323 FMD524323:FMG524323 FVZ524323:FWC524323 GFV524323:GFY524323 GPR524323:GPU524323 GZN524323:GZQ524323 HJJ524323:HJM524323 HTF524323:HTI524323 IDB524323:IDE524323 IMX524323:INA524323 IWT524323:IWW524323 JGP524323:JGS524323 JQL524323:JQO524323 KAH524323:KAK524323 KKD524323:KKG524323 KTZ524323:KUC524323 LDV524323:LDY524323 LNR524323:LNU524323 LXN524323:LXQ524323 MHJ524323:MHM524323 MRF524323:MRI524323 NBB524323:NBE524323 NKX524323:NLA524323 NUT524323:NUW524323 OEP524323:OES524323 OOL524323:OOO524323 OYH524323:OYK524323 PID524323:PIG524323 PRZ524323:PSC524323 QBV524323:QBY524323 QLR524323:QLU524323 QVN524323:QVQ524323 RFJ524323:RFM524323 RPF524323:RPI524323 RZB524323:RZE524323 SIX524323:SJA524323 SST524323:SSW524323 TCP524323:TCS524323 TML524323:TMO524323 TWH524323:TWK524323 UGD524323:UGG524323 UPZ524323:UQC524323 UZV524323:UZY524323 VJR524323:VJU524323 VTN524323:VTQ524323 WDJ524323:WDM524323 WNF524323:WNI524323 WXB524323:WXE524323 AT589859:AW589859 KP589859:KS589859 UL589859:UO589859 AEH589859:AEK589859 AOD589859:AOG589859 AXZ589859:AYC589859 BHV589859:BHY589859 BRR589859:BRU589859 CBN589859:CBQ589859 CLJ589859:CLM589859 CVF589859:CVI589859 DFB589859:DFE589859 DOX589859:DPA589859 DYT589859:DYW589859 EIP589859:EIS589859 ESL589859:ESO589859 FCH589859:FCK589859 FMD589859:FMG589859 FVZ589859:FWC589859 GFV589859:GFY589859 GPR589859:GPU589859 GZN589859:GZQ589859 HJJ589859:HJM589859 HTF589859:HTI589859 IDB589859:IDE589859 IMX589859:INA589859 IWT589859:IWW589859 JGP589859:JGS589859 JQL589859:JQO589859 KAH589859:KAK589859 KKD589859:KKG589859 KTZ589859:KUC589859 LDV589859:LDY589859 LNR589859:LNU589859 LXN589859:LXQ589859 MHJ589859:MHM589859 MRF589859:MRI589859 NBB589859:NBE589859 NKX589859:NLA589859 NUT589859:NUW589859 OEP589859:OES589859 OOL589859:OOO589859 OYH589859:OYK589859 PID589859:PIG589859 PRZ589859:PSC589859 QBV589859:QBY589859 QLR589859:QLU589859 QVN589859:QVQ589859 RFJ589859:RFM589859 RPF589859:RPI589859 RZB589859:RZE589859 SIX589859:SJA589859 SST589859:SSW589859 TCP589859:TCS589859 TML589859:TMO589859 TWH589859:TWK589859 UGD589859:UGG589859 UPZ589859:UQC589859 UZV589859:UZY589859 VJR589859:VJU589859 VTN589859:VTQ589859 WDJ589859:WDM589859 WNF589859:WNI589859 WXB589859:WXE589859 AT655395:AW655395 KP655395:KS655395 UL655395:UO655395 AEH655395:AEK655395 AOD655395:AOG655395 AXZ655395:AYC655395 BHV655395:BHY655395 BRR655395:BRU655395 CBN655395:CBQ655395 CLJ655395:CLM655395 CVF655395:CVI655395 DFB655395:DFE655395 DOX655395:DPA655395 DYT655395:DYW655395 EIP655395:EIS655395 ESL655395:ESO655395 FCH655395:FCK655395 FMD655395:FMG655395 FVZ655395:FWC655395 GFV655395:GFY655395 GPR655395:GPU655395 GZN655395:GZQ655395 HJJ655395:HJM655395 HTF655395:HTI655395 IDB655395:IDE655395 IMX655395:INA655395 IWT655395:IWW655395 JGP655395:JGS655395 JQL655395:JQO655395 KAH655395:KAK655395 KKD655395:KKG655395 KTZ655395:KUC655395 LDV655395:LDY655395 LNR655395:LNU655395 LXN655395:LXQ655395 MHJ655395:MHM655395 MRF655395:MRI655395 NBB655395:NBE655395 NKX655395:NLA655395 NUT655395:NUW655395 OEP655395:OES655395 OOL655395:OOO655395 OYH655395:OYK655395 PID655395:PIG655395 PRZ655395:PSC655395 QBV655395:QBY655395 QLR655395:QLU655395 QVN655395:QVQ655395 RFJ655395:RFM655395 RPF655395:RPI655395 RZB655395:RZE655395 SIX655395:SJA655395 SST655395:SSW655395 TCP655395:TCS655395 TML655395:TMO655395 TWH655395:TWK655395 UGD655395:UGG655395 UPZ655395:UQC655395 UZV655395:UZY655395 VJR655395:VJU655395 VTN655395:VTQ655395 WDJ655395:WDM655395 WNF655395:WNI655395 WXB655395:WXE655395 AT720931:AW720931 KP720931:KS720931 UL720931:UO720931 AEH720931:AEK720931 AOD720931:AOG720931 AXZ720931:AYC720931 BHV720931:BHY720931 BRR720931:BRU720931 CBN720931:CBQ720931 CLJ720931:CLM720931 CVF720931:CVI720931 DFB720931:DFE720931 DOX720931:DPA720931 DYT720931:DYW720931 EIP720931:EIS720931 ESL720931:ESO720931 FCH720931:FCK720931 FMD720931:FMG720931 FVZ720931:FWC720931 GFV720931:GFY720931 GPR720931:GPU720931 GZN720931:GZQ720931 HJJ720931:HJM720931 HTF720931:HTI720931 IDB720931:IDE720931 IMX720931:INA720931 IWT720931:IWW720931 JGP720931:JGS720931 JQL720931:JQO720931 KAH720931:KAK720931 KKD720931:KKG720931 KTZ720931:KUC720931 LDV720931:LDY720931 LNR720931:LNU720931 LXN720931:LXQ720931 MHJ720931:MHM720931 MRF720931:MRI720931 NBB720931:NBE720931 NKX720931:NLA720931 NUT720931:NUW720931 OEP720931:OES720931 OOL720931:OOO720931 OYH720931:OYK720931 PID720931:PIG720931 PRZ720931:PSC720931 QBV720931:QBY720931 QLR720931:QLU720931 QVN720931:QVQ720931 RFJ720931:RFM720931 RPF720931:RPI720931 RZB720931:RZE720931 SIX720931:SJA720931 SST720931:SSW720931 TCP720931:TCS720931 TML720931:TMO720931 TWH720931:TWK720931 UGD720931:UGG720931 UPZ720931:UQC720931 UZV720931:UZY720931 VJR720931:VJU720931 VTN720931:VTQ720931 WDJ720931:WDM720931 WNF720931:WNI720931 WXB720931:WXE720931 AT786467:AW786467 KP786467:KS786467 UL786467:UO786467 AEH786467:AEK786467 AOD786467:AOG786467 AXZ786467:AYC786467 BHV786467:BHY786467 BRR786467:BRU786467 CBN786467:CBQ786467 CLJ786467:CLM786467 CVF786467:CVI786467 DFB786467:DFE786467 DOX786467:DPA786467 DYT786467:DYW786467 EIP786467:EIS786467 ESL786467:ESO786467 FCH786467:FCK786467 FMD786467:FMG786467 FVZ786467:FWC786467 GFV786467:GFY786467 GPR786467:GPU786467 GZN786467:GZQ786467 HJJ786467:HJM786467 HTF786467:HTI786467 IDB786467:IDE786467 IMX786467:INA786467 IWT786467:IWW786467 JGP786467:JGS786467 JQL786467:JQO786467 KAH786467:KAK786467 KKD786467:KKG786467 KTZ786467:KUC786467 LDV786467:LDY786467 LNR786467:LNU786467 LXN786467:LXQ786467 MHJ786467:MHM786467 MRF786467:MRI786467 NBB786467:NBE786467 NKX786467:NLA786467 NUT786467:NUW786467 OEP786467:OES786467 OOL786467:OOO786467 OYH786467:OYK786467 PID786467:PIG786467 PRZ786467:PSC786467 QBV786467:QBY786467 QLR786467:QLU786467 QVN786467:QVQ786467 RFJ786467:RFM786467 RPF786467:RPI786467 RZB786467:RZE786467 SIX786467:SJA786467 SST786467:SSW786467 TCP786467:TCS786467 TML786467:TMO786467 TWH786467:TWK786467 UGD786467:UGG786467 UPZ786467:UQC786467 UZV786467:UZY786467 VJR786467:VJU786467 VTN786467:VTQ786467 WDJ786467:WDM786467 WNF786467:WNI786467 WXB786467:WXE786467 AT852003:AW852003 KP852003:KS852003 UL852003:UO852003 AEH852003:AEK852003 AOD852003:AOG852003 AXZ852003:AYC852003 BHV852003:BHY852003 BRR852003:BRU852003 CBN852003:CBQ852003 CLJ852003:CLM852003 CVF852003:CVI852003 DFB852003:DFE852003 DOX852003:DPA852003 DYT852003:DYW852003 EIP852003:EIS852003 ESL852003:ESO852003 FCH852003:FCK852003 FMD852003:FMG852003 FVZ852003:FWC852003 GFV852003:GFY852003 GPR852003:GPU852003 GZN852003:GZQ852003 HJJ852003:HJM852003 HTF852003:HTI852003 IDB852003:IDE852003 IMX852003:INA852003 IWT852003:IWW852003 JGP852003:JGS852003 JQL852003:JQO852003 KAH852003:KAK852003 KKD852003:KKG852003 KTZ852003:KUC852003 LDV852003:LDY852003 LNR852003:LNU852003 LXN852003:LXQ852003 MHJ852003:MHM852003 MRF852003:MRI852003 NBB852003:NBE852003 NKX852003:NLA852003 NUT852003:NUW852003 OEP852003:OES852003 OOL852003:OOO852003 OYH852003:OYK852003 PID852003:PIG852003 PRZ852003:PSC852003 QBV852003:QBY852003 QLR852003:QLU852003 QVN852003:QVQ852003 RFJ852003:RFM852003 RPF852003:RPI852003 RZB852003:RZE852003 SIX852003:SJA852003 SST852003:SSW852003 TCP852003:TCS852003 TML852003:TMO852003 TWH852003:TWK852003 UGD852003:UGG852003 UPZ852003:UQC852003 UZV852003:UZY852003 VJR852003:VJU852003 VTN852003:VTQ852003 WDJ852003:WDM852003 WNF852003:WNI852003 WXB852003:WXE852003 AT917539:AW917539 KP917539:KS917539 UL917539:UO917539 AEH917539:AEK917539 AOD917539:AOG917539 AXZ917539:AYC917539 BHV917539:BHY917539 BRR917539:BRU917539 CBN917539:CBQ917539 CLJ917539:CLM917539 CVF917539:CVI917539 DFB917539:DFE917539 DOX917539:DPA917539 DYT917539:DYW917539 EIP917539:EIS917539 ESL917539:ESO917539 FCH917539:FCK917539 FMD917539:FMG917539 FVZ917539:FWC917539 GFV917539:GFY917539 GPR917539:GPU917539 GZN917539:GZQ917539 HJJ917539:HJM917539 HTF917539:HTI917539 IDB917539:IDE917539 IMX917539:INA917539 IWT917539:IWW917539 JGP917539:JGS917539 JQL917539:JQO917539 KAH917539:KAK917539 KKD917539:KKG917539 KTZ917539:KUC917539 LDV917539:LDY917539 LNR917539:LNU917539 LXN917539:LXQ917539 MHJ917539:MHM917539 MRF917539:MRI917539 NBB917539:NBE917539 NKX917539:NLA917539 NUT917539:NUW917539 OEP917539:OES917539 OOL917539:OOO917539 OYH917539:OYK917539 PID917539:PIG917539 PRZ917539:PSC917539 QBV917539:QBY917539 QLR917539:QLU917539 QVN917539:QVQ917539 RFJ917539:RFM917539 RPF917539:RPI917539 RZB917539:RZE917539 SIX917539:SJA917539 SST917539:SSW917539 TCP917539:TCS917539 TML917539:TMO917539 TWH917539:TWK917539 UGD917539:UGG917539 UPZ917539:UQC917539 UZV917539:UZY917539 VJR917539:VJU917539 VTN917539:VTQ917539 WDJ917539:WDM917539 WNF917539:WNI917539 WXB917539:WXE917539 AT983075:AW983075 KP983075:KS983075 UL983075:UO983075 AEH983075:AEK983075 AOD983075:AOG983075 AXZ983075:AYC983075 BHV983075:BHY983075 BRR983075:BRU983075 CBN983075:CBQ983075 CLJ983075:CLM983075 CVF983075:CVI983075 DFB983075:DFE983075 DOX983075:DPA983075 DYT983075:DYW983075 EIP983075:EIS983075 ESL983075:ESO983075 FCH983075:FCK983075 FMD983075:FMG983075 FVZ983075:FWC983075 GFV983075:GFY983075 GPR983075:GPU983075 GZN983075:GZQ983075 HJJ983075:HJM983075 HTF983075:HTI983075 IDB983075:IDE983075 IMX983075:INA983075 IWT983075:IWW983075 JGP983075:JGS983075 JQL983075:JQO983075 KAH983075:KAK983075 KKD983075:KKG983075 KTZ983075:KUC983075 LDV983075:LDY983075 LNR983075:LNU983075 LXN983075:LXQ983075 MHJ983075:MHM983075 MRF983075:MRI983075 NBB983075:NBE983075 NKX983075:NLA983075 NUT983075:NUW983075 OEP983075:OES983075 OOL983075:OOO983075 OYH983075:OYK983075 PID983075:PIG983075 PRZ983075:PSC983075 QBV983075:QBY983075 QLR983075:QLU983075 QVN983075:QVQ983075 RFJ983075:RFM983075 RPF983075:RPI983075 RZB983075:RZE983075 SIX983075:SJA983075 SST983075:SSW983075 TCP983075:TCS983075 TML983075:TMO983075 TWH983075:TWK983075 UGD983075:UGG983075 UPZ983075:UQC983075 UZV983075:UZY983075 VJR983075:VJU983075 VTN983075:VTQ983075 WDJ983075:WDM983075 WNF983075:WNI983075 WXB983075:WXE983075 AX20:BA22 KT20:KW22 UP20:US22 AEL20:AEO22 AOH20:AOK22 AYD20:AYG22 BHZ20:BIC22 BRV20:BRY22 CBR20:CBU22 CLN20:CLQ22 CVJ20:CVM22 DFF20:DFI22 DPB20:DPE22 DYX20:DZA22 EIT20:EIW22 ESP20:ESS22 FCL20:FCO22 FMH20:FMK22 FWD20:FWG22 GFZ20:GGC22 GPV20:GPY22 GZR20:GZU22 HJN20:HJQ22 HTJ20:HTM22 IDF20:IDI22 INB20:INE22 IWX20:IXA22 JGT20:JGW22 JQP20:JQS22 KAL20:KAO22 KKH20:KKK22 KUD20:KUG22 LDZ20:LEC22 LNV20:LNY22 LXR20:LXU22 MHN20:MHQ22 MRJ20:MRM22 NBF20:NBI22 NLB20:NLE22 NUX20:NVA22 OET20:OEW22 OOP20:OOS22 OYL20:OYO22 PIH20:PIK22 PSD20:PSG22 QBZ20:QCC22 QLV20:QLY22 QVR20:QVU22 RFN20:RFQ22 RPJ20:RPM22 RZF20:RZI22 SJB20:SJE22 SSX20:STA22 TCT20:TCW22 TMP20:TMS22 TWL20:TWO22 UGH20:UGK22 UQD20:UQG22 UZZ20:VAC22 VJV20:VJY22 VTR20:VTU22 WDN20:WDQ22 WNJ20:WNM22 WXF20:WXI22 AX65556:BA65558 KT65556:KW65558 UP65556:US65558 AEL65556:AEO65558 AOH65556:AOK65558 AYD65556:AYG65558 BHZ65556:BIC65558 BRV65556:BRY65558 CBR65556:CBU65558 CLN65556:CLQ65558 CVJ65556:CVM65558 DFF65556:DFI65558 DPB65556:DPE65558 DYX65556:DZA65558 EIT65556:EIW65558 ESP65556:ESS65558 FCL65556:FCO65558 FMH65556:FMK65558 FWD65556:FWG65558 GFZ65556:GGC65558 GPV65556:GPY65558 GZR65556:GZU65558 HJN65556:HJQ65558 HTJ65556:HTM65558 IDF65556:IDI65558 INB65556:INE65558 IWX65556:IXA65558 JGT65556:JGW65558 JQP65556:JQS65558 KAL65556:KAO65558 KKH65556:KKK65558 KUD65556:KUG65558 LDZ65556:LEC65558 LNV65556:LNY65558 LXR65556:LXU65558 MHN65556:MHQ65558 MRJ65556:MRM65558 NBF65556:NBI65558 NLB65556:NLE65558 NUX65556:NVA65558 OET65556:OEW65558 OOP65556:OOS65558 OYL65556:OYO65558 PIH65556:PIK65558 PSD65556:PSG65558 QBZ65556:QCC65558 QLV65556:QLY65558 QVR65556:QVU65558 RFN65556:RFQ65558 RPJ65556:RPM65558 RZF65556:RZI65558 SJB65556:SJE65558 SSX65556:STA65558 TCT65556:TCW65558 TMP65556:TMS65558 TWL65556:TWO65558 UGH65556:UGK65558 UQD65556:UQG65558 UZZ65556:VAC65558 VJV65556:VJY65558 VTR65556:VTU65558 WDN65556:WDQ65558 WNJ65556:WNM65558 WXF65556:WXI65558 AX131092:BA131094 KT131092:KW131094 UP131092:US131094 AEL131092:AEO131094 AOH131092:AOK131094 AYD131092:AYG131094 BHZ131092:BIC131094 BRV131092:BRY131094 CBR131092:CBU131094 CLN131092:CLQ131094 CVJ131092:CVM131094 DFF131092:DFI131094 DPB131092:DPE131094 DYX131092:DZA131094 EIT131092:EIW131094 ESP131092:ESS131094 FCL131092:FCO131094 FMH131092:FMK131094 FWD131092:FWG131094 GFZ131092:GGC131094 GPV131092:GPY131094 GZR131092:GZU131094 HJN131092:HJQ131094 HTJ131092:HTM131094 IDF131092:IDI131094 INB131092:INE131094 IWX131092:IXA131094 JGT131092:JGW131094 JQP131092:JQS131094 KAL131092:KAO131094 KKH131092:KKK131094 KUD131092:KUG131094 LDZ131092:LEC131094 LNV131092:LNY131094 LXR131092:LXU131094 MHN131092:MHQ131094 MRJ131092:MRM131094 NBF131092:NBI131094 NLB131092:NLE131094 NUX131092:NVA131094 OET131092:OEW131094 OOP131092:OOS131094 OYL131092:OYO131094 PIH131092:PIK131094 PSD131092:PSG131094 QBZ131092:QCC131094 QLV131092:QLY131094 QVR131092:QVU131094 RFN131092:RFQ131094 RPJ131092:RPM131094 RZF131092:RZI131094 SJB131092:SJE131094 SSX131092:STA131094 TCT131092:TCW131094 TMP131092:TMS131094 TWL131092:TWO131094 UGH131092:UGK131094 UQD131092:UQG131094 UZZ131092:VAC131094 VJV131092:VJY131094 VTR131092:VTU131094 WDN131092:WDQ131094 WNJ131092:WNM131094 WXF131092:WXI131094 AX196628:BA196630 KT196628:KW196630 UP196628:US196630 AEL196628:AEO196630 AOH196628:AOK196630 AYD196628:AYG196630 BHZ196628:BIC196630 BRV196628:BRY196630 CBR196628:CBU196630 CLN196628:CLQ196630 CVJ196628:CVM196630 DFF196628:DFI196630 DPB196628:DPE196630 DYX196628:DZA196630 EIT196628:EIW196630 ESP196628:ESS196630 FCL196628:FCO196630 FMH196628:FMK196630 FWD196628:FWG196630 GFZ196628:GGC196630 GPV196628:GPY196630 GZR196628:GZU196630 HJN196628:HJQ196630 HTJ196628:HTM196630 IDF196628:IDI196630 INB196628:INE196630 IWX196628:IXA196630 JGT196628:JGW196630 JQP196628:JQS196630 KAL196628:KAO196630 KKH196628:KKK196630 KUD196628:KUG196630 LDZ196628:LEC196630 LNV196628:LNY196630 LXR196628:LXU196630 MHN196628:MHQ196630 MRJ196628:MRM196630 NBF196628:NBI196630 NLB196628:NLE196630 NUX196628:NVA196630 OET196628:OEW196630 OOP196628:OOS196630 OYL196628:OYO196630 PIH196628:PIK196630 PSD196628:PSG196630 QBZ196628:QCC196630 QLV196628:QLY196630 QVR196628:QVU196630 RFN196628:RFQ196630 RPJ196628:RPM196630 RZF196628:RZI196630 SJB196628:SJE196630 SSX196628:STA196630 TCT196628:TCW196630 TMP196628:TMS196630 TWL196628:TWO196630 UGH196628:UGK196630 UQD196628:UQG196630 UZZ196628:VAC196630 VJV196628:VJY196630 VTR196628:VTU196630 WDN196628:WDQ196630 WNJ196628:WNM196630 WXF196628:WXI196630 AX262164:BA262166 KT262164:KW262166 UP262164:US262166 AEL262164:AEO262166 AOH262164:AOK262166 AYD262164:AYG262166 BHZ262164:BIC262166 BRV262164:BRY262166 CBR262164:CBU262166 CLN262164:CLQ262166 CVJ262164:CVM262166 DFF262164:DFI262166 DPB262164:DPE262166 DYX262164:DZA262166 EIT262164:EIW262166 ESP262164:ESS262166 FCL262164:FCO262166 FMH262164:FMK262166 FWD262164:FWG262166 GFZ262164:GGC262166 GPV262164:GPY262166 GZR262164:GZU262166 HJN262164:HJQ262166 HTJ262164:HTM262166 IDF262164:IDI262166 INB262164:INE262166 IWX262164:IXA262166 JGT262164:JGW262166 JQP262164:JQS262166 KAL262164:KAO262166 KKH262164:KKK262166 KUD262164:KUG262166 LDZ262164:LEC262166 LNV262164:LNY262166 LXR262164:LXU262166 MHN262164:MHQ262166 MRJ262164:MRM262166 NBF262164:NBI262166 NLB262164:NLE262166 NUX262164:NVA262166 OET262164:OEW262166 OOP262164:OOS262166 OYL262164:OYO262166 PIH262164:PIK262166 PSD262164:PSG262166 QBZ262164:QCC262166 QLV262164:QLY262166 QVR262164:QVU262166 RFN262164:RFQ262166 RPJ262164:RPM262166 RZF262164:RZI262166 SJB262164:SJE262166 SSX262164:STA262166 TCT262164:TCW262166 TMP262164:TMS262166 TWL262164:TWO262166 UGH262164:UGK262166 UQD262164:UQG262166 UZZ262164:VAC262166 VJV262164:VJY262166 VTR262164:VTU262166 WDN262164:WDQ262166 WNJ262164:WNM262166 WXF262164:WXI262166 AX327700:BA327702 KT327700:KW327702 UP327700:US327702 AEL327700:AEO327702 AOH327700:AOK327702 AYD327700:AYG327702 BHZ327700:BIC327702 BRV327700:BRY327702 CBR327700:CBU327702 CLN327700:CLQ327702 CVJ327700:CVM327702 DFF327700:DFI327702 DPB327700:DPE327702 DYX327700:DZA327702 EIT327700:EIW327702 ESP327700:ESS327702 FCL327700:FCO327702 FMH327700:FMK327702 FWD327700:FWG327702 GFZ327700:GGC327702 GPV327700:GPY327702 GZR327700:GZU327702 HJN327700:HJQ327702 HTJ327700:HTM327702 IDF327700:IDI327702 INB327700:INE327702 IWX327700:IXA327702 JGT327700:JGW327702 JQP327700:JQS327702 KAL327700:KAO327702 KKH327700:KKK327702 KUD327700:KUG327702 LDZ327700:LEC327702 LNV327700:LNY327702 LXR327700:LXU327702 MHN327700:MHQ327702 MRJ327700:MRM327702 NBF327700:NBI327702 NLB327700:NLE327702 NUX327700:NVA327702 OET327700:OEW327702 OOP327700:OOS327702 OYL327700:OYO327702 PIH327700:PIK327702 PSD327700:PSG327702 QBZ327700:QCC327702 QLV327700:QLY327702 QVR327700:QVU327702 RFN327700:RFQ327702 RPJ327700:RPM327702 RZF327700:RZI327702 SJB327700:SJE327702 SSX327700:STA327702 TCT327700:TCW327702 TMP327700:TMS327702 TWL327700:TWO327702 UGH327700:UGK327702 UQD327700:UQG327702 UZZ327700:VAC327702 VJV327700:VJY327702 VTR327700:VTU327702 WDN327700:WDQ327702 WNJ327700:WNM327702 WXF327700:WXI327702 AX393236:BA393238 KT393236:KW393238 UP393236:US393238 AEL393236:AEO393238 AOH393236:AOK393238 AYD393236:AYG393238 BHZ393236:BIC393238 BRV393236:BRY393238 CBR393236:CBU393238 CLN393236:CLQ393238 CVJ393236:CVM393238 DFF393236:DFI393238 DPB393236:DPE393238 DYX393236:DZA393238 EIT393236:EIW393238 ESP393236:ESS393238 FCL393236:FCO393238 FMH393236:FMK393238 FWD393236:FWG393238 GFZ393236:GGC393238 GPV393236:GPY393238 GZR393236:GZU393238 HJN393236:HJQ393238 HTJ393236:HTM393238 IDF393236:IDI393238 INB393236:INE393238 IWX393236:IXA393238 JGT393236:JGW393238 JQP393236:JQS393238 KAL393236:KAO393238 KKH393236:KKK393238 KUD393236:KUG393238 LDZ393236:LEC393238 LNV393236:LNY393238 LXR393236:LXU393238 MHN393236:MHQ393238 MRJ393236:MRM393238 NBF393236:NBI393238 NLB393236:NLE393238 NUX393236:NVA393238 OET393236:OEW393238 OOP393236:OOS393238 OYL393236:OYO393238 PIH393236:PIK393238 PSD393236:PSG393238 QBZ393236:QCC393238 QLV393236:QLY393238 QVR393236:QVU393238 RFN393236:RFQ393238 RPJ393236:RPM393238 RZF393236:RZI393238 SJB393236:SJE393238 SSX393236:STA393238 TCT393236:TCW393238 TMP393236:TMS393238 TWL393236:TWO393238 UGH393236:UGK393238 UQD393236:UQG393238 UZZ393236:VAC393238 VJV393236:VJY393238 VTR393236:VTU393238 WDN393236:WDQ393238 WNJ393236:WNM393238 WXF393236:WXI393238 AX458772:BA458774 KT458772:KW458774 UP458772:US458774 AEL458772:AEO458774 AOH458772:AOK458774 AYD458772:AYG458774 BHZ458772:BIC458774 BRV458772:BRY458774 CBR458772:CBU458774 CLN458772:CLQ458774 CVJ458772:CVM458774 DFF458772:DFI458774 DPB458772:DPE458774 DYX458772:DZA458774 EIT458772:EIW458774 ESP458772:ESS458774 FCL458772:FCO458774 FMH458772:FMK458774 FWD458772:FWG458774 GFZ458772:GGC458774 GPV458772:GPY458774 GZR458772:GZU458774 HJN458772:HJQ458774 HTJ458772:HTM458774 IDF458772:IDI458774 INB458772:INE458774 IWX458772:IXA458774 JGT458772:JGW458774 JQP458772:JQS458774 KAL458772:KAO458774 KKH458772:KKK458774 KUD458772:KUG458774 LDZ458772:LEC458774 LNV458772:LNY458774 LXR458772:LXU458774 MHN458772:MHQ458774 MRJ458772:MRM458774 NBF458772:NBI458774 NLB458772:NLE458774 NUX458772:NVA458774 OET458772:OEW458774 OOP458772:OOS458774 OYL458772:OYO458774 PIH458772:PIK458774 PSD458772:PSG458774 QBZ458772:QCC458774 QLV458772:QLY458774 QVR458772:QVU458774 RFN458772:RFQ458774 RPJ458772:RPM458774 RZF458772:RZI458774 SJB458772:SJE458774 SSX458772:STA458774 TCT458772:TCW458774 TMP458772:TMS458774 TWL458772:TWO458774 UGH458772:UGK458774 UQD458772:UQG458774 UZZ458772:VAC458774 VJV458772:VJY458774 VTR458772:VTU458774 WDN458772:WDQ458774 WNJ458772:WNM458774 WXF458772:WXI458774 AX524308:BA524310 KT524308:KW524310 UP524308:US524310 AEL524308:AEO524310 AOH524308:AOK524310 AYD524308:AYG524310 BHZ524308:BIC524310 BRV524308:BRY524310 CBR524308:CBU524310 CLN524308:CLQ524310 CVJ524308:CVM524310 DFF524308:DFI524310 DPB524308:DPE524310 DYX524308:DZA524310 EIT524308:EIW524310 ESP524308:ESS524310 FCL524308:FCO524310 FMH524308:FMK524310 FWD524308:FWG524310 GFZ524308:GGC524310 GPV524308:GPY524310 GZR524308:GZU524310 HJN524308:HJQ524310 HTJ524308:HTM524310 IDF524308:IDI524310 INB524308:INE524310 IWX524308:IXA524310 JGT524308:JGW524310 JQP524308:JQS524310 KAL524308:KAO524310 KKH524308:KKK524310 KUD524308:KUG524310 LDZ524308:LEC524310 LNV524308:LNY524310 LXR524308:LXU524310 MHN524308:MHQ524310 MRJ524308:MRM524310 NBF524308:NBI524310 NLB524308:NLE524310 NUX524308:NVA524310 OET524308:OEW524310 OOP524308:OOS524310 OYL524308:OYO524310 PIH524308:PIK524310 PSD524308:PSG524310 QBZ524308:QCC524310 QLV524308:QLY524310 QVR524308:QVU524310 RFN524308:RFQ524310 RPJ524308:RPM524310 RZF524308:RZI524310 SJB524308:SJE524310 SSX524308:STA524310 TCT524308:TCW524310 TMP524308:TMS524310 TWL524308:TWO524310 UGH524308:UGK524310 UQD524308:UQG524310 UZZ524308:VAC524310 VJV524308:VJY524310 VTR524308:VTU524310 WDN524308:WDQ524310 WNJ524308:WNM524310 WXF524308:WXI524310 AX589844:BA589846 KT589844:KW589846 UP589844:US589846 AEL589844:AEO589846 AOH589844:AOK589846 AYD589844:AYG589846 BHZ589844:BIC589846 BRV589844:BRY589846 CBR589844:CBU589846 CLN589844:CLQ589846 CVJ589844:CVM589846 DFF589844:DFI589846 DPB589844:DPE589846 DYX589844:DZA589846 EIT589844:EIW589846 ESP589844:ESS589846 FCL589844:FCO589846 FMH589844:FMK589846 FWD589844:FWG589846 GFZ589844:GGC589846 GPV589844:GPY589846 GZR589844:GZU589846 HJN589844:HJQ589846 HTJ589844:HTM589846 IDF589844:IDI589846 INB589844:INE589846 IWX589844:IXA589846 JGT589844:JGW589846 JQP589844:JQS589846 KAL589844:KAO589846 KKH589844:KKK589846 KUD589844:KUG589846 LDZ589844:LEC589846 LNV589844:LNY589846 LXR589844:LXU589846 MHN589844:MHQ589846 MRJ589844:MRM589846 NBF589844:NBI589846 NLB589844:NLE589846 NUX589844:NVA589846 OET589844:OEW589846 OOP589844:OOS589846 OYL589844:OYO589846 PIH589844:PIK589846 PSD589844:PSG589846 QBZ589844:QCC589846 QLV589844:QLY589846 QVR589844:QVU589846 RFN589844:RFQ589846 RPJ589844:RPM589846 RZF589844:RZI589846 SJB589844:SJE589846 SSX589844:STA589846 TCT589844:TCW589846 TMP589844:TMS589846 TWL589844:TWO589846 UGH589844:UGK589846 UQD589844:UQG589846 UZZ589844:VAC589846 VJV589844:VJY589846 VTR589844:VTU589846 WDN589844:WDQ589846 WNJ589844:WNM589846 WXF589844:WXI589846 AX655380:BA655382 KT655380:KW655382 UP655380:US655382 AEL655380:AEO655382 AOH655380:AOK655382 AYD655380:AYG655382 BHZ655380:BIC655382 BRV655380:BRY655382 CBR655380:CBU655382 CLN655380:CLQ655382 CVJ655380:CVM655382 DFF655380:DFI655382 DPB655380:DPE655382 DYX655380:DZA655382 EIT655380:EIW655382 ESP655380:ESS655382 FCL655380:FCO655382 FMH655380:FMK655382 FWD655380:FWG655382 GFZ655380:GGC655382 GPV655380:GPY655382 GZR655380:GZU655382 HJN655380:HJQ655382 HTJ655380:HTM655382 IDF655380:IDI655382 INB655380:INE655382 IWX655380:IXA655382 JGT655380:JGW655382 JQP655380:JQS655382 KAL655380:KAO655382 KKH655380:KKK655382 KUD655380:KUG655382 LDZ655380:LEC655382 LNV655380:LNY655382 LXR655380:LXU655382 MHN655380:MHQ655382 MRJ655380:MRM655382 NBF655380:NBI655382 NLB655380:NLE655382 NUX655380:NVA655382 OET655380:OEW655382 OOP655380:OOS655382 OYL655380:OYO655382 PIH655380:PIK655382 PSD655380:PSG655382 QBZ655380:QCC655382 QLV655380:QLY655382 QVR655380:QVU655382 RFN655380:RFQ655382 RPJ655380:RPM655382 RZF655380:RZI655382 SJB655380:SJE655382 SSX655380:STA655382 TCT655380:TCW655382 TMP655380:TMS655382 TWL655380:TWO655382 UGH655380:UGK655382 UQD655380:UQG655382 UZZ655380:VAC655382 VJV655380:VJY655382 VTR655380:VTU655382 WDN655380:WDQ655382 WNJ655380:WNM655382 WXF655380:WXI655382 AX720916:BA720918 KT720916:KW720918 UP720916:US720918 AEL720916:AEO720918 AOH720916:AOK720918 AYD720916:AYG720918 BHZ720916:BIC720918 BRV720916:BRY720918 CBR720916:CBU720918 CLN720916:CLQ720918 CVJ720916:CVM720918 DFF720916:DFI720918 DPB720916:DPE720918 DYX720916:DZA720918 EIT720916:EIW720918 ESP720916:ESS720918 FCL720916:FCO720918 FMH720916:FMK720918 FWD720916:FWG720918 GFZ720916:GGC720918 GPV720916:GPY720918 GZR720916:GZU720918 HJN720916:HJQ720918 HTJ720916:HTM720918 IDF720916:IDI720918 INB720916:INE720918 IWX720916:IXA720918 JGT720916:JGW720918 JQP720916:JQS720918 KAL720916:KAO720918 KKH720916:KKK720918 KUD720916:KUG720918 LDZ720916:LEC720918 LNV720916:LNY720918 LXR720916:LXU720918 MHN720916:MHQ720918 MRJ720916:MRM720918 NBF720916:NBI720918 NLB720916:NLE720918 NUX720916:NVA720918 OET720916:OEW720918 OOP720916:OOS720918 OYL720916:OYO720918 PIH720916:PIK720918 PSD720916:PSG720918 QBZ720916:QCC720918 QLV720916:QLY720918 QVR720916:QVU720918 RFN720916:RFQ720918 RPJ720916:RPM720918 RZF720916:RZI720918 SJB720916:SJE720918 SSX720916:STA720918 TCT720916:TCW720918 TMP720916:TMS720918 TWL720916:TWO720918 UGH720916:UGK720918 UQD720916:UQG720918 UZZ720916:VAC720918 VJV720916:VJY720918 VTR720916:VTU720918 WDN720916:WDQ720918 WNJ720916:WNM720918 WXF720916:WXI720918 AX786452:BA786454 KT786452:KW786454 UP786452:US786454 AEL786452:AEO786454 AOH786452:AOK786454 AYD786452:AYG786454 BHZ786452:BIC786454 BRV786452:BRY786454 CBR786452:CBU786454 CLN786452:CLQ786454 CVJ786452:CVM786454 DFF786452:DFI786454 DPB786452:DPE786454 DYX786452:DZA786454 EIT786452:EIW786454 ESP786452:ESS786454 FCL786452:FCO786454 FMH786452:FMK786454 FWD786452:FWG786454 GFZ786452:GGC786454 GPV786452:GPY786454 GZR786452:GZU786454 HJN786452:HJQ786454 HTJ786452:HTM786454 IDF786452:IDI786454 INB786452:INE786454 IWX786452:IXA786454 JGT786452:JGW786454 JQP786452:JQS786454 KAL786452:KAO786454 KKH786452:KKK786454 KUD786452:KUG786454 LDZ786452:LEC786454 LNV786452:LNY786454 LXR786452:LXU786454 MHN786452:MHQ786454 MRJ786452:MRM786454 NBF786452:NBI786454 NLB786452:NLE786454 NUX786452:NVA786454 OET786452:OEW786454 OOP786452:OOS786454 OYL786452:OYO786454 PIH786452:PIK786454 PSD786452:PSG786454 QBZ786452:QCC786454 QLV786452:QLY786454 QVR786452:QVU786454 RFN786452:RFQ786454 RPJ786452:RPM786454 RZF786452:RZI786454 SJB786452:SJE786454 SSX786452:STA786454 TCT786452:TCW786454 TMP786452:TMS786454 TWL786452:TWO786454 UGH786452:UGK786454 UQD786452:UQG786454 UZZ786452:VAC786454 VJV786452:VJY786454 VTR786452:VTU786454 WDN786452:WDQ786454 WNJ786452:WNM786454 WXF786452:WXI786454 AX851988:BA851990 KT851988:KW851990 UP851988:US851990 AEL851988:AEO851990 AOH851988:AOK851990 AYD851988:AYG851990 BHZ851988:BIC851990 BRV851988:BRY851990 CBR851988:CBU851990 CLN851988:CLQ851990 CVJ851988:CVM851990 DFF851988:DFI851990 DPB851988:DPE851990 DYX851988:DZA851990 EIT851988:EIW851990 ESP851988:ESS851990 FCL851988:FCO851990 FMH851988:FMK851990 FWD851988:FWG851990 GFZ851988:GGC851990 GPV851988:GPY851990 GZR851988:GZU851990 HJN851988:HJQ851990 HTJ851988:HTM851990 IDF851988:IDI851990 INB851988:INE851990 IWX851988:IXA851990 JGT851988:JGW851990 JQP851988:JQS851990 KAL851988:KAO851990 KKH851988:KKK851990 KUD851988:KUG851990 LDZ851988:LEC851990 LNV851988:LNY851990 LXR851988:LXU851990 MHN851988:MHQ851990 MRJ851988:MRM851990 NBF851988:NBI851990 NLB851988:NLE851990 NUX851988:NVA851990 OET851988:OEW851990 OOP851988:OOS851990 OYL851988:OYO851990 PIH851988:PIK851990 PSD851988:PSG851990 QBZ851988:QCC851990 QLV851988:QLY851990 QVR851988:QVU851990 RFN851988:RFQ851990 RPJ851988:RPM851990 RZF851988:RZI851990 SJB851988:SJE851990 SSX851988:STA851990 TCT851988:TCW851990 TMP851988:TMS851990 TWL851988:TWO851990 UGH851988:UGK851990 UQD851988:UQG851990 UZZ851988:VAC851990 VJV851988:VJY851990 VTR851988:VTU851990 WDN851988:WDQ851990 WNJ851988:WNM851990 WXF851988:WXI851990 AX917524:BA917526 KT917524:KW917526 UP917524:US917526 AEL917524:AEO917526 AOH917524:AOK917526 AYD917524:AYG917526 BHZ917524:BIC917526 BRV917524:BRY917526 CBR917524:CBU917526 CLN917524:CLQ917526 CVJ917524:CVM917526 DFF917524:DFI917526 DPB917524:DPE917526 DYX917524:DZA917526 EIT917524:EIW917526 ESP917524:ESS917526 FCL917524:FCO917526 FMH917524:FMK917526 FWD917524:FWG917526 GFZ917524:GGC917526 GPV917524:GPY917526 GZR917524:GZU917526 HJN917524:HJQ917526 HTJ917524:HTM917526 IDF917524:IDI917526 INB917524:INE917526 IWX917524:IXA917526 JGT917524:JGW917526 JQP917524:JQS917526 KAL917524:KAO917526 KKH917524:KKK917526 KUD917524:KUG917526 LDZ917524:LEC917526 LNV917524:LNY917526 LXR917524:LXU917526 MHN917524:MHQ917526 MRJ917524:MRM917526 NBF917524:NBI917526 NLB917524:NLE917526 NUX917524:NVA917526 OET917524:OEW917526 OOP917524:OOS917526 OYL917524:OYO917526 PIH917524:PIK917526 PSD917524:PSG917526 QBZ917524:QCC917526 QLV917524:QLY917526 QVR917524:QVU917526 RFN917524:RFQ917526 RPJ917524:RPM917526 RZF917524:RZI917526 SJB917524:SJE917526 SSX917524:STA917526 TCT917524:TCW917526 TMP917524:TMS917526 TWL917524:TWO917526 UGH917524:UGK917526 UQD917524:UQG917526 UZZ917524:VAC917526 VJV917524:VJY917526 VTR917524:VTU917526 WDN917524:WDQ917526 WNJ917524:WNM917526 WXF917524:WXI917526 AX983060:BA983062 KT983060:KW983062 UP983060:US983062 AEL983060:AEO983062 AOH983060:AOK983062 AYD983060:AYG983062 BHZ983060:BIC983062 BRV983060:BRY983062 CBR983060:CBU983062 CLN983060:CLQ983062 CVJ983060:CVM983062 DFF983060:DFI983062 DPB983060:DPE983062 DYX983060:DZA983062 EIT983060:EIW983062 ESP983060:ESS983062 FCL983060:FCO983062 FMH983060:FMK983062 FWD983060:FWG983062 GFZ983060:GGC983062 GPV983060:GPY983062 GZR983060:GZU983062 HJN983060:HJQ983062 HTJ983060:HTM983062 IDF983060:IDI983062 INB983060:INE983062 IWX983060:IXA983062 JGT983060:JGW983062 JQP983060:JQS983062 KAL983060:KAO983062 KKH983060:KKK983062 KUD983060:KUG983062 LDZ983060:LEC983062 LNV983060:LNY983062 LXR983060:LXU983062 MHN983060:MHQ983062 MRJ983060:MRM983062 NBF983060:NBI983062 NLB983060:NLE983062 NUX983060:NVA983062 OET983060:OEW983062 OOP983060:OOS983062 OYL983060:OYO983062 PIH983060:PIK983062 PSD983060:PSG983062 QBZ983060:QCC983062 QLV983060:QLY983062 QVR983060:QVU983062 RFN983060:RFQ983062 RPJ983060:RPM983062 RZF983060:RZI983062 SJB983060:SJE983062 SSX983060:STA983062 TCT983060:TCW983062 TMP983060:TMS983062 TWL983060:TWO983062 UGH983060:UGK983062 UQD983060:UQG983062 UZZ983060:VAC983062 VJV983060:VJY983062 VTR983060:VTU983062 WDN983060:WDQ983062 WNJ983060:WNM983062 WXF983060:WXI983062" xr:uid="{00000000-0002-0000-0E00-000001000000}">
      <formula1>"1,2,3,4"</formula1>
    </dataValidation>
    <dataValidation type="list" allowBlank="1" showInputMessage="1" showErrorMessage="1" sqref="AT33:BE34 KP33:LA34 UL33:UW34 AEH33:AES34 AOD33:AOO34 AXZ33:AYK34 BHV33:BIG34 BRR33:BSC34 CBN33:CBY34 CLJ33:CLU34 CVF33:CVQ34 DFB33:DFM34 DOX33:DPI34 DYT33:DZE34 EIP33:EJA34 ESL33:ESW34 FCH33:FCS34 FMD33:FMO34 FVZ33:FWK34 GFV33:GGG34 GPR33:GQC34 GZN33:GZY34 HJJ33:HJU34 HTF33:HTQ34 IDB33:IDM34 IMX33:INI34 IWT33:IXE34 JGP33:JHA34 JQL33:JQW34 KAH33:KAS34 KKD33:KKO34 KTZ33:KUK34 LDV33:LEG34 LNR33:LOC34 LXN33:LXY34 MHJ33:MHU34 MRF33:MRQ34 NBB33:NBM34 NKX33:NLI34 NUT33:NVE34 OEP33:OFA34 OOL33:OOW34 OYH33:OYS34 PID33:PIO34 PRZ33:PSK34 QBV33:QCG34 QLR33:QMC34 QVN33:QVY34 RFJ33:RFU34 RPF33:RPQ34 RZB33:RZM34 SIX33:SJI34 SST33:STE34 TCP33:TDA34 TML33:TMW34 TWH33:TWS34 UGD33:UGO34 UPZ33:UQK34 UZV33:VAG34 VJR33:VKC34 VTN33:VTY34 WDJ33:WDU34 WNF33:WNQ34 WXB33:WXM34 AT65569:BE65570 KP65569:LA65570 UL65569:UW65570 AEH65569:AES65570 AOD65569:AOO65570 AXZ65569:AYK65570 BHV65569:BIG65570 BRR65569:BSC65570 CBN65569:CBY65570 CLJ65569:CLU65570 CVF65569:CVQ65570 DFB65569:DFM65570 DOX65569:DPI65570 DYT65569:DZE65570 EIP65569:EJA65570 ESL65569:ESW65570 FCH65569:FCS65570 FMD65569:FMO65570 FVZ65569:FWK65570 GFV65569:GGG65570 GPR65569:GQC65570 GZN65569:GZY65570 HJJ65569:HJU65570 HTF65569:HTQ65570 IDB65569:IDM65570 IMX65569:INI65570 IWT65569:IXE65570 JGP65569:JHA65570 JQL65569:JQW65570 KAH65569:KAS65570 KKD65569:KKO65570 KTZ65569:KUK65570 LDV65569:LEG65570 LNR65569:LOC65570 LXN65569:LXY65570 MHJ65569:MHU65570 MRF65569:MRQ65570 NBB65569:NBM65570 NKX65569:NLI65570 NUT65569:NVE65570 OEP65569:OFA65570 OOL65569:OOW65570 OYH65569:OYS65570 PID65569:PIO65570 PRZ65569:PSK65570 QBV65569:QCG65570 QLR65569:QMC65570 QVN65569:QVY65570 RFJ65569:RFU65570 RPF65569:RPQ65570 RZB65569:RZM65570 SIX65569:SJI65570 SST65569:STE65570 TCP65569:TDA65570 TML65569:TMW65570 TWH65569:TWS65570 UGD65569:UGO65570 UPZ65569:UQK65570 UZV65569:VAG65570 VJR65569:VKC65570 VTN65569:VTY65570 WDJ65569:WDU65570 WNF65569:WNQ65570 WXB65569:WXM65570 AT131105:BE131106 KP131105:LA131106 UL131105:UW131106 AEH131105:AES131106 AOD131105:AOO131106 AXZ131105:AYK131106 BHV131105:BIG131106 BRR131105:BSC131106 CBN131105:CBY131106 CLJ131105:CLU131106 CVF131105:CVQ131106 DFB131105:DFM131106 DOX131105:DPI131106 DYT131105:DZE131106 EIP131105:EJA131106 ESL131105:ESW131106 FCH131105:FCS131106 FMD131105:FMO131106 FVZ131105:FWK131106 GFV131105:GGG131106 GPR131105:GQC131106 GZN131105:GZY131106 HJJ131105:HJU131106 HTF131105:HTQ131106 IDB131105:IDM131106 IMX131105:INI131106 IWT131105:IXE131106 JGP131105:JHA131106 JQL131105:JQW131106 KAH131105:KAS131106 KKD131105:KKO131106 KTZ131105:KUK131106 LDV131105:LEG131106 LNR131105:LOC131106 LXN131105:LXY131106 MHJ131105:MHU131106 MRF131105:MRQ131106 NBB131105:NBM131106 NKX131105:NLI131106 NUT131105:NVE131106 OEP131105:OFA131106 OOL131105:OOW131106 OYH131105:OYS131106 PID131105:PIO131106 PRZ131105:PSK131106 QBV131105:QCG131106 QLR131105:QMC131106 QVN131105:QVY131106 RFJ131105:RFU131106 RPF131105:RPQ131106 RZB131105:RZM131106 SIX131105:SJI131106 SST131105:STE131106 TCP131105:TDA131106 TML131105:TMW131106 TWH131105:TWS131106 UGD131105:UGO131106 UPZ131105:UQK131106 UZV131105:VAG131106 VJR131105:VKC131106 VTN131105:VTY131106 WDJ131105:WDU131106 WNF131105:WNQ131106 WXB131105:WXM131106 AT196641:BE196642 KP196641:LA196642 UL196641:UW196642 AEH196641:AES196642 AOD196641:AOO196642 AXZ196641:AYK196642 BHV196641:BIG196642 BRR196641:BSC196642 CBN196641:CBY196642 CLJ196641:CLU196642 CVF196641:CVQ196642 DFB196641:DFM196642 DOX196641:DPI196642 DYT196641:DZE196642 EIP196641:EJA196642 ESL196641:ESW196642 FCH196641:FCS196642 FMD196641:FMO196642 FVZ196641:FWK196642 GFV196641:GGG196642 GPR196641:GQC196642 GZN196641:GZY196642 HJJ196641:HJU196642 HTF196641:HTQ196642 IDB196641:IDM196642 IMX196641:INI196642 IWT196641:IXE196642 JGP196641:JHA196642 JQL196641:JQW196642 KAH196641:KAS196642 KKD196641:KKO196642 KTZ196641:KUK196642 LDV196641:LEG196642 LNR196641:LOC196642 LXN196641:LXY196642 MHJ196641:MHU196642 MRF196641:MRQ196642 NBB196641:NBM196642 NKX196641:NLI196642 NUT196641:NVE196642 OEP196641:OFA196642 OOL196641:OOW196642 OYH196641:OYS196642 PID196641:PIO196642 PRZ196641:PSK196642 QBV196641:QCG196642 QLR196641:QMC196642 QVN196641:QVY196642 RFJ196641:RFU196642 RPF196641:RPQ196642 RZB196641:RZM196642 SIX196641:SJI196642 SST196641:STE196642 TCP196641:TDA196642 TML196641:TMW196642 TWH196641:TWS196642 UGD196641:UGO196642 UPZ196641:UQK196642 UZV196641:VAG196642 VJR196641:VKC196642 VTN196641:VTY196642 WDJ196641:WDU196642 WNF196641:WNQ196642 WXB196641:WXM196642 AT262177:BE262178 KP262177:LA262178 UL262177:UW262178 AEH262177:AES262178 AOD262177:AOO262178 AXZ262177:AYK262178 BHV262177:BIG262178 BRR262177:BSC262178 CBN262177:CBY262178 CLJ262177:CLU262178 CVF262177:CVQ262178 DFB262177:DFM262178 DOX262177:DPI262178 DYT262177:DZE262178 EIP262177:EJA262178 ESL262177:ESW262178 FCH262177:FCS262178 FMD262177:FMO262178 FVZ262177:FWK262178 GFV262177:GGG262178 GPR262177:GQC262178 GZN262177:GZY262178 HJJ262177:HJU262178 HTF262177:HTQ262178 IDB262177:IDM262178 IMX262177:INI262178 IWT262177:IXE262178 JGP262177:JHA262178 JQL262177:JQW262178 KAH262177:KAS262178 KKD262177:KKO262178 KTZ262177:KUK262178 LDV262177:LEG262178 LNR262177:LOC262178 LXN262177:LXY262178 MHJ262177:MHU262178 MRF262177:MRQ262178 NBB262177:NBM262178 NKX262177:NLI262178 NUT262177:NVE262178 OEP262177:OFA262178 OOL262177:OOW262178 OYH262177:OYS262178 PID262177:PIO262178 PRZ262177:PSK262178 QBV262177:QCG262178 QLR262177:QMC262178 QVN262177:QVY262178 RFJ262177:RFU262178 RPF262177:RPQ262178 RZB262177:RZM262178 SIX262177:SJI262178 SST262177:STE262178 TCP262177:TDA262178 TML262177:TMW262178 TWH262177:TWS262178 UGD262177:UGO262178 UPZ262177:UQK262178 UZV262177:VAG262178 VJR262177:VKC262178 VTN262177:VTY262178 WDJ262177:WDU262178 WNF262177:WNQ262178 WXB262177:WXM262178 AT327713:BE327714 KP327713:LA327714 UL327713:UW327714 AEH327713:AES327714 AOD327713:AOO327714 AXZ327713:AYK327714 BHV327713:BIG327714 BRR327713:BSC327714 CBN327713:CBY327714 CLJ327713:CLU327714 CVF327713:CVQ327714 DFB327713:DFM327714 DOX327713:DPI327714 DYT327713:DZE327714 EIP327713:EJA327714 ESL327713:ESW327714 FCH327713:FCS327714 FMD327713:FMO327714 FVZ327713:FWK327714 GFV327713:GGG327714 GPR327713:GQC327714 GZN327713:GZY327714 HJJ327713:HJU327714 HTF327713:HTQ327714 IDB327713:IDM327714 IMX327713:INI327714 IWT327713:IXE327714 JGP327713:JHA327714 JQL327713:JQW327714 KAH327713:KAS327714 KKD327713:KKO327714 KTZ327713:KUK327714 LDV327713:LEG327714 LNR327713:LOC327714 LXN327713:LXY327714 MHJ327713:MHU327714 MRF327713:MRQ327714 NBB327713:NBM327714 NKX327713:NLI327714 NUT327713:NVE327714 OEP327713:OFA327714 OOL327713:OOW327714 OYH327713:OYS327714 PID327713:PIO327714 PRZ327713:PSK327714 QBV327713:QCG327714 QLR327713:QMC327714 QVN327713:QVY327714 RFJ327713:RFU327714 RPF327713:RPQ327714 RZB327713:RZM327714 SIX327713:SJI327714 SST327713:STE327714 TCP327713:TDA327714 TML327713:TMW327714 TWH327713:TWS327714 UGD327713:UGO327714 UPZ327713:UQK327714 UZV327713:VAG327714 VJR327713:VKC327714 VTN327713:VTY327714 WDJ327713:WDU327714 WNF327713:WNQ327714 WXB327713:WXM327714 AT393249:BE393250 KP393249:LA393250 UL393249:UW393250 AEH393249:AES393250 AOD393249:AOO393250 AXZ393249:AYK393250 BHV393249:BIG393250 BRR393249:BSC393250 CBN393249:CBY393250 CLJ393249:CLU393250 CVF393249:CVQ393250 DFB393249:DFM393250 DOX393249:DPI393250 DYT393249:DZE393250 EIP393249:EJA393250 ESL393249:ESW393250 FCH393249:FCS393250 FMD393249:FMO393250 FVZ393249:FWK393250 GFV393249:GGG393250 GPR393249:GQC393250 GZN393249:GZY393250 HJJ393249:HJU393250 HTF393249:HTQ393250 IDB393249:IDM393250 IMX393249:INI393250 IWT393249:IXE393250 JGP393249:JHA393250 JQL393249:JQW393250 KAH393249:KAS393250 KKD393249:KKO393250 KTZ393249:KUK393250 LDV393249:LEG393250 LNR393249:LOC393250 LXN393249:LXY393250 MHJ393249:MHU393250 MRF393249:MRQ393250 NBB393249:NBM393250 NKX393249:NLI393250 NUT393249:NVE393250 OEP393249:OFA393250 OOL393249:OOW393250 OYH393249:OYS393250 PID393249:PIO393250 PRZ393249:PSK393250 QBV393249:QCG393250 QLR393249:QMC393250 QVN393249:QVY393250 RFJ393249:RFU393250 RPF393249:RPQ393250 RZB393249:RZM393250 SIX393249:SJI393250 SST393249:STE393250 TCP393249:TDA393250 TML393249:TMW393250 TWH393249:TWS393250 UGD393249:UGO393250 UPZ393249:UQK393250 UZV393249:VAG393250 VJR393249:VKC393250 VTN393249:VTY393250 WDJ393249:WDU393250 WNF393249:WNQ393250 WXB393249:WXM393250 AT458785:BE458786 KP458785:LA458786 UL458785:UW458786 AEH458785:AES458786 AOD458785:AOO458786 AXZ458785:AYK458786 BHV458785:BIG458786 BRR458785:BSC458786 CBN458785:CBY458786 CLJ458785:CLU458786 CVF458785:CVQ458786 DFB458785:DFM458786 DOX458785:DPI458786 DYT458785:DZE458786 EIP458785:EJA458786 ESL458785:ESW458786 FCH458785:FCS458786 FMD458785:FMO458786 FVZ458785:FWK458786 GFV458785:GGG458786 GPR458785:GQC458786 GZN458785:GZY458786 HJJ458785:HJU458786 HTF458785:HTQ458786 IDB458785:IDM458786 IMX458785:INI458786 IWT458785:IXE458786 JGP458785:JHA458786 JQL458785:JQW458786 KAH458785:KAS458786 KKD458785:KKO458786 KTZ458785:KUK458786 LDV458785:LEG458786 LNR458785:LOC458786 LXN458785:LXY458786 MHJ458785:MHU458786 MRF458785:MRQ458786 NBB458785:NBM458786 NKX458785:NLI458786 NUT458785:NVE458786 OEP458785:OFA458786 OOL458785:OOW458786 OYH458785:OYS458786 PID458785:PIO458786 PRZ458785:PSK458786 QBV458785:QCG458786 QLR458785:QMC458786 QVN458785:QVY458786 RFJ458785:RFU458786 RPF458785:RPQ458786 RZB458785:RZM458786 SIX458785:SJI458786 SST458785:STE458786 TCP458785:TDA458786 TML458785:TMW458786 TWH458785:TWS458786 UGD458785:UGO458786 UPZ458785:UQK458786 UZV458785:VAG458786 VJR458785:VKC458786 VTN458785:VTY458786 WDJ458785:WDU458786 WNF458785:WNQ458786 WXB458785:WXM458786 AT524321:BE524322 KP524321:LA524322 UL524321:UW524322 AEH524321:AES524322 AOD524321:AOO524322 AXZ524321:AYK524322 BHV524321:BIG524322 BRR524321:BSC524322 CBN524321:CBY524322 CLJ524321:CLU524322 CVF524321:CVQ524322 DFB524321:DFM524322 DOX524321:DPI524322 DYT524321:DZE524322 EIP524321:EJA524322 ESL524321:ESW524322 FCH524321:FCS524322 FMD524321:FMO524322 FVZ524321:FWK524322 GFV524321:GGG524322 GPR524321:GQC524322 GZN524321:GZY524322 HJJ524321:HJU524322 HTF524321:HTQ524322 IDB524321:IDM524322 IMX524321:INI524322 IWT524321:IXE524322 JGP524321:JHA524322 JQL524321:JQW524322 KAH524321:KAS524322 KKD524321:KKO524322 KTZ524321:KUK524322 LDV524321:LEG524322 LNR524321:LOC524322 LXN524321:LXY524322 MHJ524321:MHU524322 MRF524321:MRQ524322 NBB524321:NBM524322 NKX524321:NLI524322 NUT524321:NVE524322 OEP524321:OFA524322 OOL524321:OOW524322 OYH524321:OYS524322 PID524321:PIO524322 PRZ524321:PSK524322 QBV524321:QCG524322 QLR524321:QMC524322 QVN524321:QVY524322 RFJ524321:RFU524322 RPF524321:RPQ524322 RZB524321:RZM524322 SIX524321:SJI524322 SST524321:STE524322 TCP524321:TDA524322 TML524321:TMW524322 TWH524321:TWS524322 UGD524321:UGO524322 UPZ524321:UQK524322 UZV524321:VAG524322 VJR524321:VKC524322 VTN524321:VTY524322 WDJ524321:WDU524322 WNF524321:WNQ524322 WXB524321:WXM524322 AT589857:BE589858 KP589857:LA589858 UL589857:UW589858 AEH589857:AES589858 AOD589857:AOO589858 AXZ589857:AYK589858 BHV589857:BIG589858 BRR589857:BSC589858 CBN589857:CBY589858 CLJ589857:CLU589858 CVF589857:CVQ589858 DFB589857:DFM589858 DOX589857:DPI589858 DYT589857:DZE589858 EIP589857:EJA589858 ESL589857:ESW589858 FCH589857:FCS589858 FMD589857:FMO589858 FVZ589857:FWK589858 GFV589857:GGG589858 GPR589857:GQC589858 GZN589857:GZY589858 HJJ589857:HJU589858 HTF589857:HTQ589858 IDB589857:IDM589858 IMX589857:INI589858 IWT589857:IXE589858 JGP589857:JHA589858 JQL589857:JQW589858 KAH589857:KAS589858 KKD589857:KKO589858 KTZ589857:KUK589858 LDV589857:LEG589858 LNR589857:LOC589858 LXN589857:LXY589858 MHJ589857:MHU589858 MRF589857:MRQ589858 NBB589857:NBM589858 NKX589857:NLI589858 NUT589857:NVE589858 OEP589857:OFA589858 OOL589857:OOW589858 OYH589857:OYS589858 PID589857:PIO589858 PRZ589857:PSK589858 QBV589857:QCG589858 QLR589857:QMC589858 QVN589857:QVY589858 RFJ589857:RFU589858 RPF589857:RPQ589858 RZB589857:RZM589858 SIX589857:SJI589858 SST589857:STE589858 TCP589857:TDA589858 TML589857:TMW589858 TWH589857:TWS589858 UGD589857:UGO589858 UPZ589857:UQK589858 UZV589857:VAG589858 VJR589857:VKC589858 VTN589857:VTY589858 WDJ589857:WDU589858 WNF589857:WNQ589858 WXB589857:WXM589858 AT655393:BE655394 KP655393:LA655394 UL655393:UW655394 AEH655393:AES655394 AOD655393:AOO655394 AXZ655393:AYK655394 BHV655393:BIG655394 BRR655393:BSC655394 CBN655393:CBY655394 CLJ655393:CLU655394 CVF655393:CVQ655394 DFB655393:DFM655394 DOX655393:DPI655394 DYT655393:DZE655394 EIP655393:EJA655394 ESL655393:ESW655394 FCH655393:FCS655394 FMD655393:FMO655394 FVZ655393:FWK655394 GFV655393:GGG655394 GPR655393:GQC655394 GZN655393:GZY655394 HJJ655393:HJU655394 HTF655393:HTQ655394 IDB655393:IDM655394 IMX655393:INI655394 IWT655393:IXE655394 JGP655393:JHA655394 JQL655393:JQW655394 KAH655393:KAS655394 KKD655393:KKO655394 KTZ655393:KUK655394 LDV655393:LEG655394 LNR655393:LOC655394 LXN655393:LXY655394 MHJ655393:MHU655394 MRF655393:MRQ655394 NBB655393:NBM655394 NKX655393:NLI655394 NUT655393:NVE655394 OEP655393:OFA655394 OOL655393:OOW655394 OYH655393:OYS655394 PID655393:PIO655394 PRZ655393:PSK655394 QBV655393:QCG655394 QLR655393:QMC655394 QVN655393:QVY655394 RFJ655393:RFU655394 RPF655393:RPQ655394 RZB655393:RZM655394 SIX655393:SJI655394 SST655393:STE655394 TCP655393:TDA655394 TML655393:TMW655394 TWH655393:TWS655394 UGD655393:UGO655394 UPZ655393:UQK655394 UZV655393:VAG655394 VJR655393:VKC655394 VTN655393:VTY655394 WDJ655393:WDU655394 WNF655393:WNQ655394 WXB655393:WXM655394 AT720929:BE720930 KP720929:LA720930 UL720929:UW720930 AEH720929:AES720930 AOD720929:AOO720930 AXZ720929:AYK720930 BHV720929:BIG720930 BRR720929:BSC720930 CBN720929:CBY720930 CLJ720929:CLU720930 CVF720929:CVQ720930 DFB720929:DFM720930 DOX720929:DPI720930 DYT720929:DZE720930 EIP720929:EJA720930 ESL720929:ESW720930 FCH720929:FCS720930 FMD720929:FMO720930 FVZ720929:FWK720930 GFV720929:GGG720930 GPR720929:GQC720930 GZN720929:GZY720930 HJJ720929:HJU720930 HTF720929:HTQ720930 IDB720929:IDM720930 IMX720929:INI720930 IWT720929:IXE720930 JGP720929:JHA720930 JQL720929:JQW720930 KAH720929:KAS720930 KKD720929:KKO720930 KTZ720929:KUK720930 LDV720929:LEG720930 LNR720929:LOC720930 LXN720929:LXY720930 MHJ720929:MHU720930 MRF720929:MRQ720930 NBB720929:NBM720930 NKX720929:NLI720930 NUT720929:NVE720930 OEP720929:OFA720930 OOL720929:OOW720930 OYH720929:OYS720930 PID720929:PIO720930 PRZ720929:PSK720930 QBV720929:QCG720930 QLR720929:QMC720930 QVN720929:QVY720930 RFJ720929:RFU720930 RPF720929:RPQ720930 RZB720929:RZM720930 SIX720929:SJI720930 SST720929:STE720930 TCP720929:TDA720930 TML720929:TMW720930 TWH720929:TWS720930 UGD720929:UGO720930 UPZ720929:UQK720930 UZV720929:VAG720930 VJR720929:VKC720930 VTN720929:VTY720930 WDJ720929:WDU720930 WNF720929:WNQ720930 WXB720929:WXM720930 AT786465:BE786466 KP786465:LA786466 UL786465:UW786466 AEH786465:AES786466 AOD786465:AOO786466 AXZ786465:AYK786466 BHV786465:BIG786466 BRR786465:BSC786466 CBN786465:CBY786466 CLJ786465:CLU786466 CVF786465:CVQ786466 DFB786465:DFM786466 DOX786465:DPI786466 DYT786465:DZE786466 EIP786465:EJA786466 ESL786465:ESW786466 FCH786465:FCS786466 FMD786465:FMO786466 FVZ786465:FWK786466 GFV786465:GGG786466 GPR786465:GQC786466 GZN786465:GZY786466 HJJ786465:HJU786466 HTF786465:HTQ786466 IDB786465:IDM786466 IMX786465:INI786466 IWT786465:IXE786466 JGP786465:JHA786466 JQL786465:JQW786466 KAH786465:KAS786466 KKD786465:KKO786466 KTZ786465:KUK786466 LDV786465:LEG786466 LNR786465:LOC786466 LXN786465:LXY786466 MHJ786465:MHU786466 MRF786465:MRQ786466 NBB786465:NBM786466 NKX786465:NLI786466 NUT786465:NVE786466 OEP786465:OFA786466 OOL786465:OOW786466 OYH786465:OYS786466 PID786465:PIO786466 PRZ786465:PSK786466 QBV786465:QCG786466 QLR786465:QMC786466 QVN786465:QVY786466 RFJ786465:RFU786466 RPF786465:RPQ786466 RZB786465:RZM786466 SIX786465:SJI786466 SST786465:STE786466 TCP786465:TDA786466 TML786465:TMW786466 TWH786465:TWS786466 UGD786465:UGO786466 UPZ786465:UQK786466 UZV786465:VAG786466 VJR786465:VKC786466 VTN786465:VTY786466 WDJ786465:WDU786466 WNF786465:WNQ786466 WXB786465:WXM786466 AT852001:BE852002 KP852001:LA852002 UL852001:UW852002 AEH852001:AES852002 AOD852001:AOO852002 AXZ852001:AYK852002 BHV852001:BIG852002 BRR852001:BSC852002 CBN852001:CBY852002 CLJ852001:CLU852002 CVF852001:CVQ852002 DFB852001:DFM852002 DOX852001:DPI852002 DYT852001:DZE852002 EIP852001:EJA852002 ESL852001:ESW852002 FCH852001:FCS852002 FMD852001:FMO852002 FVZ852001:FWK852002 GFV852001:GGG852002 GPR852001:GQC852002 GZN852001:GZY852002 HJJ852001:HJU852002 HTF852001:HTQ852002 IDB852001:IDM852002 IMX852001:INI852002 IWT852001:IXE852002 JGP852001:JHA852002 JQL852001:JQW852002 KAH852001:KAS852002 KKD852001:KKO852002 KTZ852001:KUK852002 LDV852001:LEG852002 LNR852001:LOC852002 LXN852001:LXY852002 MHJ852001:MHU852002 MRF852001:MRQ852002 NBB852001:NBM852002 NKX852001:NLI852002 NUT852001:NVE852002 OEP852001:OFA852002 OOL852001:OOW852002 OYH852001:OYS852002 PID852001:PIO852002 PRZ852001:PSK852002 QBV852001:QCG852002 QLR852001:QMC852002 QVN852001:QVY852002 RFJ852001:RFU852002 RPF852001:RPQ852002 RZB852001:RZM852002 SIX852001:SJI852002 SST852001:STE852002 TCP852001:TDA852002 TML852001:TMW852002 TWH852001:TWS852002 UGD852001:UGO852002 UPZ852001:UQK852002 UZV852001:VAG852002 VJR852001:VKC852002 VTN852001:VTY852002 WDJ852001:WDU852002 WNF852001:WNQ852002 WXB852001:WXM852002 AT917537:BE917538 KP917537:LA917538 UL917537:UW917538 AEH917537:AES917538 AOD917537:AOO917538 AXZ917537:AYK917538 BHV917537:BIG917538 BRR917537:BSC917538 CBN917537:CBY917538 CLJ917537:CLU917538 CVF917537:CVQ917538 DFB917537:DFM917538 DOX917537:DPI917538 DYT917537:DZE917538 EIP917537:EJA917538 ESL917537:ESW917538 FCH917537:FCS917538 FMD917537:FMO917538 FVZ917537:FWK917538 GFV917537:GGG917538 GPR917537:GQC917538 GZN917537:GZY917538 HJJ917537:HJU917538 HTF917537:HTQ917538 IDB917537:IDM917538 IMX917537:INI917538 IWT917537:IXE917538 JGP917537:JHA917538 JQL917537:JQW917538 KAH917537:KAS917538 KKD917537:KKO917538 KTZ917537:KUK917538 LDV917537:LEG917538 LNR917537:LOC917538 LXN917537:LXY917538 MHJ917537:MHU917538 MRF917537:MRQ917538 NBB917537:NBM917538 NKX917537:NLI917538 NUT917537:NVE917538 OEP917537:OFA917538 OOL917537:OOW917538 OYH917537:OYS917538 PID917537:PIO917538 PRZ917537:PSK917538 QBV917537:QCG917538 QLR917537:QMC917538 QVN917537:QVY917538 RFJ917537:RFU917538 RPF917537:RPQ917538 RZB917537:RZM917538 SIX917537:SJI917538 SST917537:STE917538 TCP917537:TDA917538 TML917537:TMW917538 TWH917537:TWS917538 UGD917537:UGO917538 UPZ917537:UQK917538 UZV917537:VAG917538 VJR917537:VKC917538 VTN917537:VTY917538 WDJ917537:WDU917538 WNF917537:WNQ917538 WXB917537:WXM917538 AT983073:BE983074 KP983073:LA983074 UL983073:UW983074 AEH983073:AES983074 AOD983073:AOO983074 AXZ983073:AYK983074 BHV983073:BIG983074 BRR983073:BSC983074 CBN983073:CBY983074 CLJ983073:CLU983074 CVF983073:CVQ983074 DFB983073:DFM983074 DOX983073:DPI983074 DYT983073:DZE983074 EIP983073:EJA983074 ESL983073:ESW983074 FCH983073:FCS983074 FMD983073:FMO983074 FVZ983073:FWK983074 GFV983073:GGG983074 GPR983073:GQC983074 GZN983073:GZY983074 HJJ983073:HJU983074 HTF983073:HTQ983074 IDB983073:IDM983074 IMX983073:INI983074 IWT983073:IXE983074 JGP983073:JHA983074 JQL983073:JQW983074 KAH983073:KAS983074 KKD983073:KKO983074 KTZ983073:KUK983074 LDV983073:LEG983074 LNR983073:LOC983074 LXN983073:LXY983074 MHJ983073:MHU983074 MRF983073:MRQ983074 NBB983073:NBM983074 NKX983073:NLI983074 NUT983073:NVE983074 OEP983073:OFA983074 OOL983073:OOW983074 OYH983073:OYS983074 PID983073:PIO983074 PRZ983073:PSK983074 QBV983073:QCG983074 QLR983073:QMC983074 QVN983073:QVY983074 RFJ983073:RFU983074 RPF983073:RPQ983074 RZB983073:RZM983074 SIX983073:SJI983074 SST983073:STE983074 TCP983073:TDA983074 TML983073:TMW983074 TWH983073:TWS983074 UGD983073:UGO983074 UPZ983073:UQK983074 UZV983073:VAG983074 VJR983073:VKC983074 VTN983073:VTY983074 WDJ983073:WDU983074 WNF983073:WNQ983074 WXB983073:WXM983074 BB35:BE35 KX35:LA35 UT35:UW35 AEP35:AES35 AOL35:AOO35 AYH35:AYK35 BID35:BIG35 BRZ35:BSC35 CBV35:CBY35 CLR35:CLU35 CVN35:CVQ35 DFJ35:DFM35 DPF35:DPI35 DZB35:DZE35 EIX35:EJA35 EST35:ESW35 FCP35:FCS35 FML35:FMO35 FWH35:FWK35 GGD35:GGG35 GPZ35:GQC35 GZV35:GZY35 HJR35:HJU35 HTN35:HTQ35 IDJ35:IDM35 INF35:INI35 IXB35:IXE35 JGX35:JHA35 JQT35:JQW35 KAP35:KAS35 KKL35:KKO35 KUH35:KUK35 LED35:LEG35 LNZ35:LOC35 LXV35:LXY35 MHR35:MHU35 MRN35:MRQ35 NBJ35:NBM35 NLF35:NLI35 NVB35:NVE35 OEX35:OFA35 OOT35:OOW35 OYP35:OYS35 PIL35:PIO35 PSH35:PSK35 QCD35:QCG35 QLZ35:QMC35 QVV35:QVY35 RFR35:RFU35 RPN35:RPQ35 RZJ35:RZM35 SJF35:SJI35 STB35:STE35 TCX35:TDA35 TMT35:TMW35 TWP35:TWS35 UGL35:UGO35 UQH35:UQK35 VAD35:VAG35 VJZ35:VKC35 VTV35:VTY35 WDR35:WDU35 WNN35:WNQ35 WXJ35:WXM35 BB65571:BE65571 KX65571:LA65571 UT65571:UW65571 AEP65571:AES65571 AOL65571:AOO65571 AYH65571:AYK65571 BID65571:BIG65571 BRZ65571:BSC65571 CBV65571:CBY65571 CLR65571:CLU65571 CVN65571:CVQ65571 DFJ65571:DFM65571 DPF65571:DPI65571 DZB65571:DZE65571 EIX65571:EJA65571 EST65571:ESW65571 FCP65571:FCS65571 FML65571:FMO65571 FWH65571:FWK65571 GGD65571:GGG65571 GPZ65571:GQC65571 GZV65571:GZY65571 HJR65571:HJU65571 HTN65571:HTQ65571 IDJ65571:IDM65571 INF65571:INI65571 IXB65571:IXE65571 JGX65571:JHA65571 JQT65571:JQW65571 KAP65571:KAS65571 KKL65571:KKO65571 KUH65571:KUK65571 LED65571:LEG65571 LNZ65571:LOC65571 LXV65571:LXY65571 MHR65571:MHU65571 MRN65571:MRQ65571 NBJ65571:NBM65571 NLF65571:NLI65571 NVB65571:NVE65571 OEX65571:OFA65571 OOT65571:OOW65571 OYP65571:OYS65571 PIL65571:PIO65571 PSH65571:PSK65571 QCD65571:QCG65571 QLZ65571:QMC65571 QVV65571:QVY65571 RFR65571:RFU65571 RPN65571:RPQ65571 RZJ65571:RZM65571 SJF65571:SJI65571 STB65571:STE65571 TCX65571:TDA65571 TMT65571:TMW65571 TWP65571:TWS65571 UGL65571:UGO65571 UQH65571:UQK65571 VAD65571:VAG65571 VJZ65571:VKC65571 VTV65571:VTY65571 WDR65571:WDU65571 WNN65571:WNQ65571 WXJ65571:WXM65571 BB131107:BE131107 KX131107:LA131107 UT131107:UW131107 AEP131107:AES131107 AOL131107:AOO131107 AYH131107:AYK131107 BID131107:BIG131107 BRZ131107:BSC131107 CBV131107:CBY131107 CLR131107:CLU131107 CVN131107:CVQ131107 DFJ131107:DFM131107 DPF131107:DPI131107 DZB131107:DZE131107 EIX131107:EJA131107 EST131107:ESW131107 FCP131107:FCS131107 FML131107:FMO131107 FWH131107:FWK131107 GGD131107:GGG131107 GPZ131107:GQC131107 GZV131107:GZY131107 HJR131107:HJU131107 HTN131107:HTQ131107 IDJ131107:IDM131107 INF131107:INI131107 IXB131107:IXE131107 JGX131107:JHA131107 JQT131107:JQW131107 KAP131107:KAS131107 KKL131107:KKO131107 KUH131107:KUK131107 LED131107:LEG131107 LNZ131107:LOC131107 LXV131107:LXY131107 MHR131107:MHU131107 MRN131107:MRQ131107 NBJ131107:NBM131107 NLF131107:NLI131107 NVB131107:NVE131107 OEX131107:OFA131107 OOT131107:OOW131107 OYP131107:OYS131107 PIL131107:PIO131107 PSH131107:PSK131107 QCD131107:QCG131107 QLZ131107:QMC131107 QVV131107:QVY131107 RFR131107:RFU131107 RPN131107:RPQ131107 RZJ131107:RZM131107 SJF131107:SJI131107 STB131107:STE131107 TCX131107:TDA131107 TMT131107:TMW131107 TWP131107:TWS131107 UGL131107:UGO131107 UQH131107:UQK131107 VAD131107:VAG131107 VJZ131107:VKC131107 VTV131107:VTY131107 WDR131107:WDU131107 WNN131107:WNQ131107 WXJ131107:WXM131107 BB196643:BE196643 KX196643:LA196643 UT196643:UW196643 AEP196643:AES196643 AOL196643:AOO196643 AYH196643:AYK196643 BID196643:BIG196643 BRZ196643:BSC196643 CBV196643:CBY196643 CLR196643:CLU196643 CVN196643:CVQ196643 DFJ196643:DFM196643 DPF196643:DPI196643 DZB196643:DZE196643 EIX196643:EJA196643 EST196643:ESW196643 FCP196643:FCS196643 FML196643:FMO196643 FWH196643:FWK196643 GGD196643:GGG196643 GPZ196643:GQC196643 GZV196643:GZY196643 HJR196643:HJU196643 HTN196643:HTQ196643 IDJ196643:IDM196643 INF196643:INI196643 IXB196643:IXE196643 JGX196643:JHA196643 JQT196643:JQW196643 KAP196643:KAS196643 KKL196643:KKO196643 KUH196643:KUK196643 LED196643:LEG196643 LNZ196643:LOC196643 LXV196643:LXY196643 MHR196643:MHU196643 MRN196643:MRQ196643 NBJ196643:NBM196643 NLF196643:NLI196643 NVB196643:NVE196643 OEX196643:OFA196643 OOT196643:OOW196643 OYP196643:OYS196643 PIL196643:PIO196643 PSH196643:PSK196643 QCD196643:QCG196643 QLZ196643:QMC196643 QVV196643:QVY196643 RFR196643:RFU196643 RPN196643:RPQ196643 RZJ196643:RZM196643 SJF196643:SJI196643 STB196643:STE196643 TCX196643:TDA196643 TMT196643:TMW196643 TWP196643:TWS196643 UGL196643:UGO196643 UQH196643:UQK196643 VAD196643:VAG196643 VJZ196643:VKC196643 VTV196643:VTY196643 WDR196643:WDU196643 WNN196643:WNQ196643 WXJ196643:WXM196643 BB262179:BE262179 KX262179:LA262179 UT262179:UW262179 AEP262179:AES262179 AOL262179:AOO262179 AYH262179:AYK262179 BID262179:BIG262179 BRZ262179:BSC262179 CBV262179:CBY262179 CLR262179:CLU262179 CVN262179:CVQ262179 DFJ262179:DFM262179 DPF262179:DPI262179 DZB262179:DZE262179 EIX262179:EJA262179 EST262179:ESW262179 FCP262179:FCS262179 FML262179:FMO262179 FWH262179:FWK262179 GGD262179:GGG262179 GPZ262179:GQC262179 GZV262179:GZY262179 HJR262179:HJU262179 HTN262179:HTQ262179 IDJ262179:IDM262179 INF262179:INI262179 IXB262179:IXE262179 JGX262179:JHA262179 JQT262179:JQW262179 KAP262179:KAS262179 KKL262179:KKO262179 KUH262179:KUK262179 LED262179:LEG262179 LNZ262179:LOC262179 LXV262179:LXY262179 MHR262179:MHU262179 MRN262179:MRQ262179 NBJ262179:NBM262179 NLF262179:NLI262179 NVB262179:NVE262179 OEX262179:OFA262179 OOT262179:OOW262179 OYP262179:OYS262179 PIL262179:PIO262179 PSH262179:PSK262179 QCD262179:QCG262179 QLZ262179:QMC262179 QVV262179:QVY262179 RFR262179:RFU262179 RPN262179:RPQ262179 RZJ262179:RZM262179 SJF262179:SJI262179 STB262179:STE262179 TCX262179:TDA262179 TMT262179:TMW262179 TWP262179:TWS262179 UGL262179:UGO262179 UQH262179:UQK262179 VAD262179:VAG262179 VJZ262179:VKC262179 VTV262179:VTY262179 WDR262179:WDU262179 WNN262179:WNQ262179 WXJ262179:WXM262179 BB327715:BE327715 KX327715:LA327715 UT327715:UW327715 AEP327715:AES327715 AOL327715:AOO327715 AYH327715:AYK327715 BID327715:BIG327715 BRZ327715:BSC327715 CBV327715:CBY327715 CLR327715:CLU327715 CVN327715:CVQ327715 DFJ327715:DFM327715 DPF327715:DPI327715 DZB327715:DZE327715 EIX327715:EJA327715 EST327715:ESW327715 FCP327715:FCS327715 FML327715:FMO327715 FWH327715:FWK327715 GGD327715:GGG327715 GPZ327715:GQC327715 GZV327715:GZY327715 HJR327715:HJU327715 HTN327715:HTQ327715 IDJ327715:IDM327715 INF327715:INI327715 IXB327715:IXE327715 JGX327715:JHA327715 JQT327715:JQW327715 KAP327715:KAS327715 KKL327715:KKO327715 KUH327715:KUK327715 LED327715:LEG327715 LNZ327715:LOC327715 LXV327715:LXY327715 MHR327715:MHU327715 MRN327715:MRQ327715 NBJ327715:NBM327715 NLF327715:NLI327715 NVB327715:NVE327715 OEX327715:OFA327715 OOT327715:OOW327715 OYP327715:OYS327715 PIL327715:PIO327715 PSH327715:PSK327715 QCD327715:QCG327715 QLZ327715:QMC327715 QVV327715:QVY327715 RFR327715:RFU327715 RPN327715:RPQ327715 RZJ327715:RZM327715 SJF327715:SJI327715 STB327715:STE327715 TCX327715:TDA327715 TMT327715:TMW327715 TWP327715:TWS327715 UGL327715:UGO327715 UQH327715:UQK327715 VAD327715:VAG327715 VJZ327715:VKC327715 VTV327715:VTY327715 WDR327715:WDU327715 WNN327715:WNQ327715 WXJ327715:WXM327715 BB393251:BE393251 KX393251:LA393251 UT393251:UW393251 AEP393251:AES393251 AOL393251:AOO393251 AYH393251:AYK393251 BID393251:BIG393251 BRZ393251:BSC393251 CBV393251:CBY393251 CLR393251:CLU393251 CVN393251:CVQ393251 DFJ393251:DFM393251 DPF393251:DPI393251 DZB393251:DZE393251 EIX393251:EJA393251 EST393251:ESW393251 FCP393251:FCS393251 FML393251:FMO393251 FWH393251:FWK393251 GGD393251:GGG393251 GPZ393251:GQC393251 GZV393251:GZY393251 HJR393251:HJU393251 HTN393251:HTQ393251 IDJ393251:IDM393251 INF393251:INI393251 IXB393251:IXE393251 JGX393251:JHA393251 JQT393251:JQW393251 KAP393251:KAS393251 KKL393251:KKO393251 KUH393251:KUK393251 LED393251:LEG393251 LNZ393251:LOC393251 LXV393251:LXY393251 MHR393251:MHU393251 MRN393251:MRQ393251 NBJ393251:NBM393251 NLF393251:NLI393251 NVB393251:NVE393251 OEX393251:OFA393251 OOT393251:OOW393251 OYP393251:OYS393251 PIL393251:PIO393251 PSH393251:PSK393251 QCD393251:QCG393251 QLZ393251:QMC393251 QVV393251:QVY393251 RFR393251:RFU393251 RPN393251:RPQ393251 RZJ393251:RZM393251 SJF393251:SJI393251 STB393251:STE393251 TCX393251:TDA393251 TMT393251:TMW393251 TWP393251:TWS393251 UGL393251:UGO393251 UQH393251:UQK393251 VAD393251:VAG393251 VJZ393251:VKC393251 VTV393251:VTY393251 WDR393251:WDU393251 WNN393251:WNQ393251 WXJ393251:WXM393251 BB458787:BE458787 KX458787:LA458787 UT458787:UW458787 AEP458787:AES458787 AOL458787:AOO458787 AYH458787:AYK458787 BID458787:BIG458787 BRZ458787:BSC458787 CBV458787:CBY458787 CLR458787:CLU458787 CVN458787:CVQ458787 DFJ458787:DFM458787 DPF458787:DPI458787 DZB458787:DZE458787 EIX458787:EJA458787 EST458787:ESW458787 FCP458787:FCS458787 FML458787:FMO458787 FWH458787:FWK458787 GGD458787:GGG458787 GPZ458787:GQC458787 GZV458787:GZY458787 HJR458787:HJU458787 HTN458787:HTQ458787 IDJ458787:IDM458787 INF458787:INI458787 IXB458787:IXE458787 JGX458787:JHA458787 JQT458787:JQW458787 KAP458787:KAS458787 KKL458787:KKO458787 KUH458787:KUK458787 LED458787:LEG458787 LNZ458787:LOC458787 LXV458787:LXY458787 MHR458787:MHU458787 MRN458787:MRQ458787 NBJ458787:NBM458787 NLF458787:NLI458787 NVB458787:NVE458787 OEX458787:OFA458787 OOT458787:OOW458787 OYP458787:OYS458787 PIL458787:PIO458787 PSH458787:PSK458787 QCD458787:QCG458787 QLZ458787:QMC458787 QVV458787:QVY458787 RFR458787:RFU458787 RPN458787:RPQ458787 RZJ458787:RZM458787 SJF458787:SJI458787 STB458787:STE458787 TCX458787:TDA458787 TMT458787:TMW458787 TWP458787:TWS458787 UGL458787:UGO458787 UQH458787:UQK458787 VAD458787:VAG458787 VJZ458787:VKC458787 VTV458787:VTY458787 WDR458787:WDU458787 WNN458787:WNQ458787 WXJ458787:WXM458787 BB524323:BE524323 KX524323:LA524323 UT524323:UW524323 AEP524323:AES524323 AOL524323:AOO524323 AYH524323:AYK524323 BID524323:BIG524323 BRZ524323:BSC524323 CBV524323:CBY524323 CLR524323:CLU524323 CVN524323:CVQ524323 DFJ524323:DFM524323 DPF524323:DPI524323 DZB524323:DZE524323 EIX524323:EJA524323 EST524323:ESW524323 FCP524323:FCS524323 FML524323:FMO524323 FWH524323:FWK524323 GGD524323:GGG524323 GPZ524323:GQC524323 GZV524323:GZY524323 HJR524323:HJU524323 HTN524323:HTQ524323 IDJ524323:IDM524323 INF524323:INI524323 IXB524323:IXE524323 JGX524323:JHA524323 JQT524323:JQW524323 KAP524323:KAS524323 KKL524323:KKO524323 KUH524323:KUK524323 LED524323:LEG524323 LNZ524323:LOC524323 LXV524323:LXY524323 MHR524323:MHU524323 MRN524323:MRQ524323 NBJ524323:NBM524323 NLF524323:NLI524323 NVB524323:NVE524323 OEX524323:OFA524323 OOT524323:OOW524323 OYP524323:OYS524323 PIL524323:PIO524323 PSH524323:PSK524323 QCD524323:QCG524323 QLZ524323:QMC524323 QVV524323:QVY524323 RFR524323:RFU524323 RPN524323:RPQ524323 RZJ524323:RZM524323 SJF524323:SJI524323 STB524323:STE524323 TCX524323:TDA524323 TMT524323:TMW524323 TWP524323:TWS524323 UGL524323:UGO524323 UQH524323:UQK524323 VAD524323:VAG524323 VJZ524323:VKC524323 VTV524323:VTY524323 WDR524323:WDU524323 WNN524323:WNQ524323 WXJ524323:WXM524323 BB589859:BE589859 KX589859:LA589859 UT589859:UW589859 AEP589859:AES589859 AOL589859:AOO589859 AYH589859:AYK589859 BID589859:BIG589859 BRZ589859:BSC589859 CBV589859:CBY589859 CLR589859:CLU589859 CVN589859:CVQ589859 DFJ589859:DFM589859 DPF589859:DPI589859 DZB589859:DZE589859 EIX589859:EJA589859 EST589859:ESW589859 FCP589859:FCS589859 FML589859:FMO589859 FWH589859:FWK589859 GGD589859:GGG589859 GPZ589859:GQC589859 GZV589859:GZY589859 HJR589859:HJU589859 HTN589859:HTQ589859 IDJ589859:IDM589859 INF589859:INI589859 IXB589859:IXE589859 JGX589859:JHA589859 JQT589859:JQW589859 KAP589859:KAS589859 KKL589859:KKO589859 KUH589859:KUK589859 LED589859:LEG589859 LNZ589859:LOC589859 LXV589859:LXY589859 MHR589859:MHU589859 MRN589859:MRQ589859 NBJ589859:NBM589859 NLF589859:NLI589859 NVB589859:NVE589859 OEX589859:OFA589859 OOT589859:OOW589859 OYP589859:OYS589859 PIL589859:PIO589859 PSH589859:PSK589859 QCD589859:QCG589859 QLZ589859:QMC589859 QVV589859:QVY589859 RFR589859:RFU589859 RPN589859:RPQ589859 RZJ589859:RZM589859 SJF589859:SJI589859 STB589859:STE589859 TCX589859:TDA589859 TMT589859:TMW589859 TWP589859:TWS589859 UGL589859:UGO589859 UQH589859:UQK589859 VAD589859:VAG589859 VJZ589859:VKC589859 VTV589859:VTY589859 WDR589859:WDU589859 WNN589859:WNQ589859 WXJ589859:WXM589859 BB655395:BE655395 KX655395:LA655395 UT655395:UW655395 AEP655395:AES655395 AOL655395:AOO655395 AYH655395:AYK655395 BID655395:BIG655395 BRZ655395:BSC655395 CBV655395:CBY655395 CLR655395:CLU655395 CVN655395:CVQ655395 DFJ655395:DFM655395 DPF655395:DPI655395 DZB655395:DZE655395 EIX655395:EJA655395 EST655395:ESW655395 FCP655395:FCS655395 FML655395:FMO655395 FWH655395:FWK655395 GGD655395:GGG655395 GPZ655395:GQC655395 GZV655395:GZY655395 HJR655395:HJU655395 HTN655395:HTQ655395 IDJ655395:IDM655395 INF655395:INI655395 IXB655395:IXE655395 JGX655395:JHA655395 JQT655395:JQW655395 KAP655395:KAS655395 KKL655395:KKO655395 KUH655395:KUK655395 LED655395:LEG655395 LNZ655395:LOC655395 LXV655395:LXY655395 MHR655395:MHU655395 MRN655395:MRQ655395 NBJ655395:NBM655395 NLF655395:NLI655395 NVB655395:NVE655395 OEX655395:OFA655395 OOT655395:OOW655395 OYP655395:OYS655395 PIL655395:PIO655395 PSH655395:PSK655395 QCD655395:QCG655395 QLZ655395:QMC655395 QVV655395:QVY655395 RFR655395:RFU655395 RPN655395:RPQ655395 RZJ655395:RZM655395 SJF655395:SJI655395 STB655395:STE655395 TCX655395:TDA655395 TMT655395:TMW655395 TWP655395:TWS655395 UGL655395:UGO655395 UQH655395:UQK655395 VAD655395:VAG655395 VJZ655395:VKC655395 VTV655395:VTY655395 WDR655395:WDU655395 WNN655395:WNQ655395 WXJ655395:WXM655395 BB720931:BE720931 KX720931:LA720931 UT720931:UW720931 AEP720931:AES720931 AOL720931:AOO720931 AYH720931:AYK720931 BID720931:BIG720931 BRZ720931:BSC720931 CBV720931:CBY720931 CLR720931:CLU720931 CVN720931:CVQ720931 DFJ720931:DFM720931 DPF720931:DPI720931 DZB720931:DZE720931 EIX720931:EJA720931 EST720931:ESW720931 FCP720931:FCS720931 FML720931:FMO720931 FWH720931:FWK720931 GGD720931:GGG720931 GPZ720931:GQC720931 GZV720931:GZY720931 HJR720931:HJU720931 HTN720931:HTQ720931 IDJ720931:IDM720931 INF720931:INI720931 IXB720931:IXE720931 JGX720931:JHA720931 JQT720931:JQW720931 KAP720931:KAS720931 KKL720931:KKO720931 KUH720931:KUK720931 LED720931:LEG720931 LNZ720931:LOC720931 LXV720931:LXY720931 MHR720931:MHU720931 MRN720931:MRQ720931 NBJ720931:NBM720931 NLF720931:NLI720931 NVB720931:NVE720931 OEX720931:OFA720931 OOT720931:OOW720931 OYP720931:OYS720931 PIL720931:PIO720931 PSH720931:PSK720931 QCD720931:QCG720931 QLZ720931:QMC720931 QVV720931:QVY720931 RFR720931:RFU720931 RPN720931:RPQ720931 RZJ720931:RZM720931 SJF720931:SJI720931 STB720931:STE720931 TCX720931:TDA720931 TMT720931:TMW720931 TWP720931:TWS720931 UGL720931:UGO720931 UQH720931:UQK720931 VAD720931:VAG720931 VJZ720931:VKC720931 VTV720931:VTY720931 WDR720931:WDU720931 WNN720931:WNQ720931 WXJ720931:WXM720931 BB786467:BE786467 KX786467:LA786467 UT786467:UW786467 AEP786467:AES786467 AOL786467:AOO786467 AYH786467:AYK786467 BID786467:BIG786467 BRZ786467:BSC786467 CBV786467:CBY786467 CLR786467:CLU786467 CVN786467:CVQ786467 DFJ786467:DFM786467 DPF786467:DPI786467 DZB786467:DZE786467 EIX786467:EJA786467 EST786467:ESW786467 FCP786467:FCS786467 FML786467:FMO786467 FWH786467:FWK786467 GGD786467:GGG786467 GPZ786467:GQC786467 GZV786467:GZY786467 HJR786467:HJU786467 HTN786467:HTQ786467 IDJ786467:IDM786467 INF786467:INI786467 IXB786467:IXE786467 JGX786467:JHA786467 JQT786467:JQW786467 KAP786467:KAS786467 KKL786467:KKO786467 KUH786467:KUK786467 LED786467:LEG786467 LNZ786467:LOC786467 LXV786467:LXY786467 MHR786467:MHU786467 MRN786467:MRQ786467 NBJ786467:NBM786467 NLF786467:NLI786467 NVB786467:NVE786467 OEX786467:OFA786467 OOT786467:OOW786467 OYP786467:OYS786467 PIL786467:PIO786467 PSH786467:PSK786467 QCD786467:QCG786467 QLZ786467:QMC786467 QVV786467:QVY786467 RFR786467:RFU786467 RPN786467:RPQ786467 RZJ786467:RZM786467 SJF786467:SJI786467 STB786467:STE786467 TCX786467:TDA786467 TMT786467:TMW786467 TWP786467:TWS786467 UGL786467:UGO786467 UQH786467:UQK786467 VAD786467:VAG786467 VJZ786467:VKC786467 VTV786467:VTY786467 WDR786467:WDU786467 WNN786467:WNQ786467 WXJ786467:WXM786467 BB852003:BE852003 KX852003:LA852003 UT852003:UW852003 AEP852003:AES852003 AOL852003:AOO852003 AYH852003:AYK852003 BID852003:BIG852003 BRZ852003:BSC852003 CBV852003:CBY852003 CLR852003:CLU852003 CVN852003:CVQ852003 DFJ852003:DFM852003 DPF852003:DPI852003 DZB852003:DZE852003 EIX852003:EJA852003 EST852003:ESW852003 FCP852003:FCS852003 FML852003:FMO852003 FWH852003:FWK852003 GGD852003:GGG852003 GPZ852003:GQC852003 GZV852003:GZY852003 HJR852003:HJU852003 HTN852003:HTQ852003 IDJ852003:IDM852003 INF852003:INI852003 IXB852003:IXE852003 JGX852003:JHA852003 JQT852003:JQW852003 KAP852003:KAS852003 KKL852003:KKO852003 KUH852003:KUK852003 LED852003:LEG852003 LNZ852003:LOC852003 LXV852003:LXY852003 MHR852003:MHU852003 MRN852003:MRQ852003 NBJ852003:NBM852003 NLF852003:NLI852003 NVB852003:NVE852003 OEX852003:OFA852003 OOT852003:OOW852003 OYP852003:OYS852003 PIL852003:PIO852003 PSH852003:PSK852003 QCD852003:QCG852003 QLZ852003:QMC852003 QVV852003:QVY852003 RFR852003:RFU852003 RPN852003:RPQ852003 RZJ852003:RZM852003 SJF852003:SJI852003 STB852003:STE852003 TCX852003:TDA852003 TMT852003:TMW852003 TWP852003:TWS852003 UGL852003:UGO852003 UQH852003:UQK852003 VAD852003:VAG852003 VJZ852003:VKC852003 VTV852003:VTY852003 WDR852003:WDU852003 WNN852003:WNQ852003 WXJ852003:WXM852003 BB917539:BE917539 KX917539:LA917539 UT917539:UW917539 AEP917539:AES917539 AOL917539:AOO917539 AYH917539:AYK917539 BID917539:BIG917539 BRZ917539:BSC917539 CBV917539:CBY917539 CLR917539:CLU917539 CVN917539:CVQ917539 DFJ917539:DFM917539 DPF917539:DPI917539 DZB917539:DZE917539 EIX917539:EJA917539 EST917539:ESW917539 FCP917539:FCS917539 FML917539:FMO917539 FWH917539:FWK917539 GGD917539:GGG917539 GPZ917539:GQC917539 GZV917539:GZY917539 HJR917539:HJU917539 HTN917539:HTQ917539 IDJ917539:IDM917539 INF917539:INI917539 IXB917539:IXE917539 JGX917539:JHA917539 JQT917539:JQW917539 KAP917539:KAS917539 KKL917539:KKO917539 KUH917539:KUK917539 LED917539:LEG917539 LNZ917539:LOC917539 LXV917539:LXY917539 MHR917539:MHU917539 MRN917539:MRQ917539 NBJ917539:NBM917539 NLF917539:NLI917539 NVB917539:NVE917539 OEX917539:OFA917539 OOT917539:OOW917539 OYP917539:OYS917539 PIL917539:PIO917539 PSH917539:PSK917539 QCD917539:QCG917539 QLZ917539:QMC917539 QVV917539:QVY917539 RFR917539:RFU917539 RPN917539:RPQ917539 RZJ917539:RZM917539 SJF917539:SJI917539 STB917539:STE917539 TCX917539:TDA917539 TMT917539:TMW917539 TWP917539:TWS917539 UGL917539:UGO917539 UQH917539:UQK917539 VAD917539:VAG917539 VJZ917539:VKC917539 VTV917539:VTY917539 WDR917539:WDU917539 WNN917539:WNQ917539 WXJ917539:WXM917539 BB983075:BE983075 KX983075:LA983075 UT983075:UW983075 AEP983075:AES983075 AOL983075:AOO983075 AYH983075:AYK983075 BID983075:BIG983075 BRZ983075:BSC983075 CBV983075:CBY983075 CLR983075:CLU983075 CVN983075:CVQ983075 DFJ983075:DFM983075 DPF983075:DPI983075 DZB983075:DZE983075 EIX983075:EJA983075 EST983075:ESW983075 FCP983075:FCS983075 FML983075:FMO983075 FWH983075:FWK983075 GGD983075:GGG983075 GPZ983075:GQC983075 GZV983075:GZY983075 HJR983075:HJU983075 HTN983075:HTQ983075 IDJ983075:IDM983075 INF983075:INI983075 IXB983075:IXE983075 JGX983075:JHA983075 JQT983075:JQW983075 KAP983075:KAS983075 KKL983075:KKO983075 KUH983075:KUK983075 LED983075:LEG983075 LNZ983075:LOC983075 LXV983075:LXY983075 MHR983075:MHU983075 MRN983075:MRQ983075 NBJ983075:NBM983075 NLF983075:NLI983075 NVB983075:NVE983075 OEX983075:OFA983075 OOT983075:OOW983075 OYP983075:OYS983075 PIL983075:PIO983075 PSH983075:PSK983075 QCD983075:QCG983075 QLZ983075:QMC983075 QVV983075:QVY983075 RFR983075:RFU983075 RPN983075:RPQ983075 RZJ983075:RZM983075 SJF983075:SJI983075 STB983075:STE983075 TCX983075:TDA983075 TMT983075:TMW983075 TWP983075:TWS983075 UGL983075:UGO983075 UQH983075:UQK983075 VAD983075:VAG983075 VJZ983075:VKC983075 VTV983075:VTY983075 WDR983075:WDU983075 WNN983075:WNQ983075 WXJ983075:WXM983075 AH35:AS35 KD35:KO35 TZ35:UK35 ADV35:AEG35 ANR35:AOC35 AXN35:AXY35 BHJ35:BHU35 BRF35:BRQ35 CBB35:CBM35 CKX35:CLI35 CUT35:CVE35 DEP35:DFA35 DOL35:DOW35 DYH35:DYS35 EID35:EIO35 ERZ35:ESK35 FBV35:FCG35 FLR35:FMC35 FVN35:FVY35 GFJ35:GFU35 GPF35:GPQ35 GZB35:GZM35 HIX35:HJI35 HST35:HTE35 ICP35:IDA35 IML35:IMW35 IWH35:IWS35 JGD35:JGO35 JPZ35:JQK35 JZV35:KAG35 KJR35:KKC35 KTN35:KTY35 LDJ35:LDU35 LNF35:LNQ35 LXB35:LXM35 MGX35:MHI35 MQT35:MRE35 NAP35:NBA35 NKL35:NKW35 NUH35:NUS35 OED35:OEO35 ONZ35:OOK35 OXV35:OYG35 PHR35:PIC35 PRN35:PRY35 QBJ35:QBU35 QLF35:QLQ35 QVB35:QVM35 REX35:RFI35 ROT35:RPE35 RYP35:RZA35 SIL35:SIW35 SSH35:SSS35 TCD35:TCO35 TLZ35:TMK35 TVV35:TWG35 UFR35:UGC35 UPN35:UPY35 UZJ35:UZU35 VJF35:VJQ35 VTB35:VTM35 WCX35:WDI35 WMT35:WNE35 WWP35:WXA35 AH65571:AS65571 KD65571:KO65571 TZ65571:UK65571 ADV65571:AEG65571 ANR65571:AOC65571 AXN65571:AXY65571 BHJ65571:BHU65571 BRF65571:BRQ65571 CBB65571:CBM65571 CKX65571:CLI65571 CUT65571:CVE65571 DEP65571:DFA65571 DOL65571:DOW65571 DYH65571:DYS65571 EID65571:EIO65571 ERZ65571:ESK65571 FBV65571:FCG65571 FLR65571:FMC65571 FVN65571:FVY65571 GFJ65571:GFU65571 GPF65571:GPQ65571 GZB65571:GZM65571 HIX65571:HJI65571 HST65571:HTE65571 ICP65571:IDA65571 IML65571:IMW65571 IWH65571:IWS65571 JGD65571:JGO65571 JPZ65571:JQK65571 JZV65571:KAG65571 KJR65571:KKC65571 KTN65571:KTY65571 LDJ65571:LDU65571 LNF65571:LNQ65571 LXB65571:LXM65571 MGX65571:MHI65571 MQT65571:MRE65571 NAP65571:NBA65571 NKL65571:NKW65571 NUH65571:NUS65571 OED65571:OEO65571 ONZ65571:OOK65571 OXV65571:OYG65571 PHR65571:PIC65571 PRN65571:PRY65571 QBJ65571:QBU65571 QLF65571:QLQ65571 QVB65571:QVM65571 REX65571:RFI65571 ROT65571:RPE65571 RYP65571:RZA65571 SIL65571:SIW65571 SSH65571:SSS65571 TCD65571:TCO65571 TLZ65571:TMK65571 TVV65571:TWG65571 UFR65571:UGC65571 UPN65571:UPY65571 UZJ65571:UZU65571 VJF65571:VJQ65571 VTB65571:VTM65571 WCX65571:WDI65571 WMT65571:WNE65571 WWP65571:WXA65571 AH131107:AS131107 KD131107:KO131107 TZ131107:UK131107 ADV131107:AEG131107 ANR131107:AOC131107 AXN131107:AXY131107 BHJ131107:BHU131107 BRF131107:BRQ131107 CBB131107:CBM131107 CKX131107:CLI131107 CUT131107:CVE131107 DEP131107:DFA131107 DOL131107:DOW131107 DYH131107:DYS131107 EID131107:EIO131107 ERZ131107:ESK131107 FBV131107:FCG131107 FLR131107:FMC131107 FVN131107:FVY131107 GFJ131107:GFU131107 GPF131107:GPQ131107 GZB131107:GZM131107 HIX131107:HJI131107 HST131107:HTE131107 ICP131107:IDA131107 IML131107:IMW131107 IWH131107:IWS131107 JGD131107:JGO131107 JPZ131107:JQK131107 JZV131107:KAG131107 KJR131107:KKC131107 KTN131107:KTY131107 LDJ131107:LDU131107 LNF131107:LNQ131107 LXB131107:LXM131107 MGX131107:MHI131107 MQT131107:MRE131107 NAP131107:NBA131107 NKL131107:NKW131107 NUH131107:NUS131107 OED131107:OEO131107 ONZ131107:OOK131107 OXV131107:OYG131107 PHR131107:PIC131107 PRN131107:PRY131107 QBJ131107:QBU131107 QLF131107:QLQ131107 QVB131107:QVM131107 REX131107:RFI131107 ROT131107:RPE131107 RYP131107:RZA131107 SIL131107:SIW131107 SSH131107:SSS131107 TCD131107:TCO131107 TLZ131107:TMK131107 TVV131107:TWG131107 UFR131107:UGC131107 UPN131107:UPY131107 UZJ131107:UZU131107 VJF131107:VJQ131107 VTB131107:VTM131107 WCX131107:WDI131107 WMT131107:WNE131107 WWP131107:WXA131107 AH196643:AS196643 KD196643:KO196643 TZ196643:UK196643 ADV196643:AEG196643 ANR196643:AOC196643 AXN196643:AXY196643 BHJ196643:BHU196643 BRF196643:BRQ196643 CBB196643:CBM196643 CKX196643:CLI196643 CUT196643:CVE196643 DEP196643:DFA196643 DOL196643:DOW196643 DYH196643:DYS196643 EID196643:EIO196643 ERZ196643:ESK196643 FBV196643:FCG196643 FLR196643:FMC196643 FVN196643:FVY196643 GFJ196643:GFU196643 GPF196643:GPQ196643 GZB196643:GZM196643 HIX196643:HJI196643 HST196643:HTE196643 ICP196643:IDA196643 IML196643:IMW196643 IWH196643:IWS196643 JGD196643:JGO196643 JPZ196643:JQK196643 JZV196643:KAG196643 KJR196643:KKC196643 KTN196643:KTY196643 LDJ196643:LDU196643 LNF196643:LNQ196643 LXB196643:LXM196643 MGX196643:MHI196643 MQT196643:MRE196643 NAP196643:NBA196643 NKL196643:NKW196643 NUH196643:NUS196643 OED196643:OEO196643 ONZ196643:OOK196643 OXV196643:OYG196643 PHR196643:PIC196643 PRN196643:PRY196643 QBJ196643:QBU196643 QLF196643:QLQ196643 QVB196643:QVM196643 REX196643:RFI196643 ROT196643:RPE196643 RYP196643:RZA196643 SIL196643:SIW196643 SSH196643:SSS196643 TCD196643:TCO196643 TLZ196643:TMK196643 TVV196643:TWG196643 UFR196643:UGC196643 UPN196643:UPY196643 UZJ196643:UZU196643 VJF196643:VJQ196643 VTB196643:VTM196643 WCX196643:WDI196643 WMT196643:WNE196643 WWP196643:WXA196643 AH262179:AS262179 KD262179:KO262179 TZ262179:UK262179 ADV262179:AEG262179 ANR262179:AOC262179 AXN262179:AXY262179 BHJ262179:BHU262179 BRF262179:BRQ262179 CBB262179:CBM262179 CKX262179:CLI262179 CUT262179:CVE262179 DEP262179:DFA262179 DOL262179:DOW262179 DYH262179:DYS262179 EID262179:EIO262179 ERZ262179:ESK262179 FBV262179:FCG262179 FLR262179:FMC262179 FVN262179:FVY262179 GFJ262179:GFU262179 GPF262179:GPQ262179 GZB262179:GZM262179 HIX262179:HJI262179 HST262179:HTE262179 ICP262179:IDA262179 IML262179:IMW262179 IWH262179:IWS262179 JGD262179:JGO262179 JPZ262179:JQK262179 JZV262179:KAG262179 KJR262179:KKC262179 KTN262179:KTY262179 LDJ262179:LDU262179 LNF262179:LNQ262179 LXB262179:LXM262179 MGX262179:MHI262179 MQT262179:MRE262179 NAP262179:NBA262179 NKL262179:NKW262179 NUH262179:NUS262179 OED262179:OEO262179 ONZ262179:OOK262179 OXV262179:OYG262179 PHR262179:PIC262179 PRN262179:PRY262179 QBJ262179:QBU262179 QLF262179:QLQ262179 QVB262179:QVM262179 REX262179:RFI262179 ROT262179:RPE262179 RYP262179:RZA262179 SIL262179:SIW262179 SSH262179:SSS262179 TCD262179:TCO262179 TLZ262179:TMK262179 TVV262179:TWG262179 UFR262179:UGC262179 UPN262179:UPY262179 UZJ262179:UZU262179 VJF262179:VJQ262179 VTB262179:VTM262179 WCX262179:WDI262179 WMT262179:WNE262179 WWP262179:WXA262179 AH327715:AS327715 KD327715:KO327715 TZ327715:UK327715 ADV327715:AEG327715 ANR327715:AOC327715 AXN327715:AXY327715 BHJ327715:BHU327715 BRF327715:BRQ327715 CBB327715:CBM327715 CKX327715:CLI327715 CUT327715:CVE327715 DEP327715:DFA327715 DOL327715:DOW327715 DYH327715:DYS327715 EID327715:EIO327715 ERZ327715:ESK327715 FBV327715:FCG327715 FLR327715:FMC327715 FVN327715:FVY327715 GFJ327715:GFU327715 GPF327715:GPQ327715 GZB327715:GZM327715 HIX327715:HJI327715 HST327715:HTE327715 ICP327715:IDA327715 IML327715:IMW327715 IWH327715:IWS327715 JGD327715:JGO327715 JPZ327715:JQK327715 JZV327715:KAG327715 KJR327715:KKC327715 KTN327715:KTY327715 LDJ327715:LDU327715 LNF327715:LNQ327715 LXB327715:LXM327715 MGX327715:MHI327715 MQT327715:MRE327715 NAP327715:NBA327715 NKL327715:NKW327715 NUH327715:NUS327715 OED327715:OEO327715 ONZ327715:OOK327715 OXV327715:OYG327715 PHR327715:PIC327715 PRN327715:PRY327715 QBJ327715:QBU327715 QLF327715:QLQ327715 QVB327715:QVM327715 REX327715:RFI327715 ROT327715:RPE327715 RYP327715:RZA327715 SIL327715:SIW327715 SSH327715:SSS327715 TCD327715:TCO327715 TLZ327715:TMK327715 TVV327715:TWG327715 UFR327715:UGC327715 UPN327715:UPY327715 UZJ327715:UZU327715 VJF327715:VJQ327715 VTB327715:VTM327715 WCX327715:WDI327715 WMT327715:WNE327715 WWP327715:WXA327715 AH393251:AS393251 KD393251:KO393251 TZ393251:UK393251 ADV393251:AEG393251 ANR393251:AOC393251 AXN393251:AXY393251 BHJ393251:BHU393251 BRF393251:BRQ393251 CBB393251:CBM393251 CKX393251:CLI393251 CUT393251:CVE393251 DEP393251:DFA393251 DOL393251:DOW393251 DYH393251:DYS393251 EID393251:EIO393251 ERZ393251:ESK393251 FBV393251:FCG393251 FLR393251:FMC393251 FVN393251:FVY393251 GFJ393251:GFU393251 GPF393251:GPQ393251 GZB393251:GZM393251 HIX393251:HJI393251 HST393251:HTE393251 ICP393251:IDA393251 IML393251:IMW393251 IWH393251:IWS393251 JGD393251:JGO393251 JPZ393251:JQK393251 JZV393251:KAG393251 KJR393251:KKC393251 KTN393251:KTY393251 LDJ393251:LDU393251 LNF393251:LNQ393251 LXB393251:LXM393251 MGX393251:MHI393251 MQT393251:MRE393251 NAP393251:NBA393251 NKL393251:NKW393251 NUH393251:NUS393251 OED393251:OEO393251 ONZ393251:OOK393251 OXV393251:OYG393251 PHR393251:PIC393251 PRN393251:PRY393251 QBJ393251:QBU393251 QLF393251:QLQ393251 QVB393251:QVM393251 REX393251:RFI393251 ROT393251:RPE393251 RYP393251:RZA393251 SIL393251:SIW393251 SSH393251:SSS393251 TCD393251:TCO393251 TLZ393251:TMK393251 TVV393251:TWG393251 UFR393251:UGC393251 UPN393251:UPY393251 UZJ393251:UZU393251 VJF393251:VJQ393251 VTB393251:VTM393251 WCX393251:WDI393251 WMT393251:WNE393251 WWP393251:WXA393251 AH458787:AS458787 KD458787:KO458787 TZ458787:UK458787 ADV458787:AEG458787 ANR458787:AOC458787 AXN458787:AXY458787 BHJ458787:BHU458787 BRF458787:BRQ458787 CBB458787:CBM458787 CKX458787:CLI458787 CUT458787:CVE458787 DEP458787:DFA458787 DOL458787:DOW458787 DYH458787:DYS458787 EID458787:EIO458787 ERZ458787:ESK458787 FBV458787:FCG458787 FLR458787:FMC458787 FVN458787:FVY458787 GFJ458787:GFU458787 GPF458787:GPQ458787 GZB458787:GZM458787 HIX458787:HJI458787 HST458787:HTE458787 ICP458787:IDA458787 IML458787:IMW458787 IWH458787:IWS458787 JGD458787:JGO458787 JPZ458787:JQK458787 JZV458787:KAG458787 KJR458787:KKC458787 KTN458787:KTY458787 LDJ458787:LDU458787 LNF458787:LNQ458787 LXB458787:LXM458787 MGX458787:MHI458787 MQT458787:MRE458787 NAP458787:NBA458787 NKL458787:NKW458787 NUH458787:NUS458787 OED458787:OEO458787 ONZ458787:OOK458787 OXV458787:OYG458787 PHR458787:PIC458787 PRN458787:PRY458787 QBJ458787:QBU458787 QLF458787:QLQ458787 QVB458787:QVM458787 REX458787:RFI458787 ROT458787:RPE458787 RYP458787:RZA458787 SIL458787:SIW458787 SSH458787:SSS458787 TCD458787:TCO458787 TLZ458787:TMK458787 TVV458787:TWG458787 UFR458787:UGC458787 UPN458787:UPY458787 UZJ458787:UZU458787 VJF458787:VJQ458787 VTB458787:VTM458787 WCX458787:WDI458787 WMT458787:WNE458787 WWP458787:WXA458787 AH524323:AS524323 KD524323:KO524323 TZ524323:UK524323 ADV524323:AEG524323 ANR524323:AOC524323 AXN524323:AXY524323 BHJ524323:BHU524323 BRF524323:BRQ524323 CBB524323:CBM524323 CKX524323:CLI524323 CUT524323:CVE524323 DEP524323:DFA524323 DOL524323:DOW524323 DYH524323:DYS524323 EID524323:EIO524323 ERZ524323:ESK524323 FBV524323:FCG524323 FLR524323:FMC524323 FVN524323:FVY524323 GFJ524323:GFU524323 GPF524323:GPQ524323 GZB524323:GZM524323 HIX524323:HJI524323 HST524323:HTE524323 ICP524323:IDA524323 IML524323:IMW524323 IWH524323:IWS524323 JGD524323:JGO524323 JPZ524323:JQK524323 JZV524323:KAG524323 KJR524323:KKC524323 KTN524323:KTY524323 LDJ524323:LDU524323 LNF524323:LNQ524323 LXB524323:LXM524323 MGX524323:MHI524323 MQT524323:MRE524323 NAP524323:NBA524323 NKL524323:NKW524323 NUH524323:NUS524323 OED524323:OEO524323 ONZ524323:OOK524323 OXV524323:OYG524323 PHR524323:PIC524323 PRN524323:PRY524323 QBJ524323:QBU524323 QLF524323:QLQ524323 QVB524323:QVM524323 REX524323:RFI524323 ROT524323:RPE524323 RYP524323:RZA524323 SIL524323:SIW524323 SSH524323:SSS524323 TCD524323:TCO524323 TLZ524323:TMK524323 TVV524323:TWG524323 UFR524323:UGC524323 UPN524323:UPY524323 UZJ524323:UZU524323 VJF524323:VJQ524323 VTB524323:VTM524323 WCX524323:WDI524323 WMT524323:WNE524323 WWP524323:WXA524323 AH589859:AS589859 KD589859:KO589859 TZ589859:UK589859 ADV589859:AEG589859 ANR589859:AOC589859 AXN589859:AXY589859 BHJ589859:BHU589859 BRF589859:BRQ589859 CBB589859:CBM589859 CKX589859:CLI589859 CUT589859:CVE589859 DEP589859:DFA589859 DOL589859:DOW589859 DYH589859:DYS589859 EID589859:EIO589859 ERZ589859:ESK589859 FBV589859:FCG589859 FLR589859:FMC589859 FVN589859:FVY589859 GFJ589859:GFU589859 GPF589859:GPQ589859 GZB589859:GZM589859 HIX589859:HJI589859 HST589859:HTE589859 ICP589859:IDA589859 IML589859:IMW589859 IWH589859:IWS589859 JGD589859:JGO589859 JPZ589859:JQK589859 JZV589859:KAG589859 KJR589859:KKC589859 KTN589859:KTY589859 LDJ589859:LDU589859 LNF589859:LNQ589859 LXB589859:LXM589859 MGX589859:MHI589859 MQT589859:MRE589859 NAP589859:NBA589859 NKL589859:NKW589859 NUH589859:NUS589859 OED589859:OEO589859 ONZ589859:OOK589859 OXV589859:OYG589859 PHR589859:PIC589859 PRN589859:PRY589859 QBJ589859:QBU589859 QLF589859:QLQ589859 QVB589859:QVM589859 REX589859:RFI589859 ROT589859:RPE589859 RYP589859:RZA589859 SIL589859:SIW589859 SSH589859:SSS589859 TCD589859:TCO589859 TLZ589859:TMK589859 TVV589859:TWG589859 UFR589859:UGC589859 UPN589859:UPY589859 UZJ589859:UZU589859 VJF589859:VJQ589859 VTB589859:VTM589859 WCX589859:WDI589859 WMT589859:WNE589859 WWP589859:WXA589859 AH655395:AS655395 KD655395:KO655395 TZ655395:UK655395 ADV655395:AEG655395 ANR655395:AOC655395 AXN655395:AXY655395 BHJ655395:BHU655395 BRF655395:BRQ655395 CBB655395:CBM655395 CKX655395:CLI655395 CUT655395:CVE655395 DEP655395:DFA655395 DOL655395:DOW655395 DYH655395:DYS655395 EID655395:EIO655395 ERZ655395:ESK655395 FBV655395:FCG655395 FLR655395:FMC655395 FVN655395:FVY655395 GFJ655395:GFU655395 GPF655395:GPQ655395 GZB655395:GZM655395 HIX655395:HJI655395 HST655395:HTE655395 ICP655395:IDA655395 IML655395:IMW655395 IWH655395:IWS655395 JGD655395:JGO655395 JPZ655395:JQK655395 JZV655395:KAG655395 KJR655395:KKC655395 KTN655395:KTY655395 LDJ655395:LDU655395 LNF655395:LNQ655395 LXB655395:LXM655395 MGX655395:MHI655395 MQT655395:MRE655395 NAP655395:NBA655395 NKL655395:NKW655395 NUH655395:NUS655395 OED655395:OEO655395 ONZ655395:OOK655395 OXV655395:OYG655395 PHR655395:PIC655395 PRN655395:PRY655395 QBJ655395:QBU655395 QLF655395:QLQ655395 QVB655395:QVM655395 REX655395:RFI655395 ROT655395:RPE655395 RYP655395:RZA655395 SIL655395:SIW655395 SSH655395:SSS655395 TCD655395:TCO655395 TLZ655395:TMK655395 TVV655395:TWG655395 UFR655395:UGC655395 UPN655395:UPY655395 UZJ655395:UZU655395 VJF655395:VJQ655395 VTB655395:VTM655395 WCX655395:WDI655395 WMT655395:WNE655395 WWP655395:WXA655395 AH720931:AS720931 KD720931:KO720931 TZ720931:UK720931 ADV720931:AEG720931 ANR720931:AOC720931 AXN720931:AXY720931 BHJ720931:BHU720931 BRF720931:BRQ720931 CBB720931:CBM720931 CKX720931:CLI720931 CUT720931:CVE720931 DEP720931:DFA720931 DOL720931:DOW720931 DYH720931:DYS720931 EID720931:EIO720931 ERZ720931:ESK720931 FBV720931:FCG720931 FLR720931:FMC720931 FVN720931:FVY720931 GFJ720931:GFU720931 GPF720931:GPQ720931 GZB720931:GZM720931 HIX720931:HJI720931 HST720931:HTE720931 ICP720931:IDA720931 IML720931:IMW720931 IWH720931:IWS720931 JGD720931:JGO720931 JPZ720931:JQK720931 JZV720931:KAG720931 KJR720931:KKC720931 KTN720931:KTY720931 LDJ720931:LDU720931 LNF720931:LNQ720931 LXB720931:LXM720931 MGX720931:MHI720931 MQT720931:MRE720931 NAP720931:NBA720931 NKL720931:NKW720931 NUH720931:NUS720931 OED720931:OEO720931 ONZ720931:OOK720931 OXV720931:OYG720931 PHR720931:PIC720931 PRN720931:PRY720931 QBJ720931:QBU720931 QLF720931:QLQ720931 QVB720931:QVM720931 REX720931:RFI720931 ROT720931:RPE720931 RYP720931:RZA720931 SIL720931:SIW720931 SSH720931:SSS720931 TCD720931:TCO720931 TLZ720931:TMK720931 TVV720931:TWG720931 UFR720931:UGC720931 UPN720931:UPY720931 UZJ720931:UZU720931 VJF720931:VJQ720931 VTB720931:VTM720931 WCX720931:WDI720931 WMT720931:WNE720931 WWP720931:WXA720931 AH786467:AS786467 KD786467:KO786467 TZ786467:UK786467 ADV786467:AEG786467 ANR786467:AOC786467 AXN786467:AXY786467 BHJ786467:BHU786467 BRF786467:BRQ786467 CBB786467:CBM786467 CKX786467:CLI786467 CUT786467:CVE786467 DEP786467:DFA786467 DOL786467:DOW786467 DYH786467:DYS786467 EID786467:EIO786467 ERZ786467:ESK786467 FBV786467:FCG786467 FLR786467:FMC786467 FVN786467:FVY786467 GFJ786467:GFU786467 GPF786467:GPQ786467 GZB786467:GZM786467 HIX786467:HJI786467 HST786467:HTE786467 ICP786467:IDA786467 IML786467:IMW786467 IWH786467:IWS786467 JGD786467:JGO786467 JPZ786467:JQK786467 JZV786467:KAG786467 KJR786467:KKC786467 KTN786467:KTY786467 LDJ786467:LDU786467 LNF786467:LNQ786467 LXB786467:LXM786467 MGX786467:MHI786467 MQT786467:MRE786467 NAP786467:NBA786467 NKL786467:NKW786467 NUH786467:NUS786467 OED786467:OEO786467 ONZ786467:OOK786467 OXV786467:OYG786467 PHR786467:PIC786467 PRN786467:PRY786467 QBJ786467:QBU786467 QLF786467:QLQ786467 QVB786467:QVM786467 REX786467:RFI786467 ROT786467:RPE786467 RYP786467:RZA786467 SIL786467:SIW786467 SSH786467:SSS786467 TCD786467:TCO786467 TLZ786467:TMK786467 TVV786467:TWG786467 UFR786467:UGC786467 UPN786467:UPY786467 UZJ786467:UZU786467 VJF786467:VJQ786467 VTB786467:VTM786467 WCX786467:WDI786467 WMT786467:WNE786467 WWP786467:WXA786467 AH852003:AS852003 KD852003:KO852003 TZ852003:UK852003 ADV852003:AEG852003 ANR852003:AOC852003 AXN852003:AXY852003 BHJ852003:BHU852003 BRF852003:BRQ852003 CBB852003:CBM852003 CKX852003:CLI852003 CUT852003:CVE852003 DEP852003:DFA852003 DOL852003:DOW852003 DYH852003:DYS852003 EID852003:EIO852003 ERZ852003:ESK852003 FBV852003:FCG852003 FLR852003:FMC852003 FVN852003:FVY852003 GFJ852003:GFU852003 GPF852003:GPQ852003 GZB852003:GZM852003 HIX852003:HJI852003 HST852003:HTE852003 ICP852003:IDA852003 IML852003:IMW852003 IWH852003:IWS852003 JGD852003:JGO852003 JPZ852003:JQK852003 JZV852003:KAG852003 KJR852003:KKC852003 KTN852003:KTY852003 LDJ852003:LDU852003 LNF852003:LNQ852003 LXB852003:LXM852003 MGX852003:MHI852003 MQT852003:MRE852003 NAP852003:NBA852003 NKL852003:NKW852003 NUH852003:NUS852003 OED852003:OEO852003 ONZ852003:OOK852003 OXV852003:OYG852003 PHR852003:PIC852003 PRN852003:PRY852003 QBJ852003:QBU852003 QLF852003:QLQ852003 QVB852003:QVM852003 REX852003:RFI852003 ROT852003:RPE852003 RYP852003:RZA852003 SIL852003:SIW852003 SSH852003:SSS852003 TCD852003:TCO852003 TLZ852003:TMK852003 TVV852003:TWG852003 UFR852003:UGC852003 UPN852003:UPY852003 UZJ852003:UZU852003 VJF852003:VJQ852003 VTB852003:VTM852003 WCX852003:WDI852003 WMT852003:WNE852003 WWP852003:WXA852003 AH917539:AS917539 KD917539:KO917539 TZ917539:UK917539 ADV917539:AEG917539 ANR917539:AOC917539 AXN917539:AXY917539 BHJ917539:BHU917539 BRF917539:BRQ917539 CBB917539:CBM917539 CKX917539:CLI917539 CUT917539:CVE917539 DEP917539:DFA917539 DOL917539:DOW917539 DYH917539:DYS917539 EID917539:EIO917539 ERZ917539:ESK917539 FBV917539:FCG917539 FLR917539:FMC917539 FVN917539:FVY917539 GFJ917539:GFU917539 GPF917539:GPQ917539 GZB917539:GZM917539 HIX917539:HJI917539 HST917539:HTE917539 ICP917539:IDA917539 IML917539:IMW917539 IWH917539:IWS917539 JGD917539:JGO917539 JPZ917539:JQK917539 JZV917539:KAG917539 KJR917539:KKC917539 KTN917539:KTY917539 LDJ917539:LDU917539 LNF917539:LNQ917539 LXB917539:LXM917539 MGX917539:MHI917539 MQT917539:MRE917539 NAP917539:NBA917539 NKL917539:NKW917539 NUH917539:NUS917539 OED917539:OEO917539 ONZ917539:OOK917539 OXV917539:OYG917539 PHR917539:PIC917539 PRN917539:PRY917539 QBJ917539:QBU917539 QLF917539:QLQ917539 QVB917539:QVM917539 REX917539:RFI917539 ROT917539:RPE917539 RYP917539:RZA917539 SIL917539:SIW917539 SSH917539:SSS917539 TCD917539:TCO917539 TLZ917539:TMK917539 TVV917539:TWG917539 UFR917539:UGC917539 UPN917539:UPY917539 UZJ917539:UZU917539 VJF917539:VJQ917539 VTB917539:VTM917539 WCX917539:WDI917539 WMT917539:WNE917539 WWP917539:WXA917539 AH983075:AS983075 KD983075:KO983075 TZ983075:UK983075 ADV983075:AEG983075 ANR983075:AOC983075 AXN983075:AXY983075 BHJ983075:BHU983075 BRF983075:BRQ983075 CBB983075:CBM983075 CKX983075:CLI983075 CUT983075:CVE983075 DEP983075:DFA983075 DOL983075:DOW983075 DYH983075:DYS983075 EID983075:EIO983075 ERZ983075:ESK983075 FBV983075:FCG983075 FLR983075:FMC983075 FVN983075:FVY983075 GFJ983075:GFU983075 GPF983075:GPQ983075 GZB983075:GZM983075 HIX983075:HJI983075 HST983075:HTE983075 ICP983075:IDA983075 IML983075:IMW983075 IWH983075:IWS983075 JGD983075:JGO983075 JPZ983075:JQK983075 JZV983075:KAG983075 KJR983075:KKC983075 KTN983075:KTY983075 LDJ983075:LDU983075 LNF983075:LNQ983075 LXB983075:LXM983075 MGX983075:MHI983075 MQT983075:MRE983075 NAP983075:NBA983075 NKL983075:NKW983075 NUH983075:NUS983075 OED983075:OEO983075 ONZ983075:OOK983075 OXV983075:OYG983075 PHR983075:PIC983075 PRN983075:PRY983075 QBJ983075:QBU983075 QLF983075:QLQ983075 QVB983075:QVM983075 REX983075:RFI983075 ROT983075:RPE983075 RYP983075:RZA983075 SIL983075:SIW983075 SSH983075:SSS983075 TCD983075:TCO983075 TLZ983075:TMK983075 TVV983075:TWG983075 UFR983075:UGC983075 UPN983075:UPY983075 UZJ983075:UZU983075 VJF983075:VJQ983075 VTB983075:VTM983075 WCX983075:WDI983075 WMT983075:WNE983075 WWP983075:WXA983075 BF33:BM35 LB33:LI35 UX33:VE35 AET33:AFA35 AOP33:AOW35 AYL33:AYS35 BIH33:BIO35 BSD33:BSK35 CBZ33:CCG35 CLV33:CMC35 CVR33:CVY35 DFN33:DFU35 DPJ33:DPQ35 DZF33:DZM35 EJB33:EJI35 ESX33:ETE35 FCT33:FDA35 FMP33:FMW35 FWL33:FWS35 GGH33:GGO35 GQD33:GQK35 GZZ33:HAG35 HJV33:HKC35 HTR33:HTY35 IDN33:IDU35 INJ33:INQ35 IXF33:IXM35 JHB33:JHI35 JQX33:JRE35 KAT33:KBA35 KKP33:KKW35 KUL33:KUS35 LEH33:LEO35 LOD33:LOK35 LXZ33:LYG35 MHV33:MIC35 MRR33:MRY35 NBN33:NBU35 NLJ33:NLQ35 NVF33:NVM35 OFB33:OFI35 OOX33:OPE35 OYT33:OZA35 PIP33:PIW35 PSL33:PSS35 QCH33:QCO35 QMD33:QMK35 QVZ33:QWG35 RFV33:RGC35 RPR33:RPY35 RZN33:RZU35 SJJ33:SJQ35 STF33:STM35 TDB33:TDI35 TMX33:TNE35 TWT33:TXA35 UGP33:UGW35 UQL33:UQS35 VAH33:VAO35 VKD33:VKK35 VTZ33:VUG35 WDV33:WEC35 WNR33:WNY35 WXN33:WXU35 BF65569:BM65571 LB65569:LI65571 UX65569:VE65571 AET65569:AFA65571 AOP65569:AOW65571 AYL65569:AYS65571 BIH65569:BIO65571 BSD65569:BSK65571 CBZ65569:CCG65571 CLV65569:CMC65571 CVR65569:CVY65571 DFN65569:DFU65571 DPJ65569:DPQ65571 DZF65569:DZM65571 EJB65569:EJI65571 ESX65569:ETE65571 FCT65569:FDA65571 FMP65569:FMW65571 FWL65569:FWS65571 GGH65569:GGO65571 GQD65569:GQK65571 GZZ65569:HAG65571 HJV65569:HKC65571 HTR65569:HTY65571 IDN65569:IDU65571 INJ65569:INQ65571 IXF65569:IXM65571 JHB65569:JHI65571 JQX65569:JRE65571 KAT65569:KBA65571 KKP65569:KKW65571 KUL65569:KUS65571 LEH65569:LEO65571 LOD65569:LOK65571 LXZ65569:LYG65571 MHV65569:MIC65571 MRR65569:MRY65571 NBN65569:NBU65571 NLJ65569:NLQ65571 NVF65569:NVM65571 OFB65569:OFI65571 OOX65569:OPE65571 OYT65569:OZA65571 PIP65569:PIW65571 PSL65569:PSS65571 QCH65569:QCO65571 QMD65569:QMK65571 QVZ65569:QWG65571 RFV65569:RGC65571 RPR65569:RPY65571 RZN65569:RZU65571 SJJ65569:SJQ65571 STF65569:STM65571 TDB65569:TDI65571 TMX65569:TNE65571 TWT65569:TXA65571 UGP65569:UGW65571 UQL65569:UQS65571 VAH65569:VAO65571 VKD65569:VKK65571 VTZ65569:VUG65571 WDV65569:WEC65571 WNR65569:WNY65571 WXN65569:WXU65571 BF131105:BM131107 LB131105:LI131107 UX131105:VE131107 AET131105:AFA131107 AOP131105:AOW131107 AYL131105:AYS131107 BIH131105:BIO131107 BSD131105:BSK131107 CBZ131105:CCG131107 CLV131105:CMC131107 CVR131105:CVY131107 DFN131105:DFU131107 DPJ131105:DPQ131107 DZF131105:DZM131107 EJB131105:EJI131107 ESX131105:ETE131107 FCT131105:FDA131107 FMP131105:FMW131107 FWL131105:FWS131107 GGH131105:GGO131107 GQD131105:GQK131107 GZZ131105:HAG131107 HJV131105:HKC131107 HTR131105:HTY131107 IDN131105:IDU131107 INJ131105:INQ131107 IXF131105:IXM131107 JHB131105:JHI131107 JQX131105:JRE131107 KAT131105:KBA131107 KKP131105:KKW131107 KUL131105:KUS131107 LEH131105:LEO131107 LOD131105:LOK131107 LXZ131105:LYG131107 MHV131105:MIC131107 MRR131105:MRY131107 NBN131105:NBU131107 NLJ131105:NLQ131107 NVF131105:NVM131107 OFB131105:OFI131107 OOX131105:OPE131107 OYT131105:OZA131107 PIP131105:PIW131107 PSL131105:PSS131107 QCH131105:QCO131107 QMD131105:QMK131107 QVZ131105:QWG131107 RFV131105:RGC131107 RPR131105:RPY131107 RZN131105:RZU131107 SJJ131105:SJQ131107 STF131105:STM131107 TDB131105:TDI131107 TMX131105:TNE131107 TWT131105:TXA131107 UGP131105:UGW131107 UQL131105:UQS131107 VAH131105:VAO131107 VKD131105:VKK131107 VTZ131105:VUG131107 WDV131105:WEC131107 WNR131105:WNY131107 WXN131105:WXU131107 BF196641:BM196643 LB196641:LI196643 UX196641:VE196643 AET196641:AFA196643 AOP196641:AOW196643 AYL196641:AYS196643 BIH196641:BIO196643 BSD196641:BSK196643 CBZ196641:CCG196643 CLV196641:CMC196643 CVR196641:CVY196643 DFN196641:DFU196643 DPJ196641:DPQ196643 DZF196641:DZM196643 EJB196641:EJI196643 ESX196641:ETE196643 FCT196641:FDA196643 FMP196641:FMW196643 FWL196641:FWS196643 GGH196641:GGO196643 GQD196641:GQK196643 GZZ196641:HAG196643 HJV196641:HKC196643 HTR196641:HTY196643 IDN196641:IDU196643 INJ196641:INQ196643 IXF196641:IXM196643 JHB196641:JHI196643 JQX196641:JRE196643 KAT196641:KBA196643 KKP196641:KKW196643 KUL196641:KUS196643 LEH196641:LEO196643 LOD196641:LOK196643 LXZ196641:LYG196643 MHV196641:MIC196643 MRR196641:MRY196643 NBN196641:NBU196643 NLJ196641:NLQ196643 NVF196641:NVM196643 OFB196641:OFI196643 OOX196641:OPE196643 OYT196641:OZA196643 PIP196641:PIW196643 PSL196641:PSS196643 QCH196641:QCO196643 QMD196641:QMK196643 QVZ196641:QWG196643 RFV196641:RGC196643 RPR196641:RPY196643 RZN196641:RZU196643 SJJ196641:SJQ196643 STF196641:STM196643 TDB196641:TDI196643 TMX196641:TNE196643 TWT196641:TXA196643 UGP196641:UGW196643 UQL196641:UQS196643 VAH196641:VAO196643 VKD196641:VKK196643 VTZ196641:VUG196643 WDV196641:WEC196643 WNR196641:WNY196643 WXN196641:WXU196643 BF262177:BM262179 LB262177:LI262179 UX262177:VE262179 AET262177:AFA262179 AOP262177:AOW262179 AYL262177:AYS262179 BIH262177:BIO262179 BSD262177:BSK262179 CBZ262177:CCG262179 CLV262177:CMC262179 CVR262177:CVY262179 DFN262177:DFU262179 DPJ262177:DPQ262179 DZF262177:DZM262179 EJB262177:EJI262179 ESX262177:ETE262179 FCT262177:FDA262179 FMP262177:FMW262179 FWL262177:FWS262179 GGH262177:GGO262179 GQD262177:GQK262179 GZZ262177:HAG262179 HJV262177:HKC262179 HTR262177:HTY262179 IDN262177:IDU262179 INJ262177:INQ262179 IXF262177:IXM262179 JHB262177:JHI262179 JQX262177:JRE262179 KAT262177:KBA262179 KKP262177:KKW262179 KUL262177:KUS262179 LEH262177:LEO262179 LOD262177:LOK262179 LXZ262177:LYG262179 MHV262177:MIC262179 MRR262177:MRY262179 NBN262177:NBU262179 NLJ262177:NLQ262179 NVF262177:NVM262179 OFB262177:OFI262179 OOX262177:OPE262179 OYT262177:OZA262179 PIP262177:PIW262179 PSL262177:PSS262179 QCH262177:QCO262179 QMD262177:QMK262179 QVZ262177:QWG262179 RFV262177:RGC262179 RPR262177:RPY262179 RZN262177:RZU262179 SJJ262177:SJQ262179 STF262177:STM262179 TDB262177:TDI262179 TMX262177:TNE262179 TWT262177:TXA262179 UGP262177:UGW262179 UQL262177:UQS262179 VAH262177:VAO262179 VKD262177:VKK262179 VTZ262177:VUG262179 WDV262177:WEC262179 WNR262177:WNY262179 WXN262177:WXU262179 BF327713:BM327715 LB327713:LI327715 UX327713:VE327715 AET327713:AFA327715 AOP327713:AOW327715 AYL327713:AYS327715 BIH327713:BIO327715 BSD327713:BSK327715 CBZ327713:CCG327715 CLV327713:CMC327715 CVR327713:CVY327715 DFN327713:DFU327715 DPJ327713:DPQ327715 DZF327713:DZM327715 EJB327713:EJI327715 ESX327713:ETE327715 FCT327713:FDA327715 FMP327713:FMW327715 FWL327713:FWS327715 GGH327713:GGO327715 GQD327713:GQK327715 GZZ327713:HAG327715 HJV327713:HKC327715 HTR327713:HTY327715 IDN327713:IDU327715 INJ327713:INQ327715 IXF327713:IXM327715 JHB327713:JHI327715 JQX327713:JRE327715 KAT327713:KBA327715 KKP327713:KKW327715 KUL327713:KUS327715 LEH327713:LEO327715 LOD327713:LOK327715 LXZ327713:LYG327715 MHV327713:MIC327715 MRR327713:MRY327715 NBN327713:NBU327715 NLJ327713:NLQ327715 NVF327713:NVM327715 OFB327713:OFI327715 OOX327713:OPE327715 OYT327713:OZA327715 PIP327713:PIW327715 PSL327713:PSS327715 QCH327713:QCO327715 QMD327713:QMK327715 QVZ327713:QWG327715 RFV327713:RGC327715 RPR327713:RPY327715 RZN327713:RZU327715 SJJ327713:SJQ327715 STF327713:STM327715 TDB327713:TDI327715 TMX327713:TNE327715 TWT327713:TXA327715 UGP327713:UGW327715 UQL327713:UQS327715 VAH327713:VAO327715 VKD327713:VKK327715 VTZ327713:VUG327715 WDV327713:WEC327715 WNR327713:WNY327715 WXN327713:WXU327715 BF393249:BM393251 LB393249:LI393251 UX393249:VE393251 AET393249:AFA393251 AOP393249:AOW393251 AYL393249:AYS393251 BIH393249:BIO393251 BSD393249:BSK393251 CBZ393249:CCG393251 CLV393249:CMC393251 CVR393249:CVY393251 DFN393249:DFU393251 DPJ393249:DPQ393251 DZF393249:DZM393251 EJB393249:EJI393251 ESX393249:ETE393251 FCT393249:FDA393251 FMP393249:FMW393251 FWL393249:FWS393251 GGH393249:GGO393251 GQD393249:GQK393251 GZZ393249:HAG393251 HJV393249:HKC393251 HTR393249:HTY393251 IDN393249:IDU393251 INJ393249:INQ393251 IXF393249:IXM393251 JHB393249:JHI393251 JQX393249:JRE393251 KAT393249:KBA393251 KKP393249:KKW393251 KUL393249:KUS393251 LEH393249:LEO393251 LOD393249:LOK393251 LXZ393249:LYG393251 MHV393249:MIC393251 MRR393249:MRY393251 NBN393249:NBU393251 NLJ393249:NLQ393251 NVF393249:NVM393251 OFB393249:OFI393251 OOX393249:OPE393251 OYT393249:OZA393251 PIP393249:PIW393251 PSL393249:PSS393251 QCH393249:QCO393251 QMD393249:QMK393251 QVZ393249:QWG393251 RFV393249:RGC393251 RPR393249:RPY393251 RZN393249:RZU393251 SJJ393249:SJQ393251 STF393249:STM393251 TDB393249:TDI393251 TMX393249:TNE393251 TWT393249:TXA393251 UGP393249:UGW393251 UQL393249:UQS393251 VAH393249:VAO393251 VKD393249:VKK393251 VTZ393249:VUG393251 WDV393249:WEC393251 WNR393249:WNY393251 WXN393249:WXU393251 BF458785:BM458787 LB458785:LI458787 UX458785:VE458787 AET458785:AFA458787 AOP458785:AOW458787 AYL458785:AYS458787 BIH458785:BIO458787 BSD458785:BSK458787 CBZ458785:CCG458787 CLV458785:CMC458787 CVR458785:CVY458787 DFN458785:DFU458787 DPJ458785:DPQ458787 DZF458785:DZM458787 EJB458785:EJI458787 ESX458785:ETE458787 FCT458785:FDA458787 FMP458785:FMW458787 FWL458785:FWS458787 GGH458785:GGO458787 GQD458785:GQK458787 GZZ458785:HAG458787 HJV458785:HKC458787 HTR458785:HTY458787 IDN458785:IDU458787 INJ458785:INQ458787 IXF458785:IXM458787 JHB458785:JHI458787 JQX458785:JRE458787 KAT458785:KBA458787 KKP458785:KKW458787 KUL458785:KUS458787 LEH458785:LEO458787 LOD458785:LOK458787 LXZ458785:LYG458787 MHV458785:MIC458787 MRR458785:MRY458787 NBN458785:NBU458787 NLJ458785:NLQ458787 NVF458785:NVM458787 OFB458785:OFI458787 OOX458785:OPE458787 OYT458785:OZA458787 PIP458785:PIW458787 PSL458785:PSS458787 QCH458785:QCO458787 QMD458785:QMK458787 QVZ458785:QWG458787 RFV458785:RGC458787 RPR458785:RPY458787 RZN458785:RZU458787 SJJ458785:SJQ458787 STF458785:STM458787 TDB458785:TDI458787 TMX458785:TNE458787 TWT458785:TXA458787 UGP458785:UGW458787 UQL458785:UQS458787 VAH458785:VAO458787 VKD458785:VKK458787 VTZ458785:VUG458787 WDV458785:WEC458787 WNR458785:WNY458787 WXN458785:WXU458787 BF524321:BM524323 LB524321:LI524323 UX524321:VE524323 AET524321:AFA524323 AOP524321:AOW524323 AYL524321:AYS524323 BIH524321:BIO524323 BSD524321:BSK524323 CBZ524321:CCG524323 CLV524321:CMC524323 CVR524321:CVY524323 DFN524321:DFU524323 DPJ524321:DPQ524323 DZF524321:DZM524323 EJB524321:EJI524323 ESX524321:ETE524323 FCT524321:FDA524323 FMP524321:FMW524323 FWL524321:FWS524323 GGH524321:GGO524323 GQD524321:GQK524323 GZZ524321:HAG524323 HJV524321:HKC524323 HTR524321:HTY524323 IDN524321:IDU524323 INJ524321:INQ524323 IXF524321:IXM524323 JHB524321:JHI524323 JQX524321:JRE524323 KAT524321:KBA524323 KKP524321:KKW524323 KUL524321:KUS524323 LEH524321:LEO524323 LOD524321:LOK524323 LXZ524321:LYG524323 MHV524321:MIC524323 MRR524321:MRY524323 NBN524321:NBU524323 NLJ524321:NLQ524323 NVF524321:NVM524323 OFB524321:OFI524323 OOX524321:OPE524323 OYT524321:OZA524323 PIP524321:PIW524323 PSL524321:PSS524323 QCH524321:QCO524323 QMD524321:QMK524323 QVZ524321:QWG524323 RFV524321:RGC524323 RPR524321:RPY524323 RZN524321:RZU524323 SJJ524321:SJQ524323 STF524321:STM524323 TDB524321:TDI524323 TMX524321:TNE524323 TWT524321:TXA524323 UGP524321:UGW524323 UQL524321:UQS524323 VAH524321:VAO524323 VKD524321:VKK524323 VTZ524321:VUG524323 WDV524321:WEC524323 WNR524321:WNY524323 WXN524321:WXU524323 BF589857:BM589859 LB589857:LI589859 UX589857:VE589859 AET589857:AFA589859 AOP589857:AOW589859 AYL589857:AYS589859 BIH589857:BIO589859 BSD589857:BSK589859 CBZ589857:CCG589859 CLV589857:CMC589859 CVR589857:CVY589859 DFN589857:DFU589859 DPJ589857:DPQ589859 DZF589857:DZM589859 EJB589857:EJI589859 ESX589857:ETE589859 FCT589857:FDA589859 FMP589857:FMW589859 FWL589857:FWS589859 GGH589857:GGO589859 GQD589857:GQK589859 GZZ589857:HAG589859 HJV589857:HKC589859 HTR589857:HTY589859 IDN589857:IDU589859 INJ589857:INQ589859 IXF589857:IXM589859 JHB589857:JHI589859 JQX589857:JRE589859 KAT589857:KBA589859 KKP589857:KKW589859 KUL589857:KUS589859 LEH589857:LEO589859 LOD589857:LOK589859 LXZ589857:LYG589859 MHV589857:MIC589859 MRR589857:MRY589859 NBN589857:NBU589859 NLJ589857:NLQ589859 NVF589857:NVM589859 OFB589857:OFI589859 OOX589857:OPE589859 OYT589857:OZA589859 PIP589857:PIW589859 PSL589857:PSS589859 QCH589857:QCO589859 QMD589857:QMK589859 QVZ589857:QWG589859 RFV589857:RGC589859 RPR589857:RPY589859 RZN589857:RZU589859 SJJ589857:SJQ589859 STF589857:STM589859 TDB589857:TDI589859 TMX589857:TNE589859 TWT589857:TXA589859 UGP589857:UGW589859 UQL589857:UQS589859 VAH589857:VAO589859 VKD589857:VKK589859 VTZ589857:VUG589859 WDV589857:WEC589859 WNR589857:WNY589859 WXN589857:WXU589859 BF655393:BM655395 LB655393:LI655395 UX655393:VE655395 AET655393:AFA655395 AOP655393:AOW655395 AYL655393:AYS655395 BIH655393:BIO655395 BSD655393:BSK655395 CBZ655393:CCG655395 CLV655393:CMC655395 CVR655393:CVY655395 DFN655393:DFU655395 DPJ655393:DPQ655395 DZF655393:DZM655395 EJB655393:EJI655395 ESX655393:ETE655395 FCT655393:FDA655395 FMP655393:FMW655395 FWL655393:FWS655395 GGH655393:GGO655395 GQD655393:GQK655395 GZZ655393:HAG655395 HJV655393:HKC655395 HTR655393:HTY655395 IDN655393:IDU655395 INJ655393:INQ655395 IXF655393:IXM655395 JHB655393:JHI655395 JQX655393:JRE655395 KAT655393:KBA655395 KKP655393:KKW655395 KUL655393:KUS655395 LEH655393:LEO655395 LOD655393:LOK655395 LXZ655393:LYG655395 MHV655393:MIC655395 MRR655393:MRY655395 NBN655393:NBU655395 NLJ655393:NLQ655395 NVF655393:NVM655395 OFB655393:OFI655395 OOX655393:OPE655395 OYT655393:OZA655395 PIP655393:PIW655395 PSL655393:PSS655395 QCH655393:QCO655395 QMD655393:QMK655395 QVZ655393:QWG655395 RFV655393:RGC655395 RPR655393:RPY655395 RZN655393:RZU655395 SJJ655393:SJQ655395 STF655393:STM655395 TDB655393:TDI655395 TMX655393:TNE655395 TWT655393:TXA655395 UGP655393:UGW655395 UQL655393:UQS655395 VAH655393:VAO655395 VKD655393:VKK655395 VTZ655393:VUG655395 WDV655393:WEC655395 WNR655393:WNY655395 WXN655393:WXU655395 BF720929:BM720931 LB720929:LI720931 UX720929:VE720931 AET720929:AFA720931 AOP720929:AOW720931 AYL720929:AYS720931 BIH720929:BIO720931 BSD720929:BSK720931 CBZ720929:CCG720931 CLV720929:CMC720931 CVR720929:CVY720931 DFN720929:DFU720931 DPJ720929:DPQ720931 DZF720929:DZM720931 EJB720929:EJI720931 ESX720929:ETE720931 FCT720929:FDA720931 FMP720929:FMW720931 FWL720929:FWS720931 GGH720929:GGO720931 GQD720929:GQK720931 GZZ720929:HAG720931 HJV720929:HKC720931 HTR720929:HTY720931 IDN720929:IDU720931 INJ720929:INQ720931 IXF720929:IXM720931 JHB720929:JHI720931 JQX720929:JRE720931 KAT720929:KBA720931 KKP720929:KKW720931 KUL720929:KUS720931 LEH720929:LEO720931 LOD720929:LOK720931 LXZ720929:LYG720931 MHV720929:MIC720931 MRR720929:MRY720931 NBN720929:NBU720931 NLJ720929:NLQ720931 NVF720929:NVM720931 OFB720929:OFI720931 OOX720929:OPE720931 OYT720929:OZA720931 PIP720929:PIW720931 PSL720929:PSS720931 QCH720929:QCO720931 QMD720929:QMK720931 QVZ720929:QWG720931 RFV720929:RGC720931 RPR720929:RPY720931 RZN720929:RZU720931 SJJ720929:SJQ720931 STF720929:STM720931 TDB720929:TDI720931 TMX720929:TNE720931 TWT720929:TXA720931 UGP720929:UGW720931 UQL720929:UQS720931 VAH720929:VAO720931 VKD720929:VKK720931 VTZ720929:VUG720931 WDV720929:WEC720931 WNR720929:WNY720931 WXN720929:WXU720931 BF786465:BM786467 LB786465:LI786467 UX786465:VE786467 AET786465:AFA786467 AOP786465:AOW786467 AYL786465:AYS786467 BIH786465:BIO786467 BSD786465:BSK786467 CBZ786465:CCG786467 CLV786465:CMC786467 CVR786465:CVY786467 DFN786465:DFU786467 DPJ786465:DPQ786467 DZF786465:DZM786467 EJB786465:EJI786467 ESX786465:ETE786467 FCT786465:FDA786467 FMP786465:FMW786467 FWL786465:FWS786467 GGH786465:GGO786467 GQD786465:GQK786467 GZZ786465:HAG786467 HJV786465:HKC786467 HTR786465:HTY786467 IDN786465:IDU786467 INJ786465:INQ786467 IXF786465:IXM786467 JHB786465:JHI786467 JQX786465:JRE786467 KAT786465:KBA786467 KKP786465:KKW786467 KUL786465:KUS786467 LEH786465:LEO786467 LOD786465:LOK786467 LXZ786465:LYG786467 MHV786465:MIC786467 MRR786465:MRY786467 NBN786465:NBU786467 NLJ786465:NLQ786467 NVF786465:NVM786467 OFB786465:OFI786467 OOX786465:OPE786467 OYT786465:OZA786467 PIP786465:PIW786467 PSL786465:PSS786467 QCH786465:QCO786467 QMD786465:QMK786467 QVZ786465:QWG786467 RFV786465:RGC786467 RPR786465:RPY786467 RZN786465:RZU786467 SJJ786465:SJQ786467 STF786465:STM786467 TDB786465:TDI786467 TMX786465:TNE786467 TWT786465:TXA786467 UGP786465:UGW786467 UQL786465:UQS786467 VAH786465:VAO786467 VKD786465:VKK786467 VTZ786465:VUG786467 WDV786465:WEC786467 WNR786465:WNY786467 WXN786465:WXU786467 BF852001:BM852003 LB852001:LI852003 UX852001:VE852003 AET852001:AFA852003 AOP852001:AOW852003 AYL852001:AYS852003 BIH852001:BIO852003 BSD852001:BSK852003 CBZ852001:CCG852003 CLV852001:CMC852003 CVR852001:CVY852003 DFN852001:DFU852003 DPJ852001:DPQ852003 DZF852001:DZM852003 EJB852001:EJI852003 ESX852001:ETE852003 FCT852001:FDA852003 FMP852001:FMW852003 FWL852001:FWS852003 GGH852001:GGO852003 GQD852001:GQK852003 GZZ852001:HAG852003 HJV852001:HKC852003 HTR852001:HTY852003 IDN852001:IDU852003 INJ852001:INQ852003 IXF852001:IXM852003 JHB852001:JHI852003 JQX852001:JRE852003 KAT852001:KBA852003 KKP852001:KKW852003 KUL852001:KUS852003 LEH852001:LEO852003 LOD852001:LOK852003 LXZ852001:LYG852003 MHV852001:MIC852003 MRR852001:MRY852003 NBN852001:NBU852003 NLJ852001:NLQ852003 NVF852001:NVM852003 OFB852001:OFI852003 OOX852001:OPE852003 OYT852001:OZA852003 PIP852001:PIW852003 PSL852001:PSS852003 QCH852001:QCO852003 QMD852001:QMK852003 QVZ852001:QWG852003 RFV852001:RGC852003 RPR852001:RPY852003 RZN852001:RZU852003 SJJ852001:SJQ852003 STF852001:STM852003 TDB852001:TDI852003 TMX852001:TNE852003 TWT852001:TXA852003 UGP852001:UGW852003 UQL852001:UQS852003 VAH852001:VAO852003 VKD852001:VKK852003 VTZ852001:VUG852003 WDV852001:WEC852003 WNR852001:WNY852003 WXN852001:WXU852003 BF917537:BM917539 LB917537:LI917539 UX917537:VE917539 AET917537:AFA917539 AOP917537:AOW917539 AYL917537:AYS917539 BIH917537:BIO917539 BSD917537:BSK917539 CBZ917537:CCG917539 CLV917537:CMC917539 CVR917537:CVY917539 DFN917537:DFU917539 DPJ917537:DPQ917539 DZF917537:DZM917539 EJB917537:EJI917539 ESX917537:ETE917539 FCT917537:FDA917539 FMP917537:FMW917539 FWL917537:FWS917539 GGH917537:GGO917539 GQD917537:GQK917539 GZZ917537:HAG917539 HJV917537:HKC917539 HTR917537:HTY917539 IDN917537:IDU917539 INJ917537:INQ917539 IXF917537:IXM917539 JHB917537:JHI917539 JQX917537:JRE917539 KAT917537:KBA917539 KKP917537:KKW917539 KUL917537:KUS917539 LEH917537:LEO917539 LOD917537:LOK917539 LXZ917537:LYG917539 MHV917537:MIC917539 MRR917537:MRY917539 NBN917537:NBU917539 NLJ917537:NLQ917539 NVF917537:NVM917539 OFB917537:OFI917539 OOX917537:OPE917539 OYT917537:OZA917539 PIP917537:PIW917539 PSL917537:PSS917539 QCH917537:QCO917539 QMD917537:QMK917539 QVZ917537:QWG917539 RFV917537:RGC917539 RPR917537:RPY917539 RZN917537:RZU917539 SJJ917537:SJQ917539 STF917537:STM917539 TDB917537:TDI917539 TMX917537:TNE917539 TWT917537:TXA917539 UGP917537:UGW917539 UQL917537:UQS917539 VAH917537:VAO917539 VKD917537:VKK917539 VTZ917537:VUG917539 WDV917537:WEC917539 WNR917537:WNY917539 WXN917537:WXU917539 BF983073:BM983075 LB983073:LI983075 UX983073:VE983075 AET983073:AFA983075 AOP983073:AOW983075 AYL983073:AYS983075 BIH983073:BIO983075 BSD983073:BSK983075 CBZ983073:CCG983075 CLV983073:CMC983075 CVR983073:CVY983075 DFN983073:DFU983075 DPJ983073:DPQ983075 DZF983073:DZM983075 EJB983073:EJI983075 ESX983073:ETE983075 FCT983073:FDA983075 FMP983073:FMW983075 FWL983073:FWS983075 GGH983073:GGO983075 GQD983073:GQK983075 GZZ983073:HAG983075 HJV983073:HKC983075 HTR983073:HTY983075 IDN983073:IDU983075 INJ983073:INQ983075 IXF983073:IXM983075 JHB983073:JHI983075 JQX983073:JRE983075 KAT983073:KBA983075 KKP983073:KKW983075 KUL983073:KUS983075 LEH983073:LEO983075 LOD983073:LOK983075 LXZ983073:LYG983075 MHV983073:MIC983075 MRR983073:MRY983075 NBN983073:NBU983075 NLJ983073:NLQ983075 NVF983073:NVM983075 OFB983073:OFI983075 OOX983073:OPE983075 OYT983073:OZA983075 PIP983073:PIW983075 PSL983073:PSS983075 QCH983073:QCO983075 QMD983073:QMK983075 QVZ983073:QWG983075 RFV983073:RGC983075 RPR983073:RPY983075 RZN983073:RZU983075 SJJ983073:SJQ983075 STF983073:STM983075 TDB983073:TDI983075 TMX983073:TNE983075 TWT983073:TXA983075 UGP983073:UGW983075 UQL983073:UQS983075 VAH983073:VAO983075 VKD983073:VKK983075 VTZ983073:VUG983075 WDV983073:WEC983075 WNR983073:WNY983075 WXN983073:WXU983075 BF20:BQ22 LB20:LM22 UX20:VI22 AET20:AFE22 AOP20:APA22 AYL20:AYW22 BIH20:BIS22 BSD20:BSO22 CBZ20:CCK22 CLV20:CMG22 CVR20:CWC22 DFN20:DFY22 DPJ20:DPU22 DZF20:DZQ22 EJB20:EJM22 ESX20:ETI22 FCT20:FDE22 FMP20:FNA22 FWL20:FWW22 GGH20:GGS22 GQD20:GQO22 GZZ20:HAK22 HJV20:HKG22 HTR20:HUC22 IDN20:IDY22 INJ20:INU22 IXF20:IXQ22 JHB20:JHM22 JQX20:JRI22 KAT20:KBE22 KKP20:KLA22 KUL20:KUW22 LEH20:LES22 LOD20:LOO22 LXZ20:LYK22 MHV20:MIG22 MRR20:MSC22 NBN20:NBY22 NLJ20:NLU22 NVF20:NVQ22 OFB20:OFM22 OOX20:OPI22 OYT20:OZE22 PIP20:PJA22 PSL20:PSW22 QCH20:QCS22 QMD20:QMO22 QVZ20:QWK22 RFV20:RGG22 RPR20:RQC22 RZN20:RZY22 SJJ20:SJU22 STF20:STQ22 TDB20:TDM22 TMX20:TNI22 TWT20:TXE22 UGP20:UHA22 UQL20:UQW22 VAH20:VAS22 VKD20:VKO22 VTZ20:VUK22 WDV20:WEG22 WNR20:WOC22 WXN20:WXY22 BF65556:BQ65558 LB65556:LM65558 UX65556:VI65558 AET65556:AFE65558 AOP65556:APA65558 AYL65556:AYW65558 BIH65556:BIS65558 BSD65556:BSO65558 CBZ65556:CCK65558 CLV65556:CMG65558 CVR65556:CWC65558 DFN65556:DFY65558 DPJ65556:DPU65558 DZF65556:DZQ65558 EJB65556:EJM65558 ESX65556:ETI65558 FCT65556:FDE65558 FMP65556:FNA65558 FWL65556:FWW65558 GGH65556:GGS65558 GQD65556:GQO65558 GZZ65556:HAK65558 HJV65556:HKG65558 HTR65556:HUC65558 IDN65556:IDY65558 INJ65556:INU65558 IXF65556:IXQ65558 JHB65556:JHM65558 JQX65556:JRI65558 KAT65556:KBE65558 KKP65556:KLA65558 KUL65556:KUW65558 LEH65556:LES65558 LOD65556:LOO65558 LXZ65556:LYK65558 MHV65556:MIG65558 MRR65556:MSC65558 NBN65556:NBY65558 NLJ65556:NLU65558 NVF65556:NVQ65558 OFB65556:OFM65558 OOX65556:OPI65558 OYT65556:OZE65558 PIP65556:PJA65558 PSL65556:PSW65558 QCH65556:QCS65558 QMD65556:QMO65558 QVZ65556:QWK65558 RFV65556:RGG65558 RPR65556:RQC65558 RZN65556:RZY65558 SJJ65556:SJU65558 STF65556:STQ65558 TDB65556:TDM65558 TMX65556:TNI65558 TWT65556:TXE65558 UGP65556:UHA65558 UQL65556:UQW65558 VAH65556:VAS65558 VKD65556:VKO65558 VTZ65556:VUK65558 WDV65556:WEG65558 WNR65556:WOC65558 WXN65556:WXY65558 BF131092:BQ131094 LB131092:LM131094 UX131092:VI131094 AET131092:AFE131094 AOP131092:APA131094 AYL131092:AYW131094 BIH131092:BIS131094 BSD131092:BSO131094 CBZ131092:CCK131094 CLV131092:CMG131094 CVR131092:CWC131094 DFN131092:DFY131094 DPJ131092:DPU131094 DZF131092:DZQ131094 EJB131092:EJM131094 ESX131092:ETI131094 FCT131092:FDE131094 FMP131092:FNA131094 FWL131092:FWW131094 GGH131092:GGS131094 GQD131092:GQO131094 GZZ131092:HAK131094 HJV131092:HKG131094 HTR131092:HUC131094 IDN131092:IDY131094 INJ131092:INU131094 IXF131092:IXQ131094 JHB131092:JHM131094 JQX131092:JRI131094 KAT131092:KBE131094 KKP131092:KLA131094 KUL131092:KUW131094 LEH131092:LES131094 LOD131092:LOO131094 LXZ131092:LYK131094 MHV131092:MIG131094 MRR131092:MSC131094 NBN131092:NBY131094 NLJ131092:NLU131094 NVF131092:NVQ131094 OFB131092:OFM131094 OOX131092:OPI131094 OYT131092:OZE131094 PIP131092:PJA131094 PSL131092:PSW131094 QCH131092:QCS131094 QMD131092:QMO131094 QVZ131092:QWK131094 RFV131092:RGG131094 RPR131092:RQC131094 RZN131092:RZY131094 SJJ131092:SJU131094 STF131092:STQ131094 TDB131092:TDM131094 TMX131092:TNI131094 TWT131092:TXE131094 UGP131092:UHA131094 UQL131092:UQW131094 VAH131092:VAS131094 VKD131092:VKO131094 VTZ131092:VUK131094 WDV131092:WEG131094 WNR131092:WOC131094 WXN131092:WXY131094 BF196628:BQ196630 LB196628:LM196630 UX196628:VI196630 AET196628:AFE196630 AOP196628:APA196630 AYL196628:AYW196630 BIH196628:BIS196630 BSD196628:BSO196630 CBZ196628:CCK196630 CLV196628:CMG196630 CVR196628:CWC196630 DFN196628:DFY196630 DPJ196628:DPU196630 DZF196628:DZQ196630 EJB196628:EJM196630 ESX196628:ETI196630 FCT196628:FDE196630 FMP196628:FNA196630 FWL196628:FWW196630 GGH196628:GGS196630 GQD196628:GQO196630 GZZ196628:HAK196630 HJV196628:HKG196630 HTR196628:HUC196630 IDN196628:IDY196630 INJ196628:INU196630 IXF196628:IXQ196630 JHB196628:JHM196630 JQX196628:JRI196630 KAT196628:KBE196630 KKP196628:KLA196630 KUL196628:KUW196630 LEH196628:LES196630 LOD196628:LOO196630 LXZ196628:LYK196630 MHV196628:MIG196630 MRR196628:MSC196630 NBN196628:NBY196630 NLJ196628:NLU196630 NVF196628:NVQ196630 OFB196628:OFM196630 OOX196628:OPI196630 OYT196628:OZE196630 PIP196628:PJA196630 PSL196628:PSW196630 QCH196628:QCS196630 QMD196628:QMO196630 QVZ196628:QWK196630 RFV196628:RGG196630 RPR196628:RQC196630 RZN196628:RZY196630 SJJ196628:SJU196630 STF196628:STQ196630 TDB196628:TDM196630 TMX196628:TNI196630 TWT196628:TXE196630 UGP196628:UHA196630 UQL196628:UQW196630 VAH196628:VAS196630 VKD196628:VKO196630 VTZ196628:VUK196630 WDV196628:WEG196630 WNR196628:WOC196630 WXN196628:WXY196630 BF262164:BQ262166 LB262164:LM262166 UX262164:VI262166 AET262164:AFE262166 AOP262164:APA262166 AYL262164:AYW262166 BIH262164:BIS262166 BSD262164:BSO262166 CBZ262164:CCK262166 CLV262164:CMG262166 CVR262164:CWC262166 DFN262164:DFY262166 DPJ262164:DPU262166 DZF262164:DZQ262166 EJB262164:EJM262166 ESX262164:ETI262166 FCT262164:FDE262166 FMP262164:FNA262166 FWL262164:FWW262166 GGH262164:GGS262166 GQD262164:GQO262166 GZZ262164:HAK262166 HJV262164:HKG262166 HTR262164:HUC262166 IDN262164:IDY262166 INJ262164:INU262166 IXF262164:IXQ262166 JHB262164:JHM262166 JQX262164:JRI262166 KAT262164:KBE262166 KKP262164:KLA262166 KUL262164:KUW262166 LEH262164:LES262166 LOD262164:LOO262166 LXZ262164:LYK262166 MHV262164:MIG262166 MRR262164:MSC262166 NBN262164:NBY262166 NLJ262164:NLU262166 NVF262164:NVQ262166 OFB262164:OFM262166 OOX262164:OPI262166 OYT262164:OZE262166 PIP262164:PJA262166 PSL262164:PSW262166 QCH262164:QCS262166 QMD262164:QMO262166 QVZ262164:QWK262166 RFV262164:RGG262166 RPR262164:RQC262166 RZN262164:RZY262166 SJJ262164:SJU262166 STF262164:STQ262166 TDB262164:TDM262166 TMX262164:TNI262166 TWT262164:TXE262166 UGP262164:UHA262166 UQL262164:UQW262166 VAH262164:VAS262166 VKD262164:VKO262166 VTZ262164:VUK262166 WDV262164:WEG262166 WNR262164:WOC262166 WXN262164:WXY262166 BF327700:BQ327702 LB327700:LM327702 UX327700:VI327702 AET327700:AFE327702 AOP327700:APA327702 AYL327700:AYW327702 BIH327700:BIS327702 BSD327700:BSO327702 CBZ327700:CCK327702 CLV327700:CMG327702 CVR327700:CWC327702 DFN327700:DFY327702 DPJ327700:DPU327702 DZF327700:DZQ327702 EJB327700:EJM327702 ESX327700:ETI327702 FCT327700:FDE327702 FMP327700:FNA327702 FWL327700:FWW327702 GGH327700:GGS327702 GQD327700:GQO327702 GZZ327700:HAK327702 HJV327700:HKG327702 HTR327700:HUC327702 IDN327700:IDY327702 INJ327700:INU327702 IXF327700:IXQ327702 JHB327700:JHM327702 JQX327700:JRI327702 KAT327700:KBE327702 KKP327700:KLA327702 KUL327700:KUW327702 LEH327700:LES327702 LOD327700:LOO327702 LXZ327700:LYK327702 MHV327700:MIG327702 MRR327700:MSC327702 NBN327700:NBY327702 NLJ327700:NLU327702 NVF327700:NVQ327702 OFB327700:OFM327702 OOX327700:OPI327702 OYT327700:OZE327702 PIP327700:PJA327702 PSL327700:PSW327702 QCH327700:QCS327702 QMD327700:QMO327702 QVZ327700:QWK327702 RFV327700:RGG327702 RPR327700:RQC327702 RZN327700:RZY327702 SJJ327700:SJU327702 STF327700:STQ327702 TDB327700:TDM327702 TMX327700:TNI327702 TWT327700:TXE327702 UGP327700:UHA327702 UQL327700:UQW327702 VAH327700:VAS327702 VKD327700:VKO327702 VTZ327700:VUK327702 WDV327700:WEG327702 WNR327700:WOC327702 WXN327700:WXY327702 BF393236:BQ393238 LB393236:LM393238 UX393236:VI393238 AET393236:AFE393238 AOP393236:APA393238 AYL393236:AYW393238 BIH393236:BIS393238 BSD393236:BSO393238 CBZ393236:CCK393238 CLV393236:CMG393238 CVR393236:CWC393238 DFN393236:DFY393238 DPJ393236:DPU393238 DZF393236:DZQ393238 EJB393236:EJM393238 ESX393236:ETI393238 FCT393236:FDE393238 FMP393236:FNA393238 FWL393236:FWW393238 GGH393236:GGS393238 GQD393236:GQO393238 GZZ393236:HAK393238 HJV393236:HKG393238 HTR393236:HUC393238 IDN393236:IDY393238 INJ393236:INU393238 IXF393236:IXQ393238 JHB393236:JHM393238 JQX393236:JRI393238 KAT393236:KBE393238 KKP393236:KLA393238 KUL393236:KUW393238 LEH393236:LES393238 LOD393236:LOO393238 LXZ393236:LYK393238 MHV393236:MIG393238 MRR393236:MSC393238 NBN393236:NBY393238 NLJ393236:NLU393238 NVF393236:NVQ393238 OFB393236:OFM393238 OOX393236:OPI393238 OYT393236:OZE393238 PIP393236:PJA393238 PSL393236:PSW393238 QCH393236:QCS393238 QMD393236:QMO393238 QVZ393236:QWK393238 RFV393236:RGG393238 RPR393236:RQC393238 RZN393236:RZY393238 SJJ393236:SJU393238 STF393236:STQ393238 TDB393236:TDM393238 TMX393236:TNI393238 TWT393236:TXE393238 UGP393236:UHA393238 UQL393236:UQW393238 VAH393236:VAS393238 VKD393236:VKO393238 VTZ393236:VUK393238 WDV393236:WEG393238 WNR393236:WOC393238 WXN393236:WXY393238 BF458772:BQ458774 LB458772:LM458774 UX458772:VI458774 AET458772:AFE458774 AOP458772:APA458774 AYL458772:AYW458774 BIH458772:BIS458774 BSD458772:BSO458774 CBZ458772:CCK458774 CLV458772:CMG458774 CVR458772:CWC458774 DFN458772:DFY458774 DPJ458772:DPU458774 DZF458772:DZQ458774 EJB458772:EJM458774 ESX458772:ETI458774 FCT458772:FDE458774 FMP458772:FNA458774 FWL458772:FWW458774 GGH458772:GGS458774 GQD458772:GQO458774 GZZ458772:HAK458774 HJV458772:HKG458774 HTR458772:HUC458774 IDN458772:IDY458774 INJ458772:INU458774 IXF458772:IXQ458774 JHB458772:JHM458774 JQX458772:JRI458774 KAT458772:KBE458774 KKP458772:KLA458774 KUL458772:KUW458774 LEH458772:LES458774 LOD458772:LOO458774 LXZ458772:LYK458774 MHV458772:MIG458774 MRR458772:MSC458774 NBN458772:NBY458774 NLJ458772:NLU458774 NVF458772:NVQ458774 OFB458772:OFM458774 OOX458772:OPI458774 OYT458772:OZE458774 PIP458772:PJA458774 PSL458772:PSW458774 QCH458772:QCS458774 QMD458772:QMO458774 QVZ458772:QWK458774 RFV458772:RGG458774 RPR458772:RQC458774 RZN458772:RZY458774 SJJ458772:SJU458774 STF458772:STQ458774 TDB458772:TDM458774 TMX458772:TNI458774 TWT458772:TXE458774 UGP458772:UHA458774 UQL458772:UQW458774 VAH458772:VAS458774 VKD458772:VKO458774 VTZ458772:VUK458774 WDV458772:WEG458774 WNR458772:WOC458774 WXN458772:WXY458774 BF524308:BQ524310 LB524308:LM524310 UX524308:VI524310 AET524308:AFE524310 AOP524308:APA524310 AYL524308:AYW524310 BIH524308:BIS524310 BSD524308:BSO524310 CBZ524308:CCK524310 CLV524308:CMG524310 CVR524308:CWC524310 DFN524308:DFY524310 DPJ524308:DPU524310 DZF524308:DZQ524310 EJB524308:EJM524310 ESX524308:ETI524310 FCT524308:FDE524310 FMP524308:FNA524310 FWL524308:FWW524310 GGH524308:GGS524310 GQD524308:GQO524310 GZZ524308:HAK524310 HJV524308:HKG524310 HTR524308:HUC524310 IDN524308:IDY524310 INJ524308:INU524310 IXF524308:IXQ524310 JHB524308:JHM524310 JQX524308:JRI524310 KAT524308:KBE524310 KKP524308:KLA524310 KUL524308:KUW524310 LEH524308:LES524310 LOD524308:LOO524310 LXZ524308:LYK524310 MHV524308:MIG524310 MRR524308:MSC524310 NBN524308:NBY524310 NLJ524308:NLU524310 NVF524308:NVQ524310 OFB524308:OFM524310 OOX524308:OPI524310 OYT524308:OZE524310 PIP524308:PJA524310 PSL524308:PSW524310 QCH524308:QCS524310 QMD524308:QMO524310 QVZ524308:QWK524310 RFV524308:RGG524310 RPR524308:RQC524310 RZN524308:RZY524310 SJJ524308:SJU524310 STF524308:STQ524310 TDB524308:TDM524310 TMX524308:TNI524310 TWT524308:TXE524310 UGP524308:UHA524310 UQL524308:UQW524310 VAH524308:VAS524310 VKD524308:VKO524310 VTZ524308:VUK524310 WDV524308:WEG524310 WNR524308:WOC524310 WXN524308:WXY524310 BF589844:BQ589846 LB589844:LM589846 UX589844:VI589846 AET589844:AFE589846 AOP589844:APA589846 AYL589844:AYW589846 BIH589844:BIS589846 BSD589844:BSO589846 CBZ589844:CCK589846 CLV589844:CMG589846 CVR589844:CWC589846 DFN589844:DFY589846 DPJ589844:DPU589846 DZF589844:DZQ589846 EJB589844:EJM589846 ESX589844:ETI589846 FCT589844:FDE589846 FMP589844:FNA589846 FWL589844:FWW589846 GGH589844:GGS589846 GQD589844:GQO589846 GZZ589844:HAK589846 HJV589844:HKG589846 HTR589844:HUC589846 IDN589844:IDY589846 INJ589844:INU589846 IXF589844:IXQ589846 JHB589844:JHM589846 JQX589844:JRI589846 KAT589844:KBE589846 KKP589844:KLA589846 KUL589844:KUW589846 LEH589844:LES589846 LOD589844:LOO589846 LXZ589844:LYK589846 MHV589844:MIG589846 MRR589844:MSC589846 NBN589844:NBY589846 NLJ589844:NLU589846 NVF589844:NVQ589846 OFB589844:OFM589846 OOX589844:OPI589846 OYT589844:OZE589846 PIP589844:PJA589846 PSL589844:PSW589846 QCH589844:QCS589846 QMD589844:QMO589846 QVZ589844:QWK589846 RFV589844:RGG589846 RPR589844:RQC589846 RZN589844:RZY589846 SJJ589844:SJU589846 STF589844:STQ589846 TDB589844:TDM589846 TMX589844:TNI589846 TWT589844:TXE589846 UGP589844:UHA589846 UQL589844:UQW589846 VAH589844:VAS589846 VKD589844:VKO589846 VTZ589844:VUK589846 WDV589844:WEG589846 WNR589844:WOC589846 WXN589844:WXY589846 BF655380:BQ655382 LB655380:LM655382 UX655380:VI655382 AET655380:AFE655382 AOP655380:APA655382 AYL655380:AYW655382 BIH655380:BIS655382 BSD655380:BSO655382 CBZ655380:CCK655382 CLV655380:CMG655382 CVR655380:CWC655382 DFN655380:DFY655382 DPJ655380:DPU655382 DZF655380:DZQ655382 EJB655380:EJM655382 ESX655380:ETI655382 FCT655380:FDE655382 FMP655380:FNA655382 FWL655380:FWW655382 GGH655380:GGS655382 GQD655380:GQO655382 GZZ655380:HAK655382 HJV655380:HKG655382 HTR655380:HUC655382 IDN655380:IDY655382 INJ655380:INU655382 IXF655380:IXQ655382 JHB655380:JHM655382 JQX655380:JRI655382 KAT655380:KBE655382 KKP655380:KLA655382 KUL655380:KUW655382 LEH655380:LES655382 LOD655380:LOO655382 LXZ655380:LYK655382 MHV655380:MIG655382 MRR655380:MSC655382 NBN655380:NBY655382 NLJ655380:NLU655382 NVF655380:NVQ655382 OFB655380:OFM655382 OOX655380:OPI655382 OYT655380:OZE655382 PIP655380:PJA655382 PSL655380:PSW655382 QCH655380:QCS655382 QMD655380:QMO655382 QVZ655380:QWK655382 RFV655380:RGG655382 RPR655380:RQC655382 RZN655380:RZY655382 SJJ655380:SJU655382 STF655380:STQ655382 TDB655380:TDM655382 TMX655380:TNI655382 TWT655380:TXE655382 UGP655380:UHA655382 UQL655380:UQW655382 VAH655380:VAS655382 VKD655380:VKO655382 VTZ655380:VUK655382 WDV655380:WEG655382 WNR655380:WOC655382 WXN655380:WXY655382 BF720916:BQ720918 LB720916:LM720918 UX720916:VI720918 AET720916:AFE720918 AOP720916:APA720918 AYL720916:AYW720918 BIH720916:BIS720918 BSD720916:BSO720918 CBZ720916:CCK720918 CLV720916:CMG720918 CVR720916:CWC720918 DFN720916:DFY720918 DPJ720916:DPU720918 DZF720916:DZQ720918 EJB720916:EJM720918 ESX720916:ETI720918 FCT720916:FDE720918 FMP720916:FNA720918 FWL720916:FWW720918 GGH720916:GGS720918 GQD720916:GQO720918 GZZ720916:HAK720918 HJV720916:HKG720918 HTR720916:HUC720918 IDN720916:IDY720918 INJ720916:INU720918 IXF720916:IXQ720918 JHB720916:JHM720918 JQX720916:JRI720918 KAT720916:KBE720918 KKP720916:KLA720918 KUL720916:KUW720918 LEH720916:LES720918 LOD720916:LOO720918 LXZ720916:LYK720918 MHV720916:MIG720918 MRR720916:MSC720918 NBN720916:NBY720918 NLJ720916:NLU720918 NVF720916:NVQ720918 OFB720916:OFM720918 OOX720916:OPI720918 OYT720916:OZE720918 PIP720916:PJA720918 PSL720916:PSW720918 QCH720916:QCS720918 QMD720916:QMO720918 QVZ720916:QWK720918 RFV720916:RGG720918 RPR720916:RQC720918 RZN720916:RZY720918 SJJ720916:SJU720918 STF720916:STQ720918 TDB720916:TDM720918 TMX720916:TNI720918 TWT720916:TXE720918 UGP720916:UHA720918 UQL720916:UQW720918 VAH720916:VAS720918 VKD720916:VKO720918 VTZ720916:VUK720918 WDV720916:WEG720918 WNR720916:WOC720918 WXN720916:WXY720918 BF786452:BQ786454 LB786452:LM786454 UX786452:VI786454 AET786452:AFE786454 AOP786452:APA786454 AYL786452:AYW786454 BIH786452:BIS786454 BSD786452:BSO786454 CBZ786452:CCK786454 CLV786452:CMG786454 CVR786452:CWC786454 DFN786452:DFY786454 DPJ786452:DPU786454 DZF786452:DZQ786454 EJB786452:EJM786454 ESX786452:ETI786454 FCT786452:FDE786454 FMP786452:FNA786454 FWL786452:FWW786454 GGH786452:GGS786454 GQD786452:GQO786454 GZZ786452:HAK786454 HJV786452:HKG786454 HTR786452:HUC786454 IDN786452:IDY786454 INJ786452:INU786454 IXF786452:IXQ786454 JHB786452:JHM786454 JQX786452:JRI786454 KAT786452:KBE786454 KKP786452:KLA786454 KUL786452:KUW786454 LEH786452:LES786454 LOD786452:LOO786454 LXZ786452:LYK786454 MHV786452:MIG786454 MRR786452:MSC786454 NBN786452:NBY786454 NLJ786452:NLU786454 NVF786452:NVQ786454 OFB786452:OFM786454 OOX786452:OPI786454 OYT786452:OZE786454 PIP786452:PJA786454 PSL786452:PSW786454 QCH786452:QCS786454 QMD786452:QMO786454 QVZ786452:QWK786454 RFV786452:RGG786454 RPR786452:RQC786454 RZN786452:RZY786454 SJJ786452:SJU786454 STF786452:STQ786454 TDB786452:TDM786454 TMX786452:TNI786454 TWT786452:TXE786454 UGP786452:UHA786454 UQL786452:UQW786454 VAH786452:VAS786454 VKD786452:VKO786454 VTZ786452:VUK786454 WDV786452:WEG786454 WNR786452:WOC786454 WXN786452:WXY786454 BF851988:BQ851990 LB851988:LM851990 UX851988:VI851990 AET851988:AFE851990 AOP851988:APA851990 AYL851988:AYW851990 BIH851988:BIS851990 BSD851988:BSO851990 CBZ851988:CCK851990 CLV851988:CMG851990 CVR851988:CWC851990 DFN851988:DFY851990 DPJ851988:DPU851990 DZF851988:DZQ851990 EJB851988:EJM851990 ESX851988:ETI851990 FCT851988:FDE851990 FMP851988:FNA851990 FWL851988:FWW851990 GGH851988:GGS851990 GQD851988:GQO851990 GZZ851988:HAK851990 HJV851988:HKG851990 HTR851988:HUC851990 IDN851988:IDY851990 INJ851988:INU851990 IXF851988:IXQ851990 JHB851988:JHM851990 JQX851988:JRI851990 KAT851988:KBE851990 KKP851988:KLA851990 KUL851988:KUW851990 LEH851988:LES851990 LOD851988:LOO851990 LXZ851988:LYK851990 MHV851988:MIG851990 MRR851988:MSC851990 NBN851988:NBY851990 NLJ851988:NLU851990 NVF851988:NVQ851990 OFB851988:OFM851990 OOX851988:OPI851990 OYT851988:OZE851990 PIP851988:PJA851990 PSL851988:PSW851990 QCH851988:QCS851990 QMD851988:QMO851990 QVZ851988:QWK851990 RFV851988:RGG851990 RPR851988:RQC851990 RZN851988:RZY851990 SJJ851988:SJU851990 STF851988:STQ851990 TDB851988:TDM851990 TMX851988:TNI851990 TWT851988:TXE851990 UGP851988:UHA851990 UQL851988:UQW851990 VAH851988:VAS851990 VKD851988:VKO851990 VTZ851988:VUK851990 WDV851988:WEG851990 WNR851988:WOC851990 WXN851988:WXY851990 BF917524:BQ917526 LB917524:LM917526 UX917524:VI917526 AET917524:AFE917526 AOP917524:APA917526 AYL917524:AYW917526 BIH917524:BIS917526 BSD917524:BSO917526 CBZ917524:CCK917526 CLV917524:CMG917526 CVR917524:CWC917526 DFN917524:DFY917526 DPJ917524:DPU917526 DZF917524:DZQ917526 EJB917524:EJM917526 ESX917524:ETI917526 FCT917524:FDE917526 FMP917524:FNA917526 FWL917524:FWW917526 GGH917524:GGS917526 GQD917524:GQO917526 GZZ917524:HAK917526 HJV917524:HKG917526 HTR917524:HUC917526 IDN917524:IDY917526 INJ917524:INU917526 IXF917524:IXQ917526 JHB917524:JHM917526 JQX917524:JRI917526 KAT917524:KBE917526 KKP917524:KLA917526 KUL917524:KUW917526 LEH917524:LES917526 LOD917524:LOO917526 LXZ917524:LYK917526 MHV917524:MIG917526 MRR917524:MSC917526 NBN917524:NBY917526 NLJ917524:NLU917526 NVF917524:NVQ917526 OFB917524:OFM917526 OOX917524:OPI917526 OYT917524:OZE917526 PIP917524:PJA917526 PSL917524:PSW917526 QCH917524:QCS917526 QMD917524:QMO917526 QVZ917524:QWK917526 RFV917524:RGG917526 RPR917524:RQC917526 RZN917524:RZY917526 SJJ917524:SJU917526 STF917524:STQ917526 TDB917524:TDM917526 TMX917524:TNI917526 TWT917524:TXE917526 UGP917524:UHA917526 UQL917524:UQW917526 VAH917524:VAS917526 VKD917524:VKO917526 VTZ917524:VUK917526 WDV917524:WEG917526 WNR917524:WOC917526 WXN917524:WXY917526 BF983060:BQ983062 LB983060:LM983062 UX983060:VI983062 AET983060:AFE983062 AOP983060:APA983062 AYL983060:AYW983062 BIH983060:BIS983062 BSD983060:BSO983062 CBZ983060:CCK983062 CLV983060:CMG983062 CVR983060:CWC983062 DFN983060:DFY983062 DPJ983060:DPU983062 DZF983060:DZQ983062 EJB983060:EJM983062 ESX983060:ETI983062 FCT983060:FDE983062 FMP983060:FNA983062 FWL983060:FWW983062 GGH983060:GGS983062 GQD983060:GQO983062 GZZ983060:HAK983062 HJV983060:HKG983062 HTR983060:HUC983062 IDN983060:IDY983062 INJ983060:INU983062 IXF983060:IXQ983062 JHB983060:JHM983062 JQX983060:JRI983062 KAT983060:KBE983062 KKP983060:KLA983062 KUL983060:KUW983062 LEH983060:LES983062 LOD983060:LOO983062 LXZ983060:LYK983062 MHV983060:MIG983062 MRR983060:MSC983062 NBN983060:NBY983062 NLJ983060:NLU983062 NVF983060:NVQ983062 OFB983060:OFM983062 OOX983060:OPI983062 OYT983060:OZE983062 PIP983060:PJA983062 PSL983060:PSW983062 QCH983060:QCS983062 QMD983060:QMO983062 QVZ983060:QWK983062 RFV983060:RGG983062 RPR983060:RQC983062 RZN983060:RZY983062 SJJ983060:SJU983062 STF983060:STQ983062 TDB983060:TDM983062 TMX983060:TNI983062 TWT983060:TXE983062 UGP983060:UHA983062 UQL983060:UQW983062 VAH983060:VAS983062 VKD983060:VKO983062 VTZ983060:VUK983062 WDV983060:WEG983062 WNR983060:WOC983062 WXN983060:WXY983062" xr:uid="{00000000-0002-0000-0E00-000002000000}">
      <formula1>"1,2"</formula1>
    </dataValidation>
    <dataValidation type="list" allowBlank="1" showInputMessage="1" showErrorMessage="1" sqref="F20:I22 JB20:JE22 SX20:TA22 ACT20:ACW22 AMP20:AMS22 AWL20:AWO22 BGH20:BGK22 BQD20:BQG22 BZZ20:CAC22 CJV20:CJY22 CTR20:CTU22 DDN20:DDQ22 DNJ20:DNM22 DXF20:DXI22 EHB20:EHE22 EQX20:ERA22 FAT20:FAW22 FKP20:FKS22 FUL20:FUO22 GEH20:GEK22 GOD20:GOG22 GXZ20:GYC22 HHV20:HHY22 HRR20:HRU22 IBN20:IBQ22 ILJ20:ILM22 IVF20:IVI22 JFB20:JFE22 JOX20:JPA22 JYT20:JYW22 KIP20:KIS22 KSL20:KSO22 LCH20:LCK22 LMD20:LMG22 LVZ20:LWC22 MFV20:MFY22 MPR20:MPU22 MZN20:MZQ22 NJJ20:NJM22 NTF20:NTI22 ODB20:ODE22 OMX20:ONA22 OWT20:OWW22 PGP20:PGS22 PQL20:PQO22 QAH20:QAK22 QKD20:QKG22 QTZ20:QUC22 RDV20:RDY22 RNR20:RNU22 RXN20:RXQ22 SHJ20:SHM22 SRF20:SRI22 TBB20:TBE22 TKX20:TLA22 TUT20:TUW22 UEP20:UES22 UOL20:UOO22 UYH20:UYK22 VID20:VIG22 VRZ20:VSC22 WBV20:WBY22 WLR20:WLU22 WVN20:WVQ22 F65556:I65558 JB65556:JE65558 SX65556:TA65558 ACT65556:ACW65558 AMP65556:AMS65558 AWL65556:AWO65558 BGH65556:BGK65558 BQD65556:BQG65558 BZZ65556:CAC65558 CJV65556:CJY65558 CTR65556:CTU65558 DDN65556:DDQ65558 DNJ65556:DNM65558 DXF65556:DXI65558 EHB65556:EHE65558 EQX65556:ERA65558 FAT65556:FAW65558 FKP65556:FKS65558 FUL65556:FUO65558 GEH65556:GEK65558 GOD65556:GOG65558 GXZ65556:GYC65558 HHV65556:HHY65558 HRR65556:HRU65558 IBN65556:IBQ65558 ILJ65556:ILM65558 IVF65556:IVI65558 JFB65556:JFE65558 JOX65556:JPA65558 JYT65556:JYW65558 KIP65556:KIS65558 KSL65556:KSO65558 LCH65556:LCK65558 LMD65556:LMG65558 LVZ65556:LWC65558 MFV65556:MFY65558 MPR65556:MPU65558 MZN65556:MZQ65558 NJJ65556:NJM65558 NTF65556:NTI65558 ODB65556:ODE65558 OMX65556:ONA65558 OWT65556:OWW65558 PGP65556:PGS65558 PQL65556:PQO65558 QAH65556:QAK65558 QKD65556:QKG65558 QTZ65556:QUC65558 RDV65556:RDY65558 RNR65556:RNU65558 RXN65556:RXQ65558 SHJ65556:SHM65558 SRF65556:SRI65558 TBB65556:TBE65558 TKX65556:TLA65558 TUT65556:TUW65558 UEP65556:UES65558 UOL65556:UOO65558 UYH65556:UYK65558 VID65556:VIG65558 VRZ65556:VSC65558 WBV65556:WBY65558 WLR65556:WLU65558 WVN65556:WVQ65558 F131092:I131094 JB131092:JE131094 SX131092:TA131094 ACT131092:ACW131094 AMP131092:AMS131094 AWL131092:AWO131094 BGH131092:BGK131094 BQD131092:BQG131094 BZZ131092:CAC131094 CJV131092:CJY131094 CTR131092:CTU131094 DDN131092:DDQ131094 DNJ131092:DNM131094 DXF131092:DXI131094 EHB131092:EHE131094 EQX131092:ERA131094 FAT131092:FAW131094 FKP131092:FKS131094 FUL131092:FUO131094 GEH131092:GEK131094 GOD131092:GOG131094 GXZ131092:GYC131094 HHV131092:HHY131094 HRR131092:HRU131094 IBN131092:IBQ131094 ILJ131092:ILM131094 IVF131092:IVI131094 JFB131092:JFE131094 JOX131092:JPA131094 JYT131092:JYW131094 KIP131092:KIS131094 KSL131092:KSO131094 LCH131092:LCK131094 LMD131092:LMG131094 LVZ131092:LWC131094 MFV131092:MFY131094 MPR131092:MPU131094 MZN131092:MZQ131094 NJJ131092:NJM131094 NTF131092:NTI131094 ODB131092:ODE131094 OMX131092:ONA131094 OWT131092:OWW131094 PGP131092:PGS131094 PQL131092:PQO131094 QAH131092:QAK131094 QKD131092:QKG131094 QTZ131092:QUC131094 RDV131092:RDY131094 RNR131092:RNU131094 RXN131092:RXQ131094 SHJ131092:SHM131094 SRF131092:SRI131094 TBB131092:TBE131094 TKX131092:TLA131094 TUT131092:TUW131094 UEP131092:UES131094 UOL131092:UOO131094 UYH131092:UYK131094 VID131092:VIG131094 VRZ131092:VSC131094 WBV131092:WBY131094 WLR131092:WLU131094 WVN131092:WVQ131094 F196628:I196630 JB196628:JE196630 SX196628:TA196630 ACT196628:ACW196630 AMP196628:AMS196630 AWL196628:AWO196630 BGH196628:BGK196630 BQD196628:BQG196630 BZZ196628:CAC196630 CJV196628:CJY196630 CTR196628:CTU196630 DDN196628:DDQ196630 DNJ196628:DNM196630 DXF196628:DXI196630 EHB196628:EHE196630 EQX196628:ERA196630 FAT196628:FAW196630 FKP196628:FKS196630 FUL196628:FUO196630 GEH196628:GEK196630 GOD196628:GOG196630 GXZ196628:GYC196630 HHV196628:HHY196630 HRR196628:HRU196630 IBN196628:IBQ196630 ILJ196628:ILM196630 IVF196628:IVI196630 JFB196628:JFE196630 JOX196628:JPA196630 JYT196628:JYW196630 KIP196628:KIS196630 KSL196628:KSO196630 LCH196628:LCK196630 LMD196628:LMG196630 LVZ196628:LWC196630 MFV196628:MFY196630 MPR196628:MPU196630 MZN196628:MZQ196630 NJJ196628:NJM196630 NTF196628:NTI196630 ODB196628:ODE196630 OMX196628:ONA196630 OWT196628:OWW196630 PGP196628:PGS196630 PQL196628:PQO196630 QAH196628:QAK196630 QKD196628:QKG196630 QTZ196628:QUC196630 RDV196628:RDY196630 RNR196628:RNU196630 RXN196628:RXQ196630 SHJ196628:SHM196630 SRF196628:SRI196630 TBB196628:TBE196630 TKX196628:TLA196630 TUT196628:TUW196630 UEP196628:UES196630 UOL196628:UOO196630 UYH196628:UYK196630 VID196628:VIG196630 VRZ196628:VSC196630 WBV196628:WBY196630 WLR196628:WLU196630 WVN196628:WVQ196630 F262164:I262166 JB262164:JE262166 SX262164:TA262166 ACT262164:ACW262166 AMP262164:AMS262166 AWL262164:AWO262166 BGH262164:BGK262166 BQD262164:BQG262166 BZZ262164:CAC262166 CJV262164:CJY262166 CTR262164:CTU262166 DDN262164:DDQ262166 DNJ262164:DNM262166 DXF262164:DXI262166 EHB262164:EHE262166 EQX262164:ERA262166 FAT262164:FAW262166 FKP262164:FKS262166 FUL262164:FUO262166 GEH262164:GEK262166 GOD262164:GOG262166 GXZ262164:GYC262166 HHV262164:HHY262166 HRR262164:HRU262166 IBN262164:IBQ262166 ILJ262164:ILM262166 IVF262164:IVI262166 JFB262164:JFE262166 JOX262164:JPA262166 JYT262164:JYW262166 KIP262164:KIS262166 KSL262164:KSO262166 LCH262164:LCK262166 LMD262164:LMG262166 LVZ262164:LWC262166 MFV262164:MFY262166 MPR262164:MPU262166 MZN262164:MZQ262166 NJJ262164:NJM262166 NTF262164:NTI262166 ODB262164:ODE262166 OMX262164:ONA262166 OWT262164:OWW262166 PGP262164:PGS262166 PQL262164:PQO262166 QAH262164:QAK262166 QKD262164:QKG262166 QTZ262164:QUC262166 RDV262164:RDY262166 RNR262164:RNU262166 RXN262164:RXQ262166 SHJ262164:SHM262166 SRF262164:SRI262166 TBB262164:TBE262166 TKX262164:TLA262166 TUT262164:TUW262166 UEP262164:UES262166 UOL262164:UOO262166 UYH262164:UYK262166 VID262164:VIG262166 VRZ262164:VSC262166 WBV262164:WBY262166 WLR262164:WLU262166 WVN262164:WVQ262166 F327700:I327702 JB327700:JE327702 SX327700:TA327702 ACT327700:ACW327702 AMP327700:AMS327702 AWL327700:AWO327702 BGH327700:BGK327702 BQD327700:BQG327702 BZZ327700:CAC327702 CJV327700:CJY327702 CTR327700:CTU327702 DDN327700:DDQ327702 DNJ327700:DNM327702 DXF327700:DXI327702 EHB327700:EHE327702 EQX327700:ERA327702 FAT327700:FAW327702 FKP327700:FKS327702 FUL327700:FUO327702 GEH327700:GEK327702 GOD327700:GOG327702 GXZ327700:GYC327702 HHV327700:HHY327702 HRR327700:HRU327702 IBN327700:IBQ327702 ILJ327700:ILM327702 IVF327700:IVI327702 JFB327700:JFE327702 JOX327700:JPA327702 JYT327700:JYW327702 KIP327700:KIS327702 KSL327700:KSO327702 LCH327700:LCK327702 LMD327700:LMG327702 LVZ327700:LWC327702 MFV327700:MFY327702 MPR327700:MPU327702 MZN327700:MZQ327702 NJJ327700:NJM327702 NTF327700:NTI327702 ODB327700:ODE327702 OMX327700:ONA327702 OWT327700:OWW327702 PGP327700:PGS327702 PQL327700:PQO327702 QAH327700:QAK327702 QKD327700:QKG327702 QTZ327700:QUC327702 RDV327700:RDY327702 RNR327700:RNU327702 RXN327700:RXQ327702 SHJ327700:SHM327702 SRF327700:SRI327702 TBB327700:TBE327702 TKX327700:TLA327702 TUT327700:TUW327702 UEP327700:UES327702 UOL327700:UOO327702 UYH327700:UYK327702 VID327700:VIG327702 VRZ327700:VSC327702 WBV327700:WBY327702 WLR327700:WLU327702 WVN327700:WVQ327702 F393236:I393238 JB393236:JE393238 SX393236:TA393238 ACT393236:ACW393238 AMP393236:AMS393238 AWL393236:AWO393238 BGH393236:BGK393238 BQD393236:BQG393238 BZZ393236:CAC393238 CJV393236:CJY393238 CTR393236:CTU393238 DDN393236:DDQ393238 DNJ393236:DNM393238 DXF393236:DXI393238 EHB393236:EHE393238 EQX393236:ERA393238 FAT393236:FAW393238 FKP393236:FKS393238 FUL393236:FUO393238 GEH393236:GEK393238 GOD393236:GOG393238 GXZ393236:GYC393238 HHV393236:HHY393238 HRR393236:HRU393238 IBN393236:IBQ393238 ILJ393236:ILM393238 IVF393236:IVI393238 JFB393236:JFE393238 JOX393236:JPA393238 JYT393236:JYW393238 KIP393236:KIS393238 KSL393236:KSO393238 LCH393236:LCK393238 LMD393236:LMG393238 LVZ393236:LWC393238 MFV393236:MFY393238 MPR393236:MPU393238 MZN393236:MZQ393238 NJJ393236:NJM393238 NTF393236:NTI393238 ODB393236:ODE393238 OMX393236:ONA393238 OWT393236:OWW393238 PGP393236:PGS393238 PQL393236:PQO393238 QAH393236:QAK393238 QKD393236:QKG393238 QTZ393236:QUC393238 RDV393236:RDY393238 RNR393236:RNU393238 RXN393236:RXQ393238 SHJ393236:SHM393238 SRF393236:SRI393238 TBB393236:TBE393238 TKX393236:TLA393238 TUT393236:TUW393238 UEP393236:UES393238 UOL393236:UOO393238 UYH393236:UYK393238 VID393236:VIG393238 VRZ393236:VSC393238 WBV393236:WBY393238 WLR393236:WLU393238 WVN393236:WVQ393238 F458772:I458774 JB458772:JE458774 SX458772:TA458774 ACT458772:ACW458774 AMP458772:AMS458774 AWL458772:AWO458774 BGH458772:BGK458774 BQD458772:BQG458774 BZZ458772:CAC458774 CJV458772:CJY458774 CTR458772:CTU458774 DDN458772:DDQ458774 DNJ458772:DNM458774 DXF458772:DXI458774 EHB458772:EHE458774 EQX458772:ERA458774 FAT458772:FAW458774 FKP458772:FKS458774 FUL458772:FUO458774 GEH458772:GEK458774 GOD458772:GOG458774 GXZ458772:GYC458774 HHV458772:HHY458774 HRR458772:HRU458774 IBN458772:IBQ458774 ILJ458772:ILM458774 IVF458772:IVI458774 JFB458772:JFE458774 JOX458772:JPA458774 JYT458772:JYW458774 KIP458772:KIS458774 KSL458772:KSO458774 LCH458772:LCK458774 LMD458772:LMG458774 LVZ458772:LWC458774 MFV458772:MFY458774 MPR458772:MPU458774 MZN458772:MZQ458774 NJJ458772:NJM458774 NTF458772:NTI458774 ODB458772:ODE458774 OMX458772:ONA458774 OWT458772:OWW458774 PGP458772:PGS458774 PQL458772:PQO458774 QAH458772:QAK458774 QKD458772:QKG458774 QTZ458772:QUC458774 RDV458772:RDY458774 RNR458772:RNU458774 RXN458772:RXQ458774 SHJ458772:SHM458774 SRF458772:SRI458774 TBB458772:TBE458774 TKX458772:TLA458774 TUT458772:TUW458774 UEP458772:UES458774 UOL458772:UOO458774 UYH458772:UYK458774 VID458772:VIG458774 VRZ458772:VSC458774 WBV458772:WBY458774 WLR458772:WLU458774 WVN458772:WVQ458774 F524308:I524310 JB524308:JE524310 SX524308:TA524310 ACT524308:ACW524310 AMP524308:AMS524310 AWL524308:AWO524310 BGH524308:BGK524310 BQD524308:BQG524310 BZZ524308:CAC524310 CJV524308:CJY524310 CTR524308:CTU524310 DDN524308:DDQ524310 DNJ524308:DNM524310 DXF524308:DXI524310 EHB524308:EHE524310 EQX524308:ERA524310 FAT524308:FAW524310 FKP524308:FKS524310 FUL524308:FUO524310 GEH524308:GEK524310 GOD524308:GOG524310 GXZ524308:GYC524310 HHV524308:HHY524310 HRR524308:HRU524310 IBN524308:IBQ524310 ILJ524308:ILM524310 IVF524308:IVI524310 JFB524308:JFE524310 JOX524308:JPA524310 JYT524308:JYW524310 KIP524308:KIS524310 KSL524308:KSO524310 LCH524308:LCK524310 LMD524308:LMG524310 LVZ524308:LWC524310 MFV524308:MFY524310 MPR524308:MPU524310 MZN524308:MZQ524310 NJJ524308:NJM524310 NTF524308:NTI524310 ODB524308:ODE524310 OMX524308:ONA524310 OWT524308:OWW524310 PGP524308:PGS524310 PQL524308:PQO524310 QAH524308:QAK524310 QKD524308:QKG524310 QTZ524308:QUC524310 RDV524308:RDY524310 RNR524308:RNU524310 RXN524308:RXQ524310 SHJ524308:SHM524310 SRF524308:SRI524310 TBB524308:TBE524310 TKX524308:TLA524310 TUT524308:TUW524310 UEP524308:UES524310 UOL524308:UOO524310 UYH524308:UYK524310 VID524308:VIG524310 VRZ524308:VSC524310 WBV524308:WBY524310 WLR524308:WLU524310 WVN524308:WVQ524310 F589844:I589846 JB589844:JE589846 SX589844:TA589846 ACT589844:ACW589846 AMP589844:AMS589846 AWL589844:AWO589846 BGH589844:BGK589846 BQD589844:BQG589846 BZZ589844:CAC589846 CJV589844:CJY589846 CTR589844:CTU589846 DDN589844:DDQ589846 DNJ589844:DNM589846 DXF589844:DXI589846 EHB589844:EHE589846 EQX589844:ERA589846 FAT589844:FAW589846 FKP589844:FKS589846 FUL589844:FUO589846 GEH589844:GEK589846 GOD589844:GOG589846 GXZ589844:GYC589846 HHV589844:HHY589846 HRR589844:HRU589846 IBN589844:IBQ589846 ILJ589844:ILM589846 IVF589844:IVI589846 JFB589844:JFE589846 JOX589844:JPA589846 JYT589844:JYW589846 KIP589844:KIS589846 KSL589844:KSO589846 LCH589844:LCK589846 LMD589844:LMG589846 LVZ589844:LWC589846 MFV589844:MFY589846 MPR589844:MPU589846 MZN589844:MZQ589846 NJJ589844:NJM589846 NTF589844:NTI589846 ODB589844:ODE589846 OMX589844:ONA589846 OWT589844:OWW589846 PGP589844:PGS589846 PQL589844:PQO589846 QAH589844:QAK589846 QKD589844:QKG589846 QTZ589844:QUC589846 RDV589844:RDY589846 RNR589844:RNU589846 RXN589844:RXQ589846 SHJ589844:SHM589846 SRF589844:SRI589846 TBB589844:TBE589846 TKX589844:TLA589846 TUT589844:TUW589846 UEP589844:UES589846 UOL589844:UOO589846 UYH589844:UYK589846 VID589844:VIG589846 VRZ589844:VSC589846 WBV589844:WBY589846 WLR589844:WLU589846 WVN589844:WVQ589846 F655380:I655382 JB655380:JE655382 SX655380:TA655382 ACT655380:ACW655382 AMP655380:AMS655382 AWL655380:AWO655382 BGH655380:BGK655382 BQD655380:BQG655382 BZZ655380:CAC655382 CJV655380:CJY655382 CTR655380:CTU655382 DDN655380:DDQ655382 DNJ655380:DNM655382 DXF655380:DXI655382 EHB655380:EHE655382 EQX655380:ERA655382 FAT655380:FAW655382 FKP655380:FKS655382 FUL655380:FUO655382 GEH655380:GEK655382 GOD655380:GOG655382 GXZ655380:GYC655382 HHV655380:HHY655382 HRR655380:HRU655382 IBN655380:IBQ655382 ILJ655380:ILM655382 IVF655380:IVI655382 JFB655380:JFE655382 JOX655380:JPA655382 JYT655380:JYW655382 KIP655380:KIS655382 KSL655380:KSO655382 LCH655380:LCK655382 LMD655380:LMG655382 LVZ655380:LWC655382 MFV655380:MFY655382 MPR655380:MPU655382 MZN655380:MZQ655382 NJJ655380:NJM655382 NTF655380:NTI655382 ODB655380:ODE655382 OMX655380:ONA655382 OWT655380:OWW655382 PGP655380:PGS655382 PQL655380:PQO655382 QAH655380:QAK655382 QKD655380:QKG655382 QTZ655380:QUC655382 RDV655380:RDY655382 RNR655380:RNU655382 RXN655380:RXQ655382 SHJ655380:SHM655382 SRF655380:SRI655382 TBB655380:TBE655382 TKX655380:TLA655382 TUT655380:TUW655382 UEP655380:UES655382 UOL655380:UOO655382 UYH655380:UYK655382 VID655380:VIG655382 VRZ655380:VSC655382 WBV655380:WBY655382 WLR655380:WLU655382 WVN655380:WVQ655382 F720916:I720918 JB720916:JE720918 SX720916:TA720918 ACT720916:ACW720918 AMP720916:AMS720918 AWL720916:AWO720918 BGH720916:BGK720918 BQD720916:BQG720918 BZZ720916:CAC720918 CJV720916:CJY720918 CTR720916:CTU720918 DDN720916:DDQ720918 DNJ720916:DNM720918 DXF720916:DXI720918 EHB720916:EHE720918 EQX720916:ERA720918 FAT720916:FAW720918 FKP720916:FKS720918 FUL720916:FUO720918 GEH720916:GEK720918 GOD720916:GOG720918 GXZ720916:GYC720918 HHV720916:HHY720918 HRR720916:HRU720918 IBN720916:IBQ720918 ILJ720916:ILM720918 IVF720916:IVI720918 JFB720916:JFE720918 JOX720916:JPA720918 JYT720916:JYW720918 KIP720916:KIS720918 KSL720916:KSO720918 LCH720916:LCK720918 LMD720916:LMG720918 LVZ720916:LWC720918 MFV720916:MFY720918 MPR720916:MPU720918 MZN720916:MZQ720918 NJJ720916:NJM720918 NTF720916:NTI720918 ODB720916:ODE720918 OMX720916:ONA720918 OWT720916:OWW720918 PGP720916:PGS720918 PQL720916:PQO720918 QAH720916:QAK720918 QKD720916:QKG720918 QTZ720916:QUC720918 RDV720916:RDY720918 RNR720916:RNU720918 RXN720916:RXQ720918 SHJ720916:SHM720918 SRF720916:SRI720918 TBB720916:TBE720918 TKX720916:TLA720918 TUT720916:TUW720918 UEP720916:UES720918 UOL720916:UOO720918 UYH720916:UYK720918 VID720916:VIG720918 VRZ720916:VSC720918 WBV720916:WBY720918 WLR720916:WLU720918 WVN720916:WVQ720918 F786452:I786454 JB786452:JE786454 SX786452:TA786454 ACT786452:ACW786454 AMP786452:AMS786454 AWL786452:AWO786454 BGH786452:BGK786454 BQD786452:BQG786454 BZZ786452:CAC786454 CJV786452:CJY786454 CTR786452:CTU786454 DDN786452:DDQ786454 DNJ786452:DNM786454 DXF786452:DXI786454 EHB786452:EHE786454 EQX786452:ERA786454 FAT786452:FAW786454 FKP786452:FKS786454 FUL786452:FUO786454 GEH786452:GEK786454 GOD786452:GOG786454 GXZ786452:GYC786454 HHV786452:HHY786454 HRR786452:HRU786454 IBN786452:IBQ786454 ILJ786452:ILM786454 IVF786452:IVI786454 JFB786452:JFE786454 JOX786452:JPA786454 JYT786452:JYW786454 KIP786452:KIS786454 KSL786452:KSO786454 LCH786452:LCK786454 LMD786452:LMG786454 LVZ786452:LWC786454 MFV786452:MFY786454 MPR786452:MPU786454 MZN786452:MZQ786454 NJJ786452:NJM786454 NTF786452:NTI786454 ODB786452:ODE786454 OMX786452:ONA786454 OWT786452:OWW786454 PGP786452:PGS786454 PQL786452:PQO786454 QAH786452:QAK786454 QKD786452:QKG786454 QTZ786452:QUC786454 RDV786452:RDY786454 RNR786452:RNU786454 RXN786452:RXQ786454 SHJ786452:SHM786454 SRF786452:SRI786454 TBB786452:TBE786454 TKX786452:TLA786454 TUT786452:TUW786454 UEP786452:UES786454 UOL786452:UOO786454 UYH786452:UYK786454 VID786452:VIG786454 VRZ786452:VSC786454 WBV786452:WBY786454 WLR786452:WLU786454 WVN786452:WVQ786454 F851988:I851990 JB851988:JE851990 SX851988:TA851990 ACT851988:ACW851990 AMP851988:AMS851990 AWL851988:AWO851990 BGH851988:BGK851990 BQD851988:BQG851990 BZZ851988:CAC851990 CJV851988:CJY851990 CTR851988:CTU851990 DDN851988:DDQ851990 DNJ851988:DNM851990 DXF851988:DXI851990 EHB851988:EHE851990 EQX851988:ERA851990 FAT851988:FAW851990 FKP851988:FKS851990 FUL851988:FUO851990 GEH851988:GEK851990 GOD851988:GOG851990 GXZ851988:GYC851990 HHV851988:HHY851990 HRR851988:HRU851990 IBN851988:IBQ851990 ILJ851988:ILM851990 IVF851988:IVI851990 JFB851988:JFE851990 JOX851988:JPA851990 JYT851988:JYW851990 KIP851988:KIS851990 KSL851988:KSO851990 LCH851988:LCK851990 LMD851988:LMG851990 LVZ851988:LWC851990 MFV851988:MFY851990 MPR851988:MPU851990 MZN851988:MZQ851990 NJJ851988:NJM851990 NTF851988:NTI851990 ODB851988:ODE851990 OMX851988:ONA851990 OWT851988:OWW851990 PGP851988:PGS851990 PQL851988:PQO851990 QAH851988:QAK851990 QKD851988:QKG851990 QTZ851988:QUC851990 RDV851988:RDY851990 RNR851988:RNU851990 RXN851988:RXQ851990 SHJ851988:SHM851990 SRF851988:SRI851990 TBB851988:TBE851990 TKX851988:TLA851990 TUT851988:TUW851990 UEP851988:UES851990 UOL851988:UOO851990 UYH851988:UYK851990 VID851988:VIG851990 VRZ851988:VSC851990 WBV851988:WBY851990 WLR851988:WLU851990 WVN851988:WVQ851990 F917524:I917526 JB917524:JE917526 SX917524:TA917526 ACT917524:ACW917526 AMP917524:AMS917526 AWL917524:AWO917526 BGH917524:BGK917526 BQD917524:BQG917526 BZZ917524:CAC917526 CJV917524:CJY917526 CTR917524:CTU917526 DDN917524:DDQ917526 DNJ917524:DNM917526 DXF917524:DXI917526 EHB917524:EHE917526 EQX917524:ERA917526 FAT917524:FAW917526 FKP917524:FKS917526 FUL917524:FUO917526 GEH917524:GEK917526 GOD917524:GOG917526 GXZ917524:GYC917526 HHV917524:HHY917526 HRR917524:HRU917526 IBN917524:IBQ917526 ILJ917524:ILM917526 IVF917524:IVI917526 JFB917524:JFE917526 JOX917524:JPA917526 JYT917524:JYW917526 KIP917524:KIS917526 KSL917524:KSO917526 LCH917524:LCK917526 LMD917524:LMG917526 LVZ917524:LWC917526 MFV917524:MFY917526 MPR917524:MPU917526 MZN917524:MZQ917526 NJJ917524:NJM917526 NTF917524:NTI917526 ODB917524:ODE917526 OMX917524:ONA917526 OWT917524:OWW917526 PGP917524:PGS917526 PQL917524:PQO917526 QAH917524:QAK917526 QKD917524:QKG917526 QTZ917524:QUC917526 RDV917524:RDY917526 RNR917524:RNU917526 RXN917524:RXQ917526 SHJ917524:SHM917526 SRF917524:SRI917526 TBB917524:TBE917526 TKX917524:TLA917526 TUT917524:TUW917526 UEP917524:UES917526 UOL917524:UOO917526 UYH917524:UYK917526 VID917524:VIG917526 VRZ917524:VSC917526 WBV917524:WBY917526 WLR917524:WLU917526 WVN917524:WVQ917526 F983060:I983062 JB983060:JE983062 SX983060:TA983062 ACT983060:ACW983062 AMP983060:AMS983062 AWL983060:AWO983062 BGH983060:BGK983062 BQD983060:BQG983062 BZZ983060:CAC983062 CJV983060:CJY983062 CTR983060:CTU983062 DDN983060:DDQ983062 DNJ983060:DNM983062 DXF983060:DXI983062 EHB983060:EHE983062 EQX983060:ERA983062 FAT983060:FAW983062 FKP983060:FKS983062 FUL983060:FUO983062 GEH983060:GEK983062 GOD983060:GOG983062 GXZ983060:GYC983062 HHV983060:HHY983062 HRR983060:HRU983062 IBN983060:IBQ983062 ILJ983060:ILM983062 IVF983060:IVI983062 JFB983060:JFE983062 JOX983060:JPA983062 JYT983060:JYW983062 KIP983060:KIS983062 KSL983060:KSO983062 LCH983060:LCK983062 LMD983060:LMG983062 LVZ983060:LWC983062 MFV983060:MFY983062 MPR983060:MPU983062 MZN983060:MZQ983062 NJJ983060:NJM983062 NTF983060:NTI983062 ODB983060:ODE983062 OMX983060:ONA983062 OWT983060:OWW983062 PGP983060:PGS983062 PQL983060:PQO983062 QAH983060:QAK983062 QKD983060:QKG983062 QTZ983060:QUC983062 RDV983060:RDY983062 RNR983060:RNU983062 RXN983060:RXQ983062 SHJ983060:SHM983062 SRF983060:SRI983062 TBB983060:TBE983062 TKX983060:TLA983062 TUT983060:TUW983062 UEP983060:UES983062 UOL983060:UOO983062 UYH983060:UYK983062 VID983060:VIG983062 VRZ983060:VSC983062 WBV983060:WBY983062 WLR983060:WLU983062 WVN983060:WVQ983062 AH33:AK34 KD33:KG34 TZ33:UC34 ADV33:ADY34 ANR33:ANU34 AXN33:AXQ34 BHJ33:BHM34 BRF33:BRI34 CBB33:CBE34 CKX33:CLA34 CUT33:CUW34 DEP33:DES34 DOL33:DOO34 DYH33:DYK34 EID33:EIG34 ERZ33:ESC34 FBV33:FBY34 FLR33:FLU34 FVN33:FVQ34 GFJ33:GFM34 GPF33:GPI34 GZB33:GZE34 HIX33:HJA34 HST33:HSW34 ICP33:ICS34 IML33:IMO34 IWH33:IWK34 JGD33:JGG34 JPZ33:JQC34 JZV33:JZY34 KJR33:KJU34 KTN33:KTQ34 LDJ33:LDM34 LNF33:LNI34 LXB33:LXE34 MGX33:MHA34 MQT33:MQW34 NAP33:NAS34 NKL33:NKO34 NUH33:NUK34 OED33:OEG34 ONZ33:OOC34 OXV33:OXY34 PHR33:PHU34 PRN33:PRQ34 QBJ33:QBM34 QLF33:QLI34 QVB33:QVE34 REX33:RFA34 ROT33:ROW34 RYP33:RYS34 SIL33:SIO34 SSH33:SSK34 TCD33:TCG34 TLZ33:TMC34 TVV33:TVY34 UFR33:UFU34 UPN33:UPQ34 UZJ33:UZM34 VJF33:VJI34 VTB33:VTE34 WCX33:WDA34 WMT33:WMW34 WWP33:WWS34 AH65569:AK65570 KD65569:KG65570 TZ65569:UC65570 ADV65569:ADY65570 ANR65569:ANU65570 AXN65569:AXQ65570 BHJ65569:BHM65570 BRF65569:BRI65570 CBB65569:CBE65570 CKX65569:CLA65570 CUT65569:CUW65570 DEP65569:DES65570 DOL65569:DOO65570 DYH65569:DYK65570 EID65569:EIG65570 ERZ65569:ESC65570 FBV65569:FBY65570 FLR65569:FLU65570 FVN65569:FVQ65570 GFJ65569:GFM65570 GPF65569:GPI65570 GZB65569:GZE65570 HIX65569:HJA65570 HST65569:HSW65570 ICP65569:ICS65570 IML65569:IMO65570 IWH65569:IWK65570 JGD65569:JGG65570 JPZ65569:JQC65570 JZV65569:JZY65570 KJR65569:KJU65570 KTN65569:KTQ65570 LDJ65569:LDM65570 LNF65569:LNI65570 LXB65569:LXE65570 MGX65569:MHA65570 MQT65569:MQW65570 NAP65569:NAS65570 NKL65569:NKO65570 NUH65569:NUK65570 OED65569:OEG65570 ONZ65569:OOC65570 OXV65569:OXY65570 PHR65569:PHU65570 PRN65569:PRQ65570 QBJ65569:QBM65570 QLF65569:QLI65570 QVB65569:QVE65570 REX65569:RFA65570 ROT65569:ROW65570 RYP65569:RYS65570 SIL65569:SIO65570 SSH65569:SSK65570 TCD65569:TCG65570 TLZ65569:TMC65570 TVV65569:TVY65570 UFR65569:UFU65570 UPN65569:UPQ65570 UZJ65569:UZM65570 VJF65569:VJI65570 VTB65569:VTE65570 WCX65569:WDA65570 WMT65569:WMW65570 WWP65569:WWS65570 AH131105:AK131106 KD131105:KG131106 TZ131105:UC131106 ADV131105:ADY131106 ANR131105:ANU131106 AXN131105:AXQ131106 BHJ131105:BHM131106 BRF131105:BRI131106 CBB131105:CBE131106 CKX131105:CLA131106 CUT131105:CUW131106 DEP131105:DES131106 DOL131105:DOO131106 DYH131105:DYK131106 EID131105:EIG131106 ERZ131105:ESC131106 FBV131105:FBY131106 FLR131105:FLU131106 FVN131105:FVQ131106 GFJ131105:GFM131106 GPF131105:GPI131106 GZB131105:GZE131106 HIX131105:HJA131106 HST131105:HSW131106 ICP131105:ICS131106 IML131105:IMO131106 IWH131105:IWK131106 JGD131105:JGG131106 JPZ131105:JQC131106 JZV131105:JZY131106 KJR131105:KJU131106 KTN131105:KTQ131106 LDJ131105:LDM131106 LNF131105:LNI131106 LXB131105:LXE131106 MGX131105:MHA131106 MQT131105:MQW131106 NAP131105:NAS131106 NKL131105:NKO131106 NUH131105:NUK131106 OED131105:OEG131106 ONZ131105:OOC131106 OXV131105:OXY131106 PHR131105:PHU131106 PRN131105:PRQ131106 QBJ131105:QBM131106 QLF131105:QLI131106 QVB131105:QVE131106 REX131105:RFA131106 ROT131105:ROW131106 RYP131105:RYS131106 SIL131105:SIO131106 SSH131105:SSK131106 TCD131105:TCG131106 TLZ131105:TMC131106 TVV131105:TVY131106 UFR131105:UFU131106 UPN131105:UPQ131106 UZJ131105:UZM131106 VJF131105:VJI131106 VTB131105:VTE131106 WCX131105:WDA131106 WMT131105:WMW131106 WWP131105:WWS131106 AH196641:AK196642 KD196641:KG196642 TZ196641:UC196642 ADV196641:ADY196642 ANR196641:ANU196642 AXN196641:AXQ196642 BHJ196641:BHM196642 BRF196641:BRI196642 CBB196641:CBE196642 CKX196641:CLA196642 CUT196641:CUW196642 DEP196641:DES196642 DOL196641:DOO196642 DYH196641:DYK196642 EID196641:EIG196642 ERZ196641:ESC196642 FBV196641:FBY196642 FLR196641:FLU196642 FVN196641:FVQ196642 GFJ196641:GFM196642 GPF196641:GPI196642 GZB196641:GZE196642 HIX196641:HJA196642 HST196641:HSW196642 ICP196641:ICS196642 IML196641:IMO196642 IWH196641:IWK196642 JGD196641:JGG196642 JPZ196641:JQC196642 JZV196641:JZY196642 KJR196641:KJU196642 KTN196641:KTQ196642 LDJ196641:LDM196642 LNF196641:LNI196642 LXB196641:LXE196642 MGX196641:MHA196642 MQT196641:MQW196642 NAP196641:NAS196642 NKL196641:NKO196642 NUH196641:NUK196642 OED196641:OEG196642 ONZ196641:OOC196642 OXV196641:OXY196642 PHR196641:PHU196642 PRN196641:PRQ196642 QBJ196641:QBM196642 QLF196641:QLI196642 QVB196641:QVE196642 REX196641:RFA196642 ROT196641:ROW196642 RYP196641:RYS196642 SIL196641:SIO196642 SSH196641:SSK196642 TCD196641:TCG196642 TLZ196641:TMC196642 TVV196641:TVY196642 UFR196641:UFU196642 UPN196641:UPQ196642 UZJ196641:UZM196642 VJF196641:VJI196642 VTB196641:VTE196642 WCX196641:WDA196642 WMT196641:WMW196642 WWP196641:WWS196642 AH262177:AK262178 KD262177:KG262178 TZ262177:UC262178 ADV262177:ADY262178 ANR262177:ANU262178 AXN262177:AXQ262178 BHJ262177:BHM262178 BRF262177:BRI262178 CBB262177:CBE262178 CKX262177:CLA262178 CUT262177:CUW262178 DEP262177:DES262178 DOL262177:DOO262178 DYH262177:DYK262178 EID262177:EIG262178 ERZ262177:ESC262178 FBV262177:FBY262178 FLR262177:FLU262178 FVN262177:FVQ262178 GFJ262177:GFM262178 GPF262177:GPI262178 GZB262177:GZE262178 HIX262177:HJA262178 HST262177:HSW262178 ICP262177:ICS262178 IML262177:IMO262178 IWH262177:IWK262178 JGD262177:JGG262178 JPZ262177:JQC262178 JZV262177:JZY262178 KJR262177:KJU262178 KTN262177:KTQ262178 LDJ262177:LDM262178 LNF262177:LNI262178 LXB262177:LXE262178 MGX262177:MHA262178 MQT262177:MQW262178 NAP262177:NAS262178 NKL262177:NKO262178 NUH262177:NUK262178 OED262177:OEG262178 ONZ262177:OOC262178 OXV262177:OXY262178 PHR262177:PHU262178 PRN262177:PRQ262178 QBJ262177:QBM262178 QLF262177:QLI262178 QVB262177:QVE262178 REX262177:RFA262178 ROT262177:ROW262178 RYP262177:RYS262178 SIL262177:SIO262178 SSH262177:SSK262178 TCD262177:TCG262178 TLZ262177:TMC262178 TVV262177:TVY262178 UFR262177:UFU262178 UPN262177:UPQ262178 UZJ262177:UZM262178 VJF262177:VJI262178 VTB262177:VTE262178 WCX262177:WDA262178 WMT262177:WMW262178 WWP262177:WWS262178 AH327713:AK327714 KD327713:KG327714 TZ327713:UC327714 ADV327713:ADY327714 ANR327713:ANU327714 AXN327713:AXQ327714 BHJ327713:BHM327714 BRF327713:BRI327714 CBB327713:CBE327714 CKX327713:CLA327714 CUT327713:CUW327714 DEP327713:DES327714 DOL327713:DOO327714 DYH327713:DYK327714 EID327713:EIG327714 ERZ327713:ESC327714 FBV327713:FBY327714 FLR327713:FLU327714 FVN327713:FVQ327714 GFJ327713:GFM327714 GPF327713:GPI327714 GZB327713:GZE327714 HIX327713:HJA327714 HST327713:HSW327714 ICP327713:ICS327714 IML327713:IMO327714 IWH327713:IWK327714 JGD327713:JGG327714 JPZ327713:JQC327714 JZV327713:JZY327714 KJR327713:KJU327714 KTN327713:KTQ327714 LDJ327713:LDM327714 LNF327713:LNI327714 LXB327713:LXE327714 MGX327713:MHA327714 MQT327713:MQW327714 NAP327713:NAS327714 NKL327713:NKO327714 NUH327713:NUK327714 OED327713:OEG327714 ONZ327713:OOC327714 OXV327713:OXY327714 PHR327713:PHU327714 PRN327713:PRQ327714 QBJ327713:QBM327714 QLF327713:QLI327714 QVB327713:QVE327714 REX327713:RFA327714 ROT327713:ROW327714 RYP327713:RYS327714 SIL327713:SIO327714 SSH327713:SSK327714 TCD327713:TCG327714 TLZ327713:TMC327714 TVV327713:TVY327714 UFR327713:UFU327714 UPN327713:UPQ327714 UZJ327713:UZM327714 VJF327713:VJI327714 VTB327713:VTE327714 WCX327713:WDA327714 WMT327713:WMW327714 WWP327713:WWS327714 AH393249:AK393250 KD393249:KG393250 TZ393249:UC393250 ADV393249:ADY393250 ANR393249:ANU393250 AXN393249:AXQ393250 BHJ393249:BHM393250 BRF393249:BRI393250 CBB393249:CBE393250 CKX393249:CLA393250 CUT393249:CUW393250 DEP393249:DES393250 DOL393249:DOO393250 DYH393249:DYK393250 EID393249:EIG393250 ERZ393249:ESC393250 FBV393249:FBY393250 FLR393249:FLU393250 FVN393249:FVQ393250 GFJ393249:GFM393250 GPF393249:GPI393250 GZB393249:GZE393250 HIX393249:HJA393250 HST393249:HSW393250 ICP393249:ICS393250 IML393249:IMO393250 IWH393249:IWK393250 JGD393249:JGG393250 JPZ393249:JQC393250 JZV393249:JZY393250 KJR393249:KJU393250 KTN393249:KTQ393250 LDJ393249:LDM393250 LNF393249:LNI393250 LXB393249:LXE393250 MGX393249:MHA393250 MQT393249:MQW393250 NAP393249:NAS393250 NKL393249:NKO393250 NUH393249:NUK393250 OED393249:OEG393250 ONZ393249:OOC393250 OXV393249:OXY393250 PHR393249:PHU393250 PRN393249:PRQ393250 QBJ393249:QBM393250 QLF393249:QLI393250 QVB393249:QVE393250 REX393249:RFA393250 ROT393249:ROW393250 RYP393249:RYS393250 SIL393249:SIO393250 SSH393249:SSK393250 TCD393249:TCG393250 TLZ393249:TMC393250 TVV393249:TVY393250 UFR393249:UFU393250 UPN393249:UPQ393250 UZJ393249:UZM393250 VJF393249:VJI393250 VTB393249:VTE393250 WCX393249:WDA393250 WMT393249:WMW393250 WWP393249:WWS393250 AH458785:AK458786 KD458785:KG458786 TZ458785:UC458786 ADV458785:ADY458786 ANR458785:ANU458786 AXN458785:AXQ458786 BHJ458785:BHM458786 BRF458785:BRI458786 CBB458785:CBE458786 CKX458785:CLA458786 CUT458785:CUW458786 DEP458785:DES458786 DOL458785:DOO458786 DYH458785:DYK458786 EID458785:EIG458786 ERZ458785:ESC458786 FBV458785:FBY458786 FLR458785:FLU458786 FVN458785:FVQ458786 GFJ458785:GFM458786 GPF458785:GPI458786 GZB458785:GZE458786 HIX458785:HJA458786 HST458785:HSW458786 ICP458785:ICS458786 IML458785:IMO458786 IWH458785:IWK458786 JGD458785:JGG458786 JPZ458785:JQC458786 JZV458785:JZY458786 KJR458785:KJU458786 KTN458785:KTQ458786 LDJ458785:LDM458786 LNF458785:LNI458786 LXB458785:LXE458786 MGX458785:MHA458786 MQT458785:MQW458786 NAP458785:NAS458786 NKL458785:NKO458786 NUH458785:NUK458786 OED458785:OEG458786 ONZ458785:OOC458786 OXV458785:OXY458786 PHR458785:PHU458786 PRN458785:PRQ458786 QBJ458785:QBM458786 QLF458785:QLI458786 QVB458785:QVE458786 REX458785:RFA458786 ROT458785:ROW458786 RYP458785:RYS458786 SIL458785:SIO458786 SSH458785:SSK458786 TCD458785:TCG458786 TLZ458785:TMC458786 TVV458785:TVY458786 UFR458785:UFU458786 UPN458785:UPQ458786 UZJ458785:UZM458786 VJF458785:VJI458786 VTB458785:VTE458786 WCX458785:WDA458786 WMT458785:WMW458786 WWP458785:WWS458786 AH524321:AK524322 KD524321:KG524322 TZ524321:UC524322 ADV524321:ADY524322 ANR524321:ANU524322 AXN524321:AXQ524322 BHJ524321:BHM524322 BRF524321:BRI524322 CBB524321:CBE524322 CKX524321:CLA524322 CUT524321:CUW524322 DEP524321:DES524322 DOL524321:DOO524322 DYH524321:DYK524322 EID524321:EIG524322 ERZ524321:ESC524322 FBV524321:FBY524322 FLR524321:FLU524322 FVN524321:FVQ524322 GFJ524321:GFM524322 GPF524321:GPI524322 GZB524321:GZE524322 HIX524321:HJA524322 HST524321:HSW524322 ICP524321:ICS524322 IML524321:IMO524322 IWH524321:IWK524322 JGD524321:JGG524322 JPZ524321:JQC524322 JZV524321:JZY524322 KJR524321:KJU524322 KTN524321:KTQ524322 LDJ524321:LDM524322 LNF524321:LNI524322 LXB524321:LXE524322 MGX524321:MHA524322 MQT524321:MQW524322 NAP524321:NAS524322 NKL524321:NKO524322 NUH524321:NUK524322 OED524321:OEG524322 ONZ524321:OOC524322 OXV524321:OXY524322 PHR524321:PHU524322 PRN524321:PRQ524322 QBJ524321:QBM524322 QLF524321:QLI524322 QVB524321:QVE524322 REX524321:RFA524322 ROT524321:ROW524322 RYP524321:RYS524322 SIL524321:SIO524322 SSH524321:SSK524322 TCD524321:TCG524322 TLZ524321:TMC524322 TVV524321:TVY524322 UFR524321:UFU524322 UPN524321:UPQ524322 UZJ524321:UZM524322 VJF524321:VJI524322 VTB524321:VTE524322 WCX524321:WDA524322 WMT524321:WMW524322 WWP524321:WWS524322 AH589857:AK589858 KD589857:KG589858 TZ589857:UC589858 ADV589857:ADY589858 ANR589857:ANU589858 AXN589857:AXQ589858 BHJ589857:BHM589858 BRF589857:BRI589858 CBB589857:CBE589858 CKX589857:CLA589858 CUT589857:CUW589858 DEP589857:DES589858 DOL589857:DOO589858 DYH589857:DYK589858 EID589857:EIG589858 ERZ589857:ESC589858 FBV589857:FBY589858 FLR589857:FLU589858 FVN589857:FVQ589858 GFJ589857:GFM589858 GPF589857:GPI589858 GZB589857:GZE589858 HIX589857:HJA589858 HST589857:HSW589858 ICP589857:ICS589858 IML589857:IMO589858 IWH589857:IWK589858 JGD589857:JGG589858 JPZ589857:JQC589858 JZV589857:JZY589858 KJR589857:KJU589858 KTN589857:KTQ589858 LDJ589857:LDM589858 LNF589857:LNI589858 LXB589857:LXE589858 MGX589857:MHA589858 MQT589857:MQW589858 NAP589857:NAS589858 NKL589857:NKO589858 NUH589857:NUK589858 OED589857:OEG589858 ONZ589857:OOC589858 OXV589857:OXY589858 PHR589857:PHU589858 PRN589857:PRQ589858 QBJ589857:QBM589858 QLF589857:QLI589858 QVB589857:QVE589858 REX589857:RFA589858 ROT589857:ROW589858 RYP589857:RYS589858 SIL589857:SIO589858 SSH589857:SSK589858 TCD589857:TCG589858 TLZ589857:TMC589858 TVV589857:TVY589858 UFR589857:UFU589858 UPN589857:UPQ589858 UZJ589857:UZM589858 VJF589857:VJI589858 VTB589857:VTE589858 WCX589857:WDA589858 WMT589857:WMW589858 WWP589857:WWS589858 AH655393:AK655394 KD655393:KG655394 TZ655393:UC655394 ADV655393:ADY655394 ANR655393:ANU655394 AXN655393:AXQ655394 BHJ655393:BHM655394 BRF655393:BRI655394 CBB655393:CBE655394 CKX655393:CLA655394 CUT655393:CUW655394 DEP655393:DES655394 DOL655393:DOO655394 DYH655393:DYK655394 EID655393:EIG655394 ERZ655393:ESC655394 FBV655393:FBY655394 FLR655393:FLU655394 FVN655393:FVQ655394 GFJ655393:GFM655394 GPF655393:GPI655394 GZB655393:GZE655394 HIX655393:HJA655394 HST655393:HSW655394 ICP655393:ICS655394 IML655393:IMO655394 IWH655393:IWK655394 JGD655393:JGG655394 JPZ655393:JQC655394 JZV655393:JZY655394 KJR655393:KJU655394 KTN655393:KTQ655394 LDJ655393:LDM655394 LNF655393:LNI655394 LXB655393:LXE655394 MGX655393:MHA655394 MQT655393:MQW655394 NAP655393:NAS655394 NKL655393:NKO655394 NUH655393:NUK655394 OED655393:OEG655394 ONZ655393:OOC655394 OXV655393:OXY655394 PHR655393:PHU655394 PRN655393:PRQ655394 QBJ655393:QBM655394 QLF655393:QLI655394 QVB655393:QVE655394 REX655393:RFA655394 ROT655393:ROW655394 RYP655393:RYS655394 SIL655393:SIO655394 SSH655393:SSK655394 TCD655393:TCG655394 TLZ655393:TMC655394 TVV655393:TVY655394 UFR655393:UFU655394 UPN655393:UPQ655394 UZJ655393:UZM655394 VJF655393:VJI655394 VTB655393:VTE655394 WCX655393:WDA655394 WMT655393:WMW655394 WWP655393:WWS655394 AH720929:AK720930 KD720929:KG720930 TZ720929:UC720930 ADV720929:ADY720930 ANR720929:ANU720930 AXN720929:AXQ720930 BHJ720929:BHM720930 BRF720929:BRI720930 CBB720929:CBE720930 CKX720929:CLA720930 CUT720929:CUW720930 DEP720929:DES720930 DOL720929:DOO720930 DYH720929:DYK720930 EID720929:EIG720930 ERZ720929:ESC720930 FBV720929:FBY720930 FLR720929:FLU720930 FVN720929:FVQ720930 GFJ720929:GFM720930 GPF720929:GPI720930 GZB720929:GZE720930 HIX720929:HJA720930 HST720929:HSW720930 ICP720929:ICS720930 IML720929:IMO720930 IWH720929:IWK720930 JGD720929:JGG720930 JPZ720929:JQC720930 JZV720929:JZY720930 KJR720929:KJU720930 KTN720929:KTQ720930 LDJ720929:LDM720930 LNF720929:LNI720930 LXB720929:LXE720930 MGX720929:MHA720930 MQT720929:MQW720930 NAP720929:NAS720930 NKL720929:NKO720930 NUH720929:NUK720930 OED720929:OEG720930 ONZ720929:OOC720930 OXV720929:OXY720930 PHR720929:PHU720930 PRN720929:PRQ720930 QBJ720929:QBM720930 QLF720929:QLI720930 QVB720929:QVE720930 REX720929:RFA720930 ROT720929:ROW720930 RYP720929:RYS720930 SIL720929:SIO720930 SSH720929:SSK720930 TCD720929:TCG720930 TLZ720929:TMC720930 TVV720929:TVY720930 UFR720929:UFU720930 UPN720929:UPQ720930 UZJ720929:UZM720930 VJF720929:VJI720930 VTB720929:VTE720930 WCX720929:WDA720930 WMT720929:WMW720930 WWP720929:WWS720930 AH786465:AK786466 KD786465:KG786466 TZ786465:UC786466 ADV786465:ADY786466 ANR786465:ANU786466 AXN786465:AXQ786466 BHJ786465:BHM786466 BRF786465:BRI786466 CBB786465:CBE786466 CKX786465:CLA786466 CUT786465:CUW786466 DEP786465:DES786466 DOL786465:DOO786466 DYH786465:DYK786466 EID786465:EIG786466 ERZ786465:ESC786466 FBV786465:FBY786466 FLR786465:FLU786466 FVN786465:FVQ786466 GFJ786465:GFM786466 GPF786465:GPI786466 GZB786465:GZE786466 HIX786465:HJA786466 HST786465:HSW786466 ICP786465:ICS786466 IML786465:IMO786466 IWH786465:IWK786466 JGD786465:JGG786466 JPZ786465:JQC786466 JZV786465:JZY786466 KJR786465:KJU786466 KTN786465:KTQ786466 LDJ786465:LDM786466 LNF786465:LNI786466 LXB786465:LXE786466 MGX786465:MHA786466 MQT786465:MQW786466 NAP786465:NAS786466 NKL786465:NKO786466 NUH786465:NUK786466 OED786465:OEG786466 ONZ786465:OOC786466 OXV786465:OXY786466 PHR786465:PHU786466 PRN786465:PRQ786466 QBJ786465:QBM786466 QLF786465:QLI786466 QVB786465:QVE786466 REX786465:RFA786466 ROT786465:ROW786466 RYP786465:RYS786466 SIL786465:SIO786466 SSH786465:SSK786466 TCD786465:TCG786466 TLZ786465:TMC786466 TVV786465:TVY786466 UFR786465:UFU786466 UPN786465:UPQ786466 UZJ786465:UZM786466 VJF786465:VJI786466 VTB786465:VTE786466 WCX786465:WDA786466 WMT786465:WMW786466 WWP786465:WWS786466 AH852001:AK852002 KD852001:KG852002 TZ852001:UC852002 ADV852001:ADY852002 ANR852001:ANU852002 AXN852001:AXQ852002 BHJ852001:BHM852002 BRF852001:BRI852002 CBB852001:CBE852002 CKX852001:CLA852002 CUT852001:CUW852002 DEP852001:DES852002 DOL852001:DOO852002 DYH852001:DYK852002 EID852001:EIG852002 ERZ852001:ESC852002 FBV852001:FBY852002 FLR852001:FLU852002 FVN852001:FVQ852002 GFJ852001:GFM852002 GPF852001:GPI852002 GZB852001:GZE852002 HIX852001:HJA852002 HST852001:HSW852002 ICP852001:ICS852002 IML852001:IMO852002 IWH852001:IWK852002 JGD852001:JGG852002 JPZ852001:JQC852002 JZV852001:JZY852002 KJR852001:KJU852002 KTN852001:KTQ852002 LDJ852001:LDM852002 LNF852001:LNI852002 LXB852001:LXE852002 MGX852001:MHA852002 MQT852001:MQW852002 NAP852001:NAS852002 NKL852001:NKO852002 NUH852001:NUK852002 OED852001:OEG852002 ONZ852001:OOC852002 OXV852001:OXY852002 PHR852001:PHU852002 PRN852001:PRQ852002 QBJ852001:QBM852002 QLF852001:QLI852002 QVB852001:QVE852002 REX852001:RFA852002 ROT852001:ROW852002 RYP852001:RYS852002 SIL852001:SIO852002 SSH852001:SSK852002 TCD852001:TCG852002 TLZ852001:TMC852002 TVV852001:TVY852002 UFR852001:UFU852002 UPN852001:UPQ852002 UZJ852001:UZM852002 VJF852001:VJI852002 VTB852001:VTE852002 WCX852001:WDA852002 WMT852001:WMW852002 WWP852001:WWS852002 AH917537:AK917538 KD917537:KG917538 TZ917537:UC917538 ADV917537:ADY917538 ANR917537:ANU917538 AXN917537:AXQ917538 BHJ917537:BHM917538 BRF917537:BRI917538 CBB917537:CBE917538 CKX917537:CLA917538 CUT917537:CUW917538 DEP917537:DES917538 DOL917537:DOO917538 DYH917537:DYK917538 EID917537:EIG917538 ERZ917537:ESC917538 FBV917537:FBY917538 FLR917537:FLU917538 FVN917537:FVQ917538 GFJ917537:GFM917538 GPF917537:GPI917538 GZB917537:GZE917538 HIX917537:HJA917538 HST917537:HSW917538 ICP917537:ICS917538 IML917537:IMO917538 IWH917537:IWK917538 JGD917537:JGG917538 JPZ917537:JQC917538 JZV917537:JZY917538 KJR917537:KJU917538 KTN917537:KTQ917538 LDJ917537:LDM917538 LNF917537:LNI917538 LXB917537:LXE917538 MGX917537:MHA917538 MQT917537:MQW917538 NAP917537:NAS917538 NKL917537:NKO917538 NUH917537:NUK917538 OED917537:OEG917538 ONZ917537:OOC917538 OXV917537:OXY917538 PHR917537:PHU917538 PRN917537:PRQ917538 QBJ917537:QBM917538 QLF917537:QLI917538 QVB917537:QVE917538 REX917537:RFA917538 ROT917537:ROW917538 RYP917537:RYS917538 SIL917537:SIO917538 SSH917537:SSK917538 TCD917537:TCG917538 TLZ917537:TMC917538 TVV917537:TVY917538 UFR917537:UFU917538 UPN917537:UPQ917538 UZJ917537:UZM917538 VJF917537:VJI917538 VTB917537:VTE917538 WCX917537:WDA917538 WMT917537:WMW917538 WWP917537:WWS917538 AH983073:AK983074 KD983073:KG983074 TZ983073:UC983074 ADV983073:ADY983074 ANR983073:ANU983074 AXN983073:AXQ983074 BHJ983073:BHM983074 BRF983073:BRI983074 CBB983073:CBE983074 CKX983073:CLA983074 CUT983073:CUW983074 DEP983073:DES983074 DOL983073:DOO983074 DYH983073:DYK983074 EID983073:EIG983074 ERZ983073:ESC983074 FBV983073:FBY983074 FLR983073:FLU983074 FVN983073:FVQ983074 GFJ983073:GFM983074 GPF983073:GPI983074 GZB983073:GZE983074 HIX983073:HJA983074 HST983073:HSW983074 ICP983073:ICS983074 IML983073:IMO983074 IWH983073:IWK983074 JGD983073:JGG983074 JPZ983073:JQC983074 JZV983073:JZY983074 KJR983073:KJU983074 KTN983073:KTQ983074 LDJ983073:LDM983074 LNF983073:LNI983074 LXB983073:LXE983074 MGX983073:MHA983074 MQT983073:MQW983074 NAP983073:NAS983074 NKL983073:NKO983074 NUH983073:NUK983074 OED983073:OEG983074 ONZ983073:OOC983074 OXV983073:OXY983074 PHR983073:PHU983074 PRN983073:PRQ983074 QBJ983073:QBM983074 QLF983073:QLI983074 QVB983073:QVE983074 REX983073:RFA983074 ROT983073:ROW983074 RYP983073:RYS983074 SIL983073:SIO983074 SSH983073:SSK983074 TCD983073:TCG983074 TLZ983073:TMC983074 TVV983073:TVY983074 UFR983073:UFU983074 UPN983073:UPQ983074 UZJ983073:UZM983074 VJF983073:VJI983074 VTB983073:VTE983074 WCX983073:WDA983074 WMT983073:WMW983074 WWP983073:WWS983074 V35:Y35 JR35:JU35 TN35:TQ35 ADJ35:ADM35 ANF35:ANI35 AXB35:AXE35 BGX35:BHA35 BQT35:BQW35 CAP35:CAS35 CKL35:CKO35 CUH35:CUK35 DED35:DEG35 DNZ35:DOC35 DXV35:DXY35 EHR35:EHU35 ERN35:ERQ35 FBJ35:FBM35 FLF35:FLI35 FVB35:FVE35 GEX35:GFA35 GOT35:GOW35 GYP35:GYS35 HIL35:HIO35 HSH35:HSK35 ICD35:ICG35 ILZ35:IMC35 IVV35:IVY35 JFR35:JFU35 JPN35:JPQ35 JZJ35:JZM35 KJF35:KJI35 KTB35:KTE35 LCX35:LDA35 LMT35:LMW35 LWP35:LWS35 MGL35:MGO35 MQH35:MQK35 NAD35:NAG35 NJZ35:NKC35 NTV35:NTY35 ODR35:ODU35 ONN35:ONQ35 OXJ35:OXM35 PHF35:PHI35 PRB35:PRE35 QAX35:QBA35 QKT35:QKW35 QUP35:QUS35 REL35:REO35 ROH35:ROK35 RYD35:RYG35 SHZ35:SIC35 SRV35:SRY35 TBR35:TBU35 TLN35:TLQ35 TVJ35:TVM35 UFF35:UFI35 UPB35:UPE35 UYX35:UZA35 VIT35:VIW35 VSP35:VSS35 WCL35:WCO35 WMH35:WMK35 WWD35:WWG35 V65571:Y65571 JR65571:JU65571 TN65571:TQ65571 ADJ65571:ADM65571 ANF65571:ANI65571 AXB65571:AXE65571 BGX65571:BHA65571 BQT65571:BQW65571 CAP65571:CAS65571 CKL65571:CKO65571 CUH65571:CUK65571 DED65571:DEG65571 DNZ65571:DOC65571 DXV65571:DXY65571 EHR65571:EHU65571 ERN65571:ERQ65571 FBJ65571:FBM65571 FLF65571:FLI65571 FVB65571:FVE65571 GEX65571:GFA65571 GOT65571:GOW65571 GYP65571:GYS65571 HIL65571:HIO65571 HSH65571:HSK65571 ICD65571:ICG65571 ILZ65571:IMC65571 IVV65571:IVY65571 JFR65571:JFU65571 JPN65571:JPQ65571 JZJ65571:JZM65571 KJF65571:KJI65571 KTB65571:KTE65571 LCX65571:LDA65571 LMT65571:LMW65571 LWP65571:LWS65571 MGL65571:MGO65571 MQH65571:MQK65571 NAD65571:NAG65571 NJZ65571:NKC65571 NTV65571:NTY65571 ODR65571:ODU65571 ONN65571:ONQ65571 OXJ65571:OXM65571 PHF65571:PHI65571 PRB65571:PRE65571 QAX65571:QBA65571 QKT65571:QKW65571 QUP65571:QUS65571 REL65571:REO65571 ROH65571:ROK65571 RYD65571:RYG65571 SHZ65571:SIC65571 SRV65571:SRY65571 TBR65571:TBU65571 TLN65571:TLQ65571 TVJ65571:TVM65571 UFF65571:UFI65571 UPB65571:UPE65571 UYX65571:UZA65571 VIT65571:VIW65571 VSP65571:VSS65571 WCL65571:WCO65571 WMH65571:WMK65571 WWD65571:WWG65571 V131107:Y131107 JR131107:JU131107 TN131107:TQ131107 ADJ131107:ADM131107 ANF131107:ANI131107 AXB131107:AXE131107 BGX131107:BHA131107 BQT131107:BQW131107 CAP131107:CAS131107 CKL131107:CKO131107 CUH131107:CUK131107 DED131107:DEG131107 DNZ131107:DOC131107 DXV131107:DXY131107 EHR131107:EHU131107 ERN131107:ERQ131107 FBJ131107:FBM131107 FLF131107:FLI131107 FVB131107:FVE131107 GEX131107:GFA131107 GOT131107:GOW131107 GYP131107:GYS131107 HIL131107:HIO131107 HSH131107:HSK131107 ICD131107:ICG131107 ILZ131107:IMC131107 IVV131107:IVY131107 JFR131107:JFU131107 JPN131107:JPQ131107 JZJ131107:JZM131107 KJF131107:KJI131107 KTB131107:KTE131107 LCX131107:LDA131107 LMT131107:LMW131107 LWP131107:LWS131107 MGL131107:MGO131107 MQH131107:MQK131107 NAD131107:NAG131107 NJZ131107:NKC131107 NTV131107:NTY131107 ODR131107:ODU131107 ONN131107:ONQ131107 OXJ131107:OXM131107 PHF131107:PHI131107 PRB131107:PRE131107 QAX131107:QBA131107 QKT131107:QKW131107 QUP131107:QUS131107 REL131107:REO131107 ROH131107:ROK131107 RYD131107:RYG131107 SHZ131107:SIC131107 SRV131107:SRY131107 TBR131107:TBU131107 TLN131107:TLQ131107 TVJ131107:TVM131107 UFF131107:UFI131107 UPB131107:UPE131107 UYX131107:UZA131107 VIT131107:VIW131107 VSP131107:VSS131107 WCL131107:WCO131107 WMH131107:WMK131107 WWD131107:WWG131107 V196643:Y196643 JR196643:JU196643 TN196643:TQ196643 ADJ196643:ADM196643 ANF196643:ANI196643 AXB196643:AXE196643 BGX196643:BHA196643 BQT196643:BQW196643 CAP196643:CAS196643 CKL196643:CKO196643 CUH196643:CUK196643 DED196643:DEG196643 DNZ196643:DOC196643 DXV196643:DXY196643 EHR196643:EHU196643 ERN196643:ERQ196643 FBJ196643:FBM196643 FLF196643:FLI196643 FVB196643:FVE196643 GEX196643:GFA196643 GOT196643:GOW196643 GYP196643:GYS196643 HIL196643:HIO196643 HSH196643:HSK196643 ICD196643:ICG196643 ILZ196643:IMC196643 IVV196643:IVY196643 JFR196643:JFU196643 JPN196643:JPQ196643 JZJ196643:JZM196643 KJF196643:KJI196643 KTB196643:KTE196643 LCX196643:LDA196643 LMT196643:LMW196643 LWP196643:LWS196643 MGL196643:MGO196643 MQH196643:MQK196643 NAD196643:NAG196643 NJZ196643:NKC196643 NTV196643:NTY196643 ODR196643:ODU196643 ONN196643:ONQ196643 OXJ196643:OXM196643 PHF196643:PHI196643 PRB196643:PRE196643 QAX196643:QBA196643 QKT196643:QKW196643 QUP196643:QUS196643 REL196643:REO196643 ROH196643:ROK196643 RYD196643:RYG196643 SHZ196643:SIC196643 SRV196643:SRY196643 TBR196643:TBU196643 TLN196643:TLQ196643 TVJ196643:TVM196643 UFF196643:UFI196643 UPB196643:UPE196643 UYX196643:UZA196643 VIT196643:VIW196643 VSP196643:VSS196643 WCL196643:WCO196643 WMH196643:WMK196643 WWD196643:WWG196643 V262179:Y262179 JR262179:JU262179 TN262179:TQ262179 ADJ262179:ADM262179 ANF262179:ANI262179 AXB262179:AXE262179 BGX262179:BHA262179 BQT262179:BQW262179 CAP262179:CAS262179 CKL262179:CKO262179 CUH262179:CUK262179 DED262179:DEG262179 DNZ262179:DOC262179 DXV262179:DXY262179 EHR262179:EHU262179 ERN262179:ERQ262179 FBJ262179:FBM262179 FLF262179:FLI262179 FVB262179:FVE262179 GEX262179:GFA262179 GOT262179:GOW262179 GYP262179:GYS262179 HIL262179:HIO262179 HSH262179:HSK262179 ICD262179:ICG262179 ILZ262179:IMC262179 IVV262179:IVY262179 JFR262179:JFU262179 JPN262179:JPQ262179 JZJ262179:JZM262179 KJF262179:KJI262179 KTB262179:KTE262179 LCX262179:LDA262179 LMT262179:LMW262179 LWP262179:LWS262179 MGL262179:MGO262179 MQH262179:MQK262179 NAD262179:NAG262179 NJZ262179:NKC262179 NTV262179:NTY262179 ODR262179:ODU262179 ONN262179:ONQ262179 OXJ262179:OXM262179 PHF262179:PHI262179 PRB262179:PRE262179 QAX262179:QBA262179 QKT262179:QKW262179 QUP262179:QUS262179 REL262179:REO262179 ROH262179:ROK262179 RYD262179:RYG262179 SHZ262179:SIC262179 SRV262179:SRY262179 TBR262179:TBU262179 TLN262179:TLQ262179 TVJ262179:TVM262179 UFF262179:UFI262179 UPB262179:UPE262179 UYX262179:UZA262179 VIT262179:VIW262179 VSP262179:VSS262179 WCL262179:WCO262179 WMH262179:WMK262179 WWD262179:WWG262179 V327715:Y327715 JR327715:JU327715 TN327715:TQ327715 ADJ327715:ADM327715 ANF327715:ANI327715 AXB327715:AXE327715 BGX327715:BHA327715 BQT327715:BQW327715 CAP327715:CAS327715 CKL327715:CKO327715 CUH327715:CUK327715 DED327715:DEG327715 DNZ327715:DOC327715 DXV327715:DXY327715 EHR327715:EHU327715 ERN327715:ERQ327715 FBJ327715:FBM327715 FLF327715:FLI327715 FVB327715:FVE327715 GEX327715:GFA327715 GOT327715:GOW327715 GYP327715:GYS327715 HIL327715:HIO327715 HSH327715:HSK327715 ICD327715:ICG327715 ILZ327715:IMC327715 IVV327715:IVY327715 JFR327715:JFU327715 JPN327715:JPQ327715 JZJ327715:JZM327715 KJF327715:KJI327715 KTB327715:KTE327715 LCX327715:LDA327715 LMT327715:LMW327715 LWP327715:LWS327715 MGL327715:MGO327715 MQH327715:MQK327715 NAD327715:NAG327715 NJZ327715:NKC327715 NTV327715:NTY327715 ODR327715:ODU327715 ONN327715:ONQ327715 OXJ327715:OXM327715 PHF327715:PHI327715 PRB327715:PRE327715 QAX327715:QBA327715 QKT327715:QKW327715 QUP327715:QUS327715 REL327715:REO327715 ROH327715:ROK327715 RYD327715:RYG327715 SHZ327715:SIC327715 SRV327715:SRY327715 TBR327715:TBU327715 TLN327715:TLQ327715 TVJ327715:TVM327715 UFF327715:UFI327715 UPB327715:UPE327715 UYX327715:UZA327715 VIT327715:VIW327715 VSP327715:VSS327715 WCL327715:WCO327715 WMH327715:WMK327715 WWD327715:WWG327715 V393251:Y393251 JR393251:JU393251 TN393251:TQ393251 ADJ393251:ADM393251 ANF393251:ANI393251 AXB393251:AXE393251 BGX393251:BHA393251 BQT393251:BQW393251 CAP393251:CAS393251 CKL393251:CKO393251 CUH393251:CUK393251 DED393251:DEG393251 DNZ393251:DOC393251 DXV393251:DXY393251 EHR393251:EHU393251 ERN393251:ERQ393251 FBJ393251:FBM393251 FLF393251:FLI393251 FVB393251:FVE393251 GEX393251:GFA393251 GOT393251:GOW393251 GYP393251:GYS393251 HIL393251:HIO393251 HSH393251:HSK393251 ICD393251:ICG393251 ILZ393251:IMC393251 IVV393251:IVY393251 JFR393251:JFU393251 JPN393251:JPQ393251 JZJ393251:JZM393251 KJF393251:KJI393251 KTB393251:KTE393251 LCX393251:LDA393251 LMT393251:LMW393251 LWP393251:LWS393251 MGL393251:MGO393251 MQH393251:MQK393251 NAD393251:NAG393251 NJZ393251:NKC393251 NTV393251:NTY393251 ODR393251:ODU393251 ONN393251:ONQ393251 OXJ393251:OXM393251 PHF393251:PHI393251 PRB393251:PRE393251 QAX393251:QBA393251 QKT393251:QKW393251 QUP393251:QUS393251 REL393251:REO393251 ROH393251:ROK393251 RYD393251:RYG393251 SHZ393251:SIC393251 SRV393251:SRY393251 TBR393251:TBU393251 TLN393251:TLQ393251 TVJ393251:TVM393251 UFF393251:UFI393251 UPB393251:UPE393251 UYX393251:UZA393251 VIT393251:VIW393251 VSP393251:VSS393251 WCL393251:WCO393251 WMH393251:WMK393251 WWD393251:WWG393251 V458787:Y458787 JR458787:JU458787 TN458787:TQ458787 ADJ458787:ADM458787 ANF458787:ANI458787 AXB458787:AXE458787 BGX458787:BHA458787 BQT458787:BQW458787 CAP458787:CAS458787 CKL458787:CKO458787 CUH458787:CUK458787 DED458787:DEG458787 DNZ458787:DOC458787 DXV458787:DXY458787 EHR458787:EHU458787 ERN458787:ERQ458787 FBJ458787:FBM458787 FLF458787:FLI458787 FVB458787:FVE458787 GEX458787:GFA458787 GOT458787:GOW458787 GYP458787:GYS458787 HIL458787:HIO458787 HSH458787:HSK458787 ICD458787:ICG458787 ILZ458787:IMC458787 IVV458787:IVY458787 JFR458787:JFU458787 JPN458787:JPQ458787 JZJ458787:JZM458787 KJF458787:KJI458787 KTB458787:KTE458787 LCX458787:LDA458787 LMT458787:LMW458787 LWP458787:LWS458787 MGL458787:MGO458787 MQH458787:MQK458787 NAD458787:NAG458787 NJZ458787:NKC458787 NTV458787:NTY458787 ODR458787:ODU458787 ONN458787:ONQ458787 OXJ458787:OXM458787 PHF458787:PHI458787 PRB458787:PRE458787 QAX458787:QBA458787 QKT458787:QKW458787 QUP458787:QUS458787 REL458787:REO458787 ROH458787:ROK458787 RYD458787:RYG458787 SHZ458787:SIC458787 SRV458787:SRY458787 TBR458787:TBU458787 TLN458787:TLQ458787 TVJ458787:TVM458787 UFF458787:UFI458787 UPB458787:UPE458787 UYX458787:UZA458787 VIT458787:VIW458787 VSP458787:VSS458787 WCL458787:WCO458787 WMH458787:WMK458787 WWD458787:WWG458787 V524323:Y524323 JR524323:JU524323 TN524323:TQ524323 ADJ524323:ADM524323 ANF524323:ANI524323 AXB524323:AXE524323 BGX524323:BHA524323 BQT524323:BQW524323 CAP524323:CAS524323 CKL524323:CKO524323 CUH524323:CUK524323 DED524323:DEG524323 DNZ524323:DOC524323 DXV524323:DXY524323 EHR524323:EHU524323 ERN524323:ERQ524323 FBJ524323:FBM524323 FLF524323:FLI524323 FVB524323:FVE524323 GEX524323:GFA524323 GOT524323:GOW524323 GYP524323:GYS524323 HIL524323:HIO524323 HSH524323:HSK524323 ICD524323:ICG524323 ILZ524323:IMC524323 IVV524323:IVY524323 JFR524323:JFU524323 JPN524323:JPQ524323 JZJ524323:JZM524323 KJF524323:KJI524323 KTB524323:KTE524323 LCX524323:LDA524323 LMT524323:LMW524323 LWP524323:LWS524323 MGL524323:MGO524323 MQH524323:MQK524323 NAD524323:NAG524323 NJZ524323:NKC524323 NTV524323:NTY524323 ODR524323:ODU524323 ONN524323:ONQ524323 OXJ524323:OXM524323 PHF524323:PHI524323 PRB524323:PRE524323 QAX524323:QBA524323 QKT524323:QKW524323 QUP524323:QUS524323 REL524323:REO524323 ROH524323:ROK524323 RYD524323:RYG524323 SHZ524323:SIC524323 SRV524323:SRY524323 TBR524323:TBU524323 TLN524323:TLQ524323 TVJ524323:TVM524323 UFF524323:UFI524323 UPB524323:UPE524323 UYX524323:UZA524323 VIT524323:VIW524323 VSP524323:VSS524323 WCL524323:WCO524323 WMH524323:WMK524323 WWD524323:WWG524323 V589859:Y589859 JR589859:JU589859 TN589859:TQ589859 ADJ589859:ADM589859 ANF589859:ANI589859 AXB589859:AXE589859 BGX589859:BHA589859 BQT589859:BQW589859 CAP589859:CAS589859 CKL589859:CKO589859 CUH589859:CUK589859 DED589859:DEG589859 DNZ589859:DOC589859 DXV589859:DXY589859 EHR589859:EHU589859 ERN589859:ERQ589859 FBJ589859:FBM589859 FLF589859:FLI589859 FVB589859:FVE589859 GEX589859:GFA589859 GOT589859:GOW589859 GYP589859:GYS589859 HIL589859:HIO589859 HSH589859:HSK589859 ICD589859:ICG589859 ILZ589859:IMC589859 IVV589859:IVY589859 JFR589859:JFU589859 JPN589859:JPQ589859 JZJ589859:JZM589859 KJF589859:KJI589859 KTB589859:KTE589859 LCX589859:LDA589859 LMT589859:LMW589859 LWP589859:LWS589859 MGL589859:MGO589859 MQH589859:MQK589859 NAD589859:NAG589859 NJZ589859:NKC589859 NTV589859:NTY589859 ODR589859:ODU589859 ONN589859:ONQ589859 OXJ589859:OXM589859 PHF589859:PHI589859 PRB589859:PRE589859 QAX589859:QBA589859 QKT589859:QKW589859 QUP589859:QUS589859 REL589859:REO589859 ROH589859:ROK589859 RYD589859:RYG589859 SHZ589859:SIC589859 SRV589859:SRY589859 TBR589859:TBU589859 TLN589859:TLQ589859 TVJ589859:TVM589859 UFF589859:UFI589859 UPB589859:UPE589859 UYX589859:UZA589859 VIT589859:VIW589859 VSP589859:VSS589859 WCL589859:WCO589859 WMH589859:WMK589859 WWD589859:WWG589859 V655395:Y655395 JR655395:JU655395 TN655395:TQ655395 ADJ655395:ADM655395 ANF655395:ANI655395 AXB655395:AXE655395 BGX655395:BHA655395 BQT655395:BQW655395 CAP655395:CAS655395 CKL655395:CKO655395 CUH655395:CUK655395 DED655395:DEG655395 DNZ655395:DOC655395 DXV655395:DXY655395 EHR655395:EHU655395 ERN655395:ERQ655395 FBJ655395:FBM655395 FLF655395:FLI655395 FVB655395:FVE655395 GEX655395:GFA655395 GOT655395:GOW655395 GYP655395:GYS655395 HIL655395:HIO655395 HSH655395:HSK655395 ICD655395:ICG655395 ILZ655395:IMC655395 IVV655395:IVY655395 JFR655395:JFU655395 JPN655395:JPQ655395 JZJ655395:JZM655395 KJF655395:KJI655395 KTB655395:KTE655395 LCX655395:LDA655395 LMT655395:LMW655395 LWP655395:LWS655395 MGL655395:MGO655395 MQH655395:MQK655395 NAD655395:NAG655395 NJZ655395:NKC655395 NTV655395:NTY655395 ODR655395:ODU655395 ONN655395:ONQ655395 OXJ655395:OXM655395 PHF655395:PHI655395 PRB655395:PRE655395 QAX655395:QBA655395 QKT655395:QKW655395 QUP655395:QUS655395 REL655395:REO655395 ROH655395:ROK655395 RYD655395:RYG655395 SHZ655395:SIC655395 SRV655395:SRY655395 TBR655395:TBU655395 TLN655395:TLQ655395 TVJ655395:TVM655395 UFF655395:UFI655395 UPB655395:UPE655395 UYX655395:UZA655395 VIT655395:VIW655395 VSP655395:VSS655395 WCL655395:WCO655395 WMH655395:WMK655395 WWD655395:WWG655395 V720931:Y720931 JR720931:JU720931 TN720931:TQ720931 ADJ720931:ADM720931 ANF720931:ANI720931 AXB720931:AXE720931 BGX720931:BHA720931 BQT720931:BQW720931 CAP720931:CAS720931 CKL720931:CKO720931 CUH720931:CUK720931 DED720931:DEG720931 DNZ720931:DOC720931 DXV720931:DXY720931 EHR720931:EHU720931 ERN720931:ERQ720931 FBJ720931:FBM720931 FLF720931:FLI720931 FVB720931:FVE720931 GEX720931:GFA720931 GOT720931:GOW720931 GYP720931:GYS720931 HIL720931:HIO720931 HSH720931:HSK720931 ICD720931:ICG720931 ILZ720931:IMC720931 IVV720931:IVY720931 JFR720931:JFU720931 JPN720931:JPQ720931 JZJ720931:JZM720931 KJF720931:KJI720931 KTB720931:KTE720931 LCX720931:LDA720931 LMT720931:LMW720931 LWP720931:LWS720931 MGL720931:MGO720931 MQH720931:MQK720931 NAD720931:NAG720931 NJZ720931:NKC720931 NTV720931:NTY720931 ODR720931:ODU720931 ONN720931:ONQ720931 OXJ720931:OXM720931 PHF720931:PHI720931 PRB720931:PRE720931 QAX720931:QBA720931 QKT720931:QKW720931 QUP720931:QUS720931 REL720931:REO720931 ROH720931:ROK720931 RYD720931:RYG720931 SHZ720931:SIC720931 SRV720931:SRY720931 TBR720931:TBU720931 TLN720931:TLQ720931 TVJ720931:TVM720931 UFF720931:UFI720931 UPB720931:UPE720931 UYX720931:UZA720931 VIT720931:VIW720931 VSP720931:VSS720931 WCL720931:WCO720931 WMH720931:WMK720931 WWD720931:WWG720931 V786467:Y786467 JR786467:JU786467 TN786467:TQ786467 ADJ786467:ADM786467 ANF786467:ANI786467 AXB786467:AXE786467 BGX786467:BHA786467 BQT786467:BQW786467 CAP786467:CAS786467 CKL786467:CKO786467 CUH786467:CUK786467 DED786467:DEG786467 DNZ786467:DOC786467 DXV786467:DXY786467 EHR786467:EHU786467 ERN786467:ERQ786467 FBJ786467:FBM786467 FLF786467:FLI786467 FVB786467:FVE786467 GEX786467:GFA786467 GOT786467:GOW786467 GYP786467:GYS786467 HIL786467:HIO786467 HSH786467:HSK786467 ICD786467:ICG786467 ILZ786467:IMC786467 IVV786467:IVY786467 JFR786467:JFU786467 JPN786467:JPQ786467 JZJ786467:JZM786467 KJF786467:KJI786467 KTB786467:KTE786467 LCX786467:LDA786467 LMT786467:LMW786467 LWP786467:LWS786467 MGL786467:MGO786467 MQH786467:MQK786467 NAD786467:NAG786467 NJZ786467:NKC786467 NTV786467:NTY786467 ODR786467:ODU786467 ONN786467:ONQ786467 OXJ786467:OXM786467 PHF786467:PHI786467 PRB786467:PRE786467 QAX786467:QBA786467 QKT786467:QKW786467 QUP786467:QUS786467 REL786467:REO786467 ROH786467:ROK786467 RYD786467:RYG786467 SHZ786467:SIC786467 SRV786467:SRY786467 TBR786467:TBU786467 TLN786467:TLQ786467 TVJ786467:TVM786467 UFF786467:UFI786467 UPB786467:UPE786467 UYX786467:UZA786467 VIT786467:VIW786467 VSP786467:VSS786467 WCL786467:WCO786467 WMH786467:WMK786467 WWD786467:WWG786467 V852003:Y852003 JR852003:JU852003 TN852003:TQ852003 ADJ852003:ADM852003 ANF852003:ANI852003 AXB852003:AXE852003 BGX852003:BHA852003 BQT852003:BQW852003 CAP852003:CAS852003 CKL852003:CKO852003 CUH852003:CUK852003 DED852003:DEG852003 DNZ852003:DOC852003 DXV852003:DXY852003 EHR852003:EHU852003 ERN852003:ERQ852003 FBJ852003:FBM852003 FLF852003:FLI852003 FVB852003:FVE852003 GEX852003:GFA852003 GOT852003:GOW852003 GYP852003:GYS852003 HIL852003:HIO852003 HSH852003:HSK852003 ICD852003:ICG852003 ILZ852003:IMC852003 IVV852003:IVY852003 JFR852003:JFU852003 JPN852003:JPQ852003 JZJ852003:JZM852003 KJF852003:KJI852003 KTB852003:KTE852003 LCX852003:LDA852003 LMT852003:LMW852003 LWP852003:LWS852003 MGL852003:MGO852003 MQH852003:MQK852003 NAD852003:NAG852003 NJZ852003:NKC852003 NTV852003:NTY852003 ODR852003:ODU852003 ONN852003:ONQ852003 OXJ852003:OXM852003 PHF852003:PHI852003 PRB852003:PRE852003 QAX852003:QBA852003 QKT852003:QKW852003 QUP852003:QUS852003 REL852003:REO852003 ROH852003:ROK852003 RYD852003:RYG852003 SHZ852003:SIC852003 SRV852003:SRY852003 TBR852003:TBU852003 TLN852003:TLQ852003 TVJ852003:TVM852003 UFF852003:UFI852003 UPB852003:UPE852003 UYX852003:UZA852003 VIT852003:VIW852003 VSP852003:VSS852003 WCL852003:WCO852003 WMH852003:WMK852003 WWD852003:WWG852003 V917539:Y917539 JR917539:JU917539 TN917539:TQ917539 ADJ917539:ADM917539 ANF917539:ANI917539 AXB917539:AXE917539 BGX917539:BHA917539 BQT917539:BQW917539 CAP917539:CAS917539 CKL917539:CKO917539 CUH917539:CUK917539 DED917539:DEG917539 DNZ917539:DOC917539 DXV917539:DXY917539 EHR917539:EHU917539 ERN917539:ERQ917539 FBJ917539:FBM917539 FLF917539:FLI917539 FVB917539:FVE917539 GEX917539:GFA917539 GOT917539:GOW917539 GYP917539:GYS917539 HIL917539:HIO917539 HSH917539:HSK917539 ICD917539:ICG917539 ILZ917539:IMC917539 IVV917539:IVY917539 JFR917539:JFU917539 JPN917539:JPQ917539 JZJ917539:JZM917539 KJF917539:KJI917539 KTB917539:KTE917539 LCX917539:LDA917539 LMT917539:LMW917539 LWP917539:LWS917539 MGL917539:MGO917539 MQH917539:MQK917539 NAD917539:NAG917539 NJZ917539:NKC917539 NTV917539:NTY917539 ODR917539:ODU917539 ONN917539:ONQ917539 OXJ917539:OXM917539 PHF917539:PHI917539 PRB917539:PRE917539 QAX917539:QBA917539 QKT917539:QKW917539 QUP917539:QUS917539 REL917539:REO917539 ROH917539:ROK917539 RYD917539:RYG917539 SHZ917539:SIC917539 SRV917539:SRY917539 TBR917539:TBU917539 TLN917539:TLQ917539 TVJ917539:TVM917539 UFF917539:UFI917539 UPB917539:UPE917539 UYX917539:UZA917539 VIT917539:VIW917539 VSP917539:VSS917539 WCL917539:WCO917539 WMH917539:WMK917539 WWD917539:WWG917539 V983075:Y983075 JR983075:JU983075 TN983075:TQ983075 ADJ983075:ADM983075 ANF983075:ANI983075 AXB983075:AXE983075 BGX983075:BHA983075 BQT983075:BQW983075 CAP983075:CAS983075 CKL983075:CKO983075 CUH983075:CUK983075 DED983075:DEG983075 DNZ983075:DOC983075 DXV983075:DXY983075 EHR983075:EHU983075 ERN983075:ERQ983075 FBJ983075:FBM983075 FLF983075:FLI983075 FVB983075:FVE983075 GEX983075:GFA983075 GOT983075:GOW983075 GYP983075:GYS983075 HIL983075:HIO983075 HSH983075:HSK983075 ICD983075:ICG983075 ILZ983075:IMC983075 IVV983075:IVY983075 JFR983075:JFU983075 JPN983075:JPQ983075 JZJ983075:JZM983075 KJF983075:KJI983075 KTB983075:KTE983075 LCX983075:LDA983075 LMT983075:LMW983075 LWP983075:LWS983075 MGL983075:MGO983075 MQH983075:MQK983075 NAD983075:NAG983075 NJZ983075:NKC983075 NTV983075:NTY983075 ODR983075:ODU983075 ONN983075:ONQ983075 OXJ983075:OXM983075 PHF983075:PHI983075 PRB983075:PRE983075 QAX983075:QBA983075 QKT983075:QKW983075 QUP983075:QUS983075 REL983075:REO983075 ROH983075:ROK983075 RYD983075:RYG983075 SHZ983075:SIC983075 SRV983075:SRY983075 TBR983075:TBU983075 TLN983075:TLQ983075 TVJ983075:TVM983075 UFF983075:UFI983075 UPB983075:UPE983075 UYX983075:UZA983075 VIT983075:VIW983075 VSP983075:VSS983075 WCL983075:WCO983075 WMH983075:WMK983075 WWD983075:WWG983075 AT20:AW22 KP20:KS22 UL20:UO22 AEH20:AEK22 AOD20:AOG22 AXZ20:AYC22 BHV20:BHY22 BRR20:BRU22 CBN20:CBQ22 CLJ20:CLM22 CVF20:CVI22 DFB20:DFE22 DOX20:DPA22 DYT20:DYW22 EIP20:EIS22 ESL20:ESO22 FCH20:FCK22 FMD20:FMG22 FVZ20:FWC22 GFV20:GFY22 GPR20:GPU22 GZN20:GZQ22 HJJ20:HJM22 HTF20:HTI22 IDB20:IDE22 IMX20:INA22 IWT20:IWW22 JGP20:JGS22 JQL20:JQO22 KAH20:KAK22 KKD20:KKG22 KTZ20:KUC22 LDV20:LDY22 LNR20:LNU22 LXN20:LXQ22 MHJ20:MHM22 MRF20:MRI22 NBB20:NBE22 NKX20:NLA22 NUT20:NUW22 OEP20:OES22 OOL20:OOO22 OYH20:OYK22 PID20:PIG22 PRZ20:PSC22 QBV20:QBY22 QLR20:QLU22 QVN20:QVQ22 RFJ20:RFM22 RPF20:RPI22 RZB20:RZE22 SIX20:SJA22 SST20:SSW22 TCP20:TCS22 TML20:TMO22 TWH20:TWK22 UGD20:UGG22 UPZ20:UQC22 UZV20:UZY22 VJR20:VJU22 VTN20:VTQ22 WDJ20:WDM22 WNF20:WNI22 WXB20:WXE22 AT65556:AW65558 KP65556:KS65558 UL65556:UO65558 AEH65556:AEK65558 AOD65556:AOG65558 AXZ65556:AYC65558 BHV65556:BHY65558 BRR65556:BRU65558 CBN65556:CBQ65558 CLJ65556:CLM65558 CVF65556:CVI65558 DFB65556:DFE65558 DOX65556:DPA65558 DYT65556:DYW65558 EIP65556:EIS65558 ESL65556:ESO65558 FCH65556:FCK65558 FMD65556:FMG65558 FVZ65556:FWC65558 GFV65556:GFY65558 GPR65556:GPU65558 GZN65556:GZQ65558 HJJ65556:HJM65558 HTF65556:HTI65558 IDB65556:IDE65558 IMX65556:INA65558 IWT65556:IWW65558 JGP65556:JGS65558 JQL65556:JQO65558 KAH65556:KAK65558 KKD65556:KKG65558 KTZ65556:KUC65558 LDV65556:LDY65558 LNR65556:LNU65558 LXN65556:LXQ65558 MHJ65556:MHM65558 MRF65556:MRI65558 NBB65556:NBE65558 NKX65556:NLA65558 NUT65556:NUW65558 OEP65556:OES65558 OOL65556:OOO65558 OYH65556:OYK65558 PID65556:PIG65558 PRZ65556:PSC65558 QBV65556:QBY65558 QLR65556:QLU65558 QVN65556:QVQ65558 RFJ65556:RFM65558 RPF65556:RPI65558 RZB65556:RZE65558 SIX65556:SJA65558 SST65556:SSW65558 TCP65556:TCS65558 TML65556:TMO65558 TWH65556:TWK65558 UGD65556:UGG65558 UPZ65556:UQC65558 UZV65556:UZY65558 VJR65556:VJU65558 VTN65556:VTQ65558 WDJ65556:WDM65558 WNF65556:WNI65558 WXB65556:WXE65558 AT131092:AW131094 KP131092:KS131094 UL131092:UO131094 AEH131092:AEK131094 AOD131092:AOG131094 AXZ131092:AYC131094 BHV131092:BHY131094 BRR131092:BRU131094 CBN131092:CBQ131094 CLJ131092:CLM131094 CVF131092:CVI131094 DFB131092:DFE131094 DOX131092:DPA131094 DYT131092:DYW131094 EIP131092:EIS131094 ESL131092:ESO131094 FCH131092:FCK131094 FMD131092:FMG131094 FVZ131092:FWC131094 GFV131092:GFY131094 GPR131092:GPU131094 GZN131092:GZQ131094 HJJ131092:HJM131094 HTF131092:HTI131094 IDB131092:IDE131094 IMX131092:INA131094 IWT131092:IWW131094 JGP131092:JGS131094 JQL131092:JQO131094 KAH131092:KAK131094 KKD131092:KKG131094 KTZ131092:KUC131094 LDV131092:LDY131094 LNR131092:LNU131094 LXN131092:LXQ131094 MHJ131092:MHM131094 MRF131092:MRI131094 NBB131092:NBE131094 NKX131092:NLA131094 NUT131092:NUW131094 OEP131092:OES131094 OOL131092:OOO131094 OYH131092:OYK131094 PID131092:PIG131094 PRZ131092:PSC131094 QBV131092:QBY131094 QLR131092:QLU131094 QVN131092:QVQ131094 RFJ131092:RFM131094 RPF131092:RPI131094 RZB131092:RZE131094 SIX131092:SJA131094 SST131092:SSW131094 TCP131092:TCS131094 TML131092:TMO131094 TWH131092:TWK131094 UGD131092:UGG131094 UPZ131092:UQC131094 UZV131092:UZY131094 VJR131092:VJU131094 VTN131092:VTQ131094 WDJ131092:WDM131094 WNF131092:WNI131094 WXB131092:WXE131094 AT196628:AW196630 KP196628:KS196630 UL196628:UO196630 AEH196628:AEK196630 AOD196628:AOG196630 AXZ196628:AYC196630 BHV196628:BHY196630 BRR196628:BRU196630 CBN196628:CBQ196630 CLJ196628:CLM196630 CVF196628:CVI196630 DFB196628:DFE196630 DOX196628:DPA196630 DYT196628:DYW196630 EIP196628:EIS196630 ESL196628:ESO196630 FCH196628:FCK196630 FMD196628:FMG196630 FVZ196628:FWC196630 GFV196628:GFY196630 GPR196628:GPU196630 GZN196628:GZQ196630 HJJ196628:HJM196630 HTF196628:HTI196630 IDB196628:IDE196630 IMX196628:INA196630 IWT196628:IWW196630 JGP196628:JGS196630 JQL196628:JQO196630 KAH196628:KAK196630 KKD196628:KKG196630 KTZ196628:KUC196630 LDV196628:LDY196630 LNR196628:LNU196630 LXN196628:LXQ196630 MHJ196628:MHM196630 MRF196628:MRI196630 NBB196628:NBE196630 NKX196628:NLA196630 NUT196628:NUW196630 OEP196628:OES196630 OOL196628:OOO196630 OYH196628:OYK196630 PID196628:PIG196630 PRZ196628:PSC196630 QBV196628:QBY196630 QLR196628:QLU196630 QVN196628:QVQ196630 RFJ196628:RFM196630 RPF196628:RPI196630 RZB196628:RZE196630 SIX196628:SJA196630 SST196628:SSW196630 TCP196628:TCS196630 TML196628:TMO196630 TWH196628:TWK196630 UGD196628:UGG196630 UPZ196628:UQC196630 UZV196628:UZY196630 VJR196628:VJU196630 VTN196628:VTQ196630 WDJ196628:WDM196630 WNF196628:WNI196630 WXB196628:WXE196630 AT262164:AW262166 KP262164:KS262166 UL262164:UO262166 AEH262164:AEK262166 AOD262164:AOG262166 AXZ262164:AYC262166 BHV262164:BHY262166 BRR262164:BRU262166 CBN262164:CBQ262166 CLJ262164:CLM262166 CVF262164:CVI262166 DFB262164:DFE262166 DOX262164:DPA262166 DYT262164:DYW262166 EIP262164:EIS262166 ESL262164:ESO262166 FCH262164:FCK262166 FMD262164:FMG262166 FVZ262164:FWC262166 GFV262164:GFY262166 GPR262164:GPU262166 GZN262164:GZQ262166 HJJ262164:HJM262166 HTF262164:HTI262166 IDB262164:IDE262166 IMX262164:INA262166 IWT262164:IWW262166 JGP262164:JGS262166 JQL262164:JQO262166 KAH262164:KAK262166 KKD262164:KKG262166 KTZ262164:KUC262166 LDV262164:LDY262166 LNR262164:LNU262166 LXN262164:LXQ262166 MHJ262164:MHM262166 MRF262164:MRI262166 NBB262164:NBE262166 NKX262164:NLA262166 NUT262164:NUW262166 OEP262164:OES262166 OOL262164:OOO262166 OYH262164:OYK262166 PID262164:PIG262166 PRZ262164:PSC262166 QBV262164:QBY262166 QLR262164:QLU262166 QVN262164:QVQ262166 RFJ262164:RFM262166 RPF262164:RPI262166 RZB262164:RZE262166 SIX262164:SJA262166 SST262164:SSW262166 TCP262164:TCS262166 TML262164:TMO262166 TWH262164:TWK262166 UGD262164:UGG262166 UPZ262164:UQC262166 UZV262164:UZY262166 VJR262164:VJU262166 VTN262164:VTQ262166 WDJ262164:WDM262166 WNF262164:WNI262166 WXB262164:WXE262166 AT327700:AW327702 KP327700:KS327702 UL327700:UO327702 AEH327700:AEK327702 AOD327700:AOG327702 AXZ327700:AYC327702 BHV327700:BHY327702 BRR327700:BRU327702 CBN327700:CBQ327702 CLJ327700:CLM327702 CVF327700:CVI327702 DFB327700:DFE327702 DOX327700:DPA327702 DYT327700:DYW327702 EIP327700:EIS327702 ESL327700:ESO327702 FCH327700:FCK327702 FMD327700:FMG327702 FVZ327700:FWC327702 GFV327700:GFY327702 GPR327700:GPU327702 GZN327700:GZQ327702 HJJ327700:HJM327702 HTF327700:HTI327702 IDB327700:IDE327702 IMX327700:INA327702 IWT327700:IWW327702 JGP327700:JGS327702 JQL327700:JQO327702 KAH327700:KAK327702 KKD327700:KKG327702 KTZ327700:KUC327702 LDV327700:LDY327702 LNR327700:LNU327702 LXN327700:LXQ327702 MHJ327700:MHM327702 MRF327700:MRI327702 NBB327700:NBE327702 NKX327700:NLA327702 NUT327700:NUW327702 OEP327700:OES327702 OOL327700:OOO327702 OYH327700:OYK327702 PID327700:PIG327702 PRZ327700:PSC327702 QBV327700:QBY327702 QLR327700:QLU327702 QVN327700:QVQ327702 RFJ327700:RFM327702 RPF327700:RPI327702 RZB327700:RZE327702 SIX327700:SJA327702 SST327700:SSW327702 TCP327700:TCS327702 TML327700:TMO327702 TWH327700:TWK327702 UGD327700:UGG327702 UPZ327700:UQC327702 UZV327700:UZY327702 VJR327700:VJU327702 VTN327700:VTQ327702 WDJ327700:WDM327702 WNF327700:WNI327702 WXB327700:WXE327702 AT393236:AW393238 KP393236:KS393238 UL393236:UO393238 AEH393236:AEK393238 AOD393236:AOG393238 AXZ393236:AYC393238 BHV393236:BHY393238 BRR393236:BRU393238 CBN393236:CBQ393238 CLJ393236:CLM393238 CVF393236:CVI393238 DFB393236:DFE393238 DOX393236:DPA393238 DYT393236:DYW393238 EIP393236:EIS393238 ESL393236:ESO393238 FCH393236:FCK393238 FMD393236:FMG393238 FVZ393236:FWC393238 GFV393236:GFY393238 GPR393236:GPU393238 GZN393236:GZQ393238 HJJ393236:HJM393238 HTF393236:HTI393238 IDB393236:IDE393238 IMX393236:INA393238 IWT393236:IWW393238 JGP393236:JGS393238 JQL393236:JQO393238 KAH393236:KAK393238 KKD393236:KKG393238 KTZ393236:KUC393238 LDV393236:LDY393238 LNR393236:LNU393238 LXN393236:LXQ393238 MHJ393236:MHM393238 MRF393236:MRI393238 NBB393236:NBE393238 NKX393236:NLA393238 NUT393236:NUW393238 OEP393236:OES393238 OOL393236:OOO393238 OYH393236:OYK393238 PID393236:PIG393238 PRZ393236:PSC393238 QBV393236:QBY393238 QLR393236:QLU393238 QVN393236:QVQ393238 RFJ393236:RFM393238 RPF393236:RPI393238 RZB393236:RZE393238 SIX393236:SJA393238 SST393236:SSW393238 TCP393236:TCS393238 TML393236:TMO393238 TWH393236:TWK393238 UGD393236:UGG393238 UPZ393236:UQC393238 UZV393236:UZY393238 VJR393236:VJU393238 VTN393236:VTQ393238 WDJ393236:WDM393238 WNF393236:WNI393238 WXB393236:WXE393238 AT458772:AW458774 KP458772:KS458774 UL458772:UO458774 AEH458772:AEK458774 AOD458772:AOG458774 AXZ458772:AYC458774 BHV458772:BHY458774 BRR458772:BRU458774 CBN458772:CBQ458774 CLJ458772:CLM458774 CVF458772:CVI458774 DFB458772:DFE458774 DOX458772:DPA458774 DYT458772:DYW458774 EIP458772:EIS458774 ESL458772:ESO458774 FCH458772:FCK458774 FMD458772:FMG458774 FVZ458772:FWC458774 GFV458772:GFY458774 GPR458772:GPU458774 GZN458772:GZQ458774 HJJ458772:HJM458774 HTF458772:HTI458774 IDB458772:IDE458774 IMX458772:INA458774 IWT458772:IWW458774 JGP458772:JGS458774 JQL458772:JQO458774 KAH458772:KAK458774 KKD458772:KKG458774 KTZ458772:KUC458774 LDV458772:LDY458774 LNR458772:LNU458774 LXN458772:LXQ458774 MHJ458772:MHM458774 MRF458772:MRI458774 NBB458772:NBE458774 NKX458772:NLA458774 NUT458772:NUW458774 OEP458772:OES458774 OOL458772:OOO458774 OYH458772:OYK458774 PID458772:PIG458774 PRZ458772:PSC458774 QBV458772:QBY458774 QLR458772:QLU458774 QVN458772:QVQ458774 RFJ458772:RFM458774 RPF458772:RPI458774 RZB458772:RZE458774 SIX458772:SJA458774 SST458772:SSW458774 TCP458772:TCS458774 TML458772:TMO458774 TWH458772:TWK458774 UGD458772:UGG458774 UPZ458772:UQC458774 UZV458772:UZY458774 VJR458772:VJU458774 VTN458772:VTQ458774 WDJ458772:WDM458774 WNF458772:WNI458774 WXB458772:WXE458774 AT524308:AW524310 KP524308:KS524310 UL524308:UO524310 AEH524308:AEK524310 AOD524308:AOG524310 AXZ524308:AYC524310 BHV524308:BHY524310 BRR524308:BRU524310 CBN524308:CBQ524310 CLJ524308:CLM524310 CVF524308:CVI524310 DFB524308:DFE524310 DOX524308:DPA524310 DYT524308:DYW524310 EIP524308:EIS524310 ESL524308:ESO524310 FCH524308:FCK524310 FMD524308:FMG524310 FVZ524308:FWC524310 GFV524308:GFY524310 GPR524308:GPU524310 GZN524308:GZQ524310 HJJ524308:HJM524310 HTF524308:HTI524310 IDB524308:IDE524310 IMX524308:INA524310 IWT524308:IWW524310 JGP524308:JGS524310 JQL524308:JQO524310 KAH524308:KAK524310 KKD524308:KKG524310 KTZ524308:KUC524310 LDV524308:LDY524310 LNR524308:LNU524310 LXN524308:LXQ524310 MHJ524308:MHM524310 MRF524308:MRI524310 NBB524308:NBE524310 NKX524308:NLA524310 NUT524308:NUW524310 OEP524308:OES524310 OOL524308:OOO524310 OYH524308:OYK524310 PID524308:PIG524310 PRZ524308:PSC524310 QBV524308:QBY524310 QLR524308:QLU524310 QVN524308:QVQ524310 RFJ524308:RFM524310 RPF524308:RPI524310 RZB524308:RZE524310 SIX524308:SJA524310 SST524308:SSW524310 TCP524308:TCS524310 TML524308:TMO524310 TWH524308:TWK524310 UGD524308:UGG524310 UPZ524308:UQC524310 UZV524308:UZY524310 VJR524308:VJU524310 VTN524308:VTQ524310 WDJ524308:WDM524310 WNF524308:WNI524310 WXB524308:WXE524310 AT589844:AW589846 KP589844:KS589846 UL589844:UO589846 AEH589844:AEK589846 AOD589844:AOG589846 AXZ589844:AYC589846 BHV589844:BHY589846 BRR589844:BRU589846 CBN589844:CBQ589846 CLJ589844:CLM589846 CVF589844:CVI589846 DFB589844:DFE589846 DOX589844:DPA589846 DYT589844:DYW589846 EIP589844:EIS589846 ESL589844:ESO589846 FCH589844:FCK589846 FMD589844:FMG589846 FVZ589844:FWC589846 GFV589844:GFY589846 GPR589844:GPU589846 GZN589844:GZQ589846 HJJ589844:HJM589846 HTF589844:HTI589846 IDB589844:IDE589846 IMX589844:INA589846 IWT589844:IWW589846 JGP589844:JGS589846 JQL589844:JQO589846 KAH589844:KAK589846 KKD589844:KKG589846 KTZ589844:KUC589846 LDV589844:LDY589846 LNR589844:LNU589846 LXN589844:LXQ589846 MHJ589844:MHM589846 MRF589844:MRI589846 NBB589844:NBE589846 NKX589844:NLA589846 NUT589844:NUW589846 OEP589844:OES589846 OOL589844:OOO589846 OYH589844:OYK589846 PID589844:PIG589846 PRZ589844:PSC589846 QBV589844:QBY589846 QLR589844:QLU589846 QVN589844:QVQ589846 RFJ589844:RFM589846 RPF589844:RPI589846 RZB589844:RZE589846 SIX589844:SJA589846 SST589844:SSW589846 TCP589844:TCS589846 TML589844:TMO589846 TWH589844:TWK589846 UGD589844:UGG589846 UPZ589844:UQC589846 UZV589844:UZY589846 VJR589844:VJU589846 VTN589844:VTQ589846 WDJ589844:WDM589846 WNF589844:WNI589846 WXB589844:WXE589846 AT655380:AW655382 KP655380:KS655382 UL655380:UO655382 AEH655380:AEK655382 AOD655380:AOG655382 AXZ655380:AYC655382 BHV655380:BHY655382 BRR655380:BRU655382 CBN655380:CBQ655382 CLJ655380:CLM655382 CVF655380:CVI655382 DFB655380:DFE655382 DOX655380:DPA655382 DYT655380:DYW655382 EIP655380:EIS655382 ESL655380:ESO655382 FCH655380:FCK655382 FMD655380:FMG655382 FVZ655380:FWC655382 GFV655380:GFY655382 GPR655380:GPU655382 GZN655380:GZQ655382 HJJ655380:HJM655382 HTF655380:HTI655382 IDB655380:IDE655382 IMX655380:INA655382 IWT655380:IWW655382 JGP655380:JGS655382 JQL655380:JQO655382 KAH655380:KAK655382 KKD655380:KKG655382 KTZ655380:KUC655382 LDV655380:LDY655382 LNR655380:LNU655382 LXN655380:LXQ655382 MHJ655380:MHM655382 MRF655380:MRI655382 NBB655380:NBE655382 NKX655380:NLA655382 NUT655380:NUW655382 OEP655380:OES655382 OOL655380:OOO655382 OYH655380:OYK655382 PID655380:PIG655382 PRZ655380:PSC655382 QBV655380:QBY655382 QLR655380:QLU655382 QVN655380:QVQ655382 RFJ655380:RFM655382 RPF655380:RPI655382 RZB655380:RZE655382 SIX655380:SJA655382 SST655380:SSW655382 TCP655380:TCS655382 TML655380:TMO655382 TWH655380:TWK655382 UGD655380:UGG655382 UPZ655380:UQC655382 UZV655380:UZY655382 VJR655380:VJU655382 VTN655380:VTQ655382 WDJ655380:WDM655382 WNF655380:WNI655382 WXB655380:WXE655382 AT720916:AW720918 KP720916:KS720918 UL720916:UO720918 AEH720916:AEK720918 AOD720916:AOG720918 AXZ720916:AYC720918 BHV720916:BHY720918 BRR720916:BRU720918 CBN720916:CBQ720918 CLJ720916:CLM720918 CVF720916:CVI720918 DFB720916:DFE720918 DOX720916:DPA720918 DYT720916:DYW720918 EIP720916:EIS720918 ESL720916:ESO720918 FCH720916:FCK720918 FMD720916:FMG720918 FVZ720916:FWC720918 GFV720916:GFY720918 GPR720916:GPU720918 GZN720916:GZQ720918 HJJ720916:HJM720918 HTF720916:HTI720918 IDB720916:IDE720918 IMX720916:INA720918 IWT720916:IWW720918 JGP720916:JGS720918 JQL720916:JQO720918 KAH720916:KAK720918 KKD720916:KKG720918 KTZ720916:KUC720918 LDV720916:LDY720918 LNR720916:LNU720918 LXN720916:LXQ720918 MHJ720916:MHM720918 MRF720916:MRI720918 NBB720916:NBE720918 NKX720916:NLA720918 NUT720916:NUW720918 OEP720916:OES720918 OOL720916:OOO720918 OYH720916:OYK720918 PID720916:PIG720918 PRZ720916:PSC720918 QBV720916:QBY720918 QLR720916:QLU720918 QVN720916:QVQ720918 RFJ720916:RFM720918 RPF720916:RPI720918 RZB720916:RZE720918 SIX720916:SJA720918 SST720916:SSW720918 TCP720916:TCS720918 TML720916:TMO720918 TWH720916:TWK720918 UGD720916:UGG720918 UPZ720916:UQC720918 UZV720916:UZY720918 VJR720916:VJU720918 VTN720916:VTQ720918 WDJ720916:WDM720918 WNF720916:WNI720918 WXB720916:WXE720918 AT786452:AW786454 KP786452:KS786454 UL786452:UO786454 AEH786452:AEK786454 AOD786452:AOG786454 AXZ786452:AYC786454 BHV786452:BHY786454 BRR786452:BRU786454 CBN786452:CBQ786454 CLJ786452:CLM786454 CVF786452:CVI786454 DFB786452:DFE786454 DOX786452:DPA786454 DYT786452:DYW786454 EIP786452:EIS786454 ESL786452:ESO786454 FCH786452:FCK786454 FMD786452:FMG786454 FVZ786452:FWC786454 GFV786452:GFY786454 GPR786452:GPU786454 GZN786452:GZQ786454 HJJ786452:HJM786454 HTF786452:HTI786454 IDB786452:IDE786454 IMX786452:INA786454 IWT786452:IWW786454 JGP786452:JGS786454 JQL786452:JQO786454 KAH786452:KAK786454 KKD786452:KKG786454 KTZ786452:KUC786454 LDV786452:LDY786454 LNR786452:LNU786454 LXN786452:LXQ786454 MHJ786452:MHM786454 MRF786452:MRI786454 NBB786452:NBE786454 NKX786452:NLA786454 NUT786452:NUW786454 OEP786452:OES786454 OOL786452:OOO786454 OYH786452:OYK786454 PID786452:PIG786454 PRZ786452:PSC786454 QBV786452:QBY786454 QLR786452:QLU786454 QVN786452:QVQ786454 RFJ786452:RFM786454 RPF786452:RPI786454 RZB786452:RZE786454 SIX786452:SJA786454 SST786452:SSW786454 TCP786452:TCS786454 TML786452:TMO786454 TWH786452:TWK786454 UGD786452:UGG786454 UPZ786452:UQC786454 UZV786452:UZY786454 VJR786452:VJU786454 VTN786452:VTQ786454 WDJ786452:WDM786454 WNF786452:WNI786454 WXB786452:WXE786454 AT851988:AW851990 KP851988:KS851990 UL851988:UO851990 AEH851988:AEK851990 AOD851988:AOG851990 AXZ851988:AYC851990 BHV851988:BHY851990 BRR851988:BRU851990 CBN851988:CBQ851990 CLJ851988:CLM851990 CVF851988:CVI851990 DFB851988:DFE851990 DOX851988:DPA851990 DYT851988:DYW851990 EIP851988:EIS851990 ESL851988:ESO851990 FCH851988:FCK851990 FMD851988:FMG851990 FVZ851988:FWC851990 GFV851988:GFY851990 GPR851988:GPU851990 GZN851988:GZQ851990 HJJ851988:HJM851990 HTF851988:HTI851990 IDB851988:IDE851990 IMX851988:INA851990 IWT851988:IWW851990 JGP851988:JGS851990 JQL851988:JQO851990 KAH851988:KAK851990 KKD851988:KKG851990 KTZ851988:KUC851990 LDV851988:LDY851990 LNR851988:LNU851990 LXN851988:LXQ851990 MHJ851988:MHM851990 MRF851988:MRI851990 NBB851988:NBE851990 NKX851988:NLA851990 NUT851988:NUW851990 OEP851988:OES851990 OOL851988:OOO851990 OYH851988:OYK851990 PID851988:PIG851990 PRZ851988:PSC851990 QBV851988:QBY851990 QLR851988:QLU851990 QVN851988:QVQ851990 RFJ851988:RFM851990 RPF851988:RPI851990 RZB851988:RZE851990 SIX851988:SJA851990 SST851988:SSW851990 TCP851988:TCS851990 TML851988:TMO851990 TWH851988:TWK851990 UGD851988:UGG851990 UPZ851988:UQC851990 UZV851988:UZY851990 VJR851988:VJU851990 VTN851988:VTQ851990 WDJ851988:WDM851990 WNF851988:WNI851990 WXB851988:WXE851990 AT917524:AW917526 KP917524:KS917526 UL917524:UO917526 AEH917524:AEK917526 AOD917524:AOG917526 AXZ917524:AYC917526 BHV917524:BHY917526 BRR917524:BRU917526 CBN917524:CBQ917526 CLJ917524:CLM917526 CVF917524:CVI917526 DFB917524:DFE917526 DOX917524:DPA917526 DYT917524:DYW917526 EIP917524:EIS917526 ESL917524:ESO917526 FCH917524:FCK917526 FMD917524:FMG917526 FVZ917524:FWC917526 GFV917524:GFY917526 GPR917524:GPU917526 GZN917524:GZQ917526 HJJ917524:HJM917526 HTF917524:HTI917526 IDB917524:IDE917526 IMX917524:INA917526 IWT917524:IWW917526 JGP917524:JGS917526 JQL917524:JQO917526 KAH917524:KAK917526 KKD917524:KKG917526 KTZ917524:KUC917526 LDV917524:LDY917526 LNR917524:LNU917526 LXN917524:LXQ917526 MHJ917524:MHM917526 MRF917524:MRI917526 NBB917524:NBE917526 NKX917524:NLA917526 NUT917524:NUW917526 OEP917524:OES917526 OOL917524:OOO917526 OYH917524:OYK917526 PID917524:PIG917526 PRZ917524:PSC917526 QBV917524:QBY917526 QLR917524:QLU917526 QVN917524:QVQ917526 RFJ917524:RFM917526 RPF917524:RPI917526 RZB917524:RZE917526 SIX917524:SJA917526 SST917524:SSW917526 TCP917524:TCS917526 TML917524:TMO917526 TWH917524:TWK917526 UGD917524:UGG917526 UPZ917524:UQC917526 UZV917524:UZY917526 VJR917524:VJU917526 VTN917524:VTQ917526 WDJ917524:WDM917526 WNF917524:WNI917526 WXB917524:WXE917526 AT983060:AW983062 KP983060:KS983062 UL983060:UO983062 AEH983060:AEK983062 AOD983060:AOG983062 AXZ983060:AYC983062 BHV983060:BHY983062 BRR983060:BRU983062 CBN983060:CBQ983062 CLJ983060:CLM983062 CVF983060:CVI983062 DFB983060:DFE983062 DOX983060:DPA983062 DYT983060:DYW983062 EIP983060:EIS983062 ESL983060:ESO983062 FCH983060:FCK983062 FMD983060:FMG983062 FVZ983060:FWC983062 GFV983060:GFY983062 GPR983060:GPU983062 GZN983060:GZQ983062 HJJ983060:HJM983062 HTF983060:HTI983062 IDB983060:IDE983062 IMX983060:INA983062 IWT983060:IWW983062 JGP983060:JGS983062 JQL983060:JQO983062 KAH983060:KAK983062 KKD983060:KKG983062 KTZ983060:KUC983062 LDV983060:LDY983062 LNR983060:LNU983062 LXN983060:LXQ983062 MHJ983060:MHM983062 MRF983060:MRI983062 NBB983060:NBE983062 NKX983060:NLA983062 NUT983060:NUW983062 OEP983060:OES983062 OOL983060:OOO983062 OYH983060:OYK983062 PID983060:PIG983062 PRZ983060:PSC983062 QBV983060:QBY983062 QLR983060:QLU983062 QVN983060:QVQ983062 RFJ983060:RFM983062 RPF983060:RPI983062 RZB983060:RZE983062 SIX983060:SJA983062 SST983060:SSW983062 TCP983060:TCS983062 TML983060:TMO983062 TWH983060:TWK983062 UGD983060:UGG983062 UPZ983060:UQC983062 UZV983060:UZY983062 VJR983060:VJU983062 VTN983060:VTQ983062 WDJ983060:WDM983062 WNF983060:WNI983062 WXB983060:WXE983062" xr:uid="{00000000-0002-0000-0E00-000003000000}">
      <formula1>"1,2,3"</formula1>
    </dataValidation>
  </dataValidations>
  <printOptions horizontalCentered="1"/>
  <pageMargins left="0" right="0" top="0.43307086614173229" bottom="0.23622047244094491" header="0.43307086614173229" footer="0.27559055118110237"/>
  <pageSetup paperSize="9" scale="27" orientation="landscape" horizontalDpi="300" verticalDpi="300" r:id="rId1"/>
  <headerFooter alignWithMargins="0"/>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K58"/>
  <sheetViews>
    <sheetView view="pageBreakPreview" zoomScaleNormal="100" zoomScaleSheetLayoutView="100" workbookViewId="0">
      <selection activeCell="L1" sqref="L1"/>
    </sheetView>
  </sheetViews>
  <sheetFormatPr defaultColWidth="9" defaultRowHeight="12" x14ac:dyDescent="0.15"/>
  <cols>
    <col min="1" max="1" width="11.25" style="89" customWidth="1"/>
    <col min="2" max="18" width="10" style="89" customWidth="1"/>
    <col min="19" max="16384" width="9" style="89"/>
  </cols>
  <sheetData>
    <row r="1" spans="1:11" x14ac:dyDescent="0.15">
      <c r="A1" s="89" t="s">
        <v>480</v>
      </c>
    </row>
    <row r="2" spans="1:11" ht="18" customHeight="1" x14ac:dyDescent="0.15">
      <c r="A2" s="465" t="s">
        <v>229</v>
      </c>
      <c r="B2" s="465"/>
      <c r="C2" s="465"/>
      <c r="D2" s="465"/>
      <c r="E2" s="465"/>
      <c r="F2" s="465"/>
      <c r="G2" s="465"/>
      <c r="H2" s="465"/>
      <c r="I2" s="465"/>
      <c r="J2" s="465"/>
      <c r="K2" s="465"/>
    </row>
    <row r="7" spans="1:11" ht="18.75" customHeight="1" x14ac:dyDescent="0.15">
      <c r="A7" s="91" t="s">
        <v>60</v>
      </c>
      <c r="B7" s="503" t="s">
        <v>528</v>
      </c>
      <c r="C7" s="503"/>
      <c r="D7" s="503"/>
      <c r="E7" s="503"/>
      <c r="F7" s="503"/>
      <c r="G7" s="503"/>
    </row>
    <row r="8" spans="1:11" ht="12" customHeight="1" x14ac:dyDescent="0.15">
      <c r="A8" s="97"/>
      <c r="B8" s="98"/>
      <c r="C8" s="98"/>
      <c r="D8" s="98"/>
      <c r="E8" s="98"/>
      <c r="F8" s="98"/>
    </row>
    <row r="10" spans="1:11" x14ac:dyDescent="0.15">
      <c r="A10" s="469" t="s">
        <v>215</v>
      </c>
      <c r="B10" s="469"/>
      <c r="C10" s="469"/>
      <c r="D10" s="469" t="s">
        <v>247</v>
      </c>
      <c r="E10" s="469"/>
      <c r="F10" s="469"/>
      <c r="G10" s="469" t="s">
        <v>216</v>
      </c>
      <c r="H10" s="469"/>
      <c r="I10" s="469"/>
      <c r="J10" s="469"/>
      <c r="K10" s="469"/>
    </row>
    <row r="11" spans="1:11" ht="18.75" customHeight="1" x14ac:dyDescent="0.15">
      <c r="A11" s="470"/>
      <c r="B11" s="470"/>
      <c r="C11" s="470"/>
      <c r="D11" s="470"/>
      <c r="E11" s="470"/>
      <c r="F11" s="470"/>
      <c r="G11" s="470"/>
      <c r="H11" s="470"/>
      <c r="I11" s="470"/>
      <c r="J11" s="470"/>
      <c r="K11" s="470"/>
    </row>
    <row r="12" spans="1:11" ht="12" customHeight="1" x14ac:dyDescent="0.15">
      <c r="A12" s="96"/>
      <c r="B12" s="96"/>
      <c r="C12" s="96"/>
      <c r="D12" s="96"/>
      <c r="E12" s="96"/>
      <c r="F12" s="96"/>
      <c r="G12" s="96"/>
      <c r="H12" s="96"/>
      <c r="I12" s="96"/>
      <c r="J12" s="96"/>
      <c r="K12" s="96"/>
    </row>
    <row r="13" spans="1:11" ht="12" customHeight="1" x14ac:dyDescent="0.15">
      <c r="A13" s="96"/>
      <c r="B13" s="96"/>
      <c r="C13" s="96"/>
      <c r="D13" s="96"/>
      <c r="E13" s="96"/>
      <c r="F13" s="96"/>
      <c r="G13" s="96"/>
      <c r="H13" s="96"/>
      <c r="I13" s="96"/>
      <c r="J13" s="96"/>
      <c r="K13" s="96"/>
    </row>
    <row r="14" spans="1:11" x14ac:dyDescent="0.15">
      <c r="A14" s="89" t="s">
        <v>250</v>
      </c>
    </row>
    <row r="15" spans="1:11" ht="3.75" customHeight="1" x14ac:dyDescent="0.15"/>
    <row r="16" spans="1:11" x14ac:dyDescent="0.15">
      <c r="A16" s="467" t="s">
        <v>217</v>
      </c>
      <c r="B16" s="466" t="s">
        <v>230</v>
      </c>
      <c r="C16" s="466"/>
      <c r="D16" s="466"/>
      <c r="E16" s="466"/>
      <c r="F16" s="466"/>
      <c r="G16" s="466" t="s">
        <v>231</v>
      </c>
      <c r="H16" s="466"/>
      <c r="I16" s="466"/>
      <c r="J16" s="466"/>
      <c r="K16" s="466"/>
    </row>
    <row r="17" spans="1:11" ht="18.75" customHeight="1" x14ac:dyDescent="0.15">
      <c r="A17" s="468"/>
      <c r="B17" s="182" t="s">
        <v>485</v>
      </c>
      <c r="C17" s="197" t="s">
        <v>486</v>
      </c>
      <c r="D17" s="183" t="s">
        <v>487</v>
      </c>
      <c r="E17" s="183" t="s">
        <v>488</v>
      </c>
      <c r="F17" s="198" t="s">
        <v>486</v>
      </c>
      <c r="G17" s="182" t="s">
        <v>485</v>
      </c>
      <c r="H17" s="197" t="s">
        <v>486</v>
      </c>
      <c r="I17" s="183" t="s">
        <v>487</v>
      </c>
      <c r="J17" s="183" t="s">
        <v>488</v>
      </c>
      <c r="K17" s="198" t="s">
        <v>486</v>
      </c>
    </row>
    <row r="18" spans="1:11" ht="18.75" customHeight="1" x14ac:dyDescent="0.15">
      <c r="A18" s="91" t="s">
        <v>246</v>
      </c>
      <c r="B18" s="471"/>
      <c r="C18" s="471"/>
      <c r="D18" s="471"/>
      <c r="E18" s="471"/>
      <c r="F18" s="471"/>
      <c r="G18" s="498"/>
      <c r="H18" s="517"/>
      <c r="I18" s="517"/>
      <c r="J18" s="517"/>
      <c r="K18" s="499"/>
    </row>
    <row r="19" spans="1:11" ht="18.75" customHeight="1" x14ac:dyDescent="0.15">
      <c r="A19" s="195" t="s">
        <v>302</v>
      </c>
      <c r="B19" s="189" t="s">
        <v>490</v>
      </c>
      <c r="C19" s="227"/>
      <c r="D19" s="190" t="s">
        <v>491</v>
      </c>
      <c r="E19" s="228"/>
      <c r="F19" s="192" t="s">
        <v>492</v>
      </c>
      <c r="G19" s="228"/>
      <c r="H19" s="191" t="s">
        <v>493</v>
      </c>
      <c r="I19" s="228"/>
      <c r="J19" s="191" t="s">
        <v>494</v>
      </c>
      <c r="K19" s="309">
        <f>C19+E19+G19+I19</f>
        <v>0</v>
      </c>
    </row>
    <row r="20" spans="1:11" x14ac:dyDescent="0.15">
      <c r="A20" s="495" t="s">
        <v>236</v>
      </c>
      <c r="B20" s="466" t="s">
        <v>234</v>
      </c>
      <c r="C20" s="466"/>
      <c r="D20" s="466"/>
      <c r="E20" s="466"/>
      <c r="F20" s="466"/>
      <c r="G20" s="466" t="s">
        <v>235</v>
      </c>
      <c r="H20" s="466"/>
      <c r="I20" s="466"/>
      <c r="J20" s="466"/>
      <c r="K20" s="466"/>
    </row>
    <row r="21" spans="1:11" ht="18.75" customHeight="1" x14ac:dyDescent="0.15">
      <c r="A21" s="468"/>
      <c r="B21" s="471"/>
      <c r="C21" s="471"/>
      <c r="D21" s="471"/>
      <c r="E21" s="471"/>
      <c r="F21" s="471"/>
      <c r="G21" s="471"/>
      <c r="H21" s="471"/>
      <c r="I21" s="471"/>
      <c r="J21" s="471"/>
      <c r="K21" s="471"/>
    </row>
    <row r="22" spans="1:11" ht="12" customHeight="1" x14ac:dyDescent="0.15">
      <c r="A22" s="494" t="s">
        <v>478</v>
      </c>
      <c r="B22" s="91" t="s">
        <v>238</v>
      </c>
      <c r="C22" s="469" t="s">
        <v>239</v>
      </c>
      <c r="D22" s="469"/>
      <c r="E22" s="469"/>
      <c r="F22" s="469"/>
      <c r="G22" s="469"/>
      <c r="H22" s="469"/>
      <c r="I22" s="469"/>
      <c r="J22" s="469"/>
      <c r="K22" s="469"/>
    </row>
    <row r="23" spans="1:11" x14ac:dyDescent="0.15">
      <c r="A23" s="494"/>
      <c r="B23" s="471"/>
      <c r="C23" s="91" t="s">
        <v>240</v>
      </c>
      <c r="D23" s="91" t="s">
        <v>241</v>
      </c>
      <c r="E23" s="91" t="s">
        <v>242</v>
      </c>
      <c r="F23" s="479" t="s">
        <v>235</v>
      </c>
      <c r="G23" s="480"/>
      <c r="H23" s="466" t="s">
        <v>243</v>
      </c>
      <c r="I23" s="466"/>
      <c r="J23" s="466"/>
      <c r="K23" s="466"/>
    </row>
    <row r="24" spans="1:11" ht="18.75" customHeight="1" x14ac:dyDescent="0.15">
      <c r="A24" s="494"/>
      <c r="B24" s="471"/>
      <c r="C24" s="200"/>
      <c r="D24" s="201"/>
      <c r="E24" s="202"/>
      <c r="F24" s="478"/>
      <c r="G24" s="478"/>
      <c r="H24" s="95" t="s">
        <v>244</v>
      </c>
      <c r="I24" s="203"/>
      <c r="J24" s="95" t="s">
        <v>245</v>
      </c>
      <c r="K24" s="204"/>
    </row>
    <row r="25" spans="1:11" ht="18.75" customHeight="1" x14ac:dyDescent="0.15">
      <c r="A25" s="494"/>
      <c r="B25" s="471"/>
      <c r="C25" s="200"/>
      <c r="D25" s="201"/>
      <c r="E25" s="202"/>
      <c r="F25" s="478"/>
      <c r="G25" s="478"/>
      <c r="H25" s="95" t="s">
        <v>244</v>
      </c>
      <c r="I25" s="203"/>
      <c r="J25" s="95" t="s">
        <v>245</v>
      </c>
      <c r="K25" s="204"/>
    </row>
    <row r="28" spans="1:11" x14ac:dyDescent="0.15">
      <c r="A28" s="89" t="s">
        <v>251</v>
      </c>
    </row>
    <row r="29" spans="1:11" ht="3.75" customHeight="1" x14ac:dyDescent="0.15"/>
    <row r="30" spans="1:11" ht="15" customHeight="1" x14ac:dyDescent="0.15">
      <c r="A30" s="474" t="s">
        <v>39</v>
      </c>
      <c r="B30" s="475" t="s">
        <v>404</v>
      </c>
      <c r="C30" s="476"/>
      <c r="D30" s="476"/>
      <c r="E30" s="477"/>
      <c r="F30" s="476" t="s">
        <v>405</v>
      </c>
      <c r="G30" s="476"/>
      <c r="H30" s="476"/>
      <c r="I30" s="477"/>
      <c r="J30" s="593" t="s">
        <v>356</v>
      </c>
      <c r="K30" s="474" t="s">
        <v>226</v>
      </c>
    </row>
    <row r="31" spans="1:11" ht="19.5" customHeight="1" x14ac:dyDescent="0.15">
      <c r="A31" s="473"/>
      <c r="B31" s="90" t="s">
        <v>357</v>
      </c>
      <c r="C31" s="90" t="s">
        <v>358</v>
      </c>
      <c r="D31" s="90" t="s">
        <v>359</v>
      </c>
      <c r="E31" s="168" t="s">
        <v>223</v>
      </c>
      <c r="F31" s="90" t="s">
        <v>360</v>
      </c>
      <c r="G31" s="90" t="s">
        <v>361</v>
      </c>
      <c r="H31" s="94" t="s">
        <v>362</v>
      </c>
      <c r="I31" s="92" t="s">
        <v>223</v>
      </c>
      <c r="J31" s="594"/>
      <c r="K31" s="473"/>
    </row>
    <row r="32" spans="1:11" ht="18.75" customHeight="1" x14ac:dyDescent="0.15">
      <c r="A32" s="91" t="s">
        <v>501</v>
      </c>
      <c r="B32" s="201"/>
      <c r="C32" s="201"/>
      <c r="D32" s="201"/>
      <c r="E32" s="209"/>
      <c r="F32" s="201"/>
      <c r="G32" s="201"/>
      <c r="H32" s="201"/>
      <c r="I32" s="201"/>
      <c r="J32" s="201"/>
      <c r="K32" s="99" t="str">
        <f>IF(SUM(B32:J32)=0,"",SUM(B32:J32))</f>
        <v/>
      </c>
    </row>
    <row r="33" spans="1:11" ht="15" customHeight="1" x14ac:dyDescent="0.15">
      <c r="A33" s="466" t="s">
        <v>502</v>
      </c>
      <c r="B33" s="253"/>
      <c r="C33" s="253"/>
      <c r="D33" s="253"/>
      <c r="E33" s="254"/>
      <c r="F33" s="253"/>
      <c r="G33" s="253"/>
      <c r="H33" s="253"/>
      <c r="I33" s="253"/>
      <c r="J33" s="253"/>
      <c r="K33" s="100" t="str">
        <f t="shared" ref="K33:K34" si="0">IF(SUM(B33:J33)=0,"",SUM(B33:J33))</f>
        <v/>
      </c>
    </row>
    <row r="34" spans="1:11" ht="15" customHeight="1" x14ac:dyDescent="0.15">
      <c r="A34" s="466"/>
      <c r="B34" s="206"/>
      <c r="C34" s="206"/>
      <c r="D34" s="206"/>
      <c r="E34" s="215"/>
      <c r="F34" s="206"/>
      <c r="G34" s="206"/>
      <c r="H34" s="206"/>
      <c r="I34" s="206"/>
      <c r="J34" s="206"/>
      <c r="K34" s="101" t="str">
        <f t="shared" si="0"/>
        <v/>
      </c>
    </row>
    <row r="35" spans="1:11" ht="12" customHeight="1" x14ac:dyDescent="0.15">
      <c r="A35" s="97"/>
      <c r="B35" s="104"/>
      <c r="C35" s="104"/>
      <c r="D35" s="104"/>
      <c r="E35" s="104"/>
      <c r="F35" s="104"/>
      <c r="G35" s="104"/>
      <c r="H35" s="104"/>
      <c r="I35" s="104"/>
      <c r="J35" s="104"/>
      <c r="K35" s="104"/>
    </row>
    <row r="37" spans="1:11" x14ac:dyDescent="0.15">
      <c r="A37" s="89" t="s">
        <v>252</v>
      </c>
    </row>
    <row r="38" spans="1:11" ht="3.75" customHeight="1" x14ac:dyDescent="0.15"/>
    <row r="39" spans="1:11" ht="18.75" customHeight="1" x14ac:dyDescent="0.15">
      <c r="A39" s="485"/>
      <c r="B39" s="486"/>
      <c r="C39" s="486"/>
      <c r="D39" s="486"/>
      <c r="E39" s="486"/>
      <c r="F39" s="486"/>
      <c r="G39" s="486"/>
      <c r="H39" s="486"/>
      <c r="I39" s="486"/>
      <c r="J39" s="486"/>
      <c r="K39" s="487"/>
    </row>
    <row r="40" spans="1:11" ht="18.75" customHeight="1" x14ac:dyDescent="0.15">
      <c r="A40" s="488"/>
      <c r="B40" s="489"/>
      <c r="C40" s="489"/>
      <c r="D40" s="489"/>
      <c r="E40" s="489"/>
      <c r="F40" s="489"/>
      <c r="G40" s="489"/>
      <c r="H40" s="489"/>
      <c r="I40" s="489"/>
      <c r="J40" s="489"/>
      <c r="K40" s="490"/>
    </row>
    <row r="41" spans="1:11" ht="18.75" customHeight="1" x14ac:dyDescent="0.15">
      <c r="A41" s="491"/>
      <c r="B41" s="492"/>
      <c r="C41" s="492"/>
      <c r="D41" s="492"/>
      <c r="E41" s="492"/>
      <c r="F41" s="492"/>
      <c r="G41" s="492"/>
      <c r="H41" s="492"/>
      <c r="I41" s="492"/>
      <c r="J41" s="492"/>
      <c r="K41" s="493"/>
    </row>
    <row r="44" spans="1:11" x14ac:dyDescent="0.15">
      <c r="A44" s="89" t="s">
        <v>363</v>
      </c>
    </row>
    <row r="45" spans="1:11" ht="3.75" customHeight="1" x14ac:dyDescent="0.15"/>
    <row r="46" spans="1:11" ht="36.75" customHeight="1" x14ac:dyDescent="0.15">
      <c r="A46" s="623" t="s">
        <v>479</v>
      </c>
      <c r="B46" s="623"/>
      <c r="C46" s="623"/>
      <c r="D46" s="623"/>
      <c r="E46" s="623"/>
      <c r="F46" s="623"/>
      <c r="G46" s="623"/>
      <c r="H46" s="623"/>
      <c r="I46" s="623"/>
      <c r="J46" s="623"/>
      <c r="K46" s="623"/>
    </row>
    <row r="47" spans="1:11" ht="4.5" customHeight="1" x14ac:dyDescent="0.15"/>
    <row r="48" spans="1:11" ht="18.75" customHeight="1" x14ac:dyDescent="0.15">
      <c r="A48" s="115" t="s">
        <v>364</v>
      </c>
    </row>
    <row r="49" spans="1:9" ht="18.75" customHeight="1" x14ac:dyDescent="0.15">
      <c r="A49" s="584" t="s">
        <v>365</v>
      </c>
      <c r="B49" s="585"/>
      <c r="C49" s="586"/>
      <c r="D49" s="218"/>
      <c r="E49" s="113" t="s">
        <v>375</v>
      </c>
      <c r="F49" s="540"/>
      <c r="G49" s="541"/>
      <c r="H49" s="541"/>
      <c r="I49" s="588"/>
    </row>
    <row r="50" spans="1:9" ht="18.75" customHeight="1" x14ac:dyDescent="0.15">
      <c r="A50" s="584" t="s">
        <v>366</v>
      </c>
      <c r="B50" s="585"/>
      <c r="C50" s="586"/>
      <c r="D50" s="498" t="s">
        <v>376</v>
      </c>
      <c r="E50" s="517"/>
      <c r="F50" s="517"/>
      <c r="G50" s="499"/>
      <c r="H50" s="540"/>
      <c r="I50" s="588"/>
    </row>
    <row r="51" spans="1:9" ht="18.75" customHeight="1" x14ac:dyDescent="0.15">
      <c r="A51" s="590" t="s">
        <v>367</v>
      </c>
      <c r="B51" s="591"/>
      <c r="C51" s="591"/>
      <c r="D51" s="591"/>
      <c r="E51" s="591"/>
      <c r="F51" s="591"/>
      <c r="G51" s="591"/>
      <c r="H51" s="591"/>
      <c r="I51" s="592"/>
    </row>
    <row r="52" spans="1:9" ht="18.75" customHeight="1" x14ac:dyDescent="0.15">
      <c r="A52" s="110"/>
      <c r="B52" s="584" t="s">
        <v>371</v>
      </c>
      <c r="C52" s="586"/>
      <c r="D52" s="109" t="s">
        <v>369</v>
      </c>
      <c r="E52" s="219"/>
      <c r="F52" s="155" t="s">
        <v>370</v>
      </c>
      <c r="G52" s="219"/>
      <c r="H52" s="155" t="s">
        <v>373</v>
      </c>
      <c r="I52" s="93"/>
    </row>
    <row r="53" spans="1:9" ht="18.75" customHeight="1" x14ac:dyDescent="0.15">
      <c r="A53" s="110"/>
      <c r="B53" s="584" t="s">
        <v>516</v>
      </c>
      <c r="C53" s="586"/>
      <c r="D53" s="109" t="s">
        <v>374</v>
      </c>
      <c r="E53" s="219"/>
      <c r="F53" s="155" t="s">
        <v>370</v>
      </c>
      <c r="G53" s="219"/>
      <c r="H53" s="155" t="s">
        <v>373</v>
      </c>
      <c r="I53" s="93"/>
    </row>
    <row r="54" spans="1:9" ht="18.75" customHeight="1" x14ac:dyDescent="0.15">
      <c r="A54" s="110"/>
      <c r="B54" s="584" t="s">
        <v>372</v>
      </c>
      <c r="C54" s="586"/>
      <c r="D54" s="109" t="s">
        <v>374</v>
      </c>
      <c r="E54" s="219"/>
      <c r="F54" s="155" t="s">
        <v>370</v>
      </c>
      <c r="G54" s="219"/>
      <c r="H54" s="155" t="s">
        <v>373</v>
      </c>
      <c r="I54" s="93"/>
    </row>
    <row r="55" spans="1:9" ht="18.75" customHeight="1" x14ac:dyDescent="0.15">
      <c r="A55" s="114"/>
      <c r="B55" s="584" t="s">
        <v>368</v>
      </c>
      <c r="C55" s="586"/>
      <c r="D55" s="498"/>
      <c r="E55" s="517"/>
      <c r="F55" s="517"/>
      <c r="G55" s="499"/>
      <c r="H55" s="115"/>
      <c r="I55" s="120"/>
    </row>
    <row r="56" spans="1:9" ht="11.25" customHeight="1" x14ac:dyDescent="0.15">
      <c r="A56" s="159"/>
    </row>
    <row r="57" spans="1:9" ht="11.25" customHeight="1" x14ac:dyDescent="0.15"/>
    <row r="58" spans="1:9" ht="11.25" customHeight="1" x14ac:dyDescent="0.15"/>
  </sheetData>
  <mergeCells count="44">
    <mergeCell ref="B18:F18"/>
    <mergeCell ref="G18:K18"/>
    <mergeCell ref="A2:K2"/>
    <mergeCell ref="A10:C10"/>
    <mergeCell ref="D10:F10"/>
    <mergeCell ref="G10:K10"/>
    <mergeCell ref="A11:C11"/>
    <mergeCell ref="D11:F11"/>
    <mergeCell ref="G11:K11"/>
    <mergeCell ref="A16:A17"/>
    <mergeCell ref="B16:F16"/>
    <mergeCell ref="G16:K16"/>
    <mergeCell ref="B7:G7"/>
    <mergeCell ref="A49:C49"/>
    <mergeCell ref="F49:I49"/>
    <mergeCell ref="A50:C50"/>
    <mergeCell ref="D50:G50"/>
    <mergeCell ref="H50:I50"/>
    <mergeCell ref="A46:K46"/>
    <mergeCell ref="K30:K31"/>
    <mergeCell ref="A33:A34"/>
    <mergeCell ref="A39:K41"/>
    <mergeCell ref="F24:G24"/>
    <mergeCell ref="F25:G25"/>
    <mergeCell ref="A30:A31"/>
    <mergeCell ref="B30:E30"/>
    <mergeCell ref="F30:I30"/>
    <mergeCell ref="J30:J31"/>
    <mergeCell ref="A22:A25"/>
    <mergeCell ref="C22:K22"/>
    <mergeCell ref="B23:B25"/>
    <mergeCell ref="F23:G23"/>
    <mergeCell ref="H23:K23"/>
    <mergeCell ref="A20:A21"/>
    <mergeCell ref="B20:F20"/>
    <mergeCell ref="G20:K20"/>
    <mergeCell ref="B21:F21"/>
    <mergeCell ref="G21:K21"/>
    <mergeCell ref="A51:I51"/>
    <mergeCell ref="B52:C52"/>
    <mergeCell ref="B54:C54"/>
    <mergeCell ref="B55:C55"/>
    <mergeCell ref="D55:G55"/>
    <mergeCell ref="B53:C53"/>
  </mergeCells>
  <phoneticPr fontId="6"/>
  <dataValidations count="5">
    <dataValidation type="list" allowBlank="1" showInputMessage="1" showErrorMessage="1" sqref="B23:B25 D55:G55" xr:uid="{00000000-0002-0000-0F00-000000000000}">
      <formula1>"有,無"</formula1>
    </dataValidation>
    <dataValidation type="list" allowBlank="1" showInputMessage="1" showErrorMessage="1" sqref="I24:I25" xr:uid="{00000000-0002-0000-0F00-000001000000}">
      <formula1>"有（承認済）,有（申請済）,有（申請予定）,無"</formula1>
    </dataValidation>
    <dataValidation type="list" allowBlank="1" showInputMessage="1" showErrorMessage="1" sqref="K24:K25" xr:uid="{00000000-0002-0000-0F00-000002000000}">
      <formula1>"転用,譲渡,交換,貸付,取壊し"</formula1>
    </dataValidation>
    <dataValidation type="list" allowBlank="1" showInputMessage="1" showErrorMessage="1" sqref="B18:K18" xr:uid="{00000000-0002-0000-0F00-000003000000}">
      <formula1>"新築,移転新築"</formula1>
    </dataValidation>
    <dataValidation type="list" allowBlank="1" showInputMessage="1" showErrorMessage="1" sqref="B21:K21" xr:uid="{00000000-0002-0000-0F00-000004000000}">
      <formula1>#REF!</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K64"/>
  <sheetViews>
    <sheetView view="pageBreakPreview" zoomScaleNormal="100" zoomScaleSheetLayoutView="100" workbookViewId="0">
      <selection activeCell="L1" sqref="L1"/>
    </sheetView>
  </sheetViews>
  <sheetFormatPr defaultColWidth="9" defaultRowHeight="12" x14ac:dyDescent="0.15"/>
  <cols>
    <col min="1" max="1" width="11.25" style="89" customWidth="1"/>
    <col min="2" max="18" width="10" style="89" customWidth="1"/>
    <col min="19" max="16384" width="9" style="89"/>
  </cols>
  <sheetData>
    <row r="1" spans="1:11" x14ac:dyDescent="0.15">
      <c r="A1" s="89" t="s">
        <v>481</v>
      </c>
    </row>
    <row r="2" spans="1:11" ht="18" customHeight="1" x14ac:dyDescent="0.15">
      <c r="A2" s="465" t="s">
        <v>229</v>
      </c>
      <c r="B2" s="465"/>
      <c r="C2" s="465"/>
      <c r="D2" s="465"/>
      <c r="E2" s="465"/>
      <c r="F2" s="465"/>
      <c r="G2" s="465"/>
      <c r="H2" s="465"/>
      <c r="I2" s="465"/>
      <c r="J2" s="465"/>
      <c r="K2" s="465"/>
    </row>
    <row r="5" spans="1:11" ht="18.75" customHeight="1" x14ac:dyDescent="0.15">
      <c r="A5" s="91" t="s">
        <v>60</v>
      </c>
      <c r="B5" s="503" t="s">
        <v>529</v>
      </c>
      <c r="C5" s="503"/>
      <c r="D5" s="503"/>
      <c r="E5" s="503"/>
      <c r="F5" s="503"/>
      <c r="G5" s="503"/>
    </row>
    <row r="6" spans="1:11" ht="12" customHeight="1" x14ac:dyDescent="0.15">
      <c r="A6" s="97"/>
      <c r="B6" s="98"/>
      <c r="C6" s="98"/>
      <c r="D6" s="98"/>
      <c r="E6" s="98"/>
      <c r="F6" s="98"/>
    </row>
    <row r="8" spans="1:11" x14ac:dyDescent="0.15">
      <c r="A8" s="469" t="s">
        <v>215</v>
      </c>
      <c r="B8" s="469"/>
      <c r="C8" s="469"/>
      <c r="D8" s="469" t="s">
        <v>247</v>
      </c>
      <c r="E8" s="469"/>
      <c r="F8" s="469"/>
      <c r="G8" s="469" t="s">
        <v>216</v>
      </c>
      <c r="H8" s="469"/>
      <c r="I8" s="469"/>
      <c r="J8" s="469"/>
      <c r="K8" s="469"/>
    </row>
    <row r="9" spans="1:11" ht="18.75" customHeight="1" x14ac:dyDescent="0.15">
      <c r="A9" s="470"/>
      <c r="B9" s="470"/>
      <c r="C9" s="470"/>
      <c r="D9" s="470"/>
      <c r="E9" s="470"/>
      <c r="F9" s="470"/>
      <c r="G9" s="470"/>
      <c r="H9" s="470"/>
      <c r="I9" s="470"/>
      <c r="J9" s="470"/>
      <c r="K9" s="470"/>
    </row>
    <row r="10" spans="1:11" ht="12" customHeight="1" x14ac:dyDescent="0.15">
      <c r="A10" s="96"/>
      <c r="B10" s="96"/>
      <c r="C10" s="96"/>
      <c r="D10" s="96"/>
      <c r="E10" s="96"/>
      <c r="F10" s="96"/>
      <c r="G10" s="96"/>
      <c r="H10" s="96"/>
      <c r="I10" s="96"/>
      <c r="J10" s="96"/>
      <c r="K10" s="96"/>
    </row>
    <row r="11" spans="1:11" ht="12" customHeight="1" x14ac:dyDescent="0.15">
      <c r="A11" s="96"/>
      <c r="B11" s="96"/>
      <c r="C11" s="96"/>
      <c r="D11" s="96"/>
      <c r="E11" s="96"/>
      <c r="F11" s="96"/>
      <c r="G11" s="96"/>
      <c r="H11" s="96"/>
      <c r="I11" s="96"/>
      <c r="J11" s="96"/>
      <c r="K11" s="96"/>
    </row>
    <row r="12" spans="1:11" x14ac:dyDescent="0.15">
      <c r="A12" s="89" t="s">
        <v>250</v>
      </c>
    </row>
    <row r="13" spans="1:11" ht="3.75" customHeight="1" x14ac:dyDescent="0.15"/>
    <row r="14" spans="1:11" x14ac:dyDescent="0.15">
      <c r="A14" s="467" t="s">
        <v>217</v>
      </c>
      <c r="B14" s="466" t="s">
        <v>230</v>
      </c>
      <c r="C14" s="466"/>
      <c r="D14" s="466"/>
      <c r="E14" s="466"/>
      <c r="F14" s="466"/>
      <c r="G14" s="466" t="s">
        <v>231</v>
      </c>
      <c r="H14" s="466"/>
      <c r="I14" s="466"/>
      <c r="J14" s="466"/>
      <c r="K14" s="466"/>
    </row>
    <row r="15" spans="1:11" ht="18.75" customHeight="1" x14ac:dyDescent="0.15">
      <c r="A15" s="468"/>
      <c r="B15" s="182" t="s">
        <v>485</v>
      </c>
      <c r="C15" s="197" t="s">
        <v>486</v>
      </c>
      <c r="D15" s="183" t="s">
        <v>487</v>
      </c>
      <c r="E15" s="183" t="s">
        <v>488</v>
      </c>
      <c r="F15" s="198" t="s">
        <v>486</v>
      </c>
      <c r="G15" s="182" t="s">
        <v>485</v>
      </c>
      <c r="H15" s="197" t="s">
        <v>486</v>
      </c>
      <c r="I15" s="183" t="s">
        <v>487</v>
      </c>
      <c r="J15" s="183" t="s">
        <v>488</v>
      </c>
      <c r="K15" s="198" t="s">
        <v>486</v>
      </c>
    </row>
    <row r="16" spans="1:11" ht="18.75" customHeight="1" x14ac:dyDescent="0.15">
      <c r="A16" s="91" t="s">
        <v>246</v>
      </c>
      <c r="B16" s="471"/>
      <c r="C16" s="471"/>
      <c r="D16" s="471"/>
      <c r="E16" s="471"/>
      <c r="F16" s="471"/>
      <c r="G16" s="498"/>
      <c r="H16" s="517"/>
      <c r="I16" s="517"/>
      <c r="J16" s="517"/>
      <c r="K16" s="499"/>
    </row>
    <row r="17" spans="1:11" x14ac:dyDescent="0.15">
      <c r="A17" s="466" t="s">
        <v>302</v>
      </c>
      <c r="B17" s="466" t="s">
        <v>227</v>
      </c>
      <c r="C17" s="466"/>
      <c r="D17" s="466"/>
      <c r="E17" s="466"/>
      <c r="F17" s="466"/>
      <c r="G17" s="466" t="s">
        <v>228</v>
      </c>
      <c r="H17" s="466"/>
      <c r="I17" s="466"/>
      <c r="J17" s="466"/>
      <c r="K17" s="466"/>
    </row>
    <row r="18" spans="1:11" ht="18.75" customHeight="1" x14ac:dyDescent="0.15">
      <c r="A18" s="466"/>
      <c r="B18" s="471"/>
      <c r="C18" s="471"/>
      <c r="D18" s="481" t="s">
        <v>249</v>
      </c>
      <c r="E18" s="482"/>
      <c r="F18" s="199"/>
      <c r="G18" s="471"/>
      <c r="H18" s="471"/>
      <c r="I18" s="481" t="s">
        <v>249</v>
      </c>
      <c r="J18" s="482"/>
      <c r="K18" s="199"/>
    </row>
    <row r="19" spans="1:11" x14ac:dyDescent="0.15">
      <c r="A19" s="495" t="s">
        <v>236</v>
      </c>
      <c r="B19" s="466" t="s">
        <v>234</v>
      </c>
      <c r="C19" s="466"/>
      <c r="D19" s="466"/>
      <c r="E19" s="466"/>
      <c r="F19" s="466"/>
      <c r="G19" s="466" t="s">
        <v>235</v>
      </c>
      <c r="H19" s="466"/>
      <c r="I19" s="466"/>
      <c r="J19" s="466"/>
      <c r="K19" s="466"/>
    </row>
    <row r="20" spans="1:11" ht="18.75" customHeight="1" x14ac:dyDescent="0.15">
      <c r="A20" s="468"/>
      <c r="B20" s="471"/>
      <c r="C20" s="471"/>
      <c r="D20" s="471"/>
      <c r="E20" s="471"/>
      <c r="F20" s="471"/>
      <c r="G20" s="471"/>
      <c r="H20" s="471"/>
      <c r="I20" s="471"/>
      <c r="J20" s="471"/>
      <c r="K20" s="471"/>
    </row>
    <row r="21" spans="1:11" ht="12" customHeight="1" x14ac:dyDescent="0.15">
      <c r="A21" s="494" t="s">
        <v>478</v>
      </c>
      <c r="B21" s="91" t="s">
        <v>238</v>
      </c>
      <c r="C21" s="469" t="s">
        <v>239</v>
      </c>
      <c r="D21" s="469"/>
      <c r="E21" s="469"/>
      <c r="F21" s="469"/>
      <c r="G21" s="469"/>
      <c r="H21" s="469"/>
      <c r="I21" s="469"/>
      <c r="J21" s="469"/>
      <c r="K21" s="469"/>
    </row>
    <row r="22" spans="1:11" x14ac:dyDescent="0.15">
      <c r="A22" s="494"/>
      <c r="B22" s="471"/>
      <c r="C22" s="91" t="s">
        <v>240</v>
      </c>
      <c r="D22" s="91" t="s">
        <v>241</v>
      </c>
      <c r="E22" s="91" t="s">
        <v>242</v>
      </c>
      <c r="F22" s="479" t="s">
        <v>235</v>
      </c>
      <c r="G22" s="480"/>
      <c r="H22" s="466" t="s">
        <v>243</v>
      </c>
      <c r="I22" s="466"/>
      <c r="J22" s="466"/>
      <c r="K22" s="466"/>
    </row>
    <row r="23" spans="1:11" ht="18.75" customHeight="1" x14ac:dyDescent="0.15">
      <c r="A23" s="494"/>
      <c r="B23" s="471"/>
      <c r="C23" s="200"/>
      <c r="D23" s="201"/>
      <c r="E23" s="202"/>
      <c r="F23" s="478"/>
      <c r="G23" s="478"/>
      <c r="H23" s="95" t="s">
        <v>244</v>
      </c>
      <c r="I23" s="203"/>
      <c r="J23" s="95" t="s">
        <v>245</v>
      </c>
      <c r="K23" s="204"/>
    </row>
    <row r="24" spans="1:11" ht="18.75" customHeight="1" x14ac:dyDescent="0.15">
      <c r="A24" s="494"/>
      <c r="B24" s="471"/>
      <c r="C24" s="200"/>
      <c r="D24" s="201"/>
      <c r="E24" s="202"/>
      <c r="F24" s="478"/>
      <c r="G24" s="478"/>
      <c r="H24" s="95" t="s">
        <v>244</v>
      </c>
      <c r="I24" s="203"/>
      <c r="J24" s="95" t="s">
        <v>245</v>
      </c>
      <c r="K24" s="204"/>
    </row>
    <row r="27" spans="1:11" x14ac:dyDescent="0.15">
      <c r="A27" s="89" t="s">
        <v>251</v>
      </c>
    </row>
    <row r="28" spans="1:11" ht="3.75" customHeight="1" x14ac:dyDescent="0.15"/>
    <row r="29" spans="1:11" x14ac:dyDescent="0.15">
      <c r="A29" s="474" t="s">
        <v>39</v>
      </c>
      <c r="B29" s="475" t="s">
        <v>281</v>
      </c>
      <c r="C29" s="476"/>
      <c r="D29" s="476"/>
      <c r="E29" s="476"/>
      <c r="F29" s="476"/>
      <c r="G29" s="477"/>
      <c r="H29" s="475" t="s">
        <v>282</v>
      </c>
      <c r="I29" s="477"/>
      <c r="J29" s="474" t="s">
        <v>225</v>
      </c>
      <c r="K29" s="474" t="s">
        <v>226</v>
      </c>
    </row>
    <row r="30" spans="1:11" ht="24" x14ac:dyDescent="0.15">
      <c r="A30" s="473"/>
      <c r="B30" s="90" t="s">
        <v>218</v>
      </c>
      <c r="C30" s="90" t="s">
        <v>219</v>
      </c>
      <c r="D30" s="90" t="s">
        <v>220</v>
      </c>
      <c r="E30" s="90" t="s">
        <v>221</v>
      </c>
      <c r="F30" s="90" t="s">
        <v>222</v>
      </c>
      <c r="G30" s="90" t="s">
        <v>223</v>
      </c>
      <c r="H30" s="94" t="s">
        <v>233</v>
      </c>
      <c r="I30" s="92" t="s">
        <v>224</v>
      </c>
      <c r="J30" s="473"/>
      <c r="K30" s="473"/>
    </row>
    <row r="31" spans="1:11" ht="18.75" customHeight="1" x14ac:dyDescent="0.15">
      <c r="A31" s="91" t="s">
        <v>501</v>
      </c>
      <c r="B31" s="201"/>
      <c r="C31" s="201"/>
      <c r="D31" s="201"/>
      <c r="E31" s="201"/>
      <c r="F31" s="201"/>
      <c r="G31" s="201"/>
      <c r="H31" s="201"/>
      <c r="I31" s="201"/>
      <c r="J31" s="201"/>
      <c r="K31" s="99" t="str">
        <f>IF(SUM(B31:J31)=0,"",SUM(B31:J31))</f>
        <v/>
      </c>
    </row>
    <row r="32" spans="1:11" ht="15" customHeight="1" x14ac:dyDescent="0.15">
      <c r="A32" s="466" t="s">
        <v>502</v>
      </c>
      <c r="B32" s="253"/>
      <c r="C32" s="253"/>
      <c r="D32" s="253"/>
      <c r="E32" s="253"/>
      <c r="F32" s="253"/>
      <c r="G32" s="253"/>
      <c r="H32" s="253"/>
      <c r="I32" s="253"/>
      <c r="J32" s="253"/>
      <c r="K32" s="100" t="str">
        <f t="shared" ref="K32:K33" si="0">IF(SUM(B32:J32)=0,"",SUM(B32:J32))</f>
        <v/>
      </c>
    </row>
    <row r="33" spans="1:11" ht="15" customHeight="1" x14ac:dyDescent="0.15">
      <c r="A33" s="466"/>
      <c r="B33" s="206"/>
      <c r="C33" s="206"/>
      <c r="D33" s="206"/>
      <c r="E33" s="206"/>
      <c r="F33" s="206"/>
      <c r="G33" s="206"/>
      <c r="H33" s="206"/>
      <c r="I33" s="206"/>
      <c r="J33" s="206"/>
      <c r="K33" s="101" t="str">
        <f t="shared" si="0"/>
        <v/>
      </c>
    </row>
    <row r="34" spans="1:11" ht="12" customHeight="1" x14ac:dyDescent="0.15">
      <c r="A34" s="97"/>
      <c r="B34" s="104"/>
      <c r="C34" s="104"/>
      <c r="D34" s="104"/>
      <c r="E34" s="104"/>
      <c r="F34" s="104"/>
      <c r="G34" s="104"/>
      <c r="H34" s="104"/>
      <c r="I34" s="104"/>
      <c r="J34" s="104"/>
      <c r="K34" s="104"/>
    </row>
    <row r="36" spans="1:11" x14ac:dyDescent="0.15">
      <c r="A36" s="89" t="s">
        <v>252</v>
      </c>
    </row>
    <row r="37" spans="1:11" ht="3.75" customHeight="1" x14ac:dyDescent="0.15"/>
    <row r="38" spans="1:11" ht="18.75" customHeight="1" x14ac:dyDescent="0.15">
      <c r="A38" s="485"/>
      <c r="B38" s="486"/>
      <c r="C38" s="486"/>
      <c r="D38" s="486"/>
      <c r="E38" s="486"/>
      <c r="F38" s="486"/>
      <c r="G38" s="486"/>
      <c r="H38" s="486"/>
      <c r="I38" s="486"/>
      <c r="J38" s="486"/>
      <c r="K38" s="487"/>
    </row>
    <row r="39" spans="1:11" ht="18.75" customHeight="1" x14ac:dyDescent="0.15">
      <c r="A39" s="488"/>
      <c r="B39" s="489"/>
      <c r="C39" s="489"/>
      <c r="D39" s="489"/>
      <c r="E39" s="489"/>
      <c r="F39" s="489"/>
      <c r="G39" s="489"/>
      <c r="H39" s="489"/>
      <c r="I39" s="489"/>
      <c r="J39" s="489"/>
      <c r="K39" s="490"/>
    </row>
    <row r="40" spans="1:11" ht="18.75" customHeight="1" x14ac:dyDescent="0.15">
      <c r="A40" s="491"/>
      <c r="B40" s="492"/>
      <c r="C40" s="492"/>
      <c r="D40" s="492"/>
      <c r="E40" s="492"/>
      <c r="F40" s="492"/>
      <c r="G40" s="492"/>
      <c r="H40" s="492"/>
      <c r="I40" s="492"/>
      <c r="J40" s="492"/>
      <c r="K40" s="493"/>
    </row>
    <row r="43" spans="1:11" x14ac:dyDescent="0.15">
      <c r="A43" s="89" t="s">
        <v>253</v>
      </c>
    </row>
    <row r="44" spans="1:11" ht="3.75" customHeight="1" x14ac:dyDescent="0.15"/>
    <row r="45" spans="1:11" ht="36.75" customHeight="1" x14ac:dyDescent="0.15">
      <c r="A45" s="623" t="s">
        <v>479</v>
      </c>
      <c r="B45" s="623"/>
      <c r="C45" s="623"/>
      <c r="D45" s="623"/>
      <c r="E45" s="623"/>
      <c r="F45" s="623"/>
      <c r="G45" s="623"/>
      <c r="H45" s="623"/>
      <c r="I45" s="623"/>
      <c r="J45" s="623"/>
      <c r="K45" s="623"/>
    </row>
    <row r="46" spans="1:11" ht="4.5" customHeight="1" x14ac:dyDescent="0.15"/>
    <row r="47" spans="1:11" ht="18.75" customHeight="1" x14ac:dyDescent="0.15">
      <c r="A47" s="483" t="s">
        <v>248</v>
      </c>
      <c r="B47" s="484"/>
      <c r="C47" s="500"/>
      <c r="D47" s="501"/>
      <c r="E47" s="501"/>
      <c r="F47" s="501"/>
      <c r="G47" s="501"/>
      <c r="H47" s="502"/>
      <c r="I47" s="96"/>
      <c r="J47" s="96"/>
      <c r="K47" s="96"/>
    </row>
    <row r="48" spans="1:11" ht="18.75" customHeight="1" x14ac:dyDescent="0.15">
      <c r="A48" s="532" t="s">
        <v>270</v>
      </c>
      <c r="B48" s="533"/>
      <c r="C48" s="529"/>
      <c r="D48" s="530"/>
      <c r="E48" s="530"/>
      <c r="F48" s="530"/>
      <c r="G48" s="530"/>
      <c r="H48" s="531"/>
    </row>
    <row r="49" spans="1:11" ht="18.75" customHeight="1" x14ac:dyDescent="0.15">
      <c r="A49" s="116"/>
      <c r="B49" s="496" t="s">
        <v>254</v>
      </c>
      <c r="C49" s="497"/>
      <c r="D49" s="503" t="s">
        <v>268</v>
      </c>
      <c r="E49" s="503"/>
      <c r="F49" s="503"/>
      <c r="G49" s="498"/>
      <c r="H49" s="499"/>
    </row>
    <row r="50" spans="1:11" ht="18.75" customHeight="1" x14ac:dyDescent="0.15">
      <c r="A50" s="110"/>
      <c r="B50" s="520"/>
      <c r="C50" s="521"/>
      <c r="D50" s="503" t="s">
        <v>272</v>
      </c>
      <c r="E50" s="503"/>
      <c r="F50" s="503"/>
      <c r="G50" s="526"/>
      <c r="H50" s="527"/>
    </row>
    <row r="51" spans="1:11" ht="18.75" customHeight="1" x14ac:dyDescent="0.15">
      <c r="A51" s="110"/>
      <c r="B51" s="496" t="s">
        <v>255</v>
      </c>
      <c r="C51" s="497"/>
      <c r="D51" s="528" t="s">
        <v>271</v>
      </c>
      <c r="E51" s="528"/>
      <c r="F51" s="528"/>
      <c r="G51" s="526"/>
      <c r="H51" s="527"/>
      <c r="I51" s="114"/>
      <c r="J51" s="115"/>
      <c r="K51" s="115"/>
    </row>
    <row r="52" spans="1:11" ht="18.75" customHeight="1" x14ac:dyDescent="0.15">
      <c r="A52" s="110"/>
      <c r="B52" s="522" t="s">
        <v>296</v>
      </c>
      <c r="C52" s="523"/>
      <c r="D52" s="528" t="s">
        <v>256</v>
      </c>
      <c r="E52" s="528"/>
      <c r="F52" s="528"/>
      <c r="G52" s="91" t="s">
        <v>264</v>
      </c>
      <c r="H52" s="518"/>
      <c r="I52" s="524"/>
      <c r="J52" s="524"/>
      <c r="K52" s="525"/>
    </row>
    <row r="53" spans="1:11" ht="18.75" customHeight="1" x14ac:dyDescent="0.15">
      <c r="A53" s="110"/>
      <c r="B53" s="522"/>
      <c r="C53" s="523"/>
      <c r="D53" s="116"/>
      <c r="E53" s="105" t="s">
        <v>262</v>
      </c>
      <c r="F53" s="478"/>
      <c r="G53" s="478"/>
      <c r="H53" s="91" t="s">
        <v>269</v>
      </c>
      <c r="I53" s="478"/>
      <c r="J53" s="478"/>
      <c r="K53" s="478"/>
    </row>
    <row r="54" spans="1:11" ht="18.75" customHeight="1" x14ac:dyDescent="0.15">
      <c r="A54" s="110"/>
      <c r="B54" s="110"/>
      <c r="D54" s="110"/>
      <c r="E54" s="105" t="s">
        <v>232</v>
      </c>
      <c r="F54" s="207"/>
      <c r="G54" s="93" t="s">
        <v>267</v>
      </c>
      <c r="H54" s="91" t="s">
        <v>265</v>
      </c>
      <c r="I54" s="518"/>
      <c r="J54" s="519"/>
      <c r="K54" s="93" t="s">
        <v>266</v>
      </c>
    </row>
    <row r="55" spans="1:11" ht="18.75" customHeight="1" x14ac:dyDescent="0.15">
      <c r="A55" s="110"/>
      <c r="B55" s="110"/>
      <c r="D55" s="110"/>
      <c r="E55" s="503" t="s">
        <v>261</v>
      </c>
      <c r="F55" s="503"/>
      <c r="G55" s="503"/>
      <c r="H55" s="503"/>
      <c r="I55" s="514"/>
      <c r="J55" s="514"/>
      <c r="K55" s="514"/>
    </row>
    <row r="56" spans="1:11" ht="18.75" customHeight="1" x14ac:dyDescent="0.15">
      <c r="A56" s="110"/>
      <c r="B56" s="110"/>
      <c r="D56" s="110"/>
      <c r="E56" s="504" t="s">
        <v>257</v>
      </c>
      <c r="F56" s="505"/>
      <c r="G56" s="504" t="s">
        <v>259</v>
      </c>
      <c r="H56" s="506"/>
      <c r="I56" s="509"/>
      <c r="J56" s="510"/>
      <c r="K56" s="511"/>
    </row>
    <row r="57" spans="1:11" ht="18.75" customHeight="1" x14ac:dyDescent="0.15">
      <c r="A57" s="110"/>
      <c r="B57" s="110"/>
      <c r="D57" s="110"/>
      <c r="E57" s="249"/>
      <c r="F57" s="112"/>
      <c r="G57" s="160"/>
      <c r="H57" s="495" t="s">
        <v>515</v>
      </c>
      <c r="I57" s="108"/>
      <c r="J57" s="250" t="s">
        <v>513</v>
      </c>
      <c r="K57" s="106" t="s">
        <v>514</v>
      </c>
    </row>
    <row r="58" spans="1:11" ht="18.75" customHeight="1" x14ac:dyDescent="0.15">
      <c r="A58" s="110"/>
      <c r="B58" s="110"/>
      <c r="D58" s="110"/>
      <c r="E58" s="249"/>
      <c r="F58" s="112"/>
      <c r="G58" s="249"/>
      <c r="H58" s="515"/>
      <c r="I58" s="106" t="s">
        <v>512</v>
      </c>
      <c r="J58" s="251"/>
      <c r="K58" s="252"/>
    </row>
    <row r="59" spans="1:11" ht="18.75" customHeight="1" x14ac:dyDescent="0.15">
      <c r="A59" s="110"/>
      <c r="B59" s="110"/>
      <c r="D59" s="110"/>
      <c r="E59" s="249"/>
      <c r="F59" s="112"/>
      <c r="G59" s="249"/>
      <c r="H59" s="515"/>
      <c r="I59" s="107" t="s">
        <v>510</v>
      </c>
      <c r="J59" s="252"/>
      <c r="K59" s="252"/>
    </row>
    <row r="60" spans="1:11" ht="18.75" customHeight="1" x14ac:dyDescent="0.15">
      <c r="A60" s="110"/>
      <c r="B60" s="110"/>
      <c r="D60" s="110"/>
      <c r="E60" s="249"/>
      <c r="F60" s="112"/>
      <c r="G60" s="128"/>
      <c r="H60" s="516"/>
      <c r="I60" s="107" t="s">
        <v>511</v>
      </c>
      <c r="J60" s="252"/>
      <c r="K60" s="252"/>
    </row>
    <row r="61" spans="1:11" ht="18.75" customHeight="1" x14ac:dyDescent="0.15">
      <c r="A61" s="114"/>
      <c r="B61" s="114"/>
      <c r="C61" s="115"/>
      <c r="D61" s="114"/>
      <c r="E61" s="111"/>
      <c r="F61" s="117"/>
      <c r="G61" s="507" t="s">
        <v>258</v>
      </c>
      <c r="H61" s="508"/>
      <c r="I61" s="512"/>
      <c r="J61" s="512"/>
      <c r="K61" s="513"/>
    </row>
    <row r="62" spans="1:11" ht="18.75" customHeight="1" x14ac:dyDescent="0.15"/>
    <row r="63" spans="1:11" ht="18.75" customHeight="1" x14ac:dyDescent="0.15"/>
    <row r="64" spans="1:11" ht="18.75" customHeight="1" x14ac:dyDescent="0.15"/>
  </sheetData>
  <mergeCells count="67">
    <mergeCell ref="B16:F16"/>
    <mergeCell ref="G16:K16"/>
    <mergeCell ref="A2:K2"/>
    <mergeCell ref="A8:C8"/>
    <mergeCell ref="D8:F8"/>
    <mergeCell ref="G8:K8"/>
    <mergeCell ref="A9:C9"/>
    <mergeCell ref="D9:F9"/>
    <mergeCell ref="G9:K9"/>
    <mergeCell ref="A14:A15"/>
    <mergeCell ref="B14:F14"/>
    <mergeCell ref="G14:K14"/>
    <mergeCell ref="A17:A18"/>
    <mergeCell ref="B17:F17"/>
    <mergeCell ref="G17:K17"/>
    <mergeCell ref="B18:C18"/>
    <mergeCell ref="D18:E18"/>
    <mergeCell ref="G18:H18"/>
    <mergeCell ref="I18:J18"/>
    <mergeCell ref="A19:A20"/>
    <mergeCell ref="B19:F19"/>
    <mergeCell ref="G19:K19"/>
    <mergeCell ref="B20:F20"/>
    <mergeCell ref="G20:K20"/>
    <mergeCell ref="F23:G23"/>
    <mergeCell ref="F24:G24"/>
    <mergeCell ref="A29:A30"/>
    <mergeCell ref="B29:G29"/>
    <mergeCell ref="H29:I29"/>
    <mergeCell ref="A21:A24"/>
    <mergeCell ref="C21:K21"/>
    <mergeCell ref="B22:B24"/>
    <mergeCell ref="F22:G22"/>
    <mergeCell ref="H22:K22"/>
    <mergeCell ref="K29:K30"/>
    <mergeCell ref="H52:K52"/>
    <mergeCell ref="C47:H47"/>
    <mergeCell ref="J29:J30"/>
    <mergeCell ref="F53:G53"/>
    <mergeCell ref="I53:K53"/>
    <mergeCell ref="B49:C49"/>
    <mergeCell ref="D49:F49"/>
    <mergeCell ref="G49:H49"/>
    <mergeCell ref="B50:C50"/>
    <mergeCell ref="D50:F50"/>
    <mergeCell ref="G50:H50"/>
    <mergeCell ref="A48:B48"/>
    <mergeCell ref="C48:H48"/>
    <mergeCell ref="A32:A33"/>
    <mergeCell ref="A38:K40"/>
    <mergeCell ref="A47:B47"/>
    <mergeCell ref="H57:H60"/>
    <mergeCell ref="G61:H61"/>
    <mergeCell ref="I61:K61"/>
    <mergeCell ref="B5:G5"/>
    <mergeCell ref="A45:K45"/>
    <mergeCell ref="I54:J54"/>
    <mergeCell ref="E55:H55"/>
    <mergeCell ref="I55:K55"/>
    <mergeCell ref="E56:F56"/>
    <mergeCell ref="G56:H56"/>
    <mergeCell ref="I56:K56"/>
    <mergeCell ref="B51:C51"/>
    <mergeCell ref="D51:F51"/>
    <mergeCell ref="G51:H51"/>
    <mergeCell ref="B52:C53"/>
    <mergeCell ref="D52:F52"/>
  </mergeCells>
  <phoneticPr fontId="6"/>
  <dataValidations count="8">
    <dataValidation type="list" allowBlank="1" showInputMessage="1" showErrorMessage="1" sqref="B16:K16" xr:uid="{00000000-0002-0000-1000-000000000000}">
      <formula1>"新築,移転新築"</formula1>
    </dataValidation>
    <dataValidation type="list" allowBlank="1" showInputMessage="1" showErrorMessage="1" sqref="G49:H49" xr:uid="{00000000-0002-0000-1000-000001000000}">
      <formula1>"はい,いいえ"</formula1>
    </dataValidation>
    <dataValidation type="list" allowBlank="1" showInputMessage="1" showErrorMessage="1" sqref="B18:C18 G18:H18" xr:uid="{00000000-0002-0000-1000-000002000000}">
      <formula1>"有床,無床"</formula1>
    </dataValidation>
    <dataValidation type="list" allowBlank="1" showInputMessage="1" showErrorMessage="1" sqref="C47" xr:uid="{00000000-0002-0000-1000-000003000000}">
      <formula1>"無医地区,無医地区に準じる地区,無歯科医地区,無歯科医地区に準じる地区"</formula1>
    </dataValidation>
    <dataValidation type="list" allowBlank="1" showInputMessage="1" showErrorMessage="1" sqref="K23:K24" xr:uid="{00000000-0002-0000-1000-000004000000}">
      <formula1>"転用,譲渡,交換,貸付,取壊し"</formula1>
    </dataValidation>
    <dataValidation type="list" allowBlank="1" showInputMessage="1" showErrorMessage="1" sqref="I23:I24" xr:uid="{00000000-0002-0000-1000-000005000000}">
      <formula1>"有（承認済）,有（申請済）,有（申請予定）,無"</formula1>
    </dataValidation>
    <dataValidation type="list" allowBlank="1" showInputMessage="1" showErrorMessage="1" sqref="B22:B24" xr:uid="{00000000-0002-0000-1000-000006000000}">
      <formula1>"有,無"</formula1>
    </dataValidation>
    <dataValidation type="list" allowBlank="1" showInputMessage="1" showErrorMessage="1" sqref="C48:H48 B20:K20" xr:uid="{00000000-0002-0000-1000-000007000000}">
      <formula1>#REF!</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K60"/>
  <sheetViews>
    <sheetView view="pageBreakPreview" zoomScaleNormal="100" zoomScaleSheetLayoutView="100" workbookViewId="0">
      <selection activeCell="L1" sqref="L1"/>
    </sheetView>
  </sheetViews>
  <sheetFormatPr defaultColWidth="9" defaultRowHeight="12" x14ac:dyDescent="0.15"/>
  <cols>
    <col min="1" max="1" width="11.25" style="89" customWidth="1"/>
    <col min="2" max="18" width="10" style="89" customWidth="1"/>
    <col min="19" max="16384" width="9" style="89"/>
  </cols>
  <sheetData>
    <row r="1" spans="1:11" x14ac:dyDescent="0.15">
      <c r="A1" s="89" t="s">
        <v>450</v>
      </c>
    </row>
    <row r="2" spans="1:11" ht="18" customHeight="1" x14ac:dyDescent="0.15">
      <c r="A2" s="465" t="s">
        <v>229</v>
      </c>
      <c r="B2" s="465"/>
      <c r="C2" s="465"/>
      <c r="D2" s="465"/>
      <c r="E2" s="465"/>
      <c r="F2" s="465"/>
      <c r="G2" s="465"/>
      <c r="H2" s="465"/>
      <c r="I2" s="465"/>
      <c r="J2" s="465"/>
      <c r="K2" s="465"/>
    </row>
    <row r="5" spans="1:11" ht="18.75" customHeight="1" x14ac:dyDescent="0.15">
      <c r="A5" s="91" t="s">
        <v>60</v>
      </c>
      <c r="B5" s="469" t="s">
        <v>451</v>
      </c>
      <c r="C5" s="469"/>
      <c r="D5" s="469"/>
      <c r="E5" s="469"/>
      <c r="F5" s="469"/>
    </row>
    <row r="6" spans="1:11" ht="12" customHeight="1" x14ac:dyDescent="0.15">
      <c r="A6" s="97"/>
      <c r="B6" s="98"/>
      <c r="C6" s="98"/>
      <c r="D6" s="98"/>
      <c r="E6" s="98"/>
      <c r="F6" s="98"/>
    </row>
    <row r="8" spans="1:11" ht="15" customHeight="1" x14ac:dyDescent="0.15">
      <c r="A8" s="469" t="s">
        <v>215</v>
      </c>
      <c r="B8" s="469"/>
      <c r="C8" s="469"/>
      <c r="D8" s="469" t="s">
        <v>247</v>
      </c>
      <c r="E8" s="469"/>
      <c r="F8" s="469"/>
      <c r="G8" s="469" t="s">
        <v>216</v>
      </c>
      <c r="H8" s="469"/>
      <c r="I8" s="469"/>
      <c r="J8" s="469"/>
      <c r="K8" s="469"/>
    </row>
    <row r="9" spans="1:11" ht="18.75" customHeight="1" x14ac:dyDescent="0.15">
      <c r="A9" s="470"/>
      <c r="B9" s="470"/>
      <c r="C9" s="470"/>
      <c r="D9" s="470"/>
      <c r="E9" s="470"/>
      <c r="F9" s="470"/>
      <c r="G9" s="470"/>
      <c r="H9" s="470"/>
      <c r="I9" s="470"/>
      <c r="J9" s="470"/>
      <c r="K9" s="470"/>
    </row>
    <row r="10" spans="1:11" ht="12" customHeight="1" x14ac:dyDescent="0.15">
      <c r="A10" s="96"/>
      <c r="B10" s="96"/>
      <c r="C10" s="96"/>
      <c r="D10" s="96"/>
      <c r="E10" s="96"/>
      <c r="F10" s="96"/>
      <c r="G10" s="96"/>
      <c r="H10" s="96"/>
      <c r="I10" s="96"/>
      <c r="J10" s="96"/>
      <c r="K10" s="96"/>
    </row>
    <row r="11" spans="1:11" ht="12" customHeight="1" x14ac:dyDescent="0.15">
      <c r="A11" s="96"/>
      <c r="B11" s="96"/>
      <c r="C11" s="96"/>
      <c r="D11" s="96"/>
      <c r="E11" s="96"/>
      <c r="F11" s="96"/>
      <c r="G11" s="96"/>
      <c r="H11" s="96"/>
      <c r="I11" s="96"/>
      <c r="J11" s="96"/>
      <c r="K11" s="96"/>
    </row>
    <row r="12" spans="1:11" x14ac:dyDescent="0.15">
      <c r="A12" s="89" t="s">
        <v>250</v>
      </c>
    </row>
    <row r="13" spans="1:11" ht="3.75" customHeight="1" x14ac:dyDescent="0.15"/>
    <row r="14" spans="1:11" x14ac:dyDescent="0.15">
      <c r="A14" s="467" t="s">
        <v>217</v>
      </c>
      <c r="B14" s="466" t="s">
        <v>230</v>
      </c>
      <c r="C14" s="466"/>
      <c r="D14" s="466"/>
      <c r="E14" s="466"/>
      <c r="F14" s="466"/>
      <c r="G14" s="466" t="s">
        <v>231</v>
      </c>
      <c r="H14" s="466"/>
      <c r="I14" s="466"/>
      <c r="J14" s="466"/>
      <c r="K14" s="466"/>
    </row>
    <row r="15" spans="1:11" ht="18.75" customHeight="1" x14ac:dyDescent="0.15">
      <c r="A15" s="468"/>
      <c r="B15" s="182" t="s">
        <v>485</v>
      </c>
      <c r="C15" s="197" t="s">
        <v>486</v>
      </c>
      <c r="D15" s="183" t="s">
        <v>487</v>
      </c>
      <c r="E15" s="183" t="s">
        <v>488</v>
      </c>
      <c r="F15" s="198" t="s">
        <v>486</v>
      </c>
      <c r="G15" s="182" t="s">
        <v>485</v>
      </c>
      <c r="H15" s="197" t="s">
        <v>486</v>
      </c>
      <c r="I15" s="183" t="s">
        <v>487</v>
      </c>
      <c r="J15" s="183" t="s">
        <v>488</v>
      </c>
      <c r="K15" s="198" t="s">
        <v>486</v>
      </c>
    </row>
    <row r="16" spans="1:11" ht="18.75" customHeight="1" x14ac:dyDescent="0.15">
      <c r="A16" s="91" t="s">
        <v>246</v>
      </c>
      <c r="B16" s="471"/>
      <c r="C16" s="471"/>
      <c r="D16" s="471"/>
      <c r="E16" s="471"/>
      <c r="F16" s="471"/>
      <c r="G16" s="498"/>
      <c r="H16" s="517"/>
      <c r="I16" s="517"/>
      <c r="J16" s="517"/>
      <c r="K16" s="499"/>
    </row>
    <row r="17" spans="1:11" ht="18.75" customHeight="1" x14ac:dyDescent="0.15">
      <c r="A17" s="195" t="s">
        <v>302</v>
      </c>
      <c r="B17" s="189" t="s">
        <v>490</v>
      </c>
      <c r="C17" s="227"/>
      <c r="D17" s="190" t="s">
        <v>491</v>
      </c>
      <c r="E17" s="228"/>
      <c r="F17" s="192" t="s">
        <v>492</v>
      </c>
      <c r="G17" s="228"/>
      <c r="H17" s="191" t="s">
        <v>493</v>
      </c>
      <c r="I17" s="228"/>
      <c r="J17" s="191" t="s">
        <v>494</v>
      </c>
      <c r="K17" s="309">
        <f>C17+E17+G17+I17</f>
        <v>0</v>
      </c>
    </row>
    <row r="18" spans="1:11" x14ac:dyDescent="0.15">
      <c r="A18" s="495" t="s">
        <v>236</v>
      </c>
      <c r="B18" s="466" t="s">
        <v>234</v>
      </c>
      <c r="C18" s="466"/>
      <c r="D18" s="466"/>
      <c r="E18" s="466"/>
      <c r="F18" s="466"/>
      <c r="G18" s="466" t="s">
        <v>235</v>
      </c>
      <c r="H18" s="466"/>
      <c r="I18" s="466"/>
      <c r="J18" s="466"/>
      <c r="K18" s="466"/>
    </row>
    <row r="19" spans="1:11" ht="18.75" customHeight="1" x14ac:dyDescent="0.15">
      <c r="A19" s="468"/>
      <c r="B19" s="471"/>
      <c r="C19" s="471"/>
      <c r="D19" s="471"/>
      <c r="E19" s="471"/>
      <c r="F19" s="471"/>
      <c r="G19" s="471"/>
      <c r="H19" s="471"/>
      <c r="I19" s="471"/>
      <c r="J19" s="471"/>
      <c r="K19" s="471"/>
    </row>
    <row r="20" spans="1:11" ht="12" customHeight="1" x14ac:dyDescent="0.15">
      <c r="A20" s="494" t="s">
        <v>237</v>
      </c>
      <c r="B20" s="91" t="s">
        <v>238</v>
      </c>
      <c r="C20" s="469" t="s">
        <v>239</v>
      </c>
      <c r="D20" s="469"/>
      <c r="E20" s="469"/>
      <c r="F20" s="469"/>
      <c r="G20" s="469"/>
      <c r="H20" s="469"/>
      <c r="I20" s="469"/>
      <c r="J20" s="469"/>
      <c r="K20" s="469"/>
    </row>
    <row r="21" spans="1:11" x14ac:dyDescent="0.15">
      <c r="A21" s="494"/>
      <c r="B21" s="471"/>
      <c r="C21" s="91" t="s">
        <v>240</v>
      </c>
      <c r="D21" s="91" t="s">
        <v>241</v>
      </c>
      <c r="E21" s="91" t="s">
        <v>242</v>
      </c>
      <c r="F21" s="479" t="s">
        <v>235</v>
      </c>
      <c r="G21" s="480"/>
      <c r="H21" s="466" t="s">
        <v>243</v>
      </c>
      <c r="I21" s="466"/>
      <c r="J21" s="466"/>
      <c r="K21" s="466"/>
    </row>
    <row r="22" spans="1:11" ht="18.75" customHeight="1" x14ac:dyDescent="0.15">
      <c r="A22" s="494"/>
      <c r="B22" s="471"/>
      <c r="C22" s="200"/>
      <c r="D22" s="201"/>
      <c r="E22" s="202"/>
      <c r="F22" s="478"/>
      <c r="G22" s="478"/>
      <c r="H22" s="95" t="s">
        <v>244</v>
      </c>
      <c r="I22" s="203"/>
      <c r="J22" s="95" t="s">
        <v>245</v>
      </c>
      <c r="K22" s="204"/>
    </row>
    <row r="23" spans="1:11" ht="18.75" customHeight="1" x14ac:dyDescent="0.15">
      <c r="A23" s="494"/>
      <c r="B23" s="471"/>
      <c r="C23" s="200"/>
      <c r="D23" s="201"/>
      <c r="E23" s="202"/>
      <c r="F23" s="478"/>
      <c r="G23" s="478"/>
      <c r="H23" s="95" t="s">
        <v>244</v>
      </c>
      <c r="I23" s="203"/>
      <c r="J23" s="95" t="s">
        <v>245</v>
      </c>
      <c r="K23" s="204"/>
    </row>
    <row r="26" spans="1:11" x14ac:dyDescent="0.15">
      <c r="A26" s="89" t="s">
        <v>251</v>
      </c>
    </row>
    <row r="27" spans="1:11" ht="3.75" customHeight="1" x14ac:dyDescent="0.15"/>
    <row r="28" spans="1:11" ht="19.5" customHeight="1" x14ac:dyDescent="0.15">
      <c r="A28" s="532" t="s">
        <v>39</v>
      </c>
      <c r="B28" s="533"/>
      <c r="C28" s="631" t="s">
        <v>460</v>
      </c>
      <c r="D28" s="158"/>
      <c r="E28" s="631" t="s">
        <v>461</v>
      </c>
      <c r="F28" s="162"/>
      <c r="G28" s="631" t="s">
        <v>462</v>
      </c>
      <c r="H28" s="162"/>
      <c r="I28" s="631" t="s">
        <v>463</v>
      </c>
      <c r="J28" s="162"/>
      <c r="K28" s="474" t="s">
        <v>226</v>
      </c>
    </row>
    <row r="29" spans="1:11" ht="24" customHeight="1" x14ac:dyDescent="0.15">
      <c r="A29" s="534"/>
      <c r="B29" s="535"/>
      <c r="C29" s="632"/>
      <c r="D29" s="94" t="s">
        <v>459</v>
      </c>
      <c r="E29" s="632"/>
      <c r="F29" s="94" t="s">
        <v>459</v>
      </c>
      <c r="G29" s="632"/>
      <c r="H29" s="94" t="s">
        <v>459</v>
      </c>
      <c r="I29" s="632"/>
      <c r="J29" s="94" t="s">
        <v>459</v>
      </c>
      <c r="K29" s="473"/>
    </row>
    <row r="30" spans="1:11" ht="30" customHeight="1" x14ac:dyDescent="0.15">
      <c r="A30" s="792" t="s">
        <v>501</v>
      </c>
      <c r="B30" s="793"/>
      <c r="C30" s="201"/>
      <c r="D30" s="201"/>
      <c r="E30" s="209"/>
      <c r="F30" s="201"/>
      <c r="G30" s="209"/>
      <c r="H30" s="201"/>
      <c r="I30" s="209"/>
      <c r="J30" s="201"/>
      <c r="K30" s="99" t="str">
        <f>IF(SUM(C30+E30+G30+I30)=0,"",SUM(C30+E30+G30+I30))</f>
        <v/>
      </c>
    </row>
    <row r="31" spans="1:11" ht="15" customHeight="1" x14ac:dyDescent="0.15">
      <c r="A31" s="794" t="s">
        <v>502</v>
      </c>
      <c r="B31" s="795"/>
      <c r="C31" s="253"/>
      <c r="D31" s="253"/>
      <c r="E31" s="254"/>
      <c r="F31" s="253"/>
      <c r="G31" s="254"/>
      <c r="H31" s="253"/>
      <c r="I31" s="254"/>
      <c r="J31" s="253"/>
      <c r="K31" s="100" t="str">
        <f t="shared" ref="K31:K32" si="0">IF(SUM(C31+E31+G31+I31)=0,"",SUM(C31+E31+G31+I31))</f>
        <v/>
      </c>
    </row>
    <row r="32" spans="1:11" ht="15" customHeight="1" x14ac:dyDescent="0.15">
      <c r="A32" s="794"/>
      <c r="B32" s="795"/>
      <c r="C32" s="210"/>
      <c r="D32" s="210"/>
      <c r="E32" s="210"/>
      <c r="F32" s="210"/>
      <c r="G32" s="210"/>
      <c r="H32" s="210"/>
      <c r="I32" s="210"/>
      <c r="J32" s="210"/>
      <c r="K32" s="135" t="str">
        <f t="shared" si="0"/>
        <v/>
      </c>
    </row>
    <row r="33" spans="1:11" ht="37.5" customHeight="1" x14ac:dyDescent="0.15">
      <c r="A33" s="166"/>
      <c r="B33" s="157" t="s">
        <v>464</v>
      </c>
      <c r="C33" s="790"/>
      <c r="D33" s="791"/>
      <c r="E33" s="790"/>
      <c r="F33" s="791"/>
      <c r="G33" s="790"/>
      <c r="H33" s="791"/>
      <c r="I33" s="790"/>
      <c r="J33" s="791"/>
      <c r="K33" s="169" t="str">
        <f>IF(COUNTIF(C33:J33,"有")=0,"",COUNTIF(C33:J33,"有"))</f>
        <v/>
      </c>
    </row>
    <row r="34" spans="1:11" ht="15" customHeight="1" x14ac:dyDescent="0.15">
      <c r="A34" s="645" t="s">
        <v>465</v>
      </c>
      <c r="B34" s="645"/>
      <c r="C34" s="645"/>
      <c r="D34" s="645"/>
      <c r="E34" s="645"/>
      <c r="F34" s="645"/>
      <c r="G34" s="645"/>
      <c r="H34" s="645"/>
      <c r="I34" s="645"/>
      <c r="J34" s="645"/>
      <c r="K34" s="645"/>
    </row>
    <row r="35" spans="1:11" ht="15" customHeight="1" x14ac:dyDescent="0.15"/>
    <row r="36" spans="1:11" ht="15" customHeight="1" x14ac:dyDescent="0.15">
      <c r="A36" s="97"/>
      <c r="B36" s="104"/>
      <c r="C36" s="104"/>
      <c r="D36" s="104"/>
      <c r="E36" s="104"/>
      <c r="F36" s="104"/>
      <c r="G36" s="104"/>
      <c r="H36" s="104"/>
      <c r="I36" s="104"/>
      <c r="J36" s="104"/>
      <c r="K36" s="104"/>
    </row>
    <row r="37" spans="1:11" x14ac:dyDescent="0.15">
      <c r="A37" s="89" t="s">
        <v>252</v>
      </c>
    </row>
    <row r="38" spans="1:11" ht="3.75" customHeight="1" x14ac:dyDescent="0.15"/>
    <row r="39" spans="1:11" ht="18.75" customHeight="1" x14ac:dyDescent="0.15">
      <c r="A39" s="485"/>
      <c r="B39" s="486"/>
      <c r="C39" s="486"/>
      <c r="D39" s="486"/>
      <c r="E39" s="486"/>
      <c r="F39" s="486"/>
      <c r="G39" s="486"/>
      <c r="H39" s="486"/>
      <c r="I39" s="486"/>
      <c r="J39" s="486"/>
      <c r="K39" s="487"/>
    </row>
    <row r="40" spans="1:11" ht="18.75" customHeight="1" x14ac:dyDescent="0.15">
      <c r="A40" s="488"/>
      <c r="B40" s="489"/>
      <c r="C40" s="489"/>
      <c r="D40" s="489"/>
      <c r="E40" s="489"/>
      <c r="F40" s="489"/>
      <c r="G40" s="489"/>
      <c r="H40" s="489"/>
      <c r="I40" s="489"/>
      <c r="J40" s="489"/>
      <c r="K40" s="490"/>
    </row>
    <row r="41" spans="1:11" ht="18.75" customHeight="1" x14ac:dyDescent="0.15">
      <c r="A41" s="491"/>
      <c r="B41" s="492"/>
      <c r="C41" s="492"/>
      <c r="D41" s="492"/>
      <c r="E41" s="492"/>
      <c r="F41" s="492"/>
      <c r="G41" s="492"/>
      <c r="H41" s="492"/>
      <c r="I41" s="492"/>
      <c r="J41" s="492"/>
      <c r="K41" s="493"/>
    </row>
    <row r="44" spans="1:11" x14ac:dyDescent="0.15">
      <c r="A44" s="89" t="s">
        <v>363</v>
      </c>
    </row>
    <row r="45" spans="1:11" ht="3.75" customHeight="1" x14ac:dyDescent="0.15"/>
    <row r="46" spans="1:11" ht="18.75" customHeight="1" x14ac:dyDescent="0.15">
      <c r="A46" s="496" t="s">
        <v>452</v>
      </c>
      <c r="B46" s="645"/>
      <c r="C46" s="645"/>
      <c r="D46" s="645"/>
      <c r="E46" s="497"/>
      <c r="F46" s="91" t="s">
        <v>453</v>
      </c>
      <c r="G46" s="498"/>
      <c r="H46" s="517"/>
      <c r="I46" s="499"/>
    </row>
    <row r="47" spans="1:11" ht="18.75" customHeight="1" x14ac:dyDescent="0.15">
      <c r="A47" s="787"/>
      <c r="B47" s="788"/>
      <c r="C47" s="788"/>
      <c r="D47" s="788"/>
      <c r="E47" s="789"/>
      <c r="F47" s="91" t="s">
        <v>454</v>
      </c>
      <c r="G47" s="500" t="s">
        <v>455</v>
      </c>
      <c r="H47" s="501"/>
      <c r="I47" s="226" t="s">
        <v>456</v>
      </c>
    </row>
    <row r="48" spans="1:11" ht="6.75" customHeight="1" x14ac:dyDescent="0.15">
      <c r="F48" s="97"/>
      <c r="G48" s="136"/>
      <c r="H48" s="136"/>
      <c r="I48" s="96"/>
    </row>
    <row r="49" spans="1:11" ht="18.75" customHeight="1" x14ac:dyDescent="0.15">
      <c r="A49" s="89" t="s">
        <v>457</v>
      </c>
    </row>
    <row r="50" spans="1:11" ht="3.75" customHeight="1" x14ac:dyDescent="0.15"/>
    <row r="51" spans="1:11" ht="18.75" customHeight="1" x14ac:dyDescent="0.15">
      <c r="A51" s="485"/>
      <c r="B51" s="486"/>
      <c r="C51" s="486"/>
      <c r="D51" s="486"/>
      <c r="E51" s="486"/>
      <c r="F51" s="486"/>
      <c r="G51" s="486"/>
      <c r="H51" s="486"/>
      <c r="I51" s="486"/>
      <c r="J51" s="486"/>
      <c r="K51" s="487"/>
    </row>
    <row r="52" spans="1:11" ht="18.75" customHeight="1" x14ac:dyDescent="0.15">
      <c r="A52" s="488"/>
      <c r="B52" s="489"/>
      <c r="C52" s="489"/>
      <c r="D52" s="489"/>
      <c r="E52" s="489"/>
      <c r="F52" s="489"/>
      <c r="G52" s="489"/>
      <c r="H52" s="489"/>
      <c r="I52" s="489"/>
      <c r="J52" s="489"/>
      <c r="K52" s="490"/>
    </row>
    <row r="53" spans="1:11" ht="18.75" customHeight="1" x14ac:dyDescent="0.15">
      <c r="A53" s="491"/>
      <c r="B53" s="492"/>
      <c r="C53" s="492"/>
      <c r="D53" s="492"/>
      <c r="E53" s="492"/>
      <c r="F53" s="492"/>
      <c r="G53" s="492"/>
      <c r="H53" s="492"/>
      <c r="I53" s="492"/>
      <c r="J53" s="492"/>
      <c r="K53" s="493"/>
    </row>
    <row r="54" spans="1:11" ht="6.75" customHeight="1" x14ac:dyDescent="0.15"/>
    <row r="55" spans="1:11" ht="18.75" customHeight="1" x14ac:dyDescent="0.15">
      <c r="A55" s="89" t="s">
        <v>458</v>
      </c>
    </row>
    <row r="56" spans="1:11" ht="3.75" customHeight="1" x14ac:dyDescent="0.15"/>
    <row r="57" spans="1:11" ht="18.75" customHeight="1" x14ac:dyDescent="0.15">
      <c r="A57" s="485"/>
      <c r="B57" s="486"/>
      <c r="C57" s="486"/>
      <c r="D57" s="486"/>
      <c r="E57" s="486"/>
      <c r="F57" s="486"/>
      <c r="G57" s="486"/>
      <c r="H57" s="486"/>
      <c r="I57" s="486"/>
      <c r="J57" s="486"/>
      <c r="K57" s="487"/>
    </row>
    <row r="58" spans="1:11" ht="18.75" customHeight="1" x14ac:dyDescent="0.15">
      <c r="A58" s="488"/>
      <c r="B58" s="489"/>
      <c r="C58" s="489"/>
      <c r="D58" s="489"/>
      <c r="E58" s="489"/>
      <c r="F58" s="489"/>
      <c r="G58" s="489"/>
      <c r="H58" s="489"/>
      <c r="I58" s="489"/>
      <c r="J58" s="489"/>
      <c r="K58" s="490"/>
    </row>
    <row r="59" spans="1:11" ht="18.75" customHeight="1" x14ac:dyDescent="0.15">
      <c r="A59" s="491"/>
      <c r="B59" s="492"/>
      <c r="C59" s="492"/>
      <c r="D59" s="492"/>
      <c r="E59" s="492"/>
      <c r="F59" s="492"/>
      <c r="G59" s="492"/>
      <c r="H59" s="492"/>
      <c r="I59" s="492"/>
      <c r="J59" s="492"/>
      <c r="K59" s="493"/>
    </row>
    <row r="60" spans="1:11" ht="18.75" customHeight="1" x14ac:dyDescent="0.15"/>
  </sheetData>
  <mergeCells count="44">
    <mergeCell ref="I33:J33"/>
    <mergeCell ref="A28:B29"/>
    <mergeCell ref="A30:B30"/>
    <mergeCell ref="A31:B32"/>
    <mergeCell ref="C28:C29"/>
    <mergeCell ref="E28:E29"/>
    <mergeCell ref="G28:G29"/>
    <mergeCell ref="I28:I29"/>
    <mergeCell ref="C33:D33"/>
    <mergeCell ref="E33:F33"/>
    <mergeCell ref="A51:K53"/>
    <mergeCell ref="A57:K59"/>
    <mergeCell ref="A39:K41"/>
    <mergeCell ref="F22:G22"/>
    <mergeCell ref="F23:G23"/>
    <mergeCell ref="A20:A23"/>
    <mergeCell ref="C20:K20"/>
    <mergeCell ref="B21:B23"/>
    <mergeCell ref="F21:G21"/>
    <mergeCell ref="H21:K21"/>
    <mergeCell ref="K28:K29"/>
    <mergeCell ref="A34:K34"/>
    <mergeCell ref="G47:H47"/>
    <mergeCell ref="G46:I46"/>
    <mergeCell ref="A46:E47"/>
    <mergeCell ref="G33:H33"/>
    <mergeCell ref="A18:A19"/>
    <mergeCell ref="B18:F18"/>
    <mergeCell ref="G18:K18"/>
    <mergeCell ref="B19:F19"/>
    <mergeCell ref="G19:K19"/>
    <mergeCell ref="B16:F16"/>
    <mergeCell ref="G16:K16"/>
    <mergeCell ref="A2:K2"/>
    <mergeCell ref="B5:F5"/>
    <mergeCell ref="A8:C8"/>
    <mergeCell ref="D8:F8"/>
    <mergeCell ref="G8:K8"/>
    <mergeCell ref="A9:C9"/>
    <mergeCell ref="D9:F9"/>
    <mergeCell ref="G9:K9"/>
    <mergeCell ref="A14:A15"/>
    <mergeCell ref="B14:F14"/>
    <mergeCell ref="G14:K14"/>
  </mergeCells>
  <phoneticPr fontId="6"/>
  <dataValidations count="5">
    <dataValidation type="list" allowBlank="1" showInputMessage="1" showErrorMessage="1" sqref="K22:K23" xr:uid="{00000000-0002-0000-1100-000000000000}">
      <formula1>"転用,譲渡,交換,貸付,取壊し"</formula1>
    </dataValidation>
    <dataValidation type="list" allowBlank="1" showInputMessage="1" showErrorMessage="1" sqref="I22:I23" xr:uid="{00000000-0002-0000-1100-000001000000}">
      <formula1>"有（承認済）,有（申請済）,有（申請予定）,無"</formula1>
    </dataValidation>
    <dataValidation type="list" allowBlank="1" showInputMessage="1" showErrorMessage="1" sqref="B21:B23 C33:J33" xr:uid="{00000000-0002-0000-1100-000002000000}">
      <formula1>"有,無"</formula1>
    </dataValidation>
    <dataValidation type="list" allowBlank="1" showInputMessage="1" showErrorMessage="1" sqref="G46:I46" xr:uid="{00000000-0002-0000-1100-000003000000}">
      <formula1>"参加予定あり,参加予定なし,未定"</formula1>
    </dataValidation>
    <dataValidation type="list" allowBlank="1" showInputMessage="1" showErrorMessage="1" sqref="B16:K16 B19:K19" xr:uid="{00000000-0002-0000-1100-000004000000}">
      <formula1>#REF!</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B6722D-B3CF-4256-85BB-3F088E60775F}">
  <dimension ref="A1:S16"/>
  <sheetViews>
    <sheetView tabSelected="1" view="pageBreakPreview" zoomScale="70" zoomScaleNormal="100" zoomScaleSheetLayoutView="70" workbookViewId="0">
      <selection activeCell="C20" sqref="C20"/>
    </sheetView>
  </sheetViews>
  <sheetFormatPr defaultColWidth="10.625" defaultRowHeight="20.100000000000001" customHeight="1" x14ac:dyDescent="0.15"/>
  <cols>
    <col min="1" max="1" width="5.625" style="323" customWidth="1"/>
    <col min="2" max="2" width="20.625" style="323" customWidth="1"/>
    <col min="3" max="6" width="12.625" style="323" customWidth="1"/>
    <col min="7" max="9" width="10.625" style="323" customWidth="1"/>
    <col min="10" max="10" width="12.625" style="323" customWidth="1"/>
    <col min="11" max="12" width="10.625" style="323" customWidth="1"/>
    <col min="13" max="13" width="12.625" style="323" customWidth="1"/>
    <col min="14" max="14" width="10.625" style="323" customWidth="1"/>
    <col min="15" max="15" width="37.75" style="323" customWidth="1"/>
    <col min="16" max="16" width="12.625" style="323" customWidth="1"/>
    <col min="17" max="18" width="10.625" style="323" customWidth="1"/>
    <col min="19" max="19" width="12.625" style="323" customWidth="1"/>
    <col min="20" max="16384" width="10.625" style="323"/>
  </cols>
  <sheetData>
    <row r="1" spans="1:19" ht="20.100000000000001" customHeight="1" x14ac:dyDescent="0.15">
      <c r="A1" s="410" t="s">
        <v>571</v>
      </c>
    </row>
    <row r="2" spans="1:19" ht="20.100000000000001" customHeight="1" x14ac:dyDescent="0.15">
      <c r="A2" s="323" t="s">
        <v>534</v>
      </c>
    </row>
    <row r="4" spans="1:19" s="324" customFormat="1" ht="39.950000000000003" customHeight="1" x14ac:dyDescent="0.15">
      <c r="A4" s="324" t="s">
        <v>535</v>
      </c>
    </row>
    <row r="5" spans="1:19" ht="20.100000000000001" customHeight="1" thickBot="1" x14ac:dyDescent="0.2"/>
    <row r="6" spans="1:19" ht="30" customHeight="1" thickBot="1" x14ac:dyDescent="0.2">
      <c r="A6" s="413"/>
      <c r="B6" s="325" t="s">
        <v>536</v>
      </c>
      <c r="C6" s="326"/>
      <c r="D6" s="326"/>
      <c r="E6" s="326"/>
      <c r="F6" s="326"/>
      <c r="G6" s="326"/>
      <c r="H6" s="326"/>
      <c r="I6" s="326"/>
      <c r="J6" s="326"/>
      <c r="K6" s="326"/>
      <c r="L6" s="326"/>
      <c r="M6" s="326"/>
      <c r="N6" s="326"/>
      <c r="O6" s="326"/>
      <c r="P6" s="326"/>
      <c r="Q6" s="326"/>
      <c r="R6" s="327"/>
      <c r="S6" s="326"/>
    </row>
    <row r="7" spans="1:19" ht="19.5" customHeight="1" thickBot="1" x14ac:dyDescent="0.2">
      <c r="A7" s="414"/>
      <c r="B7" s="416" t="s">
        <v>536</v>
      </c>
      <c r="C7" s="328"/>
      <c r="D7" s="419" t="s">
        <v>538</v>
      </c>
      <c r="E7" s="422" t="s">
        <v>539</v>
      </c>
      <c r="F7" s="328"/>
      <c r="G7" s="329" t="s">
        <v>540</v>
      </c>
      <c r="H7" s="330"/>
      <c r="I7" s="330"/>
      <c r="J7" s="330"/>
      <c r="K7" s="330"/>
      <c r="L7" s="330"/>
      <c r="M7" s="330"/>
      <c r="N7" s="330"/>
      <c r="O7" s="330"/>
      <c r="P7" s="330"/>
      <c r="Q7" s="331"/>
      <c r="R7" s="332"/>
      <c r="S7" s="333"/>
    </row>
    <row r="8" spans="1:19" ht="20.100000000000001" customHeight="1" x14ac:dyDescent="0.15">
      <c r="A8" s="414"/>
      <c r="B8" s="417"/>
      <c r="C8" s="411" t="s">
        <v>541</v>
      </c>
      <c r="D8" s="420"/>
      <c r="E8" s="417"/>
      <c r="F8" s="411" t="s">
        <v>542</v>
      </c>
      <c r="G8" s="334" t="s">
        <v>543</v>
      </c>
      <c r="H8" s="335"/>
      <c r="I8" s="335"/>
      <c r="J8" s="335"/>
      <c r="K8" s="335"/>
      <c r="L8" s="335"/>
      <c r="M8" s="336"/>
      <c r="N8" s="334" t="s">
        <v>544</v>
      </c>
      <c r="O8" s="335"/>
      <c r="P8" s="336"/>
      <c r="Q8" s="334" t="s">
        <v>545</v>
      </c>
      <c r="R8" s="335"/>
      <c r="S8" s="336"/>
    </row>
    <row r="9" spans="1:19" ht="39.950000000000003" customHeight="1" thickBot="1" x14ac:dyDescent="0.2">
      <c r="A9" s="415"/>
      <c r="B9" s="418"/>
      <c r="C9" s="412"/>
      <c r="D9" s="421"/>
      <c r="E9" s="418"/>
      <c r="F9" s="412"/>
      <c r="G9" s="337"/>
      <c r="H9" s="338" t="s">
        <v>546</v>
      </c>
      <c r="I9" s="339" t="s">
        <v>547</v>
      </c>
      <c r="J9" s="340" t="s">
        <v>548</v>
      </c>
      <c r="K9" s="341" t="s">
        <v>549</v>
      </c>
      <c r="L9" s="339" t="s">
        <v>547</v>
      </c>
      <c r="M9" s="342" t="s">
        <v>548</v>
      </c>
      <c r="N9" s="337"/>
      <c r="O9" s="343" t="s">
        <v>550</v>
      </c>
      <c r="P9" s="342" t="s">
        <v>548</v>
      </c>
      <c r="Q9" s="337"/>
      <c r="R9" s="343" t="s">
        <v>551</v>
      </c>
      <c r="S9" s="342" t="s">
        <v>548</v>
      </c>
    </row>
    <row r="10" spans="1:19" ht="50.1" customHeight="1" x14ac:dyDescent="0.15">
      <c r="A10" s="384" t="s">
        <v>560</v>
      </c>
      <c r="B10" s="385" t="s">
        <v>561</v>
      </c>
      <c r="C10" s="386" t="s">
        <v>562</v>
      </c>
      <c r="D10" s="387" t="s">
        <v>563</v>
      </c>
      <c r="E10" s="388" t="s">
        <v>554</v>
      </c>
      <c r="F10" s="386" t="s">
        <v>564</v>
      </c>
      <c r="G10" s="387" t="s">
        <v>555</v>
      </c>
      <c r="H10" s="389">
        <v>0</v>
      </c>
      <c r="I10" s="390">
        <v>160</v>
      </c>
      <c r="J10" s="391">
        <v>77440</v>
      </c>
      <c r="K10" s="392" t="s">
        <v>559</v>
      </c>
      <c r="L10" s="390"/>
      <c r="M10" s="391"/>
      <c r="N10" s="387" t="s">
        <v>558</v>
      </c>
      <c r="O10" s="393"/>
      <c r="P10" s="394"/>
      <c r="Q10" s="387" t="s">
        <v>555</v>
      </c>
      <c r="R10" s="395">
        <v>180</v>
      </c>
      <c r="S10" s="396">
        <v>20060</v>
      </c>
    </row>
    <row r="11" spans="1:19" ht="50.1" customHeight="1" thickBot="1" x14ac:dyDescent="0.2">
      <c r="A11" s="397" t="s">
        <v>565</v>
      </c>
      <c r="B11" s="398" t="s">
        <v>566</v>
      </c>
      <c r="C11" s="399" t="s">
        <v>567</v>
      </c>
      <c r="D11" s="400" t="s">
        <v>568</v>
      </c>
      <c r="E11" s="401" t="s">
        <v>554</v>
      </c>
      <c r="F11" s="399" t="s">
        <v>569</v>
      </c>
      <c r="G11" s="400" t="s">
        <v>555</v>
      </c>
      <c r="H11" s="402">
        <v>5</v>
      </c>
      <c r="I11" s="403">
        <v>200</v>
      </c>
      <c r="J11" s="404">
        <v>96800</v>
      </c>
      <c r="K11" s="405" t="s">
        <v>556</v>
      </c>
      <c r="L11" s="403">
        <v>50</v>
      </c>
      <c r="M11" s="404">
        <v>24200</v>
      </c>
      <c r="N11" s="400" t="s">
        <v>555</v>
      </c>
      <c r="O11" s="406" t="s">
        <v>570</v>
      </c>
      <c r="P11" s="407">
        <v>2000</v>
      </c>
      <c r="Q11" s="400" t="s">
        <v>555</v>
      </c>
      <c r="R11" s="408">
        <v>120</v>
      </c>
      <c r="S11" s="409">
        <v>14720</v>
      </c>
    </row>
    <row r="12" spans="1:19" ht="20.100000000000001" customHeight="1" x14ac:dyDescent="0.15">
      <c r="A12" s="323" t="s">
        <v>552</v>
      </c>
    </row>
    <row r="13" spans="1:19" ht="20.100000000000001" customHeight="1" x14ac:dyDescent="0.15">
      <c r="A13" s="323" t="s">
        <v>553</v>
      </c>
    </row>
    <row r="15" spans="1:19" ht="20.100000000000001" customHeight="1" x14ac:dyDescent="0.15">
      <c r="C15" s="383"/>
      <c r="D15" s="383"/>
      <c r="E15" s="383" t="s">
        <v>554</v>
      </c>
      <c r="F15" s="383"/>
      <c r="G15" s="383" t="s">
        <v>555</v>
      </c>
      <c r="H15" s="383"/>
      <c r="I15" s="383"/>
      <c r="J15" s="383"/>
      <c r="K15" s="383" t="s">
        <v>556</v>
      </c>
      <c r="L15" s="383"/>
      <c r="M15" s="383"/>
      <c r="N15" s="383" t="s">
        <v>555</v>
      </c>
      <c r="O15" s="383"/>
      <c r="P15" s="383"/>
      <c r="Q15" s="383" t="s">
        <v>555</v>
      </c>
      <c r="R15" s="383"/>
      <c r="S15" s="383"/>
    </row>
    <row r="16" spans="1:19" ht="20.100000000000001" customHeight="1" x14ac:dyDescent="0.15">
      <c r="C16" s="383"/>
      <c r="D16" s="383"/>
      <c r="E16" s="383" t="s">
        <v>557</v>
      </c>
      <c r="F16" s="383"/>
      <c r="G16" s="383" t="s">
        <v>558</v>
      </c>
      <c r="H16" s="383"/>
      <c r="I16" s="383"/>
      <c r="J16" s="383"/>
      <c r="K16" s="383" t="s">
        <v>559</v>
      </c>
      <c r="L16" s="383"/>
      <c r="M16" s="383"/>
      <c r="N16" s="383" t="s">
        <v>558</v>
      </c>
      <c r="O16" s="383"/>
      <c r="P16" s="383"/>
      <c r="Q16" s="383" t="s">
        <v>558</v>
      </c>
      <c r="R16" s="383"/>
      <c r="S16" s="383"/>
    </row>
  </sheetData>
  <mergeCells count="6">
    <mergeCell ref="C8:C9"/>
    <mergeCell ref="F8:F9"/>
    <mergeCell ref="A6:A9"/>
    <mergeCell ref="B7:B9"/>
    <mergeCell ref="D7:D9"/>
    <mergeCell ref="E7:E9"/>
  </mergeCells>
  <phoneticPr fontId="6"/>
  <dataValidations count="1">
    <dataValidation type="list" allowBlank="1" showInputMessage="1" showErrorMessage="1" sqref="K10:K11 E10:E11 N10:N11 Q10:Q11 G10:G11" xr:uid="{7D29ACCA-CF49-4794-B9DF-2C8B6AC78987}">
      <formula1>#REF!</formula1>
    </dataValidation>
  </dataValidations>
  <printOptions horizontalCentered="1"/>
  <pageMargins left="0.39370078740157483" right="0.39370078740157483" top="0.98425196850393704" bottom="0.39370078740157483" header="0.39370078740157483" footer="0.39370078740157483"/>
  <pageSetup paperSize="9" scale="55" orientation="landscape"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X81"/>
  <sheetViews>
    <sheetView view="pageBreakPreview" zoomScaleNormal="100" zoomScaleSheetLayoutView="100" workbookViewId="0">
      <selection activeCell="V1" sqref="V1"/>
    </sheetView>
  </sheetViews>
  <sheetFormatPr defaultColWidth="9" defaultRowHeight="13.5" outlineLevelCol="1" x14ac:dyDescent="0.15"/>
  <cols>
    <col min="1" max="2" width="5" style="2" customWidth="1"/>
    <col min="3" max="3" width="24.875" style="2" customWidth="1"/>
    <col min="4" max="12" width="8.5" style="2" customWidth="1"/>
    <col min="13" max="21" width="8.5" style="2" hidden="1" customWidth="1" outlineLevel="1"/>
    <col min="22" max="22" width="9" style="2" collapsed="1"/>
    <col min="23" max="16384" width="9" style="2"/>
  </cols>
  <sheetData>
    <row r="1" spans="1:22" ht="19.5" customHeight="1" x14ac:dyDescent="0.15">
      <c r="A1" s="184" t="s">
        <v>38</v>
      </c>
    </row>
    <row r="2" spans="1:22" ht="17.25" customHeight="1" x14ac:dyDescent="0.15">
      <c r="A2" s="184"/>
      <c r="B2" s="184"/>
      <c r="C2" s="184"/>
      <c r="D2" s="426" t="s">
        <v>518</v>
      </c>
      <c r="E2" s="426"/>
      <c r="F2" s="426"/>
      <c r="G2" s="426"/>
      <c r="H2" s="426"/>
      <c r="I2" s="184"/>
      <c r="J2" s="184"/>
      <c r="K2" s="184"/>
      <c r="L2" s="184"/>
      <c r="M2" s="302"/>
      <c r="N2" s="302"/>
      <c r="O2" s="302"/>
      <c r="P2" s="302"/>
      <c r="Q2" s="302"/>
      <c r="R2" s="302"/>
      <c r="S2" s="302"/>
      <c r="T2" s="302"/>
      <c r="U2" s="302"/>
    </row>
    <row r="3" spans="1:22" ht="17.25" x14ac:dyDescent="0.15">
      <c r="A3" s="184"/>
      <c r="B3" s="184"/>
      <c r="C3" s="184"/>
      <c r="D3" s="426"/>
      <c r="E3" s="426"/>
      <c r="F3" s="426"/>
      <c r="G3" s="426"/>
      <c r="H3" s="426"/>
      <c r="I3" s="184"/>
      <c r="J3" s="184"/>
      <c r="K3" s="184"/>
      <c r="L3" s="184"/>
      <c r="M3" s="302"/>
      <c r="N3" s="302"/>
      <c r="O3" s="302"/>
      <c r="P3" s="302"/>
      <c r="Q3" s="302"/>
      <c r="R3" s="302"/>
      <c r="S3" s="302"/>
      <c r="T3" s="302"/>
      <c r="U3" s="302"/>
    </row>
    <row r="4" spans="1:22" ht="14.25" thickBot="1" x14ac:dyDescent="0.2">
      <c r="A4" s="3" t="s">
        <v>19</v>
      </c>
    </row>
    <row r="5" spans="1:22" s="5" customFormat="1" ht="19.5" customHeight="1" thickBot="1" x14ac:dyDescent="0.2">
      <c r="A5" s="459" t="s">
        <v>20</v>
      </c>
      <c r="B5" s="460"/>
      <c r="C5" s="303"/>
      <c r="D5" s="4" t="s">
        <v>48</v>
      </c>
      <c r="E5" s="461"/>
      <c r="F5" s="462"/>
      <c r="G5" s="462"/>
      <c r="H5" s="462"/>
      <c r="I5" s="463"/>
      <c r="V5" s="5" t="s">
        <v>61</v>
      </c>
    </row>
    <row r="6" spans="1:22" s="5" customFormat="1" ht="12.75" thickBot="1" x14ac:dyDescent="0.2">
      <c r="A6" s="1"/>
    </row>
    <row r="7" spans="1:22" s="5" customFormat="1" ht="18" customHeight="1" x14ac:dyDescent="0.15">
      <c r="A7" s="427" t="s">
        <v>39</v>
      </c>
      <c r="B7" s="428" t="s">
        <v>40</v>
      </c>
      <c r="C7" s="429"/>
      <c r="D7" s="427" t="s">
        <v>517</v>
      </c>
      <c r="E7" s="428"/>
      <c r="F7" s="429"/>
      <c r="G7" s="427" t="s">
        <v>21</v>
      </c>
      <c r="H7" s="428"/>
      <c r="I7" s="428"/>
      <c r="J7" s="428"/>
      <c r="K7" s="428"/>
      <c r="L7" s="429"/>
      <c r="M7" s="427" t="s">
        <v>21</v>
      </c>
      <c r="N7" s="428"/>
      <c r="O7" s="428"/>
      <c r="P7" s="428"/>
      <c r="Q7" s="428"/>
      <c r="R7" s="428"/>
      <c r="S7" s="428"/>
      <c r="T7" s="428"/>
      <c r="U7" s="429"/>
    </row>
    <row r="8" spans="1:22" s="5" customFormat="1" ht="18" customHeight="1" x14ac:dyDescent="0.15">
      <c r="A8" s="464"/>
      <c r="B8" s="447"/>
      <c r="C8" s="448"/>
      <c r="D8" s="464" t="s">
        <v>41</v>
      </c>
      <c r="E8" s="447" t="s">
        <v>42</v>
      </c>
      <c r="F8" s="448" t="s">
        <v>43</v>
      </c>
      <c r="G8" s="430" t="s">
        <v>531</v>
      </c>
      <c r="H8" s="431"/>
      <c r="I8" s="239" t="str">
        <f>IF(I28="","",ROUND(I28/F28*100,0))</f>
        <v/>
      </c>
      <c r="J8" s="432" t="s">
        <v>527</v>
      </c>
      <c r="K8" s="431"/>
      <c r="L8" s="240" t="str">
        <f>IF(I8="","",IF(I8=100,"",100-I8))</f>
        <v/>
      </c>
      <c r="M8" s="430" t="s">
        <v>532</v>
      </c>
      <c r="N8" s="431"/>
      <c r="O8" s="239" t="str">
        <f>IF(O28="","",ROUND(O28/L28*100,0))</f>
        <v/>
      </c>
      <c r="P8" s="430" t="s">
        <v>532</v>
      </c>
      <c r="Q8" s="431"/>
      <c r="R8" s="239" t="str">
        <f>IF(R28="","",ROUND(R28/O28*100,0))</f>
        <v/>
      </c>
      <c r="S8" s="432" t="s">
        <v>532</v>
      </c>
      <c r="T8" s="431"/>
      <c r="U8" s="240" t="str">
        <f>IF(O8="","",IF(O8=100,"",100-O8))</f>
        <v/>
      </c>
    </row>
    <row r="9" spans="1:22" s="5" customFormat="1" ht="18" customHeight="1" thickBot="1" x14ac:dyDescent="0.2">
      <c r="A9" s="454"/>
      <c r="B9" s="455"/>
      <c r="C9" s="456"/>
      <c r="D9" s="454"/>
      <c r="E9" s="455"/>
      <c r="F9" s="456"/>
      <c r="G9" s="297" t="s">
        <v>41</v>
      </c>
      <c r="H9" s="298" t="s">
        <v>42</v>
      </c>
      <c r="I9" s="298" t="s">
        <v>43</v>
      </c>
      <c r="J9" s="298" t="s">
        <v>41</v>
      </c>
      <c r="K9" s="298" t="s">
        <v>42</v>
      </c>
      <c r="L9" s="300" t="s">
        <v>43</v>
      </c>
      <c r="M9" s="297" t="s">
        <v>41</v>
      </c>
      <c r="N9" s="298" t="s">
        <v>42</v>
      </c>
      <c r="O9" s="298" t="s">
        <v>43</v>
      </c>
      <c r="P9" s="297" t="s">
        <v>41</v>
      </c>
      <c r="Q9" s="298" t="s">
        <v>42</v>
      </c>
      <c r="R9" s="298" t="s">
        <v>43</v>
      </c>
      <c r="S9" s="298" t="s">
        <v>41</v>
      </c>
      <c r="T9" s="298" t="s">
        <v>42</v>
      </c>
      <c r="U9" s="300" t="s">
        <v>43</v>
      </c>
    </row>
    <row r="10" spans="1:22" s="5" customFormat="1" ht="18" customHeight="1" x14ac:dyDescent="0.15">
      <c r="A10" s="438" t="s">
        <v>44</v>
      </c>
      <c r="B10" s="457" t="s">
        <v>46</v>
      </c>
      <c r="C10" s="6"/>
      <c r="D10" s="7" t="s">
        <v>22</v>
      </c>
      <c r="E10" s="8" t="s">
        <v>24</v>
      </c>
      <c r="F10" s="9" t="s">
        <v>26</v>
      </c>
      <c r="G10" s="7" t="s">
        <v>27</v>
      </c>
      <c r="H10" s="8" t="s">
        <v>24</v>
      </c>
      <c r="I10" s="8" t="s">
        <v>28</v>
      </c>
      <c r="J10" s="8" t="s">
        <v>22</v>
      </c>
      <c r="K10" s="8" t="s">
        <v>24</v>
      </c>
      <c r="L10" s="9" t="s">
        <v>28</v>
      </c>
      <c r="M10" s="7" t="s">
        <v>27</v>
      </c>
      <c r="N10" s="8" t="s">
        <v>24</v>
      </c>
      <c r="O10" s="8" t="s">
        <v>28</v>
      </c>
      <c r="P10" s="7" t="s">
        <v>27</v>
      </c>
      <c r="Q10" s="8" t="s">
        <v>24</v>
      </c>
      <c r="R10" s="8" t="s">
        <v>28</v>
      </c>
      <c r="S10" s="8" t="s">
        <v>22</v>
      </c>
      <c r="T10" s="8" t="s">
        <v>24</v>
      </c>
      <c r="U10" s="9" t="s">
        <v>28</v>
      </c>
    </row>
    <row r="11" spans="1:22" s="5" customFormat="1" ht="18" customHeight="1" x14ac:dyDescent="0.15">
      <c r="A11" s="439"/>
      <c r="B11" s="458"/>
      <c r="C11" s="301" t="s">
        <v>51</v>
      </c>
      <c r="D11" s="234"/>
      <c r="E11" s="235" t="str">
        <f>IF(D11="","",F11/D11)</f>
        <v/>
      </c>
      <c r="F11" s="236"/>
      <c r="G11" s="234"/>
      <c r="H11" s="235" t="str">
        <f>IF(G11="","",I11/G11)</f>
        <v/>
      </c>
      <c r="I11" s="237"/>
      <c r="J11" s="235"/>
      <c r="K11" s="235" t="str">
        <f>IF(J11="","",L11/J11)</f>
        <v/>
      </c>
      <c r="L11" s="238"/>
      <c r="M11" s="234"/>
      <c r="N11" s="235" t="str">
        <f>IF(M11="","",O11/M11)</f>
        <v/>
      </c>
      <c r="O11" s="237"/>
      <c r="P11" s="234"/>
      <c r="Q11" s="235" t="str">
        <f>IF(P11="","",R11/P11)</f>
        <v/>
      </c>
      <c r="R11" s="237"/>
      <c r="S11" s="235"/>
      <c r="T11" s="235" t="str">
        <f>IF(S11="","",U11/S11)</f>
        <v/>
      </c>
      <c r="U11" s="238"/>
    </row>
    <row r="12" spans="1:22" s="5" customFormat="1" ht="18" customHeight="1" x14ac:dyDescent="0.15">
      <c r="A12" s="439"/>
      <c r="B12" s="458"/>
      <c r="C12" s="241" t="s">
        <v>523</v>
      </c>
      <c r="D12" s="234"/>
      <c r="E12" s="235" t="str">
        <f>IF(D12="","",F12/D12)</f>
        <v/>
      </c>
      <c r="F12" s="236"/>
      <c r="G12" s="234"/>
      <c r="H12" s="235" t="str">
        <f>IF(G12="","",I12/G12)</f>
        <v/>
      </c>
      <c r="I12" s="237"/>
      <c r="J12" s="235"/>
      <c r="K12" s="235" t="str">
        <f t="shared" ref="K12:K47" si="0">IF(J12="","",L12/J12)</f>
        <v/>
      </c>
      <c r="L12" s="238"/>
      <c r="M12" s="234"/>
      <c r="N12" s="235" t="str">
        <f>IF(M12="","",O12/M12)</f>
        <v/>
      </c>
      <c r="O12" s="237"/>
      <c r="P12" s="234"/>
      <c r="Q12" s="235" t="str">
        <f>IF(P12="","",R12/P12)</f>
        <v/>
      </c>
      <c r="R12" s="237"/>
      <c r="S12" s="235"/>
      <c r="T12" s="235" t="str">
        <f t="shared" ref="T12:T47" si="1">IF(S12="","",U12/S12)</f>
        <v/>
      </c>
      <c r="U12" s="238"/>
    </row>
    <row r="13" spans="1:22" s="5" customFormat="1" ht="18" customHeight="1" x14ac:dyDescent="0.15">
      <c r="A13" s="439"/>
      <c r="B13" s="458"/>
      <c r="C13" s="304" t="s">
        <v>524</v>
      </c>
      <c r="D13" s="314"/>
      <c r="E13" s="295" t="str">
        <f>IF(D13="","",F13/D13)</f>
        <v/>
      </c>
      <c r="F13" s="256"/>
      <c r="G13" s="315"/>
      <c r="H13" s="255" t="str">
        <f>IF(G13="","",I13/G13)</f>
        <v/>
      </c>
      <c r="I13" s="258"/>
      <c r="J13" s="316"/>
      <c r="K13" s="255" t="str">
        <f t="shared" si="0"/>
        <v/>
      </c>
      <c r="L13" s="256"/>
      <c r="M13" s="257"/>
      <c r="N13" s="255" t="str">
        <f>IF(M13="","",O13/M13)</f>
        <v/>
      </c>
      <c r="O13" s="258"/>
      <c r="P13" s="257"/>
      <c r="Q13" s="255" t="str">
        <f>IF(P13="","",R13/P13)</f>
        <v/>
      </c>
      <c r="R13" s="258"/>
      <c r="S13" s="258"/>
      <c r="T13" s="255" t="str">
        <f t="shared" si="1"/>
        <v/>
      </c>
      <c r="U13" s="256"/>
    </row>
    <row r="14" spans="1:22" s="5" customFormat="1" ht="18" customHeight="1" x14ac:dyDescent="0.15">
      <c r="A14" s="439"/>
      <c r="B14" s="458"/>
      <c r="C14" s="301" t="s">
        <v>53</v>
      </c>
      <c r="D14" s="259"/>
      <c r="E14" s="255" t="str">
        <f t="shared" ref="E14:E47" si="2">IF(D14="","",F14/D14)</f>
        <v/>
      </c>
      <c r="F14" s="260"/>
      <c r="G14" s="259"/>
      <c r="H14" s="255" t="str">
        <f>IF(G14="","",I14/G14)</f>
        <v/>
      </c>
      <c r="I14" s="261"/>
      <c r="J14" s="255"/>
      <c r="K14" s="255" t="str">
        <f t="shared" si="0"/>
        <v/>
      </c>
      <c r="L14" s="260"/>
      <c r="M14" s="259"/>
      <c r="N14" s="255" t="str">
        <f>IF(M14="","",O14/M14)</f>
        <v/>
      </c>
      <c r="O14" s="261"/>
      <c r="P14" s="259"/>
      <c r="Q14" s="255" t="str">
        <f>IF(P14="","",R14/P14)</f>
        <v/>
      </c>
      <c r="R14" s="261"/>
      <c r="S14" s="255"/>
      <c r="T14" s="255" t="str">
        <f t="shared" si="1"/>
        <v/>
      </c>
      <c r="U14" s="260"/>
    </row>
    <row r="15" spans="1:22" s="5" customFormat="1" ht="18" customHeight="1" x14ac:dyDescent="0.15">
      <c r="A15" s="439"/>
      <c r="B15" s="458"/>
      <c r="C15" s="241"/>
      <c r="D15" s="318"/>
      <c r="E15" s="320" t="str">
        <f t="shared" si="2"/>
        <v/>
      </c>
      <c r="F15" s="258"/>
      <c r="G15" s="318"/>
      <c r="H15" s="319" t="str">
        <f t="shared" ref="H15:H47" si="3">IF(G15="","",I15/G15)</f>
        <v/>
      </c>
      <c r="I15" s="262"/>
      <c r="J15" s="258"/>
      <c r="K15" s="255" t="str">
        <f t="shared" si="0"/>
        <v/>
      </c>
      <c r="L15" s="256"/>
      <c r="M15" s="257"/>
      <c r="N15" s="255" t="str">
        <f t="shared" ref="N15:N47" si="4">IF(M15="","",O15/M15)</f>
        <v/>
      </c>
      <c r="O15" s="262"/>
      <c r="P15" s="257"/>
      <c r="Q15" s="255" t="str">
        <f t="shared" ref="Q15:Q47" si="5">IF(P15="","",R15/P15)</f>
        <v/>
      </c>
      <c r="R15" s="262"/>
      <c r="S15" s="258"/>
      <c r="T15" s="255" t="str">
        <f t="shared" si="1"/>
        <v/>
      </c>
      <c r="U15" s="256"/>
    </row>
    <row r="16" spans="1:22" s="5" customFormat="1" ht="18" customHeight="1" x14ac:dyDescent="0.15">
      <c r="A16" s="439"/>
      <c r="B16" s="458"/>
      <c r="C16" s="241"/>
      <c r="D16" s="318"/>
      <c r="E16" s="319" t="str">
        <f t="shared" si="2"/>
        <v/>
      </c>
      <c r="F16" s="256"/>
      <c r="G16" s="318"/>
      <c r="H16" s="319" t="str">
        <f t="shared" si="3"/>
        <v/>
      </c>
      <c r="I16" s="262"/>
      <c r="J16" s="258"/>
      <c r="K16" s="255" t="str">
        <f t="shared" si="0"/>
        <v/>
      </c>
      <c r="L16" s="256"/>
      <c r="M16" s="257"/>
      <c r="N16" s="255" t="str">
        <f t="shared" si="4"/>
        <v/>
      </c>
      <c r="O16" s="262"/>
      <c r="P16" s="257"/>
      <c r="Q16" s="255" t="str">
        <f t="shared" si="5"/>
        <v/>
      </c>
      <c r="R16" s="262"/>
      <c r="S16" s="258"/>
      <c r="T16" s="255" t="str">
        <f t="shared" si="1"/>
        <v/>
      </c>
      <c r="U16" s="256"/>
    </row>
    <row r="17" spans="1:24" s="5" customFormat="1" ht="18" customHeight="1" x14ac:dyDescent="0.15">
      <c r="A17" s="439"/>
      <c r="B17" s="458"/>
      <c r="C17" s="241"/>
      <c r="D17" s="321"/>
      <c r="E17" s="319" t="str">
        <f t="shared" si="2"/>
        <v/>
      </c>
      <c r="F17" s="256"/>
      <c r="G17" s="318"/>
      <c r="H17" s="319" t="str">
        <f t="shared" si="3"/>
        <v/>
      </c>
      <c r="I17" s="262"/>
      <c r="J17" s="317"/>
      <c r="K17" s="261"/>
      <c r="L17" s="256"/>
      <c r="M17" s="257"/>
      <c r="N17" s="255" t="str">
        <f t="shared" si="4"/>
        <v/>
      </c>
      <c r="O17" s="262"/>
      <c r="P17" s="257"/>
      <c r="Q17" s="255" t="str">
        <f t="shared" si="5"/>
        <v/>
      </c>
      <c r="R17" s="262"/>
      <c r="S17" s="262"/>
      <c r="T17" s="261" t="str">
        <f t="shared" si="1"/>
        <v/>
      </c>
      <c r="U17" s="256"/>
    </row>
    <row r="18" spans="1:24" s="5" customFormat="1" ht="18" customHeight="1" x14ac:dyDescent="0.15">
      <c r="A18" s="439"/>
      <c r="B18" s="458"/>
      <c r="C18" s="301" t="s">
        <v>52</v>
      </c>
      <c r="D18" s="259"/>
      <c r="E18" s="255" t="str">
        <f t="shared" si="2"/>
        <v/>
      </c>
      <c r="F18" s="260"/>
      <c r="G18" s="259"/>
      <c r="H18" s="261" t="str">
        <f t="shared" si="3"/>
        <v/>
      </c>
      <c r="I18" s="261"/>
      <c r="J18" s="261"/>
      <c r="K18" s="261" t="str">
        <f t="shared" si="0"/>
        <v/>
      </c>
      <c r="L18" s="260"/>
      <c r="M18" s="259"/>
      <c r="N18" s="261" t="str">
        <f t="shared" si="4"/>
        <v/>
      </c>
      <c r="O18" s="261"/>
      <c r="P18" s="259"/>
      <c r="Q18" s="261" t="str">
        <f t="shared" si="5"/>
        <v/>
      </c>
      <c r="R18" s="261"/>
      <c r="S18" s="261"/>
      <c r="T18" s="261" t="str">
        <f t="shared" si="1"/>
        <v/>
      </c>
      <c r="U18" s="260"/>
    </row>
    <row r="19" spans="1:24" s="5" customFormat="1" ht="18" customHeight="1" x14ac:dyDescent="0.15">
      <c r="A19" s="439"/>
      <c r="B19" s="458"/>
      <c r="C19" s="301" t="str">
        <f>C12</f>
        <v>&lt;改修工事&gt;</v>
      </c>
      <c r="D19" s="259"/>
      <c r="E19" s="255" t="str">
        <f t="shared" si="2"/>
        <v/>
      </c>
      <c r="F19" s="260"/>
      <c r="G19" s="263"/>
      <c r="H19" s="261" t="str">
        <f t="shared" si="3"/>
        <v/>
      </c>
      <c r="I19" s="261"/>
      <c r="J19" s="261"/>
      <c r="K19" s="261" t="str">
        <f t="shared" si="0"/>
        <v/>
      </c>
      <c r="L19" s="260"/>
      <c r="M19" s="263"/>
      <c r="N19" s="261" t="str">
        <f t="shared" si="4"/>
        <v/>
      </c>
      <c r="O19" s="261"/>
      <c r="P19" s="263"/>
      <c r="Q19" s="261" t="str">
        <f t="shared" si="5"/>
        <v/>
      </c>
      <c r="R19" s="261"/>
      <c r="S19" s="261"/>
      <c r="T19" s="261" t="str">
        <f t="shared" si="1"/>
        <v/>
      </c>
      <c r="U19" s="260"/>
    </row>
    <row r="20" spans="1:24" s="5" customFormat="1" ht="18" customHeight="1" x14ac:dyDescent="0.15">
      <c r="A20" s="439"/>
      <c r="B20" s="458"/>
      <c r="C20" s="301" t="str">
        <f>IF(C13="","",C13)</f>
        <v>　（改築）</v>
      </c>
      <c r="D20" s="259"/>
      <c r="E20" s="255" t="str">
        <f t="shared" si="2"/>
        <v/>
      </c>
      <c r="F20" s="260"/>
      <c r="G20" s="263"/>
      <c r="H20" s="261" t="str">
        <f t="shared" si="3"/>
        <v/>
      </c>
      <c r="I20" s="261"/>
      <c r="J20" s="261"/>
      <c r="K20" s="261" t="str">
        <f t="shared" si="0"/>
        <v/>
      </c>
      <c r="L20" s="260"/>
      <c r="M20" s="263"/>
      <c r="N20" s="261" t="str">
        <f t="shared" si="4"/>
        <v/>
      </c>
      <c r="O20" s="261"/>
      <c r="P20" s="263"/>
      <c r="Q20" s="261" t="str">
        <f t="shared" si="5"/>
        <v/>
      </c>
      <c r="R20" s="261"/>
      <c r="S20" s="261"/>
      <c r="T20" s="261" t="str">
        <f t="shared" si="1"/>
        <v/>
      </c>
      <c r="U20" s="260"/>
    </row>
    <row r="21" spans="1:24" s="5" customFormat="1" ht="18" customHeight="1" x14ac:dyDescent="0.15">
      <c r="A21" s="439"/>
      <c r="B21" s="458"/>
      <c r="C21" s="301" t="s">
        <v>53</v>
      </c>
      <c r="D21" s="259"/>
      <c r="E21" s="255" t="str">
        <f t="shared" si="2"/>
        <v/>
      </c>
      <c r="F21" s="260"/>
      <c r="G21" s="263"/>
      <c r="H21" s="261" t="str">
        <f t="shared" si="3"/>
        <v/>
      </c>
      <c r="I21" s="261"/>
      <c r="J21" s="261"/>
      <c r="K21" s="261" t="str">
        <f t="shared" si="0"/>
        <v/>
      </c>
      <c r="L21" s="260"/>
      <c r="M21" s="263"/>
      <c r="N21" s="261" t="str">
        <f t="shared" si="4"/>
        <v/>
      </c>
      <c r="O21" s="261"/>
      <c r="P21" s="263"/>
      <c r="Q21" s="261" t="str">
        <f t="shared" si="5"/>
        <v/>
      </c>
      <c r="R21" s="261"/>
      <c r="S21" s="261"/>
      <c r="T21" s="261" t="str">
        <f t="shared" si="1"/>
        <v/>
      </c>
      <c r="U21" s="260"/>
    </row>
    <row r="22" spans="1:24" s="5" customFormat="1" ht="18" customHeight="1" x14ac:dyDescent="0.15">
      <c r="A22" s="439"/>
      <c r="B22" s="458"/>
      <c r="C22" s="241"/>
      <c r="D22" s="257"/>
      <c r="E22" s="255" t="str">
        <f t="shared" si="2"/>
        <v/>
      </c>
      <c r="F22" s="256"/>
      <c r="G22" s="264"/>
      <c r="H22" s="261" t="str">
        <f t="shared" si="3"/>
        <v/>
      </c>
      <c r="I22" s="262"/>
      <c r="J22" s="262"/>
      <c r="K22" s="261" t="str">
        <f t="shared" si="0"/>
        <v/>
      </c>
      <c r="L22" s="256"/>
      <c r="M22" s="264"/>
      <c r="N22" s="261" t="str">
        <f t="shared" si="4"/>
        <v/>
      </c>
      <c r="O22" s="262"/>
      <c r="P22" s="264"/>
      <c r="Q22" s="261" t="str">
        <f t="shared" si="5"/>
        <v/>
      </c>
      <c r="R22" s="262"/>
      <c r="S22" s="262"/>
      <c r="T22" s="261" t="str">
        <f t="shared" si="1"/>
        <v/>
      </c>
      <c r="U22" s="256"/>
    </row>
    <row r="23" spans="1:24" s="5" customFormat="1" ht="18" customHeight="1" x14ac:dyDescent="0.15">
      <c r="A23" s="439"/>
      <c r="B23" s="458"/>
      <c r="C23" s="241"/>
      <c r="D23" s="257"/>
      <c r="E23" s="255" t="str">
        <f t="shared" si="2"/>
        <v/>
      </c>
      <c r="F23" s="256"/>
      <c r="G23" s="264"/>
      <c r="H23" s="261" t="str">
        <f t="shared" si="3"/>
        <v/>
      </c>
      <c r="I23" s="262"/>
      <c r="J23" s="262"/>
      <c r="K23" s="261" t="str">
        <f t="shared" si="0"/>
        <v/>
      </c>
      <c r="L23" s="256"/>
      <c r="M23" s="264"/>
      <c r="N23" s="261" t="str">
        <f t="shared" si="4"/>
        <v/>
      </c>
      <c r="O23" s="262"/>
      <c r="P23" s="264"/>
      <c r="Q23" s="261" t="str">
        <f t="shared" si="5"/>
        <v/>
      </c>
      <c r="R23" s="262"/>
      <c r="S23" s="262"/>
      <c r="T23" s="261" t="str">
        <f t="shared" si="1"/>
        <v/>
      </c>
      <c r="U23" s="256"/>
    </row>
    <row r="24" spans="1:24" s="5" customFormat="1" ht="18" customHeight="1" x14ac:dyDescent="0.15">
      <c r="A24" s="439"/>
      <c r="B24" s="458"/>
      <c r="C24" s="241"/>
      <c r="D24" s="257"/>
      <c r="E24" s="255" t="str">
        <f t="shared" si="2"/>
        <v/>
      </c>
      <c r="F24" s="265"/>
      <c r="G24" s="264"/>
      <c r="H24" s="261" t="str">
        <f t="shared" si="3"/>
        <v/>
      </c>
      <c r="I24" s="262"/>
      <c r="J24" s="262"/>
      <c r="K24" s="261" t="str">
        <f t="shared" si="0"/>
        <v/>
      </c>
      <c r="L24" s="256"/>
      <c r="M24" s="264"/>
      <c r="N24" s="261" t="str">
        <f t="shared" si="4"/>
        <v/>
      </c>
      <c r="O24" s="262"/>
      <c r="P24" s="264"/>
      <c r="Q24" s="261" t="str">
        <f t="shared" si="5"/>
        <v/>
      </c>
      <c r="R24" s="262"/>
      <c r="S24" s="262"/>
      <c r="T24" s="261" t="str">
        <f t="shared" si="1"/>
        <v/>
      </c>
      <c r="U24" s="256"/>
    </row>
    <row r="25" spans="1:24" s="5" customFormat="1" ht="18" customHeight="1" x14ac:dyDescent="0.15">
      <c r="A25" s="439"/>
      <c r="B25" s="458"/>
      <c r="C25" s="241"/>
      <c r="D25" s="257"/>
      <c r="E25" s="255" t="str">
        <f t="shared" si="2"/>
        <v/>
      </c>
      <c r="F25" s="265"/>
      <c r="G25" s="264"/>
      <c r="H25" s="261" t="str">
        <f t="shared" si="3"/>
        <v/>
      </c>
      <c r="I25" s="262"/>
      <c r="J25" s="262"/>
      <c r="K25" s="261" t="str">
        <f t="shared" si="0"/>
        <v/>
      </c>
      <c r="L25" s="256"/>
      <c r="M25" s="264"/>
      <c r="N25" s="261" t="str">
        <f t="shared" si="4"/>
        <v/>
      </c>
      <c r="O25" s="262"/>
      <c r="P25" s="264"/>
      <c r="Q25" s="261" t="str">
        <f t="shared" si="5"/>
        <v/>
      </c>
      <c r="R25" s="262"/>
      <c r="S25" s="262"/>
      <c r="T25" s="261" t="str">
        <f t="shared" si="1"/>
        <v/>
      </c>
      <c r="U25" s="256"/>
    </row>
    <row r="26" spans="1:24" s="5" customFormat="1" ht="18" customHeight="1" x14ac:dyDescent="0.15">
      <c r="A26" s="439"/>
      <c r="B26" s="458"/>
      <c r="C26" s="241"/>
      <c r="D26" s="257"/>
      <c r="E26" s="255" t="str">
        <f t="shared" si="2"/>
        <v/>
      </c>
      <c r="F26" s="265"/>
      <c r="G26" s="264"/>
      <c r="H26" s="261" t="str">
        <f t="shared" si="3"/>
        <v/>
      </c>
      <c r="I26" s="262"/>
      <c r="J26" s="262"/>
      <c r="K26" s="261" t="str">
        <f t="shared" si="0"/>
        <v/>
      </c>
      <c r="L26" s="256"/>
      <c r="M26" s="264"/>
      <c r="N26" s="261" t="str">
        <f t="shared" si="4"/>
        <v/>
      </c>
      <c r="O26" s="262"/>
      <c r="P26" s="264"/>
      <c r="Q26" s="261" t="str">
        <f t="shared" si="5"/>
        <v/>
      </c>
      <c r="R26" s="262"/>
      <c r="S26" s="262"/>
      <c r="T26" s="261" t="str">
        <f t="shared" si="1"/>
        <v/>
      </c>
      <c r="U26" s="256"/>
    </row>
    <row r="27" spans="1:24" s="5" customFormat="1" ht="18" customHeight="1" x14ac:dyDescent="0.15">
      <c r="A27" s="439"/>
      <c r="B27" s="458"/>
      <c r="C27" s="241"/>
      <c r="D27" s="257"/>
      <c r="E27" s="261" t="str">
        <f t="shared" si="2"/>
        <v/>
      </c>
      <c r="F27" s="265"/>
      <c r="G27" s="264"/>
      <c r="H27" s="261" t="str">
        <f t="shared" si="3"/>
        <v/>
      </c>
      <c r="I27" s="262"/>
      <c r="J27" s="262"/>
      <c r="K27" s="261" t="str">
        <f t="shared" si="0"/>
        <v/>
      </c>
      <c r="L27" s="256"/>
      <c r="M27" s="264"/>
      <c r="N27" s="261" t="str">
        <f t="shared" si="4"/>
        <v/>
      </c>
      <c r="O27" s="262"/>
      <c r="P27" s="264"/>
      <c r="Q27" s="261" t="str">
        <f t="shared" si="5"/>
        <v/>
      </c>
      <c r="R27" s="262"/>
      <c r="S27" s="262"/>
      <c r="T27" s="261" t="str">
        <f t="shared" si="1"/>
        <v/>
      </c>
      <c r="U27" s="256"/>
    </row>
    <row r="28" spans="1:24" s="5" customFormat="1" ht="18" customHeight="1" x14ac:dyDescent="0.15">
      <c r="A28" s="439"/>
      <c r="B28" s="458"/>
      <c r="C28" s="299" t="s">
        <v>57</v>
      </c>
      <c r="D28" s="266"/>
      <c r="E28" s="267" t="str">
        <f t="shared" si="2"/>
        <v/>
      </c>
      <c r="F28" s="268" t="str">
        <f>IF(SUM(F12:F27)=0,"",SUM(F12:F27))</f>
        <v/>
      </c>
      <c r="G28" s="269"/>
      <c r="H28" s="267" t="str">
        <f t="shared" si="3"/>
        <v/>
      </c>
      <c r="I28" s="267" t="str">
        <f>IF(SUM(I12:I27)=0,"",SUM(I12:I27))</f>
        <v/>
      </c>
      <c r="J28" s="270"/>
      <c r="K28" s="267" t="str">
        <f t="shared" si="0"/>
        <v/>
      </c>
      <c r="L28" s="268" t="str">
        <f>IF(SUM(L12:L27)=0,"",SUM(L12:L27))</f>
        <v/>
      </c>
      <c r="M28" s="269"/>
      <c r="N28" s="267" t="str">
        <f t="shared" si="4"/>
        <v/>
      </c>
      <c r="O28" s="267" t="str">
        <f>IF(SUM(O12:O27)=0,"",SUM(O12:O27))</f>
        <v/>
      </c>
      <c r="P28" s="269"/>
      <c r="Q28" s="267" t="str">
        <f t="shared" si="5"/>
        <v/>
      </c>
      <c r="R28" s="267" t="str">
        <f>IF(SUM(R12:R27)=0,"",SUM(R12:R27))</f>
        <v/>
      </c>
      <c r="S28" s="270"/>
      <c r="T28" s="267" t="str">
        <f t="shared" si="1"/>
        <v/>
      </c>
      <c r="U28" s="268" t="str">
        <f>IF(SUM(U12:U27)=0,"",SUM(U12:U27))</f>
        <v/>
      </c>
    </row>
    <row r="29" spans="1:24" s="5" customFormat="1" ht="18" customHeight="1" x14ac:dyDescent="0.15">
      <c r="A29" s="439"/>
      <c r="B29" s="458" t="s">
        <v>47</v>
      </c>
      <c r="C29" s="243"/>
      <c r="D29" s="271"/>
      <c r="E29" s="272" t="str">
        <f t="shared" si="2"/>
        <v/>
      </c>
      <c r="F29" s="273"/>
      <c r="G29" s="271"/>
      <c r="H29" s="272" t="str">
        <f t="shared" si="3"/>
        <v/>
      </c>
      <c r="I29" s="274"/>
      <c r="J29" s="274"/>
      <c r="K29" s="272" t="str">
        <f t="shared" si="0"/>
        <v/>
      </c>
      <c r="L29" s="273"/>
      <c r="M29" s="271"/>
      <c r="N29" s="272" t="str">
        <f t="shared" si="4"/>
        <v/>
      </c>
      <c r="O29" s="274"/>
      <c r="P29" s="271"/>
      <c r="Q29" s="272" t="str">
        <f t="shared" si="5"/>
        <v/>
      </c>
      <c r="R29" s="274"/>
      <c r="S29" s="274"/>
      <c r="T29" s="272" t="str">
        <f t="shared" si="1"/>
        <v/>
      </c>
      <c r="U29" s="273"/>
    </row>
    <row r="30" spans="1:24" s="5" customFormat="1" ht="18" customHeight="1" x14ac:dyDescent="0.15">
      <c r="A30" s="439"/>
      <c r="B30" s="458"/>
      <c r="C30" s="244"/>
      <c r="D30" s="275"/>
      <c r="E30" s="276" t="str">
        <f t="shared" si="2"/>
        <v/>
      </c>
      <c r="F30" s="277"/>
      <c r="G30" s="275"/>
      <c r="H30" s="276" t="str">
        <f t="shared" si="3"/>
        <v/>
      </c>
      <c r="I30" s="278"/>
      <c r="J30" s="278"/>
      <c r="K30" s="276" t="str">
        <f t="shared" si="0"/>
        <v/>
      </c>
      <c r="L30" s="277"/>
      <c r="M30" s="275"/>
      <c r="N30" s="276" t="str">
        <f t="shared" si="4"/>
        <v/>
      </c>
      <c r="O30" s="278"/>
      <c r="P30" s="275"/>
      <c r="Q30" s="276" t="str">
        <f t="shared" si="5"/>
        <v/>
      </c>
      <c r="R30" s="278"/>
      <c r="S30" s="278"/>
      <c r="T30" s="276" t="str">
        <f t="shared" si="1"/>
        <v/>
      </c>
      <c r="U30" s="277"/>
    </row>
    <row r="31" spans="1:24" s="5" customFormat="1" ht="18" customHeight="1" x14ac:dyDescent="0.15">
      <c r="A31" s="439"/>
      <c r="B31" s="458"/>
      <c r="C31" s="244"/>
      <c r="D31" s="275"/>
      <c r="E31" s="276" t="str">
        <f t="shared" si="2"/>
        <v/>
      </c>
      <c r="F31" s="277"/>
      <c r="G31" s="275"/>
      <c r="H31" s="276" t="str">
        <f t="shared" si="3"/>
        <v/>
      </c>
      <c r="I31" s="278"/>
      <c r="J31" s="278"/>
      <c r="K31" s="276" t="str">
        <f t="shared" si="0"/>
        <v/>
      </c>
      <c r="L31" s="277"/>
      <c r="M31" s="275"/>
      <c r="N31" s="276" t="str">
        <f t="shared" si="4"/>
        <v/>
      </c>
      <c r="O31" s="278"/>
      <c r="P31" s="275"/>
      <c r="Q31" s="276" t="str">
        <f t="shared" si="5"/>
        <v/>
      </c>
      <c r="R31" s="278"/>
      <c r="S31" s="278"/>
      <c r="T31" s="276" t="str">
        <f t="shared" si="1"/>
        <v/>
      </c>
      <c r="U31" s="277"/>
    </row>
    <row r="32" spans="1:24" s="5" customFormat="1" ht="18" customHeight="1" x14ac:dyDescent="0.15">
      <c r="A32" s="439"/>
      <c r="B32" s="458"/>
      <c r="C32" s="244"/>
      <c r="D32" s="275"/>
      <c r="E32" s="276" t="str">
        <f t="shared" si="2"/>
        <v/>
      </c>
      <c r="F32" s="277"/>
      <c r="G32" s="275"/>
      <c r="H32" s="276" t="str">
        <f t="shared" si="3"/>
        <v/>
      </c>
      <c r="I32" s="278"/>
      <c r="J32" s="278"/>
      <c r="K32" s="276" t="str">
        <f t="shared" si="0"/>
        <v/>
      </c>
      <c r="L32" s="277"/>
      <c r="M32" s="275"/>
      <c r="N32" s="276" t="str">
        <f t="shared" si="4"/>
        <v/>
      </c>
      <c r="O32" s="278"/>
      <c r="P32" s="275"/>
      <c r="Q32" s="276" t="str">
        <f t="shared" si="5"/>
        <v/>
      </c>
      <c r="R32" s="278"/>
      <c r="S32" s="278"/>
      <c r="T32" s="276" t="str">
        <f t="shared" si="1"/>
        <v/>
      </c>
      <c r="U32" s="277"/>
      <c r="V32" s="445" t="s">
        <v>65</v>
      </c>
      <c r="W32" s="446"/>
      <c r="X32" s="446"/>
    </row>
    <row r="33" spans="1:24" s="5" customFormat="1" ht="18" customHeight="1" x14ac:dyDescent="0.15">
      <c r="A33" s="439"/>
      <c r="B33" s="458"/>
      <c r="C33" s="245"/>
      <c r="D33" s="279"/>
      <c r="E33" s="280" t="str">
        <f t="shared" si="2"/>
        <v/>
      </c>
      <c r="F33" s="281"/>
      <c r="G33" s="279"/>
      <c r="H33" s="280" t="str">
        <f t="shared" si="3"/>
        <v/>
      </c>
      <c r="I33" s="282"/>
      <c r="J33" s="282"/>
      <c r="K33" s="280" t="str">
        <f t="shared" si="0"/>
        <v/>
      </c>
      <c r="L33" s="281"/>
      <c r="M33" s="279"/>
      <c r="N33" s="280" t="str">
        <f t="shared" si="4"/>
        <v/>
      </c>
      <c r="O33" s="282"/>
      <c r="P33" s="279"/>
      <c r="Q33" s="280" t="str">
        <f t="shared" si="5"/>
        <v/>
      </c>
      <c r="R33" s="282"/>
      <c r="S33" s="282"/>
      <c r="T33" s="280" t="str">
        <f t="shared" si="1"/>
        <v/>
      </c>
      <c r="U33" s="281"/>
      <c r="V33" s="445"/>
      <c r="W33" s="446"/>
      <c r="X33" s="446"/>
    </row>
    <row r="34" spans="1:24" s="5" customFormat="1" ht="18" customHeight="1" x14ac:dyDescent="0.15">
      <c r="A34" s="439"/>
      <c r="B34" s="458"/>
      <c r="C34" s="296" t="s">
        <v>57</v>
      </c>
      <c r="D34" s="269"/>
      <c r="E34" s="267" t="str">
        <f t="shared" si="2"/>
        <v/>
      </c>
      <c r="F34" s="268" t="str">
        <f>IF(SUM(F29:F33)=0,"",(SUM(F29:F33)))</f>
        <v/>
      </c>
      <c r="G34" s="269"/>
      <c r="H34" s="267" t="str">
        <f t="shared" si="3"/>
        <v/>
      </c>
      <c r="I34" s="267" t="str">
        <f>IF(SUM(I29:I33)=0,"",(SUM(I29:I33)))</f>
        <v/>
      </c>
      <c r="J34" s="270"/>
      <c r="K34" s="267" t="str">
        <f t="shared" si="0"/>
        <v/>
      </c>
      <c r="L34" s="268" t="str">
        <f>IF(SUM(L29:L33)=0,"",(SUM(L29:L33)))</f>
        <v/>
      </c>
      <c r="M34" s="269"/>
      <c r="N34" s="267" t="str">
        <f t="shared" si="4"/>
        <v/>
      </c>
      <c r="O34" s="267" t="str">
        <f>IF(SUM(O29:O33)=0,"",(SUM(O29:O33)))</f>
        <v/>
      </c>
      <c r="P34" s="269"/>
      <c r="Q34" s="267" t="str">
        <f t="shared" si="5"/>
        <v/>
      </c>
      <c r="R34" s="267" t="str">
        <f>IF(SUM(R29:R33)=0,"",(SUM(R29:R33)))</f>
        <v/>
      </c>
      <c r="S34" s="270"/>
      <c r="T34" s="267" t="str">
        <f t="shared" si="1"/>
        <v/>
      </c>
      <c r="U34" s="268" t="str">
        <f>IF(SUM(U29:U33)=0,"",(SUM(U29:U33)))</f>
        <v/>
      </c>
    </row>
    <row r="35" spans="1:24" s="5" customFormat="1" ht="18" customHeight="1" x14ac:dyDescent="0.15">
      <c r="A35" s="439"/>
      <c r="B35" s="447" t="s">
        <v>55</v>
      </c>
      <c r="C35" s="448"/>
      <c r="D35" s="269"/>
      <c r="E35" s="267" t="str">
        <f t="shared" si="2"/>
        <v/>
      </c>
      <c r="F35" s="268" t="str">
        <f>IF(F28="","",IF(F34="",F28,F28+F34))</f>
        <v/>
      </c>
      <c r="G35" s="269"/>
      <c r="H35" s="267" t="str">
        <f t="shared" si="3"/>
        <v/>
      </c>
      <c r="I35" s="267" t="str">
        <f>IF(I28="","",IF(I34="",I28,I28+I34))</f>
        <v/>
      </c>
      <c r="J35" s="270"/>
      <c r="K35" s="267" t="str">
        <f t="shared" si="0"/>
        <v/>
      </c>
      <c r="L35" s="268" t="str">
        <f>IF(L28="","",IF(L34="",L28,L28+L34))</f>
        <v/>
      </c>
      <c r="M35" s="269"/>
      <c r="N35" s="267" t="str">
        <f t="shared" si="4"/>
        <v/>
      </c>
      <c r="O35" s="267" t="str">
        <f>IF(O28="","",IF(O34="",O28,O28+O34))</f>
        <v/>
      </c>
      <c r="P35" s="269"/>
      <c r="Q35" s="267" t="str">
        <f t="shared" si="5"/>
        <v/>
      </c>
      <c r="R35" s="267" t="str">
        <f>IF(R28="","",IF(R34="",R28,R28+R34))</f>
        <v/>
      </c>
      <c r="S35" s="270"/>
      <c r="T35" s="267" t="str">
        <f t="shared" si="1"/>
        <v/>
      </c>
      <c r="U35" s="268" t="str">
        <f>IF(U28="","",IF(U34="",U28,U28+U34))</f>
        <v/>
      </c>
    </row>
    <row r="36" spans="1:24" s="5" customFormat="1" ht="18" customHeight="1" x14ac:dyDescent="0.15">
      <c r="A36" s="439" t="s">
        <v>45</v>
      </c>
      <c r="B36" s="450" t="str">
        <f>C12</f>
        <v>&lt;改修工事&gt;</v>
      </c>
      <c r="C36" s="451"/>
      <c r="D36" s="283"/>
      <c r="E36" s="272" t="str">
        <f t="shared" si="2"/>
        <v/>
      </c>
      <c r="F36" s="284"/>
      <c r="G36" s="283"/>
      <c r="H36" s="272" t="str">
        <f t="shared" si="3"/>
        <v/>
      </c>
      <c r="I36" s="272"/>
      <c r="J36" s="272"/>
      <c r="K36" s="272" t="str">
        <f t="shared" si="0"/>
        <v/>
      </c>
      <c r="L36" s="284"/>
      <c r="M36" s="283"/>
      <c r="N36" s="272" t="str">
        <f t="shared" si="4"/>
        <v/>
      </c>
      <c r="O36" s="272"/>
      <c r="P36" s="283"/>
      <c r="Q36" s="272" t="str">
        <f t="shared" si="5"/>
        <v/>
      </c>
      <c r="R36" s="272"/>
      <c r="S36" s="272"/>
      <c r="T36" s="272" t="str">
        <f t="shared" si="1"/>
        <v/>
      </c>
      <c r="U36" s="284"/>
    </row>
    <row r="37" spans="1:24" s="5" customFormat="1" ht="18" customHeight="1" x14ac:dyDescent="0.15">
      <c r="A37" s="439"/>
      <c r="B37" s="450" t="str">
        <f>C20</f>
        <v>　（改築）</v>
      </c>
      <c r="C37" s="451"/>
      <c r="D37" s="285"/>
      <c r="E37" s="276" t="str">
        <f t="shared" si="2"/>
        <v/>
      </c>
      <c r="F37" s="286"/>
      <c r="G37" s="285"/>
      <c r="H37" s="276" t="str">
        <f t="shared" si="3"/>
        <v/>
      </c>
      <c r="I37" s="276"/>
      <c r="J37" s="276"/>
      <c r="K37" s="276" t="str">
        <f t="shared" si="0"/>
        <v/>
      </c>
      <c r="L37" s="286"/>
      <c r="M37" s="285"/>
      <c r="N37" s="276" t="str">
        <f t="shared" si="4"/>
        <v/>
      </c>
      <c r="O37" s="276"/>
      <c r="P37" s="285"/>
      <c r="Q37" s="276" t="str">
        <f t="shared" si="5"/>
        <v/>
      </c>
      <c r="R37" s="276"/>
      <c r="S37" s="276"/>
      <c r="T37" s="276" t="str">
        <f t="shared" si="1"/>
        <v/>
      </c>
      <c r="U37" s="286"/>
    </row>
    <row r="38" spans="1:24" s="5" customFormat="1" ht="18" customHeight="1" x14ac:dyDescent="0.15">
      <c r="A38" s="439"/>
      <c r="B38" s="10" t="s">
        <v>50</v>
      </c>
      <c r="C38" s="241"/>
      <c r="D38" s="275"/>
      <c r="E38" s="276" t="str">
        <f t="shared" si="2"/>
        <v/>
      </c>
      <c r="F38" s="277"/>
      <c r="G38" s="275"/>
      <c r="H38" s="276" t="str">
        <f t="shared" si="3"/>
        <v/>
      </c>
      <c r="I38" s="278"/>
      <c r="J38" s="278"/>
      <c r="K38" s="276" t="str">
        <f t="shared" si="0"/>
        <v/>
      </c>
      <c r="L38" s="277"/>
      <c r="M38" s="275"/>
      <c r="N38" s="276" t="str">
        <f t="shared" si="4"/>
        <v/>
      </c>
      <c r="O38" s="278"/>
      <c r="P38" s="275"/>
      <c r="Q38" s="276" t="str">
        <f t="shared" si="5"/>
        <v/>
      </c>
      <c r="R38" s="278"/>
      <c r="S38" s="278"/>
      <c r="T38" s="276" t="str">
        <f t="shared" si="1"/>
        <v/>
      </c>
      <c r="U38" s="277"/>
    </row>
    <row r="39" spans="1:24" s="5" customFormat="1" ht="18" customHeight="1" x14ac:dyDescent="0.15">
      <c r="A39" s="439"/>
      <c r="B39" s="10" t="s">
        <v>50</v>
      </c>
      <c r="C39" s="241"/>
      <c r="D39" s="275"/>
      <c r="E39" s="276" t="str">
        <f t="shared" si="2"/>
        <v/>
      </c>
      <c r="F39" s="277"/>
      <c r="G39" s="275"/>
      <c r="H39" s="276" t="str">
        <f t="shared" si="3"/>
        <v/>
      </c>
      <c r="I39" s="278"/>
      <c r="J39" s="278"/>
      <c r="K39" s="276" t="str">
        <f t="shared" si="0"/>
        <v/>
      </c>
      <c r="L39" s="277"/>
      <c r="M39" s="275"/>
      <c r="N39" s="276" t="str">
        <f t="shared" si="4"/>
        <v/>
      </c>
      <c r="O39" s="278"/>
      <c r="P39" s="275"/>
      <c r="Q39" s="276" t="str">
        <f t="shared" si="5"/>
        <v/>
      </c>
      <c r="R39" s="278"/>
      <c r="S39" s="278"/>
      <c r="T39" s="276" t="str">
        <f t="shared" si="1"/>
        <v/>
      </c>
      <c r="U39" s="277"/>
    </row>
    <row r="40" spans="1:24" s="5" customFormat="1" ht="18" customHeight="1" x14ac:dyDescent="0.15">
      <c r="A40" s="439"/>
      <c r="B40" s="11" t="s">
        <v>49</v>
      </c>
      <c r="C40" s="241"/>
      <c r="D40" s="275"/>
      <c r="E40" s="276" t="str">
        <f t="shared" si="2"/>
        <v/>
      </c>
      <c r="F40" s="277"/>
      <c r="G40" s="275"/>
      <c r="H40" s="276" t="str">
        <f t="shared" si="3"/>
        <v/>
      </c>
      <c r="I40" s="278"/>
      <c r="J40" s="278"/>
      <c r="K40" s="276" t="str">
        <f t="shared" si="0"/>
        <v/>
      </c>
      <c r="L40" s="277"/>
      <c r="M40" s="275"/>
      <c r="N40" s="276" t="str">
        <f t="shared" si="4"/>
        <v/>
      </c>
      <c r="O40" s="278"/>
      <c r="P40" s="275"/>
      <c r="Q40" s="276" t="str">
        <f t="shared" si="5"/>
        <v/>
      </c>
      <c r="R40" s="278"/>
      <c r="S40" s="278"/>
      <c r="T40" s="276" t="str">
        <f t="shared" si="1"/>
        <v/>
      </c>
      <c r="U40" s="277"/>
    </row>
    <row r="41" spans="1:24" s="5" customFormat="1" ht="18" customHeight="1" x14ac:dyDescent="0.15">
      <c r="A41" s="439"/>
      <c r="B41" s="450" t="s">
        <v>54</v>
      </c>
      <c r="C41" s="451"/>
      <c r="D41" s="285"/>
      <c r="E41" s="276" t="str">
        <f t="shared" si="2"/>
        <v/>
      </c>
      <c r="F41" s="286"/>
      <c r="G41" s="285"/>
      <c r="H41" s="276" t="str">
        <f t="shared" si="3"/>
        <v/>
      </c>
      <c r="I41" s="276"/>
      <c r="J41" s="276"/>
      <c r="K41" s="276" t="str">
        <f t="shared" si="0"/>
        <v/>
      </c>
      <c r="L41" s="286"/>
      <c r="M41" s="285"/>
      <c r="N41" s="276" t="str">
        <f t="shared" si="4"/>
        <v/>
      </c>
      <c r="O41" s="276"/>
      <c r="P41" s="285"/>
      <c r="Q41" s="276" t="str">
        <f t="shared" si="5"/>
        <v/>
      </c>
      <c r="R41" s="276"/>
      <c r="S41" s="276"/>
      <c r="T41" s="276" t="str">
        <f t="shared" si="1"/>
        <v/>
      </c>
      <c r="U41" s="286"/>
    </row>
    <row r="42" spans="1:24" s="5" customFormat="1" ht="18" customHeight="1" x14ac:dyDescent="0.15">
      <c r="A42" s="439"/>
      <c r="B42" s="450" t="str">
        <f>C20</f>
        <v>　（改築）</v>
      </c>
      <c r="C42" s="451"/>
      <c r="D42" s="285"/>
      <c r="E42" s="276" t="str">
        <f t="shared" si="2"/>
        <v/>
      </c>
      <c r="F42" s="286"/>
      <c r="G42" s="285"/>
      <c r="H42" s="276" t="str">
        <f t="shared" si="3"/>
        <v/>
      </c>
      <c r="I42" s="276"/>
      <c r="J42" s="276"/>
      <c r="K42" s="276" t="str">
        <f t="shared" si="0"/>
        <v/>
      </c>
      <c r="L42" s="286"/>
      <c r="M42" s="285"/>
      <c r="N42" s="276" t="str">
        <f t="shared" si="4"/>
        <v/>
      </c>
      <c r="O42" s="276"/>
      <c r="P42" s="285"/>
      <c r="Q42" s="276" t="str">
        <f t="shared" si="5"/>
        <v/>
      </c>
      <c r="R42" s="276"/>
      <c r="S42" s="276"/>
      <c r="T42" s="276" t="str">
        <f t="shared" si="1"/>
        <v/>
      </c>
      <c r="U42" s="286"/>
    </row>
    <row r="43" spans="1:24" s="5" customFormat="1" ht="18" customHeight="1" x14ac:dyDescent="0.15">
      <c r="A43" s="439"/>
      <c r="B43" s="11" t="s">
        <v>49</v>
      </c>
      <c r="C43" s="241"/>
      <c r="D43" s="275"/>
      <c r="E43" s="276" t="str">
        <f t="shared" si="2"/>
        <v/>
      </c>
      <c r="F43" s="277"/>
      <c r="G43" s="275"/>
      <c r="H43" s="276" t="str">
        <f t="shared" si="3"/>
        <v/>
      </c>
      <c r="I43" s="278"/>
      <c r="J43" s="278"/>
      <c r="K43" s="276" t="str">
        <f t="shared" si="0"/>
        <v/>
      </c>
      <c r="L43" s="277"/>
      <c r="M43" s="275"/>
      <c r="N43" s="276" t="str">
        <f t="shared" si="4"/>
        <v/>
      </c>
      <c r="O43" s="278"/>
      <c r="P43" s="275"/>
      <c r="Q43" s="276" t="str">
        <f t="shared" si="5"/>
        <v/>
      </c>
      <c r="R43" s="278"/>
      <c r="S43" s="278"/>
      <c r="T43" s="276" t="str">
        <f t="shared" si="1"/>
        <v/>
      </c>
      <c r="U43" s="277"/>
    </row>
    <row r="44" spans="1:24" s="5" customFormat="1" ht="18" customHeight="1" x14ac:dyDescent="0.15">
      <c r="A44" s="439"/>
      <c r="B44" s="10" t="s">
        <v>49</v>
      </c>
      <c r="C44" s="241"/>
      <c r="D44" s="275"/>
      <c r="E44" s="276" t="str">
        <f t="shared" si="2"/>
        <v/>
      </c>
      <c r="F44" s="277"/>
      <c r="G44" s="275"/>
      <c r="H44" s="276" t="str">
        <f t="shared" si="3"/>
        <v/>
      </c>
      <c r="I44" s="278"/>
      <c r="J44" s="278"/>
      <c r="K44" s="276" t="str">
        <f t="shared" si="0"/>
        <v/>
      </c>
      <c r="L44" s="277"/>
      <c r="M44" s="275"/>
      <c r="N44" s="276" t="str">
        <f t="shared" si="4"/>
        <v/>
      </c>
      <c r="O44" s="278"/>
      <c r="P44" s="275"/>
      <c r="Q44" s="276" t="str">
        <f t="shared" si="5"/>
        <v/>
      </c>
      <c r="R44" s="278"/>
      <c r="S44" s="278"/>
      <c r="T44" s="276" t="str">
        <f t="shared" si="1"/>
        <v/>
      </c>
      <c r="U44" s="277"/>
    </row>
    <row r="45" spans="1:24" s="5" customFormat="1" ht="18" customHeight="1" x14ac:dyDescent="0.15">
      <c r="A45" s="439"/>
      <c r="B45" s="12" t="s">
        <v>50</v>
      </c>
      <c r="C45" s="246"/>
      <c r="D45" s="279"/>
      <c r="E45" s="280" t="str">
        <f t="shared" si="2"/>
        <v/>
      </c>
      <c r="F45" s="281"/>
      <c r="G45" s="279"/>
      <c r="H45" s="280" t="str">
        <f t="shared" si="3"/>
        <v/>
      </c>
      <c r="I45" s="282"/>
      <c r="J45" s="282"/>
      <c r="K45" s="280" t="str">
        <f t="shared" si="0"/>
        <v/>
      </c>
      <c r="L45" s="281"/>
      <c r="M45" s="279"/>
      <c r="N45" s="280" t="str">
        <f t="shared" si="4"/>
        <v/>
      </c>
      <c r="O45" s="282"/>
      <c r="P45" s="279"/>
      <c r="Q45" s="280" t="str">
        <f t="shared" si="5"/>
        <v/>
      </c>
      <c r="R45" s="282"/>
      <c r="S45" s="282"/>
      <c r="T45" s="280" t="str">
        <f t="shared" si="1"/>
        <v/>
      </c>
      <c r="U45" s="281"/>
    </row>
    <row r="46" spans="1:24" s="5" customFormat="1" ht="18" customHeight="1" x14ac:dyDescent="0.15">
      <c r="A46" s="449"/>
      <c r="B46" s="452" t="s">
        <v>58</v>
      </c>
      <c r="C46" s="453"/>
      <c r="D46" s="269"/>
      <c r="E46" s="267" t="str">
        <f t="shared" si="2"/>
        <v/>
      </c>
      <c r="F46" s="268" t="str">
        <f>IF(SUM(F36:F45)=0,"",(SUM(F36:F45)))</f>
        <v/>
      </c>
      <c r="G46" s="269"/>
      <c r="H46" s="267" t="str">
        <f t="shared" si="3"/>
        <v/>
      </c>
      <c r="I46" s="267" t="str">
        <f>IF(SUM(I36:I45)=0,"",(SUM(I36:I45)))</f>
        <v/>
      </c>
      <c r="J46" s="270"/>
      <c r="K46" s="267" t="str">
        <f t="shared" si="0"/>
        <v/>
      </c>
      <c r="L46" s="268" t="str">
        <f>IF(SUM(L36:L45)=0,"",(SUM(L36:L45)))</f>
        <v/>
      </c>
      <c r="M46" s="269"/>
      <c r="N46" s="267" t="str">
        <f t="shared" si="4"/>
        <v/>
      </c>
      <c r="O46" s="267" t="str">
        <f>IF(SUM(O36:O45)=0,"",(SUM(O36:O45)))</f>
        <v/>
      </c>
      <c r="P46" s="269"/>
      <c r="Q46" s="267" t="str">
        <f t="shared" si="5"/>
        <v/>
      </c>
      <c r="R46" s="267" t="str">
        <f>IF(SUM(R36:R45)=0,"",(SUM(R36:R45)))</f>
        <v/>
      </c>
      <c r="S46" s="270"/>
      <c r="T46" s="267" t="str">
        <f t="shared" si="1"/>
        <v/>
      </c>
      <c r="U46" s="268" t="str">
        <f>IF(SUM(U36:U45)=0,"",(SUM(U36:U45)))</f>
        <v/>
      </c>
    </row>
    <row r="47" spans="1:24" s="5" customFormat="1" ht="18" customHeight="1" thickBot="1" x14ac:dyDescent="0.2">
      <c r="A47" s="454" t="s">
        <v>59</v>
      </c>
      <c r="B47" s="455"/>
      <c r="C47" s="456"/>
      <c r="D47" s="287"/>
      <c r="E47" s="288" t="str">
        <f t="shared" si="2"/>
        <v/>
      </c>
      <c r="F47" s="289" t="str">
        <f>IF(F35="","",IF(F46="",F35,F35+F46))</f>
        <v/>
      </c>
      <c r="G47" s="287"/>
      <c r="H47" s="288" t="str">
        <f t="shared" si="3"/>
        <v/>
      </c>
      <c r="I47" s="288" t="str">
        <f>IF(I35="","",IF(I46="",I35,I35+I46))</f>
        <v/>
      </c>
      <c r="J47" s="290"/>
      <c r="K47" s="288" t="str">
        <f t="shared" si="0"/>
        <v/>
      </c>
      <c r="L47" s="289" t="str">
        <f>IF(L35="","",IF(L46="",L35,L35+L46))</f>
        <v/>
      </c>
      <c r="M47" s="287"/>
      <c r="N47" s="288" t="str">
        <f t="shared" si="4"/>
        <v/>
      </c>
      <c r="O47" s="288" t="str">
        <f>IF(O35="","",IF(O46="",O35,O35+O46))</f>
        <v/>
      </c>
      <c r="P47" s="287"/>
      <c r="Q47" s="288" t="str">
        <f t="shared" si="5"/>
        <v/>
      </c>
      <c r="R47" s="288" t="str">
        <f>IF(R35="","",IF(R46="",R35,R35+R46))</f>
        <v/>
      </c>
      <c r="S47" s="290"/>
      <c r="T47" s="288" t="str">
        <f t="shared" si="1"/>
        <v/>
      </c>
      <c r="U47" s="289" t="str">
        <f>IF(U35="","",IF(U46="",U35,U35+U46))</f>
        <v/>
      </c>
    </row>
    <row r="48" spans="1:24" s="5" customFormat="1" ht="18" customHeight="1" x14ac:dyDescent="0.15">
      <c r="A48" s="438" t="s">
        <v>29</v>
      </c>
      <c r="B48" s="441" t="s">
        <v>30</v>
      </c>
      <c r="C48" s="442"/>
      <c r="D48" s="433" t="s">
        <v>25</v>
      </c>
      <c r="E48" s="423" t="s">
        <v>25</v>
      </c>
      <c r="F48" s="291"/>
      <c r="G48" s="433"/>
      <c r="H48" s="423"/>
      <c r="I48" s="292"/>
      <c r="J48" s="423"/>
      <c r="K48" s="423" t="s">
        <v>25</v>
      </c>
      <c r="L48" s="291"/>
      <c r="M48" s="433"/>
      <c r="N48" s="423"/>
      <c r="O48" s="292"/>
      <c r="P48" s="433"/>
      <c r="Q48" s="423"/>
      <c r="R48" s="292"/>
      <c r="S48" s="423"/>
      <c r="T48" s="423" t="s">
        <v>25</v>
      </c>
      <c r="U48" s="291" t="s">
        <v>25</v>
      </c>
    </row>
    <row r="49" spans="1:21" s="5" customFormat="1" ht="18" customHeight="1" x14ac:dyDescent="0.15">
      <c r="A49" s="439"/>
      <c r="B49" s="436" t="s">
        <v>506</v>
      </c>
      <c r="C49" s="437"/>
      <c r="D49" s="434"/>
      <c r="E49" s="424"/>
      <c r="F49" s="277" t="s">
        <v>25</v>
      </c>
      <c r="G49" s="434"/>
      <c r="H49" s="424"/>
      <c r="I49" s="278"/>
      <c r="J49" s="424"/>
      <c r="K49" s="424"/>
      <c r="L49" s="277" t="s">
        <v>25</v>
      </c>
      <c r="M49" s="434"/>
      <c r="N49" s="424"/>
      <c r="O49" s="278"/>
      <c r="P49" s="434"/>
      <c r="Q49" s="424"/>
      <c r="R49" s="278"/>
      <c r="S49" s="424"/>
      <c r="T49" s="424"/>
      <c r="U49" s="277" t="s">
        <v>25</v>
      </c>
    </row>
    <row r="50" spans="1:21" s="5" customFormat="1" ht="18" customHeight="1" x14ac:dyDescent="0.15">
      <c r="A50" s="439"/>
      <c r="B50" s="436" t="s">
        <v>31</v>
      </c>
      <c r="C50" s="437"/>
      <c r="D50" s="434"/>
      <c r="E50" s="424"/>
      <c r="F50" s="277" t="s">
        <v>25</v>
      </c>
      <c r="G50" s="434"/>
      <c r="H50" s="424"/>
      <c r="I50" s="278"/>
      <c r="J50" s="424"/>
      <c r="K50" s="424"/>
      <c r="L50" s="277" t="s">
        <v>25</v>
      </c>
      <c r="M50" s="434"/>
      <c r="N50" s="424"/>
      <c r="O50" s="278"/>
      <c r="P50" s="434"/>
      <c r="Q50" s="424"/>
      <c r="R50" s="278"/>
      <c r="S50" s="424"/>
      <c r="T50" s="424"/>
      <c r="U50" s="277" t="s">
        <v>25</v>
      </c>
    </row>
    <row r="51" spans="1:21" s="5" customFormat="1" ht="18" customHeight="1" x14ac:dyDescent="0.15">
      <c r="A51" s="439"/>
      <c r="B51" s="436" t="s">
        <v>32</v>
      </c>
      <c r="C51" s="437"/>
      <c r="D51" s="434"/>
      <c r="E51" s="424"/>
      <c r="F51" s="277" t="s">
        <v>35</v>
      </c>
      <c r="G51" s="434"/>
      <c r="H51" s="424"/>
      <c r="I51" s="278"/>
      <c r="J51" s="424"/>
      <c r="K51" s="424"/>
      <c r="L51" s="277" t="s">
        <v>25</v>
      </c>
      <c r="M51" s="434"/>
      <c r="N51" s="424"/>
      <c r="O51" s="278"/>
      <c r="P51" s="434"/>
      <c r="Q51" s="424"/>
      <c r="R51" s="278"/>
      <c r="S51" s="424"/>
      <c r="T51" s="424"/>
      <c r="U51" s="277" t="s">
        <v>25</v>
      </c>
    </row>
    <row r="52" spans="1:21" s="5" customFormat="1" ht="18" customHeight="1" x14ac:dyDescent="0.15">
      <c r="A52" s="439"/>
      <c r="B52" s="436" t="s">
        <v>530</v>
      </c>
      <c r="C52" s="437"/>
      <c r="D52" s="434"/>
      <c r="E52" s="424"/>
      <c r="F52" s="265"/>
      <c r="G52" s="434"/>
      <c r="H52" s="424"/>
      <c r="I52" s="278"/>
      <c r="J52" s="424"/>
      <c r="K52" s="424"/>
      <c r="L52" s="277" t="s">
        <v>25</v>
      </c>
      <c r="M52" s="434"/>
      <c r="N52" s="424"/>
      <c r="O52" s="278"/>
      <c r="P52" s="434"/>
      <c r="Q52" s="424"/>
      <c r="R52" s="278"/>
      <c r="S52" s="424"/>
      <c r="T52" s="424"/>
      <c r="U52" s="277" t="s">
        <v>25</v>
      </c>
    </row>
    <row r="53" spans="1:21" s="5" customFormat="1" ht="18" customHeight="1" x14ac:dyDescent="0.15">
      <c r="A53" s="439"/>
      <c r="B53" s="436" t="s">
        <v>33</v>
      </c>
      <c r="C53" s="437"/>
      <c r="D53" s="434"/>
      <c r="E53" s="424"/>
      <c r="F53" s="265"/>
      <c r="G53" s="434"/>
      <c r="H53" s="424"/>
      <c r="I53" s="278"/>
      <c r="J53" s="424"/>
      <c r="K53" s="424"/>
      <c r="L53" s="277" t="s">
        <v>25</v>
      </c>
      <c r="M53" s="434"/>
      <c r="N53" s="424"/>
      <c r="O53" s="278"/>
      <c r="P53" s="434"/>
      <c r="Q53" s="424"/>
      <c r="R53" s="278"/>
      <c r="S53" s="424"/>
      <c r="T53" s="424"/>
      <c r="U53" s="277" t="s">
        <v>25</v>
      </c>
    </row>
    <row r="54" spans="1:21" s="5" customFormat="1" ht="18" customHeight="1" x14ac:dyDescent="0.15">
      <c r="A54" s="439"/>
      <c r="B54" s="436" t="s">
        <v>34</v>
      </c>
      <c r="C54" s="437"/>
      <c r="D54" s="435"/>
      <c r="E54" s="425"/>
      <c r="F54" s="265"/>
      <c r="G54" s="435"/>
      <c r="H54" s="425"/>
      <c r="I54" s="282"/>
      <c r="J54" s="425"/>
      <c r="K54" s="425"/>
      <c r="L54" s="277"/>
      <c r="M54" s="435"/>
      <c r="N54" s="425"/>
      <c r="O54" s="282"/>
      <c r="P54" s="435"/>
      <c r="Q54" s="425"/>
      <c r="R54" s="282"/>
      <c r="S54" s="425"/>
      <c r="T54" s="425"/>
      <c r="U54" s="277" t="s">
        <v>25</v>
      </c>
    </row>
    <row r="55" spans="1:21" s="5" customFormat="1" ht="18" customHeight="1" thickBot="1" x14ac:dyDescent="0.2">
      <c r="A55" s="440"/>
      <c r="B55" s="443" t="s">
        <v>56</v>
      </c>
      <c r="C55" s="444"/>
      <c r="D55" s="293" t="s">
        <v>23</v>
      </c>
      <c r="E55" s="294" t="s">
        <v>23</v>
      </c>
      <c r="F55" s="289" t="str">
        <f>IF(SUM(F48:F54)=0,"",SUM(F48:F54))</f>
        <v/>
      </c>
      <c r="G55" s="293" t="s">
        <v>36</v>
      </c>
      <c r="H55" s="294" t="s">
        <v>36</v>
      </c>
      <c r="I55" s="288" t="str">
        <f>IF(SUM(I48:I54)=0,"",SUM(I48:I54))</f>
        <v/>
      </c>
      <c r="J55" s="294" t="s">
        <v>36</v>
      </c>
      <c r="K55" s="294" t="s">
        <v>36</v>
      </c>
      <c r="L55" s="289" t="str">
        <f>IF(SUM(L48:L54)=0,"",SUM(L48:L54))</f>
        <v/>
      </c>
      <c r="M55" s="293" t="s">
        <v>36</v>
      </c>
      <c r="N55" s="294" t="s">
        <v>36</v>
      </c>
      <c r="O55" s="288" t="str">
        <f>IF(SUM(O48:O54)=0,"",SUM(O48:O54))</f>
        <v/>
      </c>
      <c r="P55" s="293" t="s">
        <v>36</v>
      </c>
      <c r="Q55" s="294" t="s">
        <v>36</v>
      </c>
      <c r="R55" s="288" t="str">
        <f>IF(SUM(R48:R54)=0,"",SUM(R48:R54))</f>
        <v/>
      </c>
      <c r="S55" s="294" t="s">
        <v>36</v>
      </c>
      <c r="T55" s="294" t="s">
        <v>36</v>
      </c>
      <c r="U55" s="289" t="str">
        <f>IF(SUM(U48:U54)=0,"",SUM(U48:U54))</f>
        <v/>
      </c>
    </row>
    <row r="56" spans="1:21" x14ac:dyDescent="0.15">
      <c r="F56" s="242" t="str">
        <f>IF(F47=F55,"","↑【確認】「事業財源」の合計と「合計（総事業費）」が不一致")</f>
        <v/>
      </c>
    </row>
    <row r="57" spans="1:21" x14ac:dyDescent="0.15">
      <c r="F57" s="242"/>
    </row>
    <row r="58" spans="1:21" x14ac:dyDescent="0.15">
      <c r="A58" s="13" t="s">
        <v>37</v>
      </c>
    </row>
    <row r="59" spans="1:21" x14ac:dyDescent="0.15">
      <c r="A59" s="13"/>
    </row>
    <row r="60" spans="1:21" x14ac:dyDescent="0.15">
      <c r="A60" s="14" t="s">
        <v>73</v>
      </c>
      <c r="B60" s="247" t="s">
        <v>80</v>
      </c>
      <c r="C60" s="247"/>
      <c r="D60" s="247"/>
      <c r="E60" s="247"/>
      <c r="F60" s="247"/>
      <c r="G60" s="247"/>
      <c r="H60" s="247"/>
      <c r="I60" s="247"/>
      <c r="J60" s="247"/>
      <c r="K60" s="247"/>
      <c r="L60" s="247"/>
    </row>
    <row r="61" spans="1:21" x14ac:dyDescent="0.15">
      <c r="A61" s="14"/>
      <c r="B61" s="247" t="s">
        <v>519</v>
      </c>
      <c r="C61" s="247"/>
      <c r="D61" s="247"/>
      <c r="E61" s="247"/>
      <c r="F61" s="247"/>
      <c r="G61" s="247"/>
      <c r="H61" s="247"/>
      <c r="I61" s="247"/>
      <c r="J61" s="247"/>
      <c r="K61" s="247"/>
      <c r="L61" s="247"/>
    </row>
    <row r="62" spans="1:21" x14ac:dyDescent="0.15">
      <c r="A62" s="14" t="s">
        <v>74</v>
      </c>
      <c r="B62" s="247" t="s">
        <v>81</v>
      </c>
      <c r="C62" s="247"/>
      <c r="D62" s="247"/>
      <c r="E62" s="247"/>
      <c r="F62" s="247"/>
      <c r="G62" s="247"/>
      <c r="H62" s="247"/>
      <c r="I62" s="247"/>
      <c r="J62" s="247"/>
      <c r="K62" s="247"/>
      <c r="L62" s="247"/>
    </row>
    <row r="63" spans="1:21" x14ac:dyDescent="0.15">
      <c r="A63" s="14"/>
      <c r="B63" s="247" t="s">
        <v>62</v>
      </c>
      <c r="C63" s="247"/>
      <c r="D63" s="247"/>
      <c r="E63" s="247"/>
      <c r="F63" s="247"/>
      <c r="G63" s="247"/>
      <c r="H63" s="247"/>
      <c r="I63" s="247"/>
      <c r="J63" s="247"/>
      <c r="K63" s="247"/>
      <c r="L63" s="247"/>
    </row>
    <row r="64" spans="1:21" x14ac:dyDescent="0.15">
      <c r="A64" s="14" t="s">
        <v>63</v>
      </c>
      <c r="B64" s="247" t="s">
        <v>507</v>
      </c>
      <c r="C64" s="247"/>
      <c r="D64" s="247"/>
      <c r="E64" s="247"/>
      <c r="F64" s="247"/>
      <c r="G64" s="247"/>
      <c r="H64" s="247"/>
      <c r="I64" s="247"/>
      <c r="J64" s="247"/>
      <c r="K64" s="247"/>
      <c r="L64" s="247"/>
    </row>
    <row r="65" spans="1:12" x14ac:dyDescent="0.15">
      <c r="A65" s="14" t="s">
        <v>75</v>
      </c>
      <c r="B65" s="247" t="s">
        <v>82</v>
      </c>
      <c r="C65" s="247"/>
      <c r="D65" s="247"/>
      <c r="E65" s="247"/>
      <c r="F65" s="247"/>
      <c r="G65" s="247"/>
      <c r="H65" s="247"/>
      <c r="I65" s="247"/>
      <c r="J65" s="247"/>
      <c r="K65" s="247"/>
      <c r="L65" s="247"/>
    </row>
    <row r="66" spans="1:12" x14ac:dyDescent="0.15">
      <c r="A66" s="14"/>
      <c r="B66" s="247" t="s">
        <v>520</v>
      </c>
      <c r="C66" s="247"/>
      <c r="D66" s="247"/>
      <c r="E66" s="247"/>
      <c r="F66" s="247"/>
      <c r="G66" s="247"/>
      <c r="H66" s="247"/>
      <c r="I66" s="247"/>
      <c r="J66" s="247"/>
      <c r="K66" s="247"/>
      <c r="L66" s="247"/>
    </row>
    <row r="67" spans="1:12" x14ac:dyDescent="0.15">
      <c r="A67" s="14"/>
      <c r="B67" s="247" t="s">
        <v>521</v>
      </c>
      <c r="C67" s="247"/>
      <c r="D67" s="247"/>
      <c r="E67" s="247"/>
      <c r="F67" s="247"/>
      <c r="G67" s="247"/>
      <c r="H67" s="247"/>
      <c r="I67" s="247"/>
      <c r="J67" s="247"/>
      <c r="K67" s="247"/>
      <c r="L67" s="247"/>
    </row>
    <row r="68" spans="1:12" x14ac:dyDescent="0.15">
      <c r="A68" s="14"/>
      <c r="B68" s="247"/>
      <c r="C68" s="247"/>
      <c r="D68" s="247"/>
      <c r="E68" s="247"/>
      <c r="F68" s="247"/>
      <c r="G68" s="247"/>
      <c r="H68" s="247"/>
      <c r="I68" s="247"/>
      <c r="J68" s="247"/>
      <c r="K68" s="247"/>
      <c r="L68" s="247"/>
    </row>
    <row r="69" spans="1:12" x14ac:dyDescent="0.15">
      <c r="A69" s="14" t="s">
        <v>76</v>
      </c>
      <c r="B69" s="247" t="s">
        <v>522</v>
      </c>
      <c r="C69" s="247"/>
      <c r="D69" s="247"/>
      <c r="E69" s="247"/>
      <c r="F69" s="247"/>
      <c r="G69" s="247"/>
      <c r="H69" s="247"/>
      <c r="I69" s="247"/>
      <c r="J69" s="247"/>
      <c r="K69" s="247"/>
      <c r="L69" s="247"/>
    </row>
    <row r="70" spans="1:12" x14ac:dyDescent="0.15">
      <c r="A70" s="14"/>
      <c r="B70" s="247"/>
      <c r="C70" s="247"/>
      <c r="D70" s="247"/>
      <c r="E70" s="247"/>
      <c r="F70" s="247"/>
      <c r="G70" s="247"/>
      <c r="H70" s="247"/>
      <c r="I70" s="247"/>
      <c r="J70" s="247"/>
      <c r="K70" s="247"/>
      <c r="L70" s="247"/>
    </row>
    <row r="71" spans="1:12" x14ac:dyDescent="0.15">
      <c r="A71" s="14" t="s">
        <v>77</v>
      </c>
      <c r="B71" s="247" t="s">
        <v>66</v>
      </c>
      <c r="C71" s="247"/>
      <c r="D71" s="247"/>
      <c r="E71" s="247"/>
      <c r="F71" s="247"/>
      <c r="G71" s="247"/>
      <c r="H71" s="247"/>
      <c r="I71" s="247"/>
      <c r="J71" s="247"/>
      <c r="K71" s="247"/>
      <c r="L71" s="247"/>
    </row>
    <row r="72" spans="1:12" x14ac:dyDescent="0.15">
      <c r="A72" s="14" t="s">
        <v>67</v>
      </c>
      <c r="B72" s="247" t="s">
        <v>68</v>
      </c>
      <c r="C72" s="247"/>
      <c r="D72" s="247"/>
      <c r="E72" s="247"/>
      <c r="F72" s="247"/>
      <c r="G72" s="247"/>
      <c r="H72" s="247"/>
      <c r="I72" s="247"/>
      <c r="J72" s="247"/>
      <c r="K72" s="247"/>
      <c r="L72" s="247"/>
    </row>
    <row r="73" spans="1:12" x14ac:dyDescent="0.15">
      <c r="A73" s="14" t="s">
        <v>67</v>
      </c>
      <c r="B73" s="247" t="s">
        <v>83</v>
      </c>
      <c r="C73" s="247"/>
      <c r="D73" s="247"/>
      <c r="E73" s="247"/>
      <c r="F73" s="247"/>
      <c r="G73" s="247"/>
      <c r="H73" s="247"/>
      <c r="I73" s="247"/>
      <c r="J73" s="247"/>
      <c r="K73" s="247"/>
      <c r="L73" s="247"/>
    </row>
    <row r="74" spans="1:12" x14ac:dyDescent="0.15">
      <c r="A74" s="14" t="s">
        <v>69</v>
      </c>
      <c r="B74" s="248" t="s">
        <v>508</v>
      </c>
      <c r="C74" s="248"/>
      <c r="D74" s="247"/>
      <c r="E74" s="247"/>
      <c r="F74" s="247"/>
      <c r="G74" s="247"/>
      <c r="H74" s="247"/>
      <c r="I74" s="247"/>
      <c r="J74" s="247"/>
      <c r="K74" s="247"/>
      <c r="L74" s="247"/>
    </row>
    <row r="75" spans="1:12" x14ac:dyDescent="0.15">
      <c r="A75" s="14" t="s">
        <v>70</v>
      </c>
      <c r="B75" s="248" t="s">
        <v>84</v>
      </c>
      <c r="C75" s="248"/>
      <c r="D75" s="247"/>
      <c r="E75" s="247"/>
      <c r="F75" s="247"/>
      <c r="G75" s="247"/>
      <c r="H75" s="247"/>
      <c r="I75" s="247"/>
      <c r="J75" s="247"/>
      <c r="K75" s="247"/>
      <c r="L75" s="247"/>
    </row>
    <row r="76" spans="1:12" x14ac:dyDescent="0.15">
      <c r="A76" s="14" t="s">
        <v>67</v>
      </c>
      <c r="B76" s="248" t="s">
        <v>85</v>
      </c>
      <c r="C76" s="248"/>
      <c r="D76" s="247"/>
      <c r="E76" s="247"/>
      <c r="F76" s="247"/>
      <c r="G76" s="247"/>
      <c r="H76" s="247"/>
      <c r="I76" s="247"/>
      <c r="J76" s="247"/>
      <c r="K76" s="247"/>
      <c r="L76" s="247"/>
    </row>
    <row r="77" spans="1:12" x14ac:dyDescent="0.15">
      <c r="A77" s="14" t="s">
        <v>67</v>
      </c>
      <c r="B77" s="248" t="s">
        <v>509</v>
      </c>
      <c r="C77" s="248"/>
      <c r="D77" s="247"/>
      <c r="E77" s="247"/>
      <c r="F77" s="247"/>
      <c r="G77" s="247"/>
      <c r="H77" s="247"/>
      <c r="I77" s="247"/>
      <c r="J77" s="247"/>
      <c r="K77" s="247"/>
      <c r="L77" s="247"/>
    </row>
    <row r="78" spans="1:12" x14ac:dyDescent="0.15">
      <c r="A78" s="14" t="s">
        <v>78</v>
      </c>
      <c r="B78" s="247" t="s">
        <v>71</v>
      </c>
      <c r="C78" s="247"/>
      <c r="D78" s="247"/>
      <c r="E78" s="247"/>
      <c r="F78" s="247"/>
      <c r="G78" s="247"/>
      <c r="H78" s="247"/>
      <c r="I78" s="247"/>
      <c r="J78" s="247"/>
      <c r="K78" s="247"/>
      <c r="L78" s="247"/>
    </row>
    <row r="79" spans="1:12" x14ac:dyDescent="0.15">
      <c r="A79" s="14" t="s">
        <v>79</v>
      </c>
      <c r="B79" s="247" t="s">
        <v>72</v>
      </c>
      <c r="C79" s="247"/>
      <c r="D79" s="247"/>
      <c r="E79" s="247"/>
      <c r="F79" s="247"/>
      <c r="G79" s="247"/>
      <c r="H79" s="247"/>
      <c r="I79" s="247"/>
      <c r="J79" s="247"/>
      <c r="K79" s="247"/>
      <c r="L79" s="247"/>
    </row>
    <row r="80" spans="1:12" x14ac:dyDescent="0.15">
      <c r="A80" s="15"/>
      <c r="B80" s="247" t="s">
        <v>64</v>
      </c>
      <c r="C80" s="247"/>
      <c r="D80" s="247"/>
      <c r="E80" s="247"/>
      <c r="F80" s="247"/>
      <c r="G80" s="247"/>
      <c r="H80" s="247"/>
      <c r="I80" s="247"/>
      <c r="J80" s="247"/>
      <c r="K80" s="247"/>
      <c r="L80" s="247"/>
    </row>
    <row r="81" spans="1:1" x14ac:dyDescent="0.15">
      <c r="A81" s="15"/>
    </row>
  </sheetData>
  <mergeCells count="49">
    <mergeCell ref="A5:B5"/>
    <mergeCell ref="E5:I5"/>
    <mergeCell ref="A7:A9"/>
    <mergeCell ref="B7:C9"/>
    <mergeCell ref="D7:F7"/>
    <mergeCell ref="G7:L7"/>
    <mergeCell ref="D8:D9"/>
    <mergeCell ref="A47:C47"/>
    <mergeCell ref="E8:E9"/>
    <mergeCell ref="F8:F9"/>
    <mergeCell ref="G8:H8"/>
    <mergeCell ref="J8:K8"/>
    <mergeCell ref="A10:A35"/>
    <mergeCell ref="B10:B28"/>
    <mergeCell ref="B29:B34"/>
    <mergeCell ref="V32:X33"/>
    <mergeCell ref="B35:C35"/>
    <mergeCell ref="A36:A46"/>
    <mergeCell ref="B36:C36"/>
    <mergeCell ref="B37:C37"/>
    <mergeCell ref="B41:C41"/>
    <mergeCell ref="B42:C42"/>
    <mergeCell ref="B46:C46"/>
    <mergeCell ref="B54:C54"/>
    <mergeCell ref="A48:A55"/>
    <mergeCell ref="B48:C48"/>
    <mergeCell ref="D48:D54"/>
    <mergeCell ref="E48:E54"/>
    <mergeCell ref="B55:C55"/>
    <mergeCell ref="B49:C49"/>
    <mergeCell ref="B50:C50"/>
    <mergeCell ref="B51:C51"/>
    <mergeCell ref="B52:C52"/>
    <mergeCell ref="B53:C53"/>
    <mergeCell ref="Q48:Q54"/>
    <mergeCell ref="D2:H3"/>
    <mergeCell ref="M7:U7"/>
    <mergeCell ref="M8:N8"/>
    <mergeCell ref="S8:T8"/>
    <mergeCell ref="M48:M54"/>
    <mergeCell ref="N48:N54"/>
    <mergeCell ref="S48:S54"/>
    <mergeCell ref="T48:T54"/>
    <mergeCell ref="P8:Q8"/>
    <mergeCell ref="P48:P54"/>
    <mergeCell ref="J48:J54"/>
    <mergeCell ref="K48:K54"/>
    <mergeCell ref="G48:G54"/>
    <mergeCell ref="H48:H54"/>
  </mergeCells>
  <phoneticPr fontId="6"/>
  <dataValidations count="4">
    <dataValidation showInputMessage="1" showErrorMessage="1" sqref="C19" xr:uid="{00000000-0002-0000-0100-000000000000}"/>
    <dataValidation type="list" showInputMessage="1" showErrorMessage="1" sqref="C12" xr:uid="{00000000-0002-0000-0100-000001000000}">
      <formula1>" &lt;建築工事&gt;, &lt;改修工事&gt;"</formula1>
    </dataValidation>
    <dataValidation type="list" allowBlank="1" showInputMessage="1" showErrorMessage="1" sqref="C13" xr:uid="{00000000-0002-0000-0100-000002000000}">
      <formula1>"　（新築）,（移転新築）,　（増築）,　（改築）"</formula1>
    </dataValidation>
    <dataValidation type="list" allowBlank="1" showInputMessage="1" showErrorMessage="1" sqref="E5:I5" xr:uid="{00000000-0002-0000-0100-000003000000}">
      <formula1>#REF!</formula1>
    </dataValidation>
  </dataValidations>
  <printOptions horizontalCentered="1"/>
  <pageMargins left="0.51181102362204722" right="0.51181102362204722" top="0.74803149606299213" bottom="0.74803149606299213" header="0.31496062992125984" footer="0.31496062992125984"/>
  <pageSetup paperSize="9" scale="81" fitToWidth="0" orientation="portrait" blackAndWhite="1" r:id="rId1"/>
  <headerFooter>
    <oddFooter>&amp;P / &amp;N ページ</oddFooter>
  </headerFooter>
  <colBreaks count="1" manualBreakCount="1">
    <brk id="21" max="1048575" man="1"/>
  </colBreaks>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63"/>
  <sheetViews>
    <sheetView view="pageBreakPreview" zoomScaleNormal="100" zoomScaleSheetLayoutView="100" workbookViewId="0">
      <selection activeCell="L1" sqref="L1"/>
    </sheetView>
  </sheetViews>
  <sheetFormatPr defaultColWidth="9" defaultRowHeight="12" x14ac:dyDescent="0.15"/>
  <cols>
    <col min="1" max="1" width="11.25" style="89" customWidth="1"/>
    <col min="2" max="18" width="10" style="89" customWidth="1"/>
    <col min="19" max="16384" width="9" style="89"/>
  </cols>
  <sheetData>
    <row r="1" spans="1:11" x14ac:dyDescent="0.15">
      <c r="A1" s="89" t="s">
        <v>213</v>
      </c>
    </row>
    <row r="2" spans="1:11" ht="18" customHeight="1" x14ac:dyDescent="0.15">
      <c r="A2" s="465" t="s">
        <v>229</v>
      </c>
      <c r="B2" s="465"/>
      <c r="C2" s="465"/>
      <c r="D2" s="465"/>
      <c r="E2" s="465"/>
      <c r="F2" s="465"/>
      <c r="G2" s="465"/>
      <c r="H2" s="465"/>
      <c r="I2" s="465"/>
      <c r="J2" s="465"/>
      <c r="K2" s="465"/>
    </row>
    <row r="5" spans="1:11" ht="18.75" customHeight="1" x14ac:dyDescent="0.15">
      <c r="A5" s="91" t="s">
        <v>60</v>
      </c>
      <c r="B5" s="469" t="s">
        <v>214</v>
      </c>
      <c r="C5" s="469"/>
      <c r="D5" s="469"/>
      <c r="E5" s="469"/>
      <c r="F5" s="469"/>
    </row>
    <row r="6" spans="1:11" ht="12" customHeight="1" x14ac:dyDescent="0.15">
      <c r="A6" s="97"/>
      <c r="B6" s="98"/>
      <c r="C6" s="98"/>
      <c r="D6" s="98"/>
      <c r="E6" s="98"/>
      <c r="F6" s="98"/>
    </row>
    <row r="8" spans="1:11" x14ac:dyDescent="0.15">
      <c r="A8" s="469" t="s">
        <v>215</v>
      </c>
      <c r="B8" s="469"/>
      <c r="C8" s="469"/>
      <c r="D8" s="469" t="s">
        <v>247</v>
      </c>
      <c r="E8" s="469"/>
      <c r="F8" s="469"/>
      <c r="G8" s="469" t="s">
        <v>216</v>
      </c>
      <c r="H8" s="469"/>
      <c r="I8" s="469"/>
      <c r="J8" s="469"/>
      <c r="K8" s="469"/>
    </row>
    <row r="9" spans="1:11" ht="18.75" customHeight="1" x14ac:dyDescent="0.15">
      <c r="A9" s="470"/>
      <c r="B9" s="470"/>
      <c r="C9" s="470"/>
      <c r="D9" s="470"/>
      <c r="E9" s="470"/>
      <c r="F9" s="470"/>
      <c r="G9" s="470"/>
      <c r="H9" s="470"/>
      <c r="I9" s="470"/>
      <c r="J9" s="470"/>
      <c r="K9" s="470"/>
    </row>
    <row r="10" spans="1:11" ht="12" customHeight="1" x14ac:dyDescent="0.15">
      <c r="A10" s="96"/>
      <c r="B10" s="96"/>
      <c r="C10" s="96"/>
      <c r="D10" s="96"/>
      <c r="E10" s="96"/>
      <c r="F10" s="96"/>
      <c r="G10" s="96"/>
      <c r="H10" s="96"/>
      <c r="I10" s="96"/>
      <c r="J10" s="96"/>
      <c r="K10" s="96"/>
    </row>
    <row r="11" spans="1:11" ht="12" customHeight="1" x14ac:dyDescent="0.15">
      <c r="A11" s="96"/>
      <c r="B11" s="96"/>
      <c r="C11" s="96"/>
      <c r="D11" s="96"/>
      <c r="E11" s="96"/>
      <c r="F11" s="96"/>
      <c r="G11" s="96"/>
      <c r="H11" s="96"/>
      <c r="I11" s="96"/>
      <c r="J11" s="96"/>
      <c r="K11" s="96"/>
    </row>
    <row r="12" spans="1:11" x14ac:dyDescent="0.15">
      <c r="A12" s="89" t="s">
        <v>250</v>
      </c>
    </row>
    <row r="13" spans="1:11" ht="3.75" customHeight="1" x14ac:dyDescent="0.15"/>
    <row r="14" spans="1:11" x14ac:dyDescent="0.15">
      <c r="A14" s="467" t="s">
        <v>217</v>
      </c>
      <c r="B14" s="466" t="s">
        <v>230</v>
      </c>
      <c r="C14" s="466"/>
      <c r="D14" s="466"/>
      <c r="E14" s="466"/>
      <c r="F14" s="466"/>
      <c r="G14" s="466" t="s">
        <v>231</v>
      </c>
      <c r="H14" s="466"/>
      <c r="I14" s="466"/>
      <c r="J14" s="466"/>
      <c r="K14" s="466"/>
    </row>
    <row r="15" spans="1:11" ht="18.75" customHeight="1" x14ac:dyDescent="0.15">
      <c r="A15" s="468"/>
      <c r="B15" s="182" t="s">
        <v>485</v>
      </c>
      <c r="C15" s="197" t="s">
        <v>486</v>
      </c>
      <c r="D15" s="183" t="s">
        <v>487</v>
      </c>
      <c r="E15" s="183" t="s">
        <v>488</v>
      </c>
      <c r="F15" s="198" t="s">
        <v>489</v>
      </c>
      <c r="G15" s="182" t="s">
        <v>485</v>
      </c>
      <c r="H15" s="197" t="s">
        <v>486</v>
      </c>
      <c r="I15" s="183" t="s">
        <v>487</v>
      </c>
      <c r="J15" s="183" t="s">
        <v>488</v>
      </c>
      <c r="K15" s="198" t="s">
        <v>486</v>
      </c>
    </row>
    <row r="16" spans="1:11" ht="18.75" customHeight="1" x14ac:dyDescent="0.15">
      <c r="A16" s="91" t="s">
        <v>246</v>
      </c>
      <c r="B16" s="471"/>
      <c r="C16" s="471"/>
      <c r="D16" s="471"/>
      <c r="E16" s="471"/>
      <c r="F16" s="471"/>
      <c r="G16" s="498"/>
      <c r="H16" s="517"/>
      <c r="I16" s="517"/>
      <c r="J16" s="517"/>
      <c r="K16" s="499"/>
    </row>
    <row r="17" spans="1:11" x14ac:dyDescent="0.15">
      <c r="A17" s="466" t="s">
        <v>302</v>
      </c>
      <c r="B17" s="466" t="s">
        <v>227</v>
      </c>
      <c r="C17" s="466"/>
      <c r="D17" s="466"/>
      <c r="E17" s="466"/>
      <c r="F17" s="466"/>
      <c r="G17" s="466" t="s">
        <v>228</v>
      </c>
      <c r="H17" s="466"/>
      <c r="I17" s="466"/>
      <c r="J17" s="466"/>
      <c r="K17" s="466"/>
    </row>
    <row r="18" spans="1:11" ht="18.75" customHeight="1" x14ac:dyDescent="0.15">
      <c r="A18" s="466"/>
      <c r="B18" s="471"/>
      <c r="C18" s="471"/>
      <c r="D18" s="481" t="s">
        <v>249</v>
      </c>
      <c r="E18" s="482"/>
      <c r="F18" s="199"/>
      <c r="G18" s="471"/>
      <c r="H18" s="471"/>
      <c r="I18" s="481" t="s">
        <v>249</v>
      </c>
      <c r="J18" s="482"/>
      <c r="K18" s="199"/>
    </row>
    <row r="19" spans="1:11" x14ac:dyDescent="0.15">
      <c r="A19" s="495" t="s">
        <v>236</v>
      </c>
      <c r="B19" s="466" t="s">
        <v>234</v>
      </c>
      <c r="C19" s="466"/>
      <c r="D19" s="466"/>
      <c r="E19" s="466"/>
      <c r="F19" s="466"/>
      <c r="G19" s="466" t="s">
        <v>235</v>
      </c>
      <c r="H19" s="466"/>
      <c r="I19" s="466"/>
      <c r="J19" s="466"/>
      <c r="K19" s="466"/>
    </row>
    <row r="20" spans="1:11" ht="18.75" customHeight="1" x14ac:dyDescent="0.15">
      <c r="A20" s="468"/>
      <c r="B20" s="471"/>
      <c r="C20" s="471"/>
      <c r="D20" s="471"/>
      <c r="E20" s="471"/>
      <c r="F20" s="471"/>
      <c r="G20" s="471"/>
      <c r="H20" s="471"/>
      <c r="I20" s="471"/>
      <c r="J20" s="471"/>
      <c r="K20" s="471"/>
    </row>
    <row r="21" spans="1:11" ht="12" customHeight="1" x14ac:dyDescent="0.15">
      <c r="A21" s="494" t="s">
        <v>237</v>
      </c>
      <c r="B21" s="91" t="s">
        <v>238</v>
      </c>
      <c r="C21" s="469" t="s">
        <v>239</v>
      </c>
      <c r="D21" s="469"/>
      <c r="E21" s="469"/>
      <c r="F21" s="469"/>
      <c r="G21" s="469"/>
      <c r="H21" s="469"/>
      <c r="I21" s="469"/>
      <c r="J21" s="469"/>
      <c r="K21" s="469"/>
    </row>
    <row r="22" spans="1:11" x14ac:dyDescent="0.15">
      <c r="A22" s="494"/>
      <c r="B22" s="471"/>
      <c r="C22" s="91" t="s">
        <v>240</v>
      </c>
      <c r="D22" s="91" t="s">
        <v>241</v>
      </c>
      <c r="E22" s="91" t="s">
        <v>242</v>
      </c>
      <c r="F22" s="479" t="s">
        <v>235</v>
      </c>
      <c r="G22" s="480"/>
      <c r="H22" s="466" t="s">
        <v>243</v>
      </c>
      <c r="I22" s="466"/>
      <c r="J22" s="466"/>
      <c r="K22" s="466"/>
    </row>
    <row r="23" spans="1:11" ht="18.75" customHeight="1" x14ac:dyDescent="0.15">
      <c r="A23" s="494"/>
      <c r="B23" s="471"/>
      <c r="C23" s="200"/>
      <c r="D23" s="201"/>
      <c r="E23" s="202"/>
      <c r="F23" s="478"/>
      <c r="G23" s="478"/>
      <c r="H23" s="95" t="s">
        <v>244</v>
      </c>
      <c r="I23" s="203"/>
      <c r="J23" s="95" t="s">
        <v>245</v>
      </c>
      <c r="K23" s="204"/>
    </row>
    <row r="24" spans="1:11" ht="18.75" customHeight="1" x14ac:dyDescent="0.15">
      <c r="A24" s="494"/>
      <c r="B24" s="471"/>
      <c r="C24" s="200"/>
      <c r="D24" s="201"/>
      <c r="E24" s="202"/>
      <c r="F24" s="478"/>
      <c r="G24" s="478"/>
      <c r="H24" s="95" t="s">
        <v>244</v>
      </c>
      <c r="I24" s="203"/>
      <c r="J24" s="95" t="s">
        <v>245</v>
      </c>
      <c r="K24" s="204"/>
    </row>
    <row r="27" spans="1:11" x14ac:dyDescent="0.15">
      <c r="A27" s="89" t="s">
        <v>251</v>
      </c>
    </row>
    <row r="28" spans="1:11" ht="3.75" customHeight="1" x14ac:dyDescent="0.15"/>
    <row r="29" spans="1:11" x14ac:dyDescent="0.15">
      <c r="A29" s="474" t="s">
        <v>39</v>
      </c>
      <c r="B29" s="475" t="s">
        <v>281</v>
      </c>
      <c r="C29" s="476"/>
      <c r="D29" s="476"/>
      <c r="E29" s="476"/>
      <c r="F29" s="476"/>
      <c r="G29" s="477"/>
      <c r="H29" s="475" t="s">
        <v>282</v>
      </c>
      <c r="I29" s="477"/>
      <c r="J29" s="472" t="s">
        <v>503</v>
      </c>
      <c r="K29" s="474" t="s">
        <v>226</v>
      </c>
    </row>
    <row r="30" spans="1:11" ht="24" x14ac:dyDescent="0.15">
      <c r="A30" s="473"/>
      <c r="B30" s="90" t="s">
        <v>218</v>
      </c>
      <c r="C30" s="90" t="s">
        <v>219</v>
      </c>
      <c r="D30" s="90" t="s">
        <v>221</v>
      </c>
      <c r="E30" s="90" t="s">
        <v>222</v>
      </c>
      <c r="F30" s="90" t="s">
        <v>220</v>
      </c>
      <c r="G30" s="90" t="s">
        <v>223</v>
      </c>
      <c r="H30" s="94" t="s">
        <v>233</v>
      </c>
      <c r="I30" s="92" t="s">
        <v>224</v>
      </c>
      <c r="J30" s="473"/>
      <c r="K30" s="473"/>
    </row>
    <row r="31" spans="1:11" ht="18.75" customHeight="1" x14ac:dyDescent="0.15">
      <c r="A31" s="91" t="s">
        <v>501</v>
      </c>
      <c r="B31" s="201"/>
      <c r="C31" s="201"/>
      <c r="D31" s="201"/>
      <c r="E31" s="201"/>
      <c r="F31" s="201"/>
      <c r="G31" s="201"/>
      <c r="H31" s="201"/>
      <c r="I31" s="201"/>
      <c r="J31" s="201"/>
      <c r="K31" s="99" t="str">
        <f>IF(SUM(B31:J31)=0,"",SUM(B31:J31))</f>
        <v/>
      </c>
    </row>
    <row r="32" spans="1:11" ht="15" customHeight="1" x14ac:dyDescent="0.15">
      <c r="A32" s="466" t="s">
        <v>502</v>
      </c>
      <c r="B32" s="253"/>
      <c r="C32" s="253"/>
      <c r="D32" s="253"/>
      <c r="E32" s="253"/>
      <c r="F32" s="253"/>
      <c r="G32" s="253"/>
      <c r="H32" s="253"/>
      <c r="I32" s="253"/>
      <c r="J32" s="253"/>
      <c r="K32" s="100" t="str">
        <f t="shared" ref="K32:K33" si="0">IF(SUM(B32:J32)=0,"",SUM(B32:J32))</f>
        <v/>
      </c>
    </row>
    <row r="33" spans="1:11" ht="15" customHeight="1" x14ac:dyDescent="0.15">
      <c r="A33" s="466"/>
      <c r="B33" s="206"/>
      <c r="C33" s="206"/>
      <c r="D33" s="206"/>
      <c r="E33" s="206"/>
      <c r="F33" s="206"/>
      <c r="G33" s="206"/>
      <c r="H33" s="206"/>
      <c r="I33" s="206"/>
      <c r="J33" s="206"/>
      <c r="K33" s="101" t="str">
        <f t="shared" si="0"/>
        <v/>
      </c>
    </row>
    <row r="34" spans="1:11" ht="12" customHeight="1" x14ac:dyDescent="0.15">
      <c r="A34" s="97"/>
      <c r="B34" s="104"/>
      <c r="C34" s="104"/>
      <c r="D34" s="104"/>
      <c r="E34" s="104"/>
      <c r="F34" s="104"/>
      <c r="G34" s="104"/>
      <c r="H34" s="104"/>
      <c r="I34" s="104"/>
      <c r="J34" s="104"/>
      <c r="K34" s="104"/>
    </row>
    <row r="36" spans="1:11" x14ac:dyDescent="0.15">
      <c r="A36" s="89" t="s">
        <v>252</v>
      </c>
    </row>
    <row r="37" spans="1:11" ht="3.75" customHeight="1" x14ac:dyDescent="0.15"/>
    <row r="38" spans="1:11" ht="18.75" customHeight="1" x14ac:dyDescent="0.15">
      <c r="A38" s="485"/>
      <c r="B38" s="486"/>
      <c r="C38" s="486"/>
      <c r="D38" s="486"/>
      <c r="E38" s="486"/>
      <c r="F38" s="486"/>
      <c r="G38" s="486"/>
      <c r="H38" s="486"/>
      <c r="I38" s="486"/>
      <c r="J38" s="486"/>
      <c r="K38" s="487"/>
    </row>
    <row r="39" spans="1:11" ht="18.75" customHeight="1" x14ac:dyDescent="0.15">
      <c r="A39" s="488"/>
      <c r="B39" s="489"/>
      <c r="C39" s="489"/>
      <c r="D39" s="489"/>
      <c r="E39" s="489"/>
      <c r="F39" s="489"/>
      <c r="G39" s="489"/>
      <c r="H39" s="489"/>
      <c r="I39" s="489"/>
      <c r="J39" s="489"/>
      <c r="K39" s="490"/>
    </row>
    <row r="40" spans="1:11" ht="18.75" customHeight="1" x14ac:dyDescent="0.15">
      <c r="A40" s="488"/>
      <c r="B40" s="489"/>
      <c r="C40" s="489"/>
      <c r="D40" s="489"/>
      <c r="E40" s="489"/>
      <c r="F40" s="489"/>
      <c r="G40" s="489"/>
      <c r="H40" s="489"/>
      <c r="I40" s="489"/>
      <c r="J40" s="489"/>
      <c r="K40" s="490"/>
    </row>
    <row r="41" spans="1:11" ht="18.75" customHeight="1" x14ac:dyDescent="0.15">
      <c r="A41" s="491"/>
      <c r="B41" s="492"/>
      <c r="C41" s="492"/>
      <c r="D41" s="492"/>
      <c r="E41" s="492"/>
      <c r="F41" s="492"/>
      <c r="G41" s="492"/>
      <c r="H41" s="492"/>
      <c r="I41" s="492"/>
      <c r="J41" s="492"/>
      <c r="K41" s="493"/>
    </row>
    <row r="44" spans="1:11" x14ac:dyDescent="0.15">
      <c r="A44" s="89" t="s">
        <v>253</v>
      </c>
    </row>
    <row r="45" spans="1:11" ht="3.75" customHeight="1" x14ac:dyDescent="0.15"/>
    <row r="46" spans="1:11" ht="18.75" customHeight="1" x14ac:dyDescent="0.15">
      <c r="A46" s="483" t="s">
        <v>248</v>
      </c>
      <c r="B46" s="484"/>
      <c r="C46" s="500"/>
      <c r="D46" s="501"/>
      <c r="E46" s="501"/>
      <c r="F46" s="501"/>
      <c r="G46" s="501"/>
      <c r="H46" s="502"/>
      <c r="I46" s="96"/>
      <c r="J46" s="96"/>
      <c r="K46" s="96"/>
    </row>
    <row r="47" spans="1:11" ht="18.75" customHeight="1" x14ac:dyDescent="0.15">
      <c r="A47" s="532" t="s">
        <v>270</v>
      </c>
      <c r="B47" s="533"/>
      <c r="C47" s="529"/>
      <c r="D47" s="530"/>
      <c r="E47" s="530"/>
      <c r="F47" s="530"/>
      <c r="G47" s="530"/>
      <c r="H47" s="531"/>
    </row>
    <row r="48" spans="1:11" ht="18.75" customHeight="1" x14ac:dyDescent="0.15">
      <c r="A48" s="116"/>
      <c r="B48" s="496" t="s">
        <v>254</v>
      </c>
      <c r="C48" s="497"/>
      <c r="D48" s="503" t="s">
        <v>268</v>
      </c>
      <c r="E48" s="503"/>
      <c r="F48" s="503"/>
      <c r="G48" s="498"/>
      <c r="H48" s="499"/>
    </row>
    <row r="49" spans="1:11" ht="18.75" customHeight="1" x14ac:dyDescent="0.15">
      <c r="A49" s="110"/>
      <c r="B49" s="520"/>
      <c r="C49" s="521"/>
      <c r="D49" s="503" t="s">
        <v>272</v>
      </c>
      <c r="E49" s="503"/>
      <c r="F49" s="503"/>
      <c r="G49" s="526"/>
      <c r="H49" s="527"/>
    </row>
    <row r="50" spans="1:11" ht="18.75" customHeight="1" x14ac:dyDescent="0.15">
      <c r="A50" s="110"/>
      <c r="B50" s="496" t="s">
        <v>255</v>
      </c>
      <c r="C50" s="497"/>
      <c r="D50" s="528" t="s">
        <v>271</v>
      </c>
      <c r="E50" s="528"/>
      <c r="F50" s="528"/>
      <c r="G50" s="526"/>
      <c r="H50" s="527"/>
      <c r="I50" s="114"/>
      <c r="J50" s="115"/>
      <c r="K50" s="115"/>
    </row>
    <row r="51" spans="1:11" ht="18.75" customHeight="1" x14ac:dyDescent="0.15">
      <c r="A51" s="110"/>
      <c r="B51" s="522" t="s">
        <v>296</v>
      </c>
      <c r="C51" s="523"/>
      <c r="D51" s="528" t="s">
        <v>256</v>
      </c>
      <c r="E51" s="528"/>
      <c r="F51" s="528"/>
      <c r="G51" s="91" t="s">
        <v>264</v>
      </c>
      <c r="H51" s="518"/>
      <c r="I51" s="524"/>
      <c r="J51" s="524"/>
      <c r="K51" s="525"/>
    </row>
    <row r="52" spans="1:11" ht="18.75" customHeight="1" x14ac:dyDescent="0.15">
      <c r="A52" s="110"/>
      <c r="B52" s="522"/>
      <c r="C52" s="523"/>
      <c r="D52" s="116"/>
      <c r="E52" s="105" t="s">
        <v>262</v>
      </c>
      <c r="F52" s="478"/>
      <c r="G52" s="478"/>
      <c r="H52" s="91" t="s">
        <v>269</v>
      </c>
      <c r="I52" s="478"/>
      <c r="J52" s="478"/>
      <c r="K52" s="478"/>
    </row>
    <row r="53" spans="1:11" ht="18.75" customHeight="1" x14ac:dyDescent="0.15">
      <c r="A53" s="110"/>
      <c r="B53" s="110"/>
      <c r="D53" s="110"/>
      <c r="E53" s="105" t="s">
        <v>263</v>
      </c>
      <c r="F53" s="207"/>
      <c r="G53" s="93" t="s">
        <v>267</v>
      </c>
      <c r="H53" s="91" t="s">
        <v>265</v>
      </c>
      <c r="I53" s="518"/>
      <c r="J53" s="519"/>
      <c r="K53" s="93" t="s">
        <v>266</v>
      </c>
    </row>
    <row r="54" spans="1:11" ht="18.75" customHeight="1" x14ac:dyDescent="0.15">
      <c r="A54" s="110"/>
      <c r="B54" s="110"/>
      <c r="D54" s="110"/>
      <c r="E54" s="503" t="s">
        <v>261</v>
      </c>
      <c r="F54" s="503"/>
      <c r="G54" s="503"/>
      <c r="H54" s="503"/>
      <c r="I54" s="514"/>
      <c r="J54" s="514"/>
      <c r="K54" s="514"/>
    </row>
    <row r="55" spans="1:11" ht="18.75" customHeight="1" x14ac:dyDescent="0.15">
      <c r="A55" s="110"/>
      <c r="B55" s="110"/>
      <c r="D55" s="110"/>
      <c r="E55" s="504" t="s">
        <v>257</v>
      </c>
      <c r="F55" s="505"/>
      <c r="G55" s="504" t="s">
        <v>259</v>
      </c>
      <c r="H55" s="506"/>
      <c r="I55" s="509"/>
      <c r="J55" s="510"/>
      <c r="K55" s="511"/>
    </row>
    <row r="56" spans="1:11" ht="18.75" customHeight="1" x14ac:dyDescent="0.15">
      <c r="A56" s="110"/>
      <c r="B56" s="110"/>
      <c r="D56" s="110"/>
      <c r="E56" s="249"/>
      <c r="F56" s="112"/>
      <c r="G56" s="160"/>
      <c r="H56" s="495" t="s">
        <v>515</v>
      </c>
      <c r="I56" s="108"/>
      <c r="J56" s="250" t="s">
        <v>513</v>
      </c>
      <c r="K56" s="106" t="s">
        <v>514</v>
      </c>
    </row>
    <row r="57" spans="1:11" ht="18.75" customHeight="1" x14ac:dyDescent="0.15">
      <c r="A57" s="110"/>
      <c r="B57" s="110"/>
      <c r="D57" s="110"/>
      <c r="E57" s="249"/>
      <c r="F57" s="112"/>
      <c r="G57" s="249"/>
      <c r="H57" s="515"/>
      <c r="I57" s="106" t="s">
        <v>512</v>
      </c>
      <c r="J57" s="251"/>
      <c r="K57" s="252"/>
    </row>
    <row r="58" spans="1:11" ht="18.75" customHeight="1" x14ac:dyDescent="0.15">
      <c r="A58" s="110"/>
      <c r="B58" s="110"/>
      <c r="D58" s="110"/>
      <c r="E58" s="249"/>
      <c r="F58" s="112"/>
      <c r="G58" s="249"/>
      <c r="H58" s="515"/>
      <c r="I58" s="107" t="s">
        <v>510</v>
      </c>
      <c r="J58" s="252"/>
      <c r="K58" s="252"/>
    </row>
    <row r="59" spans="1:11" ht="18.75" customHeight="1" x14ac:dyDescent="0.15">
      <c r="A59" s="110"/>
      <c r="B59" s="110"/>
      <c r="D59" s="110"/>
      <c r="E59" s="249"/>
      <c r="F59" s="112"/>
      <c r="G59" s="128"/>
      <c r="H59" s="516"/>
      <c r="I59" s="107" t="s">
        <v>511</v>
      </c>
      <c r="J59" s="252"/>
      <c r="K59" s="252"/>
    </row>
    <row r="60" spans="1:11" ht="18.75" customHeight="1" x14ac:dyDescent="0.15">
      <c r="A60" s="114"/>
      <c r="B60" s="114"/>
      <c r="C60" s="115"/>
      <c r="D60" s="114"/>
      <c r="E60" s="111"/>
      <c r="F60" s="117"/>
      <c r="G60" s="507" t="s">
        <v>258</v>
      </c>
      <c r="H60" s="508"/>
      <c r="I60" s="512"/>
      <c r="J60" s="512"/>
      <c r="K60" s="513"/>
    </row>
    <row r="61" spans="1:11" ht="18.75" customHeight="1" x14ac:dyDescent="0.15"/>
    <row r="62" spans="1:11" ht="18.75" customHeight="1" x14ac:dyDescent="0.15"/>
    <row r="63" spans="1:11" ht="18.75" customHeight="1" x14ac:dyDescent="0.15"/>
  </sheetData>
  <mergeCells count="66">
    <mergeCell ref="G16:K16"/>
    <mergeCell ref="I52:K52"/>
    <mergeCell ref="I53:J53"/>
    <mergeCell ref="B49:C49"/>
    <mergeCell ref="B51:C52"/>
    <mergeCell ref="H51:K51"/>
    <mergeCell ref="G49:H49"/>
    <mergeCell ref="G50:H50"/>
    <mergeCell ref="D51:F51"/>
    <mergeCell ref="F52:G52"/>
    <mergeCell ref="B50:C50"/>
    <mergeCell ref="D48:F48"/>
    <mergeCell ref="D49:F49"/>
    <mergeCell ref="D50:F50"/>
    <mergeCell ref="C47:H47"/>
    <mergeCell ref="A47:B47"/>
    <mergeCell ref="E54:H54"/>
    <mergeCell ref="E55:F55"/>
    <mergeCell ref="G55:H55"/>
    <mergeCell ref="G60:H60"/>
    <mergeCell ref="I55:K55"/>
    <mergeCell ref="I60:K60"/>
    <mergeCell ref="I54:K54"/>
    <mergeCell ref="H56:H59"/>
    <mergeCell ref="B48:C48"/>
    <mergeCell ref="G48:H48"/>
    <mergeCell ref="C46:H46"/>
    <mergeCell ref="B18:C18"/>
    <mergeCell ref="G18:H18"/>
    <mergeCell ref="D18:E18"/>
    <mergeCell ref="I18:J18"/>
    <mergeCell ref="A46:B46"/>
    <mergeCell ref="B20:F20"/>
    <mergeCell ref="A29:A30"/>
    <mergeCell ref="A38:K41"/>
    <mergeCell ref="A21:A24"/>
    <mergeCell ref="A17:A18"/>
    <mergeCell ref="A19:A20"/>
    <mergeCell ref="A32:A33"/>
    <mergeCell ref="B16:F16"/>
    <mergeCell ref="J29:J30"/>
    <mergeCell ref="K29:K30"/>
    <mergeCell ref="B29:G29"/>
    <mergeCell ref="H29:I29"/>
    <mergeCell ref="F24:G24"/>
    <mergeCell ref="B22:B24"/>
    <mergeCell ref="B17:F17"/>
    <mergeCell ref="G17:K17"/>
    <mergeCell ref="G20:K20"/>
    <mergeCell ref="C21:K21"/>
    <mergeCell ref="F22:G22"/>
    <mergeCell ref="F23:G23"/>
    <mergeCell ref="H22:K22"/>
    <mergeCell ref="B19:F19"/>
    <mergeCell ref="G19:K19"/>
    <mergeCell ref="A2:K2"/>
    <mergeCell ref="B14:F14"/>
    <mergeCell ref="G14:K14"/>
    <mergeCell ref="A14:A15"/>
    <mergeCell ref="B5:F5"/>
    <mergeCell ref="A8:C8"/>
    <mergeCell ref="D8:F8"/>
    <mergeCell ref="G8:K8"/>
    <mergeCell ref="A9:C9"/>
    <mergeCell ref="D9:F9"/>
    <mergeCell ref="G9:K9"/>
  </mergeCells>
  <phoneticPr fontId="6"/>
  <dataValidations count="7">
    <dataValidation type="list" allowBlank="1" showInputMessage="1" showErrorMessage="1" sqref="B22:B24" xr:uid="{00000000-0002-0000-0200-000000000000}">
      <formula1>"有,無"</formula1>
    </dataValidation>
    <dataValidation type="list" allowBlank="1" showInputMessage="1" showErrorMessage="1" sqref="I23:I24" xr:uid="{00000000-0002-0000-0200-000001000000}">
      <formula1>"有（承認済）,有（申請済）,有（申請予定）,無"</formula1>
    </dataValidation>
    <dataValidation type="list" allowBlank="1" showInputMessage="1" showErrorMessage="1" sqref="K23:K24" xr:uid="{00000000-0002-0000-0200-000002000000}">
      <formula1>"転用,譲渡,交換,貸付,取壊し"</formula1>
    </dataValidation>
    <dataValidation type="list" allowBlank="1" showInputMessage="1" showErrorMessage="1" sqref="C46" xr:uid="{00000000-0002-0000-0200-000003000000}">
      <formula1>"無医地区,無医地区に準じる地区,無歯科医地区,無歯科医地区に準じる地区"</formula1>
    </dataValidation>
    <dataValidation type="list" allowBlank="1" showInputMessage="1" showErrorMessage="1" sqref="B18:C18 G18:H18" xr:uid="{00000000-0002-0000-0200-000004000000}">
      <formula1>"有床,無床"</formula1>
    </dataValidation>
    <dataValidation type="list" allowBlank="1" showInputMessage="1" showErrorMessage="1" sqref="G48:H48" xr:uid="{00000000-0002-0000-0200-000005000000}">
      <formula1>"はい,いいえ"</formula1>
    </dataValidation>
    <dataValidation type="list" allowBlank="1" showInputMessage="1" showErrorMessage="1" sqref="B20:K20 B16:K16 C47:H47" xr:uid="{00000000-0002-0000-0200-000006000000}">
      <formula1>#REF!</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55"/>
  <sheetViews>
    <sheetView view="pageBreakPreview" zoomScaleNormal="100" zoomScaleSheetLayoutView="100" workbookViewId="0">
      <selection activeCell="L1" sqref="L1"/>
    </sheetView>
  </sheetViews>
  <sheetFormatPr defaultColWidth="9" defaultRowHeight="12" x14ac:dyDescent="0.15"/>
  <cols>
    <col min="1" max="1" width="11.25" style="89" customWidth="1"/>
    <col min="2" max="18" width="10" style="89" customWidth="1"/>
    <col min="19" max="16384" width="9" style="89"/>
  </cols>
  <sheetData>
    <row r="1" spans="1:11" x14ac:dyDescent="0.15">
      <c r="A1" s="89" t="s">
        <v>278</v>
      </c>
    </row>
    <row r="2" spans="1:11" ht="18" customHeight="1" x14ac:dyDescent="0.15">
      <c r="A2" s="465" t="s">
        <v>229</v>
      </c>
      <c r="B2" s="465"/>
      <c r="C2" s="465"/>
      <c r="D2" s="465"/>
      <c r="E2" s="465"/>
      <c r="F2" s="465"/>
      <c r="G2" s="465"/>
      <c r="H2" s="465"/>
      <c r="I2" s="465"/>
      <c r="J2" s="465"/>
      <c r="K2" s="465"/>
    </row>
    <row r="5" spans="1:11" ht="18.75" customHeight="1" x14ac:dyDescent="0.15">
      <c r="A5" s="91" t="s">
        <v>60</v>
      </c>
      <c r="B5" s="469" t="s">
        <v>273</v>
      </c>
      <c r="C5" s="469"/>
      <c r="D5" s="469"/>
      <c r="E5" s="469"/>
      <c r="F5" s="469"/>
    </row>
    <row r="6" spans="1:11" ht="18.75" customHeight="1" x14ac:dyDescent="0.15">
      <c r="A6" s="91" t="s">
        <v>279</v>
      </c>
      <c r="B6" s="478"/>
      <c r="C6" s="478"/>
      <c r="D6" s="478"/>
      <c r="E6" s="478"/>
      <c r="F6" s="478"/>
    </row>
    <row r="7" spans="1:11" ht="12" customHeight="1" x14ac:dyDescent="0.15">
      <c r="A7" s="97"/>
      <c r="B7" s="98"/>
      <c r="C7" s="98"/>
      <c r="D7" s="98"/>
      <c r="E7" s="98"/>
      <c r="F7" s="98"/>
    </row>
    <row r="9" spans="1:11" x14ac:dyDescent="0.15">
      <c r="A9" s="469" t="s">
        <v>215</v>
      </c>
      <c r="B9" s="469"/>
      <c r="C9" s="469"/>
      <c r="D9" s="469" t="s">
        <v>247</v>
      </c>
      <c r="E9" s="469"/>
      <c r="F9" s="469"/>
      <c r="G9" s="469" t="s">
        <v>216</v>
      </c>
      <c r="H9" s="469"/>
      <c r="I9" s="469"/>
      <c r="J9" s="469"/>
      <c r="K9" s="469"/>
    </row>
    <row r="10" spans="1:11" ht="18.75" customHeight="1" x14ac:dyDescent="0.15">
      <c r="A10" s="470"/>
      <c r="B10" s="470"/>
      <c r="C10" s="470"/>
      <c r="D10" s="470"/>
      <c r="E10" s="470"/>
      <c r="F10" s="470"/>
      <c r="G10" s="470"/>
      <c r="H10" s="470"/>
      <c r="I10" s="470"/>
      <c r="J10" s="470"/>
      <c r="K10" s="470"/>
    </row>
    <row r="11" spans="1:11" ht="12" customHeight="1" x14ac:dyDescent="0.15">
      <c r="A11" s="96"/>
      <c r="B11" s="96"/>
      <c r="C11" s="96"/>
      <c r="D11" s="96"/>
      <c r="E11" s="96"/>
      <c r="F11" s="96"/>
      <c r="G11" s="96"/>
      <c r="H11" s="96"/>
      <c r="I11" s="96"/>
      <c r="J11" s="96"/>
      <c r="K11" s="96"/>
    </row>
    <row r="12" spans="1:11" ht="12" customHeight="1" x14ac:dyDescent="0.15">
      <c r="A12" s="96"/>
      <c r="B12" s="96"/>
      <c r="C12" s="96"/>
      <c r="D12" s="96"/>
      <c r="E12" s="96"/>
      <c r="F12" s="96"/>
      <c r="G12" s="96"/>
      <c r="H12" s="96"/>
      <c r="I12" s="96"/>
      <c r="J12" s="96"/>
      <c r="K12" s="96"/>
    </row>
    <row r="13" spans="1:11" x14ac:dyDescent="0.15">
      <c r="A13" s="89" t="s">
        <v>250</v>
      </c>
    </row>
    <row r="14" spans="1:11" ht="3.75" customHeight="1" x14ac:dyDescent="0.15"/>
    <row r="15" spans="1:11" x14ac:dyDescent="0.15">
      <c r="A15" s="467" t="s">
        <v>217</v>
      </c>
      <c r="B15" s="466" t="s">
        <v>230</v>
      </c>
      <c r="C15" s="466"/>
      <c r="D15" s="466"/>
      <c r="E15" s="466"/>
      <c r="F15" s="466"/>
      <c r="G15" s="466" t="s">
        <v>231</v>
      </c>
      <c r="H15" s="466"/>
      <c r="I15" s="466"/>
      <c r="J15" s="466"/>
      <c r="K15" s="466"/>
    </row>
    <row r="16" spans="1:11" ht="18.75" customHeight="1" x14ac:dyDescent="0.15">
      <c r="A16" s="468"/>
      <c r="B16" s="182" t="s">
        <v>485</v>
      </c>
      <c r="C16" s="197" t="s">
        <v>486</v>
      </c>
      <c r="D16" s="183" t="s">
        <v>487</v>
      </c>
      <c r="E16" s="183" t="s">
        <v>488</v>
      </c>
      <c r="F16" s="198" t="s">
        <v>486</v>
      </c>
      <c r="G16" s="182" t="s">
        <v>485</v>
      </c>
      <c r="H16" s="197" t="s">
        <v>486</v>
      </c>
      <c r="I16" s="183" t="s">
        <v>487</v>
      </c>
      <c r="J16" s="183" t="s">
        <v>488</v>
      </c>
      <c r="K16" s="198" t="s">
        <v>486</v>
      </c>
    </row>
    <row r="17" spans="1:11" ht="18.75" customHeight="1" x14ac:dyDescent="0.15">
      <c r="A17" s="91" t="s">
        <v>246</v>
      </c>
      <c r="B17" s="471"/>
      <c r="C17" s="471"/>
      <c r="D17" s="471"/>
      <c r="E17" s="471"/>
      <c r="F17" s="471"/>
      <c r="G17" s="498"/>
      <c r="H17" s="517"/>
      <c r="I17" s="517"/>
      <c r="J17" s="517"/>
      <c r="K17" s="499"/>
    </row>
    <row r="18" spans="1:11" x14ac:dyDescent="0.15">
      <c r="A18" s="466" t="s">
        <v>302</v>
      </c>
      <c r="B18" s="466" t="s">
        <v>227</v>
      </c>
      <c r="C18" s="466"/>
      <c r="D18" s="466"/>
      <c r="E18" s="466"/>
      <c r="F18" s="466"/>
      <c r="G18" s="466" t="s">
        <v>228</v>
      </c>
      <c r="H18" s="466"/>
      <c r="I18" s="466"/>
      <c r="J18" s="466"/>
      <c r="K18" s="466"/>
    </row>
    <row r="19" spans="1:11" ht="18.75" customHeight="1" x14ac:dyDescent="0.15">
      <c r="A19" s="466"/>
      <c r="B19" s="471"/>
      <c r="C19" s="471"/>
      <c r="D19" s="481" t="s">
        <v>249</v>
      </c>
      <c r="E19" s="482"/>
      <c r="F19" s="199"/>
      <c r="G19" s="471"/>
      <c r="H19" s="471"/>
      <c r="I19" s="481" t="s">
        <v>249</v>
      </c>
      <c r="J19" s="482"/>
      <c r="K19" s="199"/>
    </row>
    <row r="20" spans="1:11" x14ac:dyDescent="0.15">
      <c r="A20" s="495" t="s">
        <v>236</v>
      </c>
      <c r="B20" s="466" t="s">
        <v>234</v>
      </c>
      <c r="C20" s="466"/>
      <c r="D20" s="466"/>
      <c r="E20" s="466"/>
      <c r="F20" s="466"/>
      <c r="G20" s="466" t="s">
        <v>235</v>
      </c>
      <c r="H20" s="466"/>
      <c r="I20" s="466"/>
      <c r="J20" s="466"/>
      <c r="K20" s="466"/>
    </row>
    <row r="21" spans="1:11" ht="18.75" customHeight="1" x14ac:dyDescent="0.15">
      <c r="A21" s="468"/>
      <c r="B21" s="471"/>
      <c r="C21" s="471"/>
      <c r="D21" s="471"/>
      <c r="E21" s="471"/>
      <c r="F21" s="471"/>
      <c r="G21" s="471"/>
      <c r="H21" s="471"/>
      <c r="I21" s="471"/>
      <c r="J21" s="471"/>
      <c r="K21" s="471"/>
    </row>
    <row r="22" spans="1:11" ht="12" customHeight="1" x14ac:dyDescent="0.15">
      <c r="A22" s="494" t="s">
        <v>237</v>
      </c>
      <c r="B22" s="91" t="s">
        <v>238</v>
      </c>
      <c r="C22" s="469" t="s">
        <v>239</v>
      </c>
      <c r="D22" s="469"/>
      <c r="E22" s="469"/>
      <c r="F22" s="469"/>
      <c r="G22" s="469"/>
      <c r="H22" s="469"/>
      <c r="I22" s="469"/>
      <c r="J22" s="469"/>
      <c r="K22" s="469"/>
    </row>
    <row r="23" spans="1:11" x14ac:dyDescent="0.15">
      <c r="A23" s="494"/>
      <c r="B23" s="471"/>
      <c r="C23" s="91" t="s">
        <v>240</v>
      </c>
      <c r="D23" s="91" t="s">
        <v>241</v>
      </c>
      <c r="E23" s="91" t="s">
        <v>242</v>
      </c>
      <c r="F23" s="479" t="s">
        <v>235</v>
      </c>
      <c r="G23" s="480"/>
      <c r="H23" s="466" t="s">
        <v>243</v>
      </c>
      <c r="I23" s="466"/>
      <c r="J23" s="466"/>
      <c r="K23" s="466"/>
    </row>
    <row r="24" spans="1:11" ht="18.75" customHeight="1" x14ac:dyDescent="0.15">
      <c r="A24" s="494"/>
      <c r="B24" s="471"/>
      <c r="C24" s="200"/>
      <c r="D24" s="201"/>
      <c r="E24" s="202"/>
      <c r="F24" s="478"/>
      <c r="G24" s="478"/>
      <c r="H24" s="95" t="s">
        <v>244</v>
      </c>
      <c r="I24" s="203"/>
      <c r="J24" s="95" t="s">
        <v>245</v>
      </c>
      <c r="K24" s="204"/>
    </row>
    <row r="25" spans="1:11" ht="18.75" customHeight="1" x14ac:dyDescent="0.15">
      <c r="A25" s="494"/>
      <c r="B25" s="471"/>
      <c r="C25" s="200"/>
      <c r="D25" s="201"/>
      <c r="E25" s="202"/>
      <c r="F25" s="478"/>
      <c r="G25" s="478"/>
      <c r="H25" s="95" t="s">
        <v>244</v>
      </c>
      <c r="I25" s="203"/>
      <c r="J25" s="95" t="s">
        <v>245</v>
      </c>
      <c r="K25" s="204"/>
    </row>
    <row r="28" spans="1:11" x14ac:dyDescent="0.15">
      <c r="A28" s="89" t="s">
        <v>251</v>
      </c>
    </row>
    <row r="29" spans="1:11" ht="3.75" customHeight="1" x14ac:dyDescent="0.15"/>
    <row r="30" spans="1:11" ht="13.5" customHeight="1" x14ac:dyDescent="0.15">
      <c r="A30" s="474" t="s">
        <v>39</v>
      </c>
      <c r="B30" s="475" t="s">
        <v>281</v>
      </c>
      <c r="C30" s="476"/>
      <c r="D30" s="476"/>
      <c r="E30" s="476"/>
      <c r="F30" s="476"/>
      <c r="G30" s="477"/>
      <c r="H30" s="475" t="s">
        <v>282</v>
      </c>
      <c r="I30" s="477"/>
      <c r="J30" s="532" t="s">
        <v>226</v>
      </c>
      <c r="K30" s="533"/>
    </row>
    <row r="31" spans="1:11" ht="24" x14ac:dyDescent="0.15">
      <c r="A31" s="473"/>
      <c r="B31" s="90" t="s">
        <v>218</v>
      </c>
      <c r="C31" s="90" t="s">
        <v>219</v>
      </c>
      <c r="D31" s="90" t="s">
        <v>221</v>
      </c>
      <c r="E31" s="90" t="s">
        <v>222</v>
      </c>
      <c r="F31" s="90" t="s">
        <v>220</v>
      </c>
      <c r="G31" s="90" t="s">
        <v>223</v>
      </c>
      <c r="H31" s="94" t="s">
        <v>233</v>
      </c>
      <c r="I31" s="92" t="s">
        <v>224</v>
      </c>
      <c r="J31" s="534"/>
      <c r="K31" s="535"/>
    </row>
    <row r="32" spans="1:11" ht="18.75" customHeight="1" x14ac:dyDescent="0.15">
      <c r="A32" s="91" t="s">
        <v>501</v>
      </c>
      <c r="B32" s="201"/>
      <c r="C32" s="201"/>
      <c r="D32" s="201"/>
      <c r="E32" s="201"/>
      <c r="F32" s="201"/>
      <c r="G32" s="201"/>
      <c r="H32" s="201"/>
      <c r="I32" s="201"/>
      <c r="J32" s="536" t="str">
        <f>IF(SUM(B32:I32)=0,"",SUM(B32:I32))</f>
        <v/>
      </c>
      <c r="K32" s="537"/>
    </row>
    <row r="33" spans="1:11" ht="15" customHeight="1" x14ac:dyDescent="0.15">
      <c r="A33" s="466" t="s">
        <v>502</v>
      </c>
      <c r="B33" s="253"/>
      <c r="C33" s="253"/>
      <c r="D33" s="253"/>
      <c r="E33" s="253"/>
      <c r="F33" s="253"/>
      <c r="G33" s="253"/>
      <c r="H33" s="253"/>
      <c r="I33" s="253"/>
      <c r="J33" s="542" t="str">
        <f>IF(SUM(B33:I33)=0,"",SUM(B33:I33))</f>
        <v/>
      </c>
      <c r="K33" s="543"/>
    </row>
    <row r="34" spans="1:11" ht="15" customHeight="1" x14ac:dyDescent="0.15">
      <c r="A34" s="466"/>
      <c r="B34" s="206"/>
      <c r="C34" s="206"/>
      <c r="D34" s="206"/>
      <c r="E34" s="206"/>
      <c r="F34" s="206"/>
      <c r="G34" s="206"/>
      <c r="H34" s="206"/>
      <c r="I34" s="206"/>
      <c r="J34" s="544" t="str">
        <f>IF(SUM(B34:I34)=0,"",SUM(B34:I34))</f>
        <v/>
      </c>
      <c r="K34" s="545"/>
    </row>
    <row r="35" spans="1:11" ht="12" customHeight="1" x14ac:dyDescent="0.15">
      <c r="A35" s="97"/>
      <c r="B35" s="104"/>
      <c r="C35" s="104"/>
      <c r="D35" s="104"/>
      <c r="E35" s="104"/>
      <c r="F35" s="104"/>
      <c r="G35" s="104"/>
      <c r="H35" s="104"/>
      <c r="I35" s="104"/>
      <c r="J35" s="104"/>
      <c r="K35" s="104"/>
    </row>
    <row r="37" spans="1:11" x14ac:dyDescent="0.15">
      <c r="A37" s="89" t="s">
        <v>252</v>
      </c>
    </row>
    <row r="38" spans="1:11" ht="3.75" customHeight="1" x14ac:dyDescent="0.15"/>
    <row r="39" spans="1:11" ht="18.75" customHeight="1" x14ac:dyDescent="0.15">
      <c r="A39" s="485"/>
      <c r="B39" s="486"/>
      <c r="C39" s="486"/>
      <c r="D39" s="486"/>
      <c r="E39" s="486"/>
      <c r="F39" s="486"/>
      <c r="G39" s="486"/>
      <c r="H39" s="486"/>
      <c r="I39" s="486"/>
      <c r="J39" s="486"/>
      <c r="K39" s="487"/>
    </row>
    <row r="40" spans="1:11" ht="18.75" customHeight="1" x14ac:dyDescent="0.15">
      <c r="A40" s="488"/>
      <c r="B40" s="489"/>
      <c r="C40" s="489"/>
      <c r="D40" s="489"/>
      <c r="E40" s="489"/>
      <c r="F40" s="489"/>
      <c r="G40" s="489"/>
      <c r="H40" s="489"/>
      <c r="I40" s="489"/>
      <c r="J40" s="489"/>
      <c r="K40" s="490"/>
    </row>
    <row r="41" spans="1:11" ht="18.75" customHeight="1" x14ac:dyDescent="0.15">
      <c r="A41" s="488"/>
      <c r="B41" s="489"/>
      <c r="C41" s="489"/>
      <c r="D41" s="489"/>
      <c r="E41" s="489"/>
      <c r="F41" s="489"/>
      <c r="G41" s="489"/>
      <c r="H41" s="489"/>
      <c r="I41" s="489"/>
      <c r="J41" s="489"/>
      <c r="K41" s="490"/>
    </row>
    <row r="42" spans="1:11" ht="18.75" customHeight="1" x14ac:dyDescent="0.15">
      <c r="A42" s="491"/>
      <c r="B42" s="492"/>
      <c r="C42" s="492"/>
      <c r="D42" s="492"/>
      <c r="E42" s="492"/>
      <c r="F42" s="492"/>
      <c r="G42" s="492"/>
      <c r="H42" s="492"/>
      <c r="I42" s="492"/>
      <c r="J42" s="492"/>
      <c r="K42" s="493"/>
    </row>
    <row r="45" spans="1:11" x14ac:dyDescent="0.15">
      <c r="A45" s="89" t="s">
        <v>274</v>
      </c>
    </row>
    <row r="46" spans="1:11" ht="3.75" customHeight="1" x14ac:dyDescent="0.15"/>
    <row r="47" spans="1:11" ht="18.75" customHeight="1" x14ac:dyDescent="0.15">
      <c r="A47" s="483" t="s">
        <v>275</v>
      </c>
      <c r="B47" s="484"/>
      <c r="C47" s="498"/>
      <c r="D47" s="517"/>
      <c r="E47" s="517"/>
      <c r="F47" s="517"/>
      <c r="G47" s="517"/>
      <c r="H47" s="499"/>
    </row>
    <row r="48" spans="1:11" ht="18.75" customHeight="1" x14ac:dyDescent="0.15">
      <c r="A48" s="538" t="s">
        <v>280</v>
      </c>
      <c r="B48" s="539"/>
      <c r="C48" s="539"/>
      <c r="D48" s="539"/>
      <c r="E48" s="506"/>
      <c r="F48" s="498"/>
      <c r="G48" s="517"/>
      <c r="H48" s="499"/>
    </row>
    <row r="49" spans="1:11" ht="18.75" customHeight="1" x14ac:dyDescent="0.15">
      <c r="A49" s="540" t="s">
        <v>276</v>
      </c>
      <c r="B49" s="541"/>
      <c r="C49" s="499"/>
      <c r="D49" s="471"/>
      <c r="E49" s="471"/>
      <c r="F49" s="546"/>
      <c r="G49" s="546"/>
      <c r="H49" s="546"/>
    </row>
    <row r="50" spans="1:11" ht="7.5" customHeight="1" x14ac:dyDescent="0.15"/>
    <row r="51" spans="1:11" x14ac:dyDescent="0.15">
      <c r="A51" s="89" t="s">
        <v>277</v>
      </c>
    </row>
    <row r="52" spans="1:11" ht="18.75" customHeight="1" x14ac:dyDescent="0.15">
      <c r="A52" s="485"/>
      <c r="B52" s="486"/>
      <c r="C52" s="486"/>
      <c r="D52" s="486"/>
      <c r="E52" s="486"/>
      <c r="F52" s="486"/>
      <c r="G52" s="486"/>
      <c r="H52" s="486"/>
      <c r="I52" s="486"/>
      <c r="J52" s="486"/>
      <c r="K52" s="487"/>
    </row>
    <row r="53" spans="1:11" ht="18.75" customHeight="1" x14ac:dyDescent="0.15">
      <c r="A53" s="488"/>
      <c r="B53" s="489"/>
      <c r="C53" s="489"/>
      <c r="D53" s="489"/>
      <c r="E53" s="489"/>
      <c r="F53" s="489"/>
      <c r="G53" s="489"/>
      <c r="H53" s="489"/>
      <c r="I53" s="489"/>
      <c r="J53" s="489"/>
      <c r="K53" s="490"/>
    </row>
    <row r="54" spans="1:11" ht="18.75" customHeight="1" x14ac:dyDescent="0.15">
      <c r="A54" s="488"/>
      <c r="B54" s="489"/>
      <c r="C54" s="489"/>
      <c r="D54" s="489"/>
      <c r="E54" s="489"/>
      <c r="F54" s="489"/>
      <c r="G54" s="489"/>
      <c r="H54" s="489"/>
      <c r="I54" s="489"/>
      <c r="J54" s="489"/>
      <c r="K54" s="490"/>
    </row>
    <row r="55" spans="1:11" ht="18.75" customHeight="1" x14ac:dyDescent="0.15">
      <c r="A55" s="491"/>
      <c r="B55" s="492"/>
      <c r="C55" s="492"/>
      <c r="D55" s="492"/>
      <c r="E55" s="492"/>
      <c r="F55" s="492"/>
      <c r="G55" s="492"/>
      <c r="H55" s="492"/>
      <c r="I55" s="492"/>
      <c r="J55" s="492"/>
      <c r="K55" s="493"/>
    </row>
  </sheetData>
  <mergeCells count="50">
    <mergeCell ref="J32:K32"/>
    <mergeCell ref="A52:K55"/>
    <mergeCell ref="C49:E49"/>
    <mergeCell ref="A48:E48"/>
    <mergeCell ref="A49:B49"/>
    <mergeCell ref="J33:K33"/>
    <mergeCell ref="J34:K34"/>
    <mergeCell ref="F49:H49"/>
    <mergeCell ref="F48:H48"/>
    <mergeCell ref="A33:A34"/>
    <mergeCell ref="A39:K42"/>
    <mergeCell ref="A47:B47"/>
    <mergeCell ref="C47:H47"/>
    <mergeCell ref="A20:A21"/>
    <mergeCell ref="B20:F20"/>
    <mergeCell ref="G20:K20"/>
    <mergeCell ref="B21:F21"/>
    <mergeCell ref="G21:K21"/>
    <mergeCell ref="F24:G24"/>
    <mergeCell ref="F25:G25"/>
    <mergeCell ref="A30:A31"/>
    <mergeCell ref="B30:G30"/>
    <mergeCell ref="H30:I30"/>
    <mergeCell ref="A22:A25"/>
    <mergeCell ref="C22:K22"/>
    <mergeCell ref="B23:B25"/>
    <mergeCell ref="F23:G23"/>
    <mergeCell ref="H23:K23"/>
    <mergeCell ref="J30:K31"/>
    <mergeCell ref="A18:A19"/>
    <mergeCell ref="B18:F18"/>
    <mergeCell ref="G18:K18"/>
    <mergeCell ref="B19:C19"/>
    <mergeCell ref="D19:E19"/>
    <mergeCell ref="G19:H19"/>
    <mergeCell ref="I19:J19"/>
    <mergeCell ref="B17:F17"/>
    <mergeCell ref="G17:K17"/>
    <mergeCell ref="A2:K2"/>
    <mergeCell ref="B5:F5"/>
    <mergeCell ref="A9:C9"/>
    <mergeCell ref="D9:F9"/>
    <mergeCell ref="G9:K9"/>
    <mergeCell ref="A10:C10"/>
    <mergeCell ref="D10:F10"/>
    <mergeCell ref="G10:K10"/>
    <mergeCell ref="B6:F6"/>
    <mergeCell ref="A15:A16"/>
    <mergeCell ref="B15:F15"/>
    <mergeCell ref="G15:K15"/>
  </mergeCells>
  <phoneticPr fontId="6"/>
  <dataValidations count="7">
    <dataValidation type="list" allowBlank="1" showInputMessage="1" showErrorMessage="1" sqref="B19:C19 G19:H19" xr:uid="{00000000-0002-0000-0300-000000000000}">
      <formula1>"有床,無床"</formula1>
    </dataValidation>
    <dataValidation type="list" allowBlank="1" showInputMessage="1" showErrorMessage="1" sqref="K24:K25" xr:uid="{00000000-0002-0000-0300-000001000000}">
      <formula1>"転用,譲渡,交換,貸付,取壊し"</formula1>
    </dataValidation>
    <dataValidation type="list" allowBlank="1" showInputMessage="1" showErrorMessage="1" sqref="I24:I25" xr:uid="{00000000-0002-0000-0300-000002000000}">
      <formula1>"有（承認済）,有（申請済）,有（申請予定）,無"</formula1>
    </dataValidation>
    <dataValidation type="list" allowBlank="1" showInputMessage="1" showErrorMessage="1" sqref="B23:B25 F48:H48" xr:uid="{00000000-0002-0000-0300-000003000000}">
      <formula1>"有,無"</formula1>
    </dataValidation>
    <dataValidation type="list" allowBlank="1" showInputMessage="1" showErrorMessage="1" sqref="B6:F6" xr:uid="{00000000-0002-0000-0300-000004000000}">
      <formula1>"眼科,耳鼻いんこう科,歯科"</formula1>
    </dataValidation>
    <dataValidation type="list" allowBlank="1" showInputMessage="1" showErrorMessage="1" sqref="C49:E49" xr:uid="{00000000-0002-0000-0300-000005000000}">
      <formula1>"（平成8年度から10年度までの平均）,（平成18年度から20年度までの平均）"</formula1>
    </dataValidation>
    <dataValidation type="list" allowBlank="1" showInputMessage="1" showErrorMessage="1" sqref="B17:K17 B21:K21 C47:H47" xr:uid="{00000000-0002-0000-0300-000006000000}">
      <formula1>#REF!</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62"/>
  <sheetViews>
    <sheetView view="pageBreakPreview" zoomScaleNormal="100" zoomScaleSheetLayoutView="100" workbookViewId="0">
      <selection activeCell="L1" sqref="L1"/>
    </sheetView>
  </sheetViews>
  <sheetFormatPr defaultColWidth="9" defaultRowHeight="12" x14ac:dyDescent="0.15"/>
  <cols>
    <col min="1" max="1" width="11.25" style="89" customWidth="1"/>
    <col min="2" max="18" width="10" style="89" customWidth="1"/>
    <col min="19" max="16384" width="9" style="89"/>
  </cols>
  <sheetData>
    <row r="1" spans="1:11" x14ac:dyDescent="0.15">
      <c r="A1" s="89" t="s">
        <v>299</v>
      </c>
    </row>
    <row r="2" spans="1:11" ht="18" customHeight="1" x14ac:dyDescent="0.15">
      <c r="A2" s="465" t="s">
        <v>229</v>
      </c>
      <c r="B2" s="465"/>
      <c r="C2" s="465"/>
      <c r="D2" s="465"/>
      <c r="E2" s="465"/>
      <c r="F2" s="465"/>
      <c r="G2" s="465"/>
      <c r="H2" s="465"/>
      <c r="I2" s="465"/>
      <c r="J2" s="465"/>
      <c r="K2" s="465"/>
    </row>
    <row r="5" spans="1:11" ht="18.75" customHeight="1" x14ac:dyDescent="0.15">
      <c r="A5" s="91" t="s">
        <v>60</v>
      </c>
      <c r="B5" s="469" t="s">
        <v>283</v>
      </c>
      <c r="C5" s="469"/>
      <c r="D5" s="469"/>
      <c r="E5" s="469"/>
      <c r="F5" s="469"/>
    </row>
    <row r="6" spans="1:11" ht="12" customHeight="1" x14ac:dyDescent="0.15">
      <c r="A6" s="97"/>
      <c r="B6" s="98"/>
      <c r="C6" s="98"/>
      <c r="D6" s="98"/>
      <c r="E6" s="98"/>
      <c r="F6" s="98"/>
    </row>
    <row r="8" spans="1:11" x14ac:dyDescent="0.15">
      <c r="A8" s="469" t="s">
        <v>284</v>
      </c>
      <c r="B8" s="469"/>
      <c r="C8" s="469"/>
      <c r="D8" s="469" t="s">
        <v>285</v>
      </c>
      <c r="E8" s="469"/>
      <c r="F8" s="469"/>
      <c r="G8" s="469" t="s">
        <v>216</v>
      </c>
      <c r="H8" s="469"/>
      <c r="I8" s="469"/>
      <c r="J8" s="469"/>
      <c r="K8" s="469"/>
    </row>
    <row r="9" spans="1:11" ht="18.75" customHeight="1" x14ac:dyDescent="0.15">
      <c r="A9" s="470"/>
      <c r="B9" s="470"/>
      <c r="C9" s="470"/>
      <c r="D9" s="470"/>
      <c r="E9" s="470"/>
      <c r="F9" s="470"/>
      <c r="G9" s="470"/>
      <c r="H9" s="470"/>
      <c r="I9" s="470"/>
      <c r="J9" s="470"/>
      <c r="K9" s="470"/>
    </row>
    <row r="10" spans="1:11" ht="12" customHeight="1" x14ac:dyDescent="0.15">
      <c r="A10" s="96"/>
      <c r="B10" s="96"/>
      <c r="C10" s="96"/>
      <c r="D10" s="96"/>
      <c r="E10" s="96"/>
      <c r="F10" s="96"/>
      <c r="G10" s="96"/>
      <c r="H10" s="96"/>
      <c r="I10" s="96"/>
      <c r="J10" s="96"/>
      <c r="K10" s="96"/>
    </row>
    <row r="11" spans="1:11" ht="12" customHeight="1" x14ac:dyDescent="0.15">
      <c r="A11" s="96"/>
      <c r="B11" s="96"/>
      <c r="C11" s="96"/>
      <c r="D11" s="96"/>
      <c r="E11" s="96"/>
      <c r="F11" s="96"/>
      <c r="G11" s="96"/>
      <c r="H11" s="96"/>
      <c r="I11" s="96"/>
      <c r="J11" s="96"/>
      <c r="K11" s="96"/>
    </row>
    <row r="12" spans="1:11" x14ac:dyDescent="0.15">
      <c r="A12" s="89" t="s">
        <v>250</v>
      </c>
    </row>
    <row r="13" spans="1:11" ht="3.75" customHeight="1" x14ac:dyDescent="0.15"/>
    <row r="14" spans="1:11" x14ac:dyDescent="0.15">
      <c r="A14" s="467" t="s">
        <v>217</v>
      </c>
      <c r="B14" s="466" t="s">
        <v>230</v>
      </c>
      <c r="C14" s="466"/>
      <c r="D14" s="466"/>
      <c r="E14" s="466"/>
      <c r="F14" s="466"/>
      <c r="G14" s="466" t="s">
        <v>231</v>
      </c>
      <c r="H14" s="466"/>
      <c r="I14" s="466"/>
      <c r="J14" s="466"/>
      <c r="K14" s="466"/>
    </row>
    <row r="15" spans="1:11" ht="18.75" customHeight="1" x14ac:dyDescent="0.15">
      <c r="A15" s="468"/>
      <c r="B15" s="182" t="s">
        <v>485</v>
      </c>
      <c r="C15" s="197" t="s">
        <v>486</v>
      </c>
      <c r="D15" s="183" t="s">
        <v>487</v>
      </c>
      <c r="E15" s="183" t="s">
        <v>488</v>
      </c>
      <c r="F15" s="198" t="s">
        <v>486</v>
      </c>
      <c r="G15" s="182" t="s">
        <v>485</v>
      </c>
      <c r="H15" s="197" t="s">
        <v>486</v>
      </c>
      <c r="I15" s="183" t="s">
        <v>487</v>
      </c>
      <c r="J15" s="183" t="s">
        <v>488</v>
      </c>
      <c r="K15" s="198" t="s">
        <v>486</v>
      </c>
    </row>
    <row r="16" spans="1:11" ht="18.75" customHeight="1" x14ac:dyDescent="0.15">
      <c r="A16" s="91" t="s">
        <v>246</v>
      </c>
      <c r="B16" s="471"/>
      <c r="C16" s="471"/>
      <c r="D16" s="471"/>
      <c r="E16" s="471"/>
      <c r="F16" s="471"/>
      <c r="G16" s="498"/>
      <c r="H16" s="517"/>
      <c r="I16" s="517"/>
      <c r="J16" s="517"/>
      <c r="K16" s="499"/>
    </row>
    <row r="17" spans="1:11" x14ac:dyDescent="0.15">
      <c r="A17" s="495" t="s">
        <v>236</v>
      </c>
      <c r="B17" s="466" t="s">
        <v>234</v>
      </c>
      <c r="C17" s="466"/>
      <c r="D17" s="466"/>
      <c r="E17" s="466"/>
      <c r="F17" s="466"/>
      <c r="G17" s="466" t="s">
        <v>235</v>
      </c>
      <c r="H17" s="466"/>
      <c r="I17" s="466"/>
      <c r="J17" s="466"/>
      <c r="K17" s="466"/>
    </row>
    <row r="18" spans="1:11" ht="18.75" customHeight="1" x14ac:dyDescent="0.15">
      <c r="A18" s="468"/>
      <c r="B18" s="471"/>
      <c r="C18" s="471"/>
      <c r="D18" s="471"/>
      <c r="E18" s="471"/>
      <c r="F18" s="471"/>
      <c r="G18" s="471"/>
      <c r="H18" s="471"/>
      <c r="I18" s="471"/>
      <c r="J18" s="471"/>
      <c r="K18" s="471"/>
    </row>
    <row r="21" spans="1:11" x14ac:dyDescent="0.15">
      <c r="A21" s="89" t="s">
        <v>251</v>
      </c>
    </row>
    <row r="22" spans="1:11" ht="3.75" customHeight="1" x14ac:dyDescent="0.15"/>
    <row r="23" spans="1:11" x14ac:dyDescent="0.15">
      <c r="A23" s="474" t="s">
        <v>39</v>
      </c>
      <c r="B23" s="475" t="s">
        <v>286</v>
      </c>
      <c r="C23" s="476"/>
      <c r="D23" s="476"/>
      <c r="E23" s="476"/>
      <c r="F23" s="476"/>
      <c r="G23" s="476"/>
      <c r="H23" s="476"/>
      <c r="I23" s="477"/>
      <c r="J23" s="472" t="s">
        <v>287</v>
      </c>
      <c r="K23" s="474" t="s">
        <v>226</v>
      </c>
    </row>
    <row r="24" spans="1:11" x14ac:dyDescent="0.15">
      <c r="A24" s="473"/>
      <c r="B24" s="90" t="s">
        <v>288</v>
      </c>
      <c r="C24" s="90" t="s">
        <v>218</v>
      </c>
      <c r="D24" s="90" t="s">
        <v>289</v>
      </c>
      <c r="E24" s="90" t="s">
        <v>290</v>
      </c>
      <c r="F24" s="90" t="s">
        <v>291</v>
      </c>
      <c r="G24" s="90" t="s">
        <v>293</v>
      </c>
      <c r="H24" s="94" t="s">
        <v>292</v>
      </c>
      <c r="I24" s="92" t="s">
        <v>220</v>
      </c>
      <c r="J24" s="473"/>
      <c r="K24" s="473"/>
    </row>
    <row r="25" spans="1:11" ht="15" customHeight="1" x14ac:dyDescent="0.15">
      <c r="A25" s="466" t="s">
        <v>502</v>
      </c>
      <c r="B25" s="253"/>
      <c r="C25" s="253"/>
      <c r="D25" s="253"/>
      <c r="E25" s="253"/>
      <c r="F25" s="253"/>
      <c r="G25" s="253"/>
      <c r="H25" s="253"/>
      <c r="I25" s="253"/>
      <c r="J25" s="253"/>
      <c r="K25" s="100" t="str">
        <f t="shared" ref="K25:K26" si="0">IF(SUM(B25:J25)=0,"",SUM(B25:J25))</f>
        <v/>
      </c>
    </row>
    <row r="26" spans="1:11" ht="15" customHeight="1" x14ac:dyDescent="0.15">
      <c r="A26" s="466"/>
      <c r="B26" s="206"/>
      <c r="C26" s="206"/>
      <c r="D26" s="206"/>
      <c r="E26" s="206"/>
      <c r="F26" s="206"/>
      <c r="G26" s="206"/>
      <c r="H26" s="206"/>
      <c r="I26" s="206"/>
      <c r="J26" s="206"/>
      <c r="K26" s="101" t="str">
        <f t="shared" si="0"/>
        <v/>
      </c>
    </row>
    <row r="27" spans="1:11" ht="12" customHeight="1" x14ac:dyDescent="0.15">
      <c r="A27" s="97"/>
      <c r="B27" s="104"/>
      <c r="C27" s="104"/>
      <c r="D27" s="104"/>
      <c r="E27" s="104"/>
      <c r="F27" s="104"/>
      <c r="G27" s="104"/>
      <c r="H27" s="104"/>
      <c r="I27" s="104"/>
      <c r="J27" s="104"/>
      <c r="K27" s="104"/>
    </row>
    <row r="29" spans="1:11" x14ac:dyDescent="0.15">
      <c r="A29" s="89" t="s">
        <v>252</v>
      </c>
    </row>
    <row r="30" spans="1:11" ht="3.75" customHeight="1" x14ac:dyDescent="0.15"/>
    <row r="31" spans="1:11" ht="18.75" customHeight="1" x14ac:dyDescent="0.15">
      <c r="A31" s="485"/>
      <c r="B31" s="486"/>
      <c r="C31" s="486"/>
      <c r="D31" s="486"/>
      <c r="E31" s="486"/>
      <c r="F31" s="486"/>
      <c r="G31" s="486"/>
      <c r="H31" s="486"/>
      <c r="I31" s="486"/>
      <c r="J31" s="486"/>
      <c r="K31" s="487"/>
    </row>
    <row r="32" spans="1:11" ht="18.75" customHeight="1" x14ac:dyDescent="0.15">
      <c r="A32" s="488"/>
      <c r="B32" s="489"/>
      <c r="C32" s="489"/>
      <c r="D32" s="489"/>
      <c r="E32" s="489"/>
      <c r="F32" s="489"/>
      <c r="G32" s="489"/>
      <c r="H32" s="489"/>
      <c r="I32" s="489"/>
      <c r="J32" s="489"/>
      <c r="K32" s="490"/>
    </row>
    <row r="33" spans="1:11" ht="18.75" customHeight="1" x14ac:dyDescent="0.15">
      <c r="A33" s="491"/>
      <c r="B33" s="492"/>
      <c r="C33" s="492"/>
      <c r="D33" s="492"/>
      <c r="E33" s="492"/>
      <c r="F33" s="492"/>
      <c r="G33" s="492"/>
      <c r="H33" s="492"/>
      <c r="I33" s="492"/>
      <c r="J33" s="492"/>
      <c r="K33" s="493"/>
    </row>
    <row r="36" spans="1:11" x14ac:dyDescent="0.15">
      <c r="A36" s="89" t="s">
        <v>253</v>
      </c>
    </row>
    <row r="37" spans="1:11" ht="3.75" customHeight="1" x14ac:dyDescent="0.15"/>
    <row r="38" spans="1:11" ht="18.75" customHeight="1" x14ac:dyDescent="0.15">
      <c r="A38" s="483" t="s">
        <v>248</v>
      </c>
      <c r="B38" s="484"/>
      <c r="C38" s="500"/>
      <c r="D38" s="501"/>
      <c r="E38" s="501"/>
      <c r="F38" s="501"/>
      <c r="G38" s="501"/>
      <c r="H38" s="502"/>
      <c r="I38" s="96"/>
      <c r="J38" s="96"/>
      <c r="K38" s="96"/>
    </row>
    <row r="39" spans="1:11" ht="18.75" customHeight="1" x14ac:dyDescent="0.15">
      <c r="A39" s="532" t="s">
        <v>270</v>
      </c>
      <c r="B39" s="533"/>
      <c r="C39" s="529"/>
      <c r="D39" s="530"/>
      <c r="E39" s="530"/>
      <c r="F39" s="530"/>
      <c r="G39" s="530"/>
      <c r="H39" s="531"/>
    </row>
    <row r="40" spans="1:11" ht="18.75" customHeight="1" x14ac:dyDescent="0.15">
      <c r="A40" s="116"/>
      <c r="B40" s="496" t="s">
        <v>254</v>
      </c>
      <c r="C40" s="497"/>
      <c r="D40" s="503" t="s">
        <v>268</v>
      </c>
      <c r="E40" s="503"/>
      <c r="F40" s="503"/>
      <c r="G40" s="498"/>
      <c r="H40" s="499"/>
    </row>
    <row r="41" spans="1:11" ht="18.75" customHeight="1" x14ac:dyDescent="0.15">
      <c r="A41" s="110"/>
      <c r="B41" s="520"/>
      <c r="C41" s="521"/>
      <c r="D41" s="503" t="s">
        <v>272</v>
      </c>
      <c r="E41" s="503"/>
      <c r="F41" s="503"/>
      <c r="G41" s="526"/>
      <c r="H41" s="527"/>
    </row>
    <row r="42" spans="1:11" ht="18.75" customHeight="1" x14ac:dyDescent="0.15">
      <c r="A42" s="110"/>
      <c r="B42" s="496" t="s">
        <v>255</v>
      </c>
      <c r="C42" s="497"/>
      <c r="D42" s="528" t="s">
        <v>271</v>
      </c>
      <c r="E42" s="528"/>
      <c r="F42" s="528"/>
      <c r="G42" s="526"/>
      <c r="H42" s="527"/>
      <c r="I42" s="114"/>
      <c r="J42" s="115"/>
      <c r="K42" s="115"/>
    </row>
    <row r="43" spans="1:11" ht="18.75" customHeight="1" x14ac:dyDescent="0.15">
      <c r="A43" s="110"/>
      <c r="B43" s="522" t="s">
        <v>296</v>
      </c>
      <c r="C43" s="523"/>
      <c r="D43" s="528" t="s">
        <v>256</v>
      </c>
      <c r="E43" s="528"/>
      <c r="F43" s="528"/>
      <c r="G43" s="91" t="s">
        <v>264</v>
      </c>
      <c r="H43" s="518"/>
      <c r="I43" s="524"/>
      <c r="J43" s="524"/>
      <c r="K43" s="525"/>
    </row>
    <row r="44" spans="1:11" ht="18.75" customHeight="1" x14ac:dyDescent="0.15">
      <c r="A44" s="110"/>
      <c r="B44" s="522"/>
      <c r="C44" s="523"/>
      <c r="D44" s="116"/>
      <c r="E44" s="105" t="s">
        <v>262</v>
      </c>
      <c r="F44" s="478"/>
      <c r="G44" s="478"/>
      <c r="H44" s="91" t="s">
        <v>269</v>
      </c>
      <c r="I44" s="478"/>
      <c r="J44" s="478"/>
      <c r="K44" s="478"/>
    </row>
    <row r="45" spans="1:11" ht="18.75" customHeight="1" x14ac:dyDescent="0.15">
      <c r="A45" s="110"/>
      <c r="B45" s="110"/>
      <c r="D45" s="110"/>
      <c r="E45" s="105" t="s">
        <v>232</v>
      </c>
      <c r="F45" s="207"/>
      <c r="G45" s="93" t="s">
        <v>267</v>
      </c>
      <c r="H45" s="91" t="s">
        <v>265</v>
      </c>
      <c r="I45" s="518"/>
      <c r="J45" s="519"/>
      <c r="K45" s="93" t="s">
        <v>266</v>
      </c>
    </row>
    <row r="46" spans="1:11" ht="18.75" customHeight="1" x14ac:dyDescent="0.15">
      <c r="A46" s="110"/>
      <c r="B46" s="110"/>
      <c r="D46" s="110"/>
      <c r="E46" s="503" t="s">
        <v>294</v>
      </c>
      <c r="F46" s="503"/>
      <c r="G46" s="503"/>
      <c r="H46" s="503"/>
      <c r="I46" s="514"/>
      <c r="J46" s="514"/>
      <c r="K46" s="514"/>
    </row>
    <row r="47" spans="1:11" ht="18.75" customHeight="1" x14ac:dyDescent="0.15">
      <c r="A47" s="110"/>
      <c r="B47" s="110"/>
      <c r="D47" s="110"/>
      <c r="E47" s="504" t="s">
        <v>295</v>
      </c>
      <c r="F47" s="505"/>
      <c r="G47" s="504" t="s">
        <v>259</v>
      </c>
      <c r="H47" s="506"/>
      <c r="I47" s="509"/>
      <c r="J47" s="510"/>
      <c r="K47" s="511"/>
    </row>
    <row r="48" spans="1:11" ht="18.75" customHeight="1" x14ac:dyDescent="0.15">
      <c r="A48" s="110"/>
      <c r="B48" s="110"/>
      <c r="D48" s="110"/>
      <c r="E48" s="249"/>
      <c r="F48" s="112"/>
      <c r="G48" s="160"/>
      <c r="H48" s="495" t="s">
        <v>515</v>
      </c>
      <c r="I48" s="108"/>
      <c r="J48" s="250" t="s">
        <v>513</v>
      </c>
      <c r="K48" s="106" t="s">
        <v>514</v>
      </c>
    </row>
    <row r="49" spans="1:11" ht="18.75" customHeight="1" x14ac:dyDescent="0.15">
      <c r="A49" s="110"/>
      <c r="B49" s="110"/>
      <c r="D49" s="110"/>
      <c r="E49" s="249"/>
      <c r="F49" s="112"/>
      <c r="G49" s="249"/>
      <c r="H49" s="515"/>
      <c r="I49" s="106" t="s">
        <v>512</v>
      </c>
      <c r="J49" s="251"/>
      <c r="K49" s="252"/>
    </row>
    <row r="50" spans="1:11" ht="18.75" customHeight="1" x14ac:dyDescent="0.15">
      <c r="A50" s="110"/>
      <c r="B50" s="110"/>
      <c r="D50" s="110"/>
      <c r="E50" s="249"/>
      <c r="F50" s="112"/>
      <c r="G50" s="249"/>
      <c r="H50" s="515"/>
      <c r="I50" s="107" t="s">
        <v>510</v>
      </c>
      <c r="J50" s="252"/>
      <c r="K50" s="252"/>
    </row>
    <row r="51" spans="1:11" ht="18.75" customHeight="1" x14ac:dyDescent="0.15">
      <c r="A51" s="110"/>
      <c r="B51" s="110"/>
      <c r="D51" s="110"/>
      <c r="E51" s="249"/>
      <c r="F51" s="112"/>
      <c r="G51" s="128"/>
      <c r="H51" s="516"/>
      <c r="I51" s="107" t="s">
        <v>511</v>
      </c>
      <c r="J51" s="252"/>
      <c r="K51" s="252"/>
    </row>
    <row r="52" spans="1:11" ht="18.75" customHeight="1" x14ac:dyDescent="0.15">
      <c r="A52" s="114"/>
      <c r="B52" s="114"/>
      <c r="C52" s="115"/>
      <c r="D52" s="114"/>
      <c r="E52" s="111"/>
      <c r="F52" s="117"/>
      <c r="G52" s="507" t="s">
        <v>258</v>
      </c>
      <c r="H52" s="508"/>
      <c r="I52" s="512"/>
      <c r="J52" s="512"/>
      <c r="K52" s="513"/>
    </row>
    <row r="53" spans="1:11" ht="6.75" customHeight="1" x14ac:dyDescent="0.15"/>
    <row r="54" spans="1:11" x14ac:dyDescent="0.15">
      <c r="A54" s="89" t="s">
        <v>297</v>
      </c>
    </row>
    <row r="55" spans="1:11" ht="18.75" customHeight="1" x14ac:dyDescent="0.15">
      <c r="A55" s="485"/>
      <c r="B55" s="486"/>
      <c r="C55" s="486"/>
      <c r="D55" s="486"/>
      <c r="E55" s="486"/>
      <c r="F55" s="486"/>
      <c r="G55" s="486"/>
      <c r="H55" s="486"/>
      <c r="I55" s="486"/>
      <c r="J55" s="486"/>
      <c r="K55" s="487"/>
    </row>
    <row r="56" spans="1:11" ht="18.75" customHeight="1" x14ac:dyDescent="0.15">
      <c r="A56" s="488"/>
      <c r="B56" s="489"/>
      <c r="C56" s="489"/>
      <c r="D56" s="489"/>
      <c r="E56" s="489"/>
      <c r="F56" s="489"/>
      <c r="G56" s="489"/>
      <c r="H56" s="489"/>
      <c r="I56" s="489"/>
      <c r="J56" s="489"/>
      <c r="K56" s="490"/>
    </row>
    <row r="57" spans="1:11" ht="18.75" customHeight="1" x14ac:dyDescent="0.15">
      <c r="A57" s="491"/>
      <c r="B57" s="492"/>
      <c r="C57" s="492"/>
      <c r="D57" s="492"/>
      <c r="E57" s="492"/>
      <c r="F57" s="492"/>
      <c r="G57" s="492"/>
      <c r="H57" s="492"/>
      <c r="I57" s="492"/>
      <c r="J57" s="492"/>
      <c r="K57" s="493"/>
    </row>
    <row r="59" spans="1:11" x14ac:dyDescent="0.15">
      <c r="A59" s="89" t="s">
        <v>298</v>
      </c>
    </row>
    <row r="60" spans="1:11" ht="18.75" customHeight="1" x14ac:dyDescent="0.15">
      <c r="A60" s="485"/>
      <c r="B60" s="486"/>
      <c r="C60" s="486"/>
      <c r="D60" s="486"/>
      <c r="E60" s="486"/>
      <c r="F60" s="486"/>
      <c r="G60" s="486"/>
      <c r="H60" s="486"/>
      <c r="I60" s="486"/>
      <c r="J60" s="486"/>
      <c r="K60" s="487"/>
    </row>
    <row r="61" spans="1:11" ht="18.75" customHeight="1" x14ac:dyDescent="0.15">
      <c r="A61" s="488"/>
      <c r="B61" s="489"/>
      <c r="C61" s="489"/>
      <c r="D61" s="489"/>
      <c r="E61" s="489"/>
      <c r="F61" s="489"/>
      <c r="G61" s="489"/>
      <c r="H61" s="489"/>
      <c r="I61" s="489"/>
      <c r="J61" s="489"/>
      <c r="K61" s="490"/>
    </row>
    <row r="62" spans="1:11" ht="18.75" customHeight="1" x14ac:dyDescent="0.15">
      <c r="A62" s="491"/>
      <c r="B62" s="492"/>
      <c r="C62" s="492"/>
      <c r="D62" s="492"/>
      <c r="E62" s="492"/>
      <c r="F62" s="492"/>
      <c r="G62" s="492"/>
      <c r="H62" s="492"/>
      <c r="I62" s="492"/>
      <c r="J62" s="492"/>
      <c r="K62" s="493"/>
    </row>
  </sheetData>
  <mergeCells count="53">
    <mergeCell ref="A9:C9"/>
    <mergeCell ref="D9:F9"/>
    <mergeCell ref="G9:K9"/>
    <mergeCell ref="A14:A15"/>
    <mergeCell ref="B14:F14"/>
    <mergeCell ref="G14:K14"/>
    <mergeCell ref="A2:K2"/>
    <mergeCell ref="B5:F5"/>
    <mergeCell ref="A8:C8"/>
    <mergeCell ref="D8:F8"/>
    <mergeCell ref="G8:K8"/>
    <mergeCell ref="A25:A26"/>
    <mergeCell ref="A31:K33"/>
    <mergeCell ref="A38:B38"/>
    <mergeCell ref="C38:H38"/>
    <mergeCell ref="B16:F16"/>
    <mergeCell ref="G16:K16"/>
    <mergeCell ref="A23:A24"/>
    <mergeCell ref="J23:J24"/>
    <mergeCell ref="A17:A18"/>
    <mergeCell ref="B17:F17"/>
    <mergeCell ref="G17:K17"/>
    <mergeCell ref="B18:F18"/>
    <mergeCell ref="G18:K18"/>
    <mergeCell ref="K23:K24"/>
    <mergeCell ref="B23:I23"/>
    <mergeCell ref="B41:C41"/>
    <mergeCell ref="D41:F41"/>
    <mergeCell ref="G41:H41"/>
    <mergeCell ref="A39:B39"/>
    <mergeCell ref="C39:H39"/>
    <mergeCell ref="B40:C40"/>
    <mergeCell ref="D40:F40"/>
    <mergeCell ref="G40:H40"/>
    <mergeCell ref="A60:K62"/>
    <mergeCell ref="I45:J45"/>
    <mergeCell ref="E46:H46"/>
    <mergeCell ref="I46:K46"/>
    <mergeCell ref="E47:F47"/>
    <mergeCell ref="G47:H47"/>
    <mergeCell ref="I47:K47"/>
    <mergeCell ref="H48:H51"/>
    <mergeCell ref="G52:H52"/>
    <mergeCell ref="I52:K52"/>
    <mergeCell ref="A55:K57"/>
    <mergeCell ref="B42:C42"/>
    <mergeCell ref="D42:F42"/>
    <mergeCell ref="G42:H42"/>
    <mergeCell ref="B43:C44"/>
    <mergeCell ref="D43:F43"/>
    <mergeCell ref="H43:K43"/>
    <mergeCell ref="F44:G44"/>
    <mergeCell ref="I44:K44"/>
  </mergeCells>
  <phoneticPr fontId="6"/>
  <dataValidations count="3">
    <dataValidation type="list" allowBlank="1" showInputMessage="1" showErrorMessage="1" sqref="G40:H40" xr:uid="{00000000-0002-0000-0400-000000000000}">
      <formula1>"はい,いいえ"</formula1>
    </dataValidation>
    <dataValidation type="list" allowBlank="1" showInputMessage="1" showErrorMessage="1" sqref="C38" xr:uid="{00000000-0002-0000-0400-000001000000}">
      <formula1>"無医地区,無医地区に準じる地区,無歯科医地区,無歯科医地区に準じる地区"</formula1>
    </dataValidation>
    <dataValidation type="list" allowBlank="1" showInputMessage="1" showErrorMessage="1" sqref="C39:H39 B18:K18" xr:uid="{00000000-0002-0000-0400-000002000000}">
      <formula1>#REF!</formula1>
    </dataValidation>
  </dataValidations>
  <printOptions horizontalCentered="1"/>
  <pageMargins left="0.31496062992125984" right="0.31496062992125984" top="0.55118110236220474" bottom="0.55118110236220474" header="0.31496062992125984" footer="0.31496062992125984"/>
  <pageSetup paperSize="9" scale="86" orientation="portrait" blackAndWhite="1"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M66"/>
  <sheetViews>
    <sheetView view="pageBreakPreview" zoomScaleNormal="100" zoomScaleSheetLayoutView="100" workbookViewId="0">
      <selection activeCell="L1" sqref="L1"/>
    </sheetView>
  </sheetViews>
  <sheetFormatPr defaultColWidth="9" defaultRowHeight="12" x14ac:dyDescent="0.15"/>
  <cols>
    <col min="1" max="1" width="11.25" style="89" customWidth="1"/>
    <col min="2" max="18" width="10" style="89" customWidth="1"/>
    <col min="19" max="16384" width="9" style="89"/>
  </cols>
  <sheetData>
    <row r="1" spans="1:11" x14ac:dyDescent="0.15">
      <c r="A1" s="89" t="s">
        <v>300</v>
      </c>
    </row>
    <row r="2" spans="1:11" ht="18" customHeight="1" x14ac:dyDescent="0.15">
      <c r="A2" s="465" t="s">
        <v>229</v>
      </c>
      <c r="B2" s="465"/>
      <c r="C2" s="465"/>
      <c r="D2" s="465"/>
      <c r="E2" s="465"/>
      <c r="F2" s="465"/>
      <c r="G2" s="465"/>
      <c r="H2" s="465"/>
      <c r="I2" s="465"/>
      <c r="J2" s="465"/>
      <c r="K2" s="465"/>
    </row>
    <row r="5" spans="1:11" ht="18.75" customHeight="1" x14ac:dyDescent="0.15">
      <c r="A5" s="91" t="s">
        <v>60</v>
      </c>
      <c r="B5" s="469" t="s">
        <v>301</v>
      </c>
      <c r="C5" s="469"/>
      <c r="D5" s="469"/>
      <c r="E5" s="469"/>
      <c r="F5" s="469"/>
    </row>
    <row r="6" spans="1:11" ht="12" customHeight="1" x14ac:dyDescent="0.15">
      <c r="A6" s="97"/>
      <c r="B6" s="98"/>
      <c r="C6" s="98"/>
      <c r="D6" s="98"/>
      <c r="E6" s="98"/>
      <c r="F6" s="98"/>
    </row>
    <row r="8" spans="1:11" x14ac:dyDescent="0.15">
      <c r="A8" s="469" t="s">
        <v>215</v>
      </c>
      <c r="B8" s="469"/>
      <c r="C8" s="469"/>
      <c r="D8" s="469" t="s">
        <v>247</v>
      </c>
      <c r="E8" s="469"/>
      <c r="F8" s="469"/>
      <c r="G8" s="469" t="s">
        <v>216</v>
      </c>
      <c r="H8" s="469"/>
      <c r="I8" s="469"/>
      <c r="J8" s="469"/>
      <c r="K8" s="469"/>
    </row>
    <row r="9" spans="1:11" ht="18.75" customHeight="1" x14ac:dyDescent="0.15">
      <c r="A9" s="470"/>
      <c r="B9" s="470"/>
      <c r="C9" s="470"/>
      <c r="D9" s="470"/>
      <c r="E9" s="470"/>
      <c r="F9" s="470"/>
      <c r="G9" s="470"/>
      <c r="H9" s="470"/>
      <c r="I9" s="470"/>
      <c r="J9" s="470"/>
      <c r="K9" s="470"/>
    </row>
    <row r="10" spans="1:11" ht="12" customHeight="1" x14ac:dyDescent="0.15">
      <c r="A10" s="96"/>
      <c r="B10" s="96"/>
      <c r="C10" s="96"/>
      <c r="D10" s="96"/>
      <c r="E10" s="96"/>
      <c r="F10" s="96"/>
      <c r="G10" s="96"/>
      <c r="H10" s="96"/>
      <c r="I10" s="96"/>
      <c r="J10" s="96"/>
      <c r="K10" s="96"/>
    </row>
    <row r="11" spans="1:11" ht="12" customHeight="1" x14ac:dyDescent="0.15">
      <c r="A11" s="96"/>
      <c r="B11" s="96"/>
      <c r="C11" s="96"/>
      <c r="D11" s="96"/>
      <c r="E11" s="96"/>
      <c r="F11" s="96"/>
      <c r="G11" s="96"/>
      <c r="H11" s="96"/>
      <c r="I11" s="96"/>
      <c r="J11" s="96"/>
      <c r="K11" s="96"/>
    </row>
    <row r="12" spans="1:11" x14ac:dyDescent="0.15">
      <c r="A12" s="89" t="s">
        <v>250</v>
      </c>
    </row>
    <row r="13" spans="1:11" ht="3.75" customHeight="1" x14ac:dyDescent="0.15"/>
    <row r="14" spans="1:11" x14ac:dyDescent="0.15">
      <c r="A14" s="467" t="s">
        <v>217</v>
      </c>
      <c r="B14" s="466" t="s">
        <v>230</v>
      </c>
      <c r="C14" s="466"/>
      <c r="D14" s="466"/>
      <c r="E14" s="466"/>
      <c r="F14" s="466"/>
      <c r="G14" s="466" t="s">
        <v>231</v>
      </c>
      <c r="H14" s="466"/>
      <c r="I14" s="466"/>
      <c r="J14" s="466"/>
      <c r="K14" s="466"/>
    </row>
    <row r="15" spans="1:11" ht="18.75" customHeight="1" x14ac:dyDescent="0.15">
      <c r="A15" s="468"/>
      <c r="B15" s="182" t="s">
        <v>485</v>
      </c>
      <c r="C15" s="197" t="s">
        <v>533</v>
      </c>
      <c r="D15" s="183" t="s">
        <v>487</v>
      </c>
      <c r="E15" s="183" t="s">
        <v>488</v>
      </c>
      <c r="F15" s="198" t="s">
        <v>533</v>
      </c>
      <c r="G15" s="182" t="s">
        <v>485</v>
      </c>
      <c r="H15" s="197" t="s">
        <v>533</v>
      </c>
      <c r="I15" s="183" t="s">
        <v>487</v>
      </c>
      <c r="J15" s="183" t="s">
        <v>488</v>
      </c>
      <c r="K15" s="198" t="s">
        <v>533</v>
      </c>
    </row>
    <row r="16" spans="1:11" ht="18.75" customHeight="1" x14ac:dyDescent="0.15">
      <c r="A16" s="91" t="s">
        <v>246</v>
      </c>
      <c r="B16" s="471" t="s">
        <v>525</v>
      </c>
      <c r="C16" s="471"/>
      <c r="D16" s="471"/>
      <c r="E16" s="471"/>
      <c r="F16" s="471"/>
      <c r="G16" s="498"/>
      <c r="H16" s="517"/>
      <c r="I16" s="517"/>
      <c r="J16" s="517"/>
      <c r="K16" s="499"/>
    </row>
    <row r="17" spans="1:11" ht="18.75" customHeight="1" x14ac:dyDescent="0.15">
      <c r="A17" s="195" t="s">
        <v>302</v>
      </c>
      <c r="B17" s="189" t="s">
        <v>490</v>
      </c>
      <c r="C17" s="227"/>
      <c r="D17" s="190" t="s">
        <v>491</v>
      </c>
      <c r="E17" s="228"/>
      <c r="F17" s="192" t="s">
        <v>492</v>
      </c>
      <c r="G17" s="228"/>
      <c r="H17" s="191" t="s">
        <v>493</v>
      </c>
      <c r="I17" s="228"/>
      <c r="J17" s="191" t="s">
        <v>494</v>
      </c>
      <c r="K17" s="193">
        <f>C17+E17+G17+I17</f>
        <v>0</v>
      </c>
    </row>
    <row r="18" spans="1:11" x14ac:dyDescent="0.15">
      <c r="A18" s="495" t="s">
        <v>236</v>
      </c>
      <c r="B18" s="466" t="s">
        <v>303</v>
      </c>
      <c r="C18" s="466"/>
      <c r="D18" s="466"/>
      <c r="E18" s="466"/>
      <c r="F18" s="466"/>
      <c r="G18" s="466" t="s">
        <v>304</v>
      </c>
      <c r="H18" s="466"/>
      <c r="I18" s="466"/>
      <c r="J18" s="466"/>
      <c r="K18" s="466"/>
    </row>
    <row r="19" spans="1:11" ht="18.75" customHeight="1" x14ac:dyDescent="0.15">
      <c r="A19" s="468"/>
      <c r="B19" s="471"/>
      <c r="C19" s="471"/>
      <c r="D19" s="471"/>
      <c r="E19" s="471"/>
      <c r="F19" s="471"/>
      <c r="G19" s="471"/>
      <c r="H19" s="471"/>
      <c r="I19" s="471"/>
      <c r="J19" s="471"/>
      <c r="K19" s="471"/>
    </row>
    <row r="20" spans="1:11" ht="12" customHeight="1" x14ac:dyDescent="0.15">
      <c r="A20" s="494" t="s">
        <v>237</v>
      </c>
      <c r="B20" s="91" t="s">
        <v>238</v>
      </c>
      <c r="C20" s="469" t="s">
        <v>239</v>
      </c>
      <c r="D20" s="469"/>
      <c r="E20" s="469"/>
      <c r="F20" s="469"/>
      <c r="G20" s="469"/>
      <c r="H20" s="469"/>
      <c r="I20" s="469"/>
      <c r="J20" s="469"/>
      <c r="K20" s="469"/>
    </row>
    <row r="21" spans="1:11" x14ac:dyDescent="0.15">
      <c r="A21" s="494"/>
      <c r="B21" s="471" t="s">
        <v>87</v>
      </c>
      <c r="C21" s="91" t="s">
        <v>240</v>
      </c>
      <c r="D21" s="91" t="s">
        <v>241</v>
      </c>
      <c r="E21" s="91" t="s">
        <v>242</v>
      </c>
      <c r="F21" s="479" t="s">
        <v>235</v>
      </c>
      <c r="G21" s="480"/>
      <c r="H21" s="466" t="s">
        <v>243</v>
      </c>
      <c r="I21" s="466"/>
      <c r="J21" s="466"/>
      <c r="K21" s="466"/>
    </row>
    <row r="22" spans="1:11" ht="18.75" customHeight="1" x14ac:dyDescent="0.15">
      <c r="A22" s="494"/>
      <c r="B22" s="471"/>
      <c r="C22" s="200"/>
      <c r="D22" s="201"/>
      <c r="E22" s="322"/>
      <c r="F22" s="478"/>
      <c r="G22" s="478"/>
      <c r="H22" s="95" t="s">
        <v>244</v>
      </c>
      <c r="I22" s="203" t="s">
        <v>526</v>
      </c>
      <c r="J22" s="95" t="s">
        <v>245</v>
      </c>
      <c r="K22" s="204"/>
    </row>
    <row r="23" spans="1:11" ht="18.75" customHeight="1" x14ac:dyDescent="0.15">
      <c r="A23" s="494"/>
      <c r="B23" s="471"/>
      <c r="C23" s="200"/>
      <c r="D23" s="201"/>
      <c r="E23" s="202"/>
      <c r="F23" s="478"/>
      <c r="G23" s="478"/>
      <c r="H23" s="95" t="s">
        <v>244</v>
      </c>
      <c r="I23" s="203"/>
      <c r="J23" s="95" t="s">
        <v>245</v>
      </c>
      <c r="K23" s="204"/>
    </row>
    <row r="24" spans="1:11" ht="7.5" customHeight="1" x14ac:dyDescent="0.15"/>
    <row r="25" spans="1:11" ht="7.5" customHeight="1" x14ac:dyDescent="0.15"/>
    <row r="26" spans="1:11" x14ac:dyDescent="0.15">
      <c r="A26" s="89" t="s">
        <v>251</v>
      </c>
    </row>
    <row r="27" spans="1:11" ht="3.75" customHeight="1" x14ac:dyDescent="0.15"/>
    <row r="28" spans="1:11" x14ac:dyDescent="0.15">
      <c r="A28" s="474" t="s">
        <v>39</v>
      </c>
      <c r="B28" s="483" t="s">
        <v>400</v>
      </c>
      <c r="C28" s="484"/>
      <c r="D28" s="483" t="s">
        <v>401</v>
      </c>
      <c r="E28" s="571"/>
      <c r="F28" s="484"/>
      <c r="G28" s="483" t="s">
        <v>402</v>
      </c>
      <c r="H28" s="571"/>
      <c r="I28" s="571"/>
      <c r="J28" s="571"/>
      <c r="K28" s="484"/>
    </row>
    <row r="29" spans="1:11" x14ac:dyDescent="0.15">
      <c r="A29" s="473"/>
      <c r="B29" s="90" t="s">
        <v>305</v>
      </c>
      <c r="C29" s="90" t="s">
        <v>306</v>
      </c>
      <c r="D29" s="90" t="s">
        <v>310</v>
      </c>
      <c r="E29" s="90" t="s">
        <v>482</v>
      </c>
      <c r="F29" s="90" t="s">
        <v>307</v>
      </c>
      <c r="G29" s="134" t="s">
        <v>311</v>
      </c>
      <c r="H29" s="132" t="s">
        <v>312</v>
      </c>
      <c r="I29" s="133" t="s">
        <v>313</v>
      </c>
      <c r="J29" s="107" t="s">
        <v>314</v>
      </c>
      <c r="K29" s="107" t="s">
        <v>223</v>
      </c>
    </row>
    <row r="30" spans="1:11" ht="18.75" customHeight="1" x14ac:dyDescent="0.15">
      <c r="A30" s="91" t="s">
        <v>501</v>
      </c>
      <c r="B30" s="201"/>
      <c r="C30" s="201"/>
      <c r="D30" s="201"/>
      <c r="E30" s="201"/>
      <c r="F30" s="201"/>
      <c r="G30" s="209"/>
      <c r="H30" s="201"/>
      <c r="I30" s="201"/>
      <c r="J30" s="201"/>
      <c r="K30" s="201"/>
    </row>
    <row r="31" spans="1:11" ht="15" customHeight="1" x14ac:dyDescent="0.15">
      <c r="A31" s="466" t="s">
        <v>502</v>
      </c>
      <c r="B31" s="253"/>
      <c r="C31" s="253"/>
      <c r="D31" s="253"/>
      <c r="E31" s="253"/>
      <c r="F31" s="253"/>
      <c r="G31" s="253"/>
      <c r="H31" s="253"/>
      <c r="I31" s="253"/>
      <c r="J31" s="253"/>
      <c r="K31" s="253"/>
    </row>
    <row r="32" spans="1:11" ht="15" customHeight="1" x14ac:dyDescent="0.15">
      <c r="A32" s="466"/>
      <c r="B32" s="206"/>
      <c r="C32" s="206"/>
      <c r="D32" s="206"/>
      <c r="E32" s="210"/>
      <c r="F32" s="210"/>
      <c r="G32" s="210"/>
      <c r="H32" s="210"/>
      <c r="I32" s="210"/>
      <c r="J32" s="210"/>
      <c r="K32" s="210"/>
    </row>
    <row r="33" spans="1:13" x14ac:dyDescent="0.15">
      <c r="A33" s="474" t="s">
        <v>39</v>
      </c>
      <c r="B33" s="474" t="s">
        <v>308</v>
      </c>
      <c r="C33" s="474" t="s">
        <v>315</v>
      </c>
      <c r="D33" s="474" t="s">
        <v>223</v>
      </c>
      <c r="E33" s="474" t="s">
        <v>226</v>
      </c>
      <c r="F33" s="568" t="s">
        <v>316</v>
      </c>
      <c r="G33" s="568"/>
      <c r="H33" s="568"/>
      <c r="I33" s="568"/>
      <c r="J33" s="568"/>
      <c r="K33" s="568"/>
    </row>
    <row r="34" spans="1:13" x14ac:dyDescent="0.15">
      <c r="A34" s="473"/>
      <c r="B34" s="473"/>
      <c r="C34" s="473"/>
      <c r="D34" s="473"/>
      <c r="E34" s="473"/>
      <c r="F34" s="568" t="s">
        <v>309</v>
      </c>
      <c r="G34" s="568"/>
      <c r="H34" s="568"/>
      <c r="I34" s="568" t="s">
        <v>223</v>
      </c>
      <c r="J34" s="568"/>
      <c r="K34" s="568"/>
    </row>
    <row r="35" spans="1:13" ht="18.75" customHeight="1" x14ac:dyDescent="0.15">
      <c r="A35" s="91" t="s">
        <v>501</v>
      </c>
      <c r="B35" s="201"/>
      <c r="C35" s="201"/>
      <c r="D35" s="211"/>
      <c r="E35" s="121" t="str">
        <f>IF(SUM(B30:K30)+SUM(B35:D35)=0,"",SUM(B30:K30)+SUM(B35:D35))</f>
        <v/>
      </c>
      <c r="F35" s="569"/>
      <c r="G35" s="569"/>
      <c r="H35" s="569"/>
      <c r="I35" s="570"/>
      <c r="J35" s="570"/>
      <c r="K35" s="570"/>
    </row>
    <row r="36" spans="1:13" ht="15" customHeight="1" x14ac:dyDescent="0.15">
      <c r="A36" s="466" t="s">
        <v>502</v>
      </c>
      <c r="B36" s="253"/>
      <c r="C36" s="253"/>
      <c r="D36" s="253"/>
      <c r="E36" s="122" t="str">
        <f>IF(SUM(B31:K31)+SUM(B36:D36)=0,"",SUM(B31:K31)+SUM(B36:D36))</f>
        <v/>
      </c>
      <c r="F36" s="569"/>
      <c r="G36" s="569"/>
      <c r="H36" s="569"/>
      <c r="I36" s="570"/>
      <c r="J36" s="570"/>
      <c r="K36" s="570"/>
    </row>
    <row r="37" spans="1:13" ht="15" customHeight="1" x14ac:dyDescent="0.15">
      <c r="A37" s="466"/>
      <c r="B37" s="206"/>
      <c r="C37" s="206"/>
      <c r="D37" s="212"/>
      <c r="E37" s="123" t="str">
        <f>IF(SUM(B32:K32)+SUM(B37:D37)=0,"",SUM(B32:K32)+SUM(B37:D37))</f>
        <v/>
      </c>
      <c r="F37" s="569"/>
      <c r="G37" s="569"/>
      <c r="H37" s="569"/>
      <c r="I37" s="570"/>
      <c r="J37" s="570"/>
      <c r="K37" s="570"/>
    </row>
    <row r="38" spans="1:13" ht="7.5" customHeight="1" x14ac:dyDescent="0.15">
      <c r="A38" s="97"/>
      <c r="B38" s="104"/>
      <c r="C38" s="104"/>
      <c r="D38" s="104"/>
      <c r="E38" s="104"/>
      <c r="F38" s="104"/>
      <c r="G38" s="104"/>
      <c r="H38" s="104"/>
      <c r="I38" s="104"/>
      <c r="J38" s="104"/>
      <c r="K38" s="104"/>
    </row>
    <row r="39" spans="1:13" ht="7.5" customHeight="1" x14ac:dyDescent="0.15">
      <c r="A39" s="97"/>
      <c r="B39" s="104"/>
      <c r="C39" s="104"/>
      <c r="D39" s="104"/>
      <c r="E39" s="104"/>
      <c r="F39" s="104"/>
      <c r="G39" s="104"/>
      <c r="H39" s="104"/>
      <c r="I39" s="104"/>
      <c r="J39" s="104"/>
      <c r="K39" s="104"/>
    </row>
    <row r="40" spans="1:13" x14ac:dyDescent="0.15">
      <c r="A40" s="89" t="s">
        <v>317</v>
      </c>
    </row>
    <row r="41" spans="1:13" ht="3.75" customHeight="1" x14ac:dyDescent="0.15"/>
    <row r="42" spans="1:13" ht="15" customHeight="1" x14ac:dyDescent="0.15">
      <c r="A42" s="556" t="s">
        <v>318</v>
      </c>
      <c r="B42" s="557"/>
      <c r="C42" s="557"/>
      <c r="D42" s="558"/>
      <c r="E42" s="548" t="s">
        <v>322</v>
      </c>
      <c r="F42" s="549"/>
      <c r="G42" s="549"/>
      <c r="H42" s="550"/>
      <c r="I42" s="563" t="s">
        <v>226</v>
      </c>
      <c r="J42" s="138"/>
    </row>
    <row r="43" spans="1:13" ht="15" customHeight="1" x14ac:dyDescent="0.15">
      <c r="A43" s="559"/>
      <c r="B43" s="560"/>
      <c r="C43" s="560"/>
      <c r="D43" s="561"/>
      <c r="E43" s="566" t="s">
        <v>319</v>
      </c>
      <c r="F43" s="137"/>
      <c r="G43" s="566" t="s">
        <v>320</v>
      </c>
      <c r="H43" s="141"/>
      <c r="I43" s="564"/>
      <c r="J43" s="138"/>
    </row>
    <row r="44" spans="1:13" ht="27" customHeight="1" x14ac:dyDescent="0.15">
      <c r="A44" s="520"/>
      <c r="B44" s="562"/>
      <c r="C44" s="562"/>
      <c r="D44" s="521"/>
      <c r="E44" s="567"/>
      <c r="F44" s="143" t="s">
        <v>323</v>
      </c>
      <c r="G44" s="567"/>
      <c r="H44" s="151" t="s">
        <v>323</v>
      </c>
      <c r="I44" s="565"/>
      <c r="J44" s="138"/>
    </row>
    <row r="45" spans="1:13" ht="15" customHeight="1" x14ac:dyDescent="0.15">
      <c r="A45" s="551"/>
      <c r="B45" s="551"/>
      <c r="C45" s="551"/>
      <c r="D45" s="551"/>
      <c r="E45" s="213"/>
      <c r="F45" s="185" t="str">
        <f>L45</f>
        <v/>
      </c>
      <c r="G45" s="306"/>
      <c r="H45" s="186" t="str">
        <f>M45</f>
        <v/>
      </c>
      <c r="I45" s="150" t="str">
        <f>IF(E45+G45=0,"",F45+H45)</f>
        <v/>
      </c>
      <c r="L45" s="89" t="str">
        <f>IF(E45="","",ROUND(E45/12,2))</f>
        <v/>
      </c>
      <c r="M45" s="89" t="str">
        <f>IF(G45="","",ROUND(G45/12,2))</f>
        <v/>
      </c>
    </row>
    <row r="46" spans="1:13" ht="15" customHeight="1" x14ac:dyDescent="0.15">
      <c r="A46" s="551"/>
      <c r="B46" s="551"/>
      <c r="C46" s="551"/>
      <c r="D46" s="551"/>
      <c r="E46" s="213"/>
      <c r="F46" s="185" t="str">
        <f t="shared" ref="F46:F56" si="0">L46</f>
        <v/>
      </c>
      <c r="G46" s="306"/>
      <c r="H46" s="186" t="str">
        <f t="shared" ref="H46:H56" si="1">M46</f>
        <v/>
      </c>
      <c r="I46" s="150" t="str">
        <f t="shared" ref="I46:I56" si="2">IF(E46+G46=0,"",F46+H46)</f>
        <v/>
      </c>
      <c r="L46" s="89" t="str">
        <f t="shared" ref="L46:L56" si="3">IF(E46="","",ROUND(E46/12,2))</f>
        <v/>
      </c>
      <c r="M46" s="89" t="str">
        <f t="shared" ref="M46:M56" si="4">IF(G46="","",ROUND(G46/12,2))</f>
        <v/>
      </c>
    </row>
    <row r="47" spans="1:13" ht="15" customHeight="1" x14ac:dyDescent="0.15">
      <c r="A47" s="551"/>
      <c r="B47" s="551"/>
      <c r="C47" s="551"/>
      <c r="D47" s="551"/>
      <c r="E47" s="213"/>
      <c r="F47" s="185" t="str">
        <f t="shared" si="0"/>
        <v/>
      </c>
      <c r="G47" s="306"/>
      <c r="H47" s="186" t="str">
        <f t="shared" si="1"/>
        <v/>
      </c>
      <c r="I47" s="150" t="str">
        <f t="shared" si="2"/>
        <v/>
      </c>
      <c r="L47" s="89" t="str">
        <f t="shared" si="3"/>
        <v/>
      </c>
      <c r="M47" s="89" t="str">
        <f t="shared" si="4"/>
        <v/>
      </c>
    </row>
    <row r="48" spans="1:13" ht="15" customHeight="1" x14ac:dyDescent="0.15">
      <c r="A48" s="551"/>
      <c r="B48" s="551"/>
      <c r="C48" s="551"/>
      <c r="D48" s="551"/>
      <c r="E48" s="213"/>
      <c r="F48" s="185" t="str">
        <f t="shared" si="0"/>
        <v/>
      </c>
      <c r="G48" s="306"/>
      <c r="H48" s="186" t="str">
        <f t="shared" si="1"/>
        <v/>
      </c>
      <c r="I48" s="150" t="str">
        <f t="shared" si="2"/>
        <v/>
      </c>
      <c r="L48" s="89" t="str">
        <f t="shared" si="3"/>
        <v/>
      </c>
      <c r="M48" s="89" t="str">
        <f t="shared" si="4"/>
        <v/>
      </c>
    </row>
    <row r="49" spans="1:13" ht="15" customHeight="1" x14ac:dyDescent="0.15">
      <c r="A49" s="551"/>
      <c r="B49" s="551"/>
      <c r="C49" s="551"/>
      <c r="D49" s="551"/>
      <c r="E49" s="213"/>
      <c r="F49" s="185" t="str">
        <f t="shared" si="0"/>
        <v/>
      </c>
      <c r="G49" s="306"/>
      <c r="H49" s="186" t="str">
        <f t="shared" si="1"/>
        <v/>
      </c>
      <c r="I49" s="150" t="str">
        <f t="shared" si="2"/>
        <v/>
      </c>
      <c r="L49" s="89" t="str">
        <f t="shared" si="3"/>
        <v/>
      </c>
      <c r="M49" s="89" t="str">
        <f t="shared" si="4"/>
        <v/>
      </c>
    </row>
    <row r="50" spans="1:13" ht="15" customHeight="1" x14ac:dyDescent="0.15">
      <c r="A50" s="551"/>
      <c r="B50" s="551"/>
      <c r="C50" s="551"/>
      <c r="D50" s="551"/>
      <c r="E50" s="213"/>
      <c r="F50" s="185" t="str">
        <f t="shared" si="0"/>
        <v/>
      </c>
      <c r="G50" s="306"/>
      <c r="H50" s="186" t="str">
        <f t="shared" si="1"/>
        <v/>
      </c>
      <c r="I50" s="150" t="str">
        <f t="shared" si="2"/>
        <v/>
      </c>
      <c r="L50" s="89" t="str">
        <f t="shared" si="3"/>
        <v/>
      </c>
      <c r="M50" s="89" t="str">
        <f t="shared" si="4"/>
        <v/>
      </c>
    </row>
    <row r="51" spans="1:13" ht="15" customHeight="1" x14ac:dyDescent="0.15">
      <c r="A51" s="551"/>
      <c r="B51" s="551"/>
      <c r="C51" s="551"/>
      <c r="D51" s="551"/>
      <c r="E51" s="213"/>
      <c r="F51" s="185" t="str">
        <f t="shared" si="0"/>
        <v/>
      </c>
      <c r="G51" s="306"/>
      <c r="H51" s="186" t="str">
        <f t="shared" si="1"/>
        <v/>
      </c>
      <c r="I51" s="150" t="str">
        <f t="shared" si="2"/>
        <v/>
      </c>
      <c r="L51" s="89" t="str">
        <f t="shared" si="3"/>
        <v/>
      </c>
      <c r="M51" s="89" t="str">
        <f t="shared" si="4"/>
        <v/>
      </c>
    </row>
    <row r="52" spans="1:13" ht="15" customHeight="1" x14ac:dyDescent="0.15">
      <c r="A52" s="551"/>
      <c r="B52" s="551"/>
      <c r="C52" s="551"/>
      <c r="D52" s="551"/>
      <c r="E52" s="213"/>
      <c r="F52" s="185" t="str">
        <f t="shared" si="0"/>
        <v/>
      </c>
      <c r="G52" s="306"/>
      <c r="H52" s="186" t="str">
        <f t="shared" si="1"/>
        <v/>
      </c>
      <c r="I52" s="150" t="str">
        <f t="shared" si="2"/>
        <v/>
      </c>
      <c r="L52" s="89" t="str">
        <f t="shared" si="3"/>
        <v/>
      </c>
      <c r="M52" s="89" t="str">
        <f t="shared" si="4"/>
        <v/>
      </c>
    </row>
    <row r="53" spans="1:13" ht="15" customHeight="1" x14ac:dyDescent="0.15">
      <c r="A53" s="551"/>
      <c r="B53" s="551"/>
      <c r="C53" s="551"/>
      <c r="D53" s="551"/>
      <c r="E53" s="213"/>
      <c r="F53" s="185" t="str">
        <f t="shared" si="0"/>
        <v/>
      </c>
      <c r="G53" s="306"/>
      <c r="H53" s="186" t="str">
        <f t="shared" si="1"/>
        <v/>
      </c>
      <c r="I53" s="150" t="str">
        <f t="shared" si="2"/>
        <v/>
      </c>
      <c r="L53" s="89" t="str">
        <f t="shared" si="3"/>
        <v/>
      </c>
      <c r="M53" s="89" t="str">
        <f t="shared" si="4"/>
        <v/>
      </c>
    </row>
    <row r="54" spans="1:13" ht="15" customHeight="1" x14ac:dyDescent="0.15">
      <c r="A54" s="551"/>
      <c r="B54" s="551"/>
      <c r="C54" s="551"/>
      <c r="D54" s="551"/>
      <c r="E54" s="213"/>
      <c r="F54" s="185" t="str">
        <f t="shared" si="0"/>
        <v/>
      </c>
      <c r="G54" s="306"/>
      <c r="H54" s="186" t="str">
        <f t="shared" si="1"/>
        <v/>
      </c>
      <c r="I54" s="150" t="str">
        <f t="shared" si="2"/>
        <v/>
      </c>
      <c r="L54" s="89" t="str">
        <f t="shared" si="3"/>
        <v/>
      </c>
      <c r="M54" s="89" t="str">
        <f t="shared" si="4"/>
        <v/>
      </c>
    </row>
    <row r="55" spans="1:13" ht="15" customHeight="1" x14ac:dyDescent="0.15">
      <c r="A55" s="551"/>
      <c r="B55" s="551"/>
      <c r="C55" s="551"/>
      <c r="D55" s="551"/>
      <c r="E55" s="213"/>
      <c r="F55" s="185" t="str">
        <f t="shared" si="0"/>
        <v/>
      </c>
      <c r="G55" s="306"/>
      <c r="H55" s="186" t="str">
        <f t="shared" si="1"/>
        <v/>
      </c>
      <c r="I55" s="150" t="str">
        <f t="shared" si="2"/>
        <v/>
      </c>
      <c r="L55" s="89" t="str">
        <f t="shared" si="3"/>
        <v/>
      </c>
      <c r="M55" s="89" t="str">
        <f t="shared" si="4"/>
        <v/>
      </c>
    </row>
    <row r="56" spans="1:13" ht="15" customHeight="1" thickBot="1" x14ac:dyDescent="0.2">
      <c r="A56" s="552"/>
      <c r="B56" s="552"/>
      <c r="C56" s="552"/>
      <c r="D56" s="552"/>
      <c r="E56" s="214"/>
      <c r="F56" s="187" t="str">
        <f t="shared" si="0"/>
        <v/>
      </c>
      <c r="G56" s="307"/>
      <c r="H56" s="188" t="str">
        <f t="shared" si="1"/>
        <v/>
      </c>
      <c r="I56" s="149" t="str">
        <f t="shared" si="2"/>
        <v/>
      </c>
      <c r="L56" s="89" t="str">
        <f t="shared" si="3"/>
        <v/>
      </c>
      <c r="M56" s="89" t="str">
        <f t="shared" si="4"/>
        <v/>
      </c>
    </row>
    <row r="57" spans="1:13" ht="15" customHeight="1" thickTop="1" thickBot="1" x14ac:dyDescent="0.2">
      <c r="A57" s="553" t="s">
        <v>226</v>
      </c>
      <c r="B57" s="554"/>
      <c r="C57" s="554"/>
      <c r="D57" s="555"/>
      <c r="E57" s="142" t="str">
        <f>IF(E45="","",SUM(E45:E56))</f>
        <v/>
      </c>
      <c r="F57" s="146" t="str">
        <f t="shared" ref="F57" si="5">IF(F45="","",SUM(F45:F56))</f>
        <v/>
      </c>
      <c r="G57" s="308" t="str">
        <f t="shared" ref="G57" si="6">IF(G45="","",SUM(G45:G56))</f>
        <v/>
      </c>
      <c r="H57" s="152" t="str">
        <f t="shared" ref="H57:I57" si="7">IF(H45="","",SUM(H45:H56))</f>
        <v/>
      </c>
      <c r="I57" s="231" t="str">
        <f t="shared" si="7"/>
        <v/>
      </c>
    </row>
    <row r="58" spans="1:13" ht="15" customHeight="1" thickBot="1" x14ac:dyDescent="0.2">
      <c r="A58" s="97"/>
      <c r="B58" s="104"/>
      <c r="C58" s="104"/>
      <c r="D58" s="104"/>
      <c r="E58" s="104"/>
      <c r="F58" s="547" t="s">
        <v>324</v>
      </c>
      <c r="G58" s="547"/>
      <c r="H58" s="547"/>
      <c r="I58" s="232" t="str">
        <f>IF(I57="","",ROUNDDOWN(I57,0))</f>
        <v/>
      </c>
    </row>
    <row r="59" spans="1:13" ht="7.5" customHeight="1" x14ac:dyDescent="0.15">
      <c r="A59" s="97"/>
      <c r="B59" s="104"/>
      <c r="C59" s="104"/>
      <c r="D59" s="104"/>
      <c r="E59" s="104"/>
      <c r="F59" s="104"/>
      <c r="G59" s="104"/>
      <c r="H59" s="104"/>
      <c r="I59" s="104"/>
    </row>
    <row r="60" spans="1:13" ht="7.5" customHeight="1" x14ac:dyDescent="0.15">
      <c r="A60" s="97"/>
      <c r="B60" s="104"/>
      <c r="C60" s="104"/>
      <c r="D60" s="104"/>
      <c r="E60" s="104"/>
      <c r="F60" s="104"/>
      <c r="G60" s="104"/>
      <c r="H60" s="104"/>
      <c r="I60" s="104"/>
    </row>
    <row r="61" spans="1:13" x14ac:dyDescent="0.15">
      <c r="A61" s="89" t="s">
        <v>321</v>
      </c>
    </row>
    <row r="62" spans="1:13" ht="3.75" customHeight="1" x14ac:dyDescent="0.15"/>
    <row r="63" spans="1:13" ht="18.75" customHeight="1" x14ac:dyDescent="0.15">
      <c r="A63" s="485"/>
      <c r="B63" s="486"/>
      <c r="C63" s="486"/>
      <c r="D63" s="486"/>
      <c r="E63" s="486"/>
      <c r="F63" s="486"/>
      <c r="G63" s="486"/>
      <c r="H63" s="486"/>
      <c r="I63" s="486"/>
      <c r="J63" s="486"/>
      <c r="K63" s="487"/>
    </row>
    <row r="64" spans="1:13" ht="18.75" customHeight="1" x14ac:dyDescent="0.15">
      <c r="A64" s="488"/>
      <c r="B64" s="489"/>
      <c r="C64" s="489"/>
      <c r="D64" s="489"/>
      <c r="E64" s="489"/>
      <c r="F64" s="489"/>
      <c r="G64" s="489"/>
      <c r="H64" s="489"/>
      <c r="I64" s="489"/>
      <c r="J64" s="489"/>
      <c r="K64" s="490"/>
    </row>
    <row r="65" spans="1:11" ht="18.75" customHeight="1" x14ac:dyDescent="0.15">
      <c r="A65" s="488"/>
      <c r="B65" s="489"/>
      <c r="C65" s="489"/>
      <c r="D65" s="489"/>
      <c r="E65" s="489"/>
      <c r="F65" s="489"/>
      <c r="G65" s="489"/>
      <c r="H65" s="489"/>
      <c r="I65" s="489"/>
      <c r="J65" s="489"/>
      <c r="K65" s="490"/>
    </row>
    <row r="66" spans="1:11" ht="18.75" customHeight="1" x14ac:dyDescent="0.15">
      <c r="A66" s="491"/>
      <c r="B66" s="492"/>
      <c r="C66" s="492"/>
      <c r="D66" s="492"/>
      <c r="E66" s="492"/>
      <c r="F66" s="492"/>
      <c r="G66" s="492"/>
      <c r="H66" s="492"/>
      <c r="I66" s="492"/>
      <c r="J66" s="492"/>
      <c r="K66" s="493"/>
    </row>
  </sheetData>
  <mergeCells count="61">
    <mergeCell ref="B16:F16"/>
    <mergeCell ref="G16:K16"/>
    <mergeCell ref="A2:K2"/>
    <mergeCell ref="B5:F5"/>
    <mergeCell ref="A8:C8"/>
    <mergeCell ref="D8:F8"/>
    <mergeCell ref="G8:K8"/>
    <mergeCell ref="A9:C9"/>
    <mergeCell ref="D9:F9"/>
    <mergeCell ref="G9:K9"/>
    <mergeCell ref="A14:A15"/>
    <mergeCell ref="B14:F14"/>
    <mergeCell ref="G14:K14"/>
    <mergeCell ref="A18:A19"/>
    <mergeCell ref="B18:F18"/>
    <mergeCell ref="G18:K18"/>
    <mergeCell ref="B19:F19"/>
    <mergeCell ref="G19:K19"/>
    <mergeCell ref="F22:G22"/>
    <mergeCell ref="F23:G23"/>
    <mergeCell ref="A28:A29"/>
    <mergeCell ref="A20:A23"/>
    <mergeCell ref="C20:K20"/>
    <mergeCell ref="B21:B23"/>
    <mergeCell ref="F21:G21"/>
    <mergeCell ref="H21:K21"/>
    <mergeCell ref="G28:K28"/>
    <mergeCell ref="D28:F28"/>
    <mergeCell ref="B28:C28"/>
    <mergeCell ref="A33:A34"/>
    <mergeCell ref="A36:A37"/>
    <mergeCell ref="I42:I44"/>
    <mergeCell ref="A31:A32"/>
    <mergeCell ref="A63:K66"/>
    <mergeCell ref="B33:B34"/>
    <mergeCell ref="C33:C34"/>
    <mergeCell ref="D33:D34"/>
    <mergeCell ref="E43:E44"/>
    <mergeCell ref="G43:G44"/>
    <mergeCell ref="F33:K33"/>
    <mergeCell ref="F34:H34"/>
    <mergeCell ref="I34:K34"/>
    <mergeCell ref="F35:H37"/>
    <mergeCell ref="I35:K37"/>
    <mergeCell ref="E33:E34"/>
    <mergeCell ref="F58:H58"/>
    <mergeCell ref="E42:H42"/>
    <mergeCell ref="A55:D55"/>
    <mergeCell ref="A56:D56"/>
    <mergeCell ref="A57:D57"/>
    <mergeCell ref="A52:D52"/>
    <mergeCell ref="A53:D53"/>
    <mergeCell ref="A54:D54"/>
    <mergeCell ref="A49:D49"/>
    <mergeCell ref="A50:D50"/>
    <mergeCell ref="A51:D51"/>
    <mergeCell ref="A46:D46"/>
    <mergeCell ref="A47:D47"/>
    <mergeCell ref="A48:D48"/>
    <mergeCell ref="A45:D45"/>
    <mergeCell ref="A42:D44"/>
  </mergeCells>
  <phoneticPr fontId="6"/>
  <dataValidations count="5">
    <dataValidation type="list" allowBlank="1" showInputMessage="1" showErrorMessage="1" sqref="K22:K23" xr:uid="{00000000-0002-0000-0500-000000000000}">
      <formula1>"転用,譲渡,交換,貸付,取壊し"</formula1>
    </dataValidation>
    <dataValidation type="list" allowBlank="1" showInputMessage="1" showErrorMessage="1" sqref="I22:I23" xr:uid="{00000000-0002-0000-0500-000001000000}">
      <formula1>"有（承認済）,有（申請済）,有（申請予定）,無"</formula1>
    </dataValidation>
    <dataValidation type="list" allowBlank="1" showInputMessage="1" showErrorMessage="1" sqref="B21:B23" xr:uid="{00000000-0002-0000-0500-000002000000}">
      <formula1>"有,無"</formula1>
    </dataValidation>
    <dataValidation type="list" allowBlank="1" showInputMessage="1" showErrorMessage="1" sqref="B16:K16" xr:uid="{00000000-0002-0000-0500-000003000000}">
      <formula1>"新築,移転新築,増築,改築"</formula1>
    </dataValidation>
    <dataValidation type="list" allowBlank="1" showInputMessage="1" showErrorMessage="1" sqref="B19:K19" xr:uid="{00000000-0002-0000-0500-000004000000}">
      <formula1>#REF!</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colBreaks count="1" manualBreakCount="1">
    <brk id="11" max="69" man="1"/>
  </colBreaks>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K62"/>
  <sheetViews>
    <sheetView view="pageBreakPreview" zoomScaleNormal="100" zoomScaleSheetLayoutView="100" workbookViewId="0">
      <selection activeCell="L1" sqref="L1"/>
    </sheetView>
  </sheetViews>
  <sheetFormatPr defaultColWidth="9" defaultRowHeight="12" x14ac:dyDescent="0.15"/>
  <cols>
    <col min="1" max="1" width="11.25" style="89" customWidth="1"/>
    <col min="2" max="18" width="10" style="89" customWidth="1"/>
    <col min="19" max="16384" width="9" style="89"/>
  </cols>
  <sheetData>
    <row r="1" spans="1:11" x14ac:dyDescent="0.15">
      <c r="A1" s="89" t="s">
        <v>325</v>
      </c>
    </row>
    <row r="2" spans="1:11" ht="18" customHeight="1" x14ac:dyDescent="0.15">
      <c r="A2" s="465" t="s">
        <v>229</v>
      </c>
      <c r="B2" s="465"/>
      <c r="C2" s="465"/>
      <c r="D2" s="465"/>
      <c r="E2" s="465"/>
      <c r="F2" s="465"/>
      <c r="G2" s="465"/>
      <c r="H2" s="465"/>
      <c r="I2" s="465"/>
      <c r="J2" s="465"/>
      <c r="K2" s="465"/>
    </row>
    <row r="5" spans="1:11" ht="18.75" customHeight="1" x14ac:dyDescent="0.15">
      <c r="A5" s="91" t="s">
        <v>60</v>
      </c>
      <c r="B5" s="469" t="s">
        <v>326</v>
      </c>
      <c r="C5" s="469"/>
      <c r="D5" s="469"/>
      <c r="E5" s="469"/>
      <c r="F5" s="469"/>
    </row>
    <row r="6" spans="1:11" ht="12" customHeight="1" x14ac:dyDescent="0.15">
      <c r="A6" s="97"/>
      <c r="B6" s="98"/>
      <c r="C6" s="98"/>
      <c r="D6" s="98"/>
      <c r="E6" s="98"/>
      <c r="F6" s="98"/>
    </row>
    <row r="8" spans="1:11" x14ac:dyDescent="0.15">
      <c r="A8" s="469" t="s">
        <v>215</v>
      </c>
      <c r="B8" s="469"/>
      <c r="C8" s="469"/>
      <c r="D8" s="469" t="s">
        <v>247</v>
      </c>
      <c r="E8" s="469"/>
      <c r="F8" s="469"/>
      <c r="G8" s="469" t="s">
        <v>216</v>
      </c>
      <c r="H8" s="469"/>
      <c r="I8" s="469"/>
      <c r="J8" s="469"/>
      <c r="K8" s="469"/>
    </row>
    <row r="9" spans="1:11" ht="18.75" customHeight="1" x14ac:dyDescent="0.15">
      <c r="A9" s="470"/>
      <c r="B9" s="470"/>
      <c r="C9" s="470"/>
      <c r="D9" s="470"/>
      <c r="E9" s="470"/>
      <c r="F9" s="470"/>
      <c r="G9" s="470"/>
      <c r="H9" s="470"/>
      <c r="I9" s="470"/>
      <c r="J9" s="470"/>
      <c r="K9" s="470"/>
    </row>
    <row r="10" spans="1:11" ht="12" customHeight="1" x14ac:dyDescent="0.15">
      <c r="A10" s="96"/>
      <c r="B10" s="96"/>
      <c r="C10" s="96"/>
      <c r="D10" s="96"/>
      <c r="E10" s="96"/>
      <c r="F10" s="96"/>
      <c r="G10" s="96"/>
      <c r="H10" s="96"/>
      <c r="I10" s="96"/>
      <c r="J10" s="96"/>
      <c r="K10" s="96"/>
    </row>
    <row r="11" spans="1:11" ht="12" customHeight="1" x14ac:dyDescent="0.15">
      <c r="A11" s="96"/>
      <c r="B11" s="96"/>
      <c r="C11" s="96"/>
      <c r="D11" s="96"/>
      <c r="E11" s="96"/>
      <c r="F11" s="96"/>
      <c r="G11" s="96"/>
      <c r="H11" s="96"/>
      <c r="I11" s="96"/>
      <c r="J11" s="96"/>
      <c r="K11" s="96"/>
    </row>
    <row r="12" spans="1:11" x14ac:dyDescent="0.15">
      <c r="A12" s="89" t="s">
        <v>250</v>
      </c>
    </row>
    <row r="13" spans="1:11" ht="3.75" customHeight="1" x14ac:dyDescent="0.15"/>
    <row r="14" spans="1:11" x14ac:dyDescent="0.15">
      <c r="A14" s="467" t="s">
        <v>217</v>
      </c>
      <c r="B14" s="466" t="s">
        <v>230</v>
      </c>
      <c r="C14" s="466"/>
      <c r="D14" s="466"/>
      <c r="E14" s="466"/>
      <c r="F14" s="466"/>
      <c r="G14" s="466" t="s">
        <v>231</v>
      </c>
      <c r="H14" s="466"/>
      <c r="I14" s="466"/>
      <c r="J14" s="466"/>
      <c r="K14" s="466"/>
    </row>
    <row r="15" spans="1:11" ht="18.75" customHeight="1" x14ac:dyDescent="0.15">
      <c r="A15" s="468"/>
      <c r="B15" s="182" t="s">
        <v>485</v>
      </c>
      <c r="C15" s="197" t="s">
        <v>486</v>
      </c>
      <c r="D15" s="183" t="s">
        <v>487</v>
      </c>
      <c r="E15" s="183" t="s">
        <v>488</v>
      </c>
      <c r="F15" s="198" t="s">
        <v>486</v>
      </c>
      <c r="G15" s="182" t="s">
        <v>485</v>
      </c>
      <c r="H15" s="197" t="s">
        <v>486</v>
      </c>
      <c r="I15" s="183" t="s">
        <v>487</v>
      </c>
      <c r="J15" s="183" t="s">
        <v>488</v>
      </c>
      <c r="K15" s="198" t="s">
        <v>486</v>
      </c>
    </row>
    <row r="16" spans="1:11" ht="18.75" customHeight="1" x14ac:dyDescent="0.15">
      <c r="A16" s="91" t="s">
        <v>246</v>
      </c>
      <c r="B16" s="471"/>
      <c r="C16" s="471"/>
      <c r="D16" s="471"/>
      <c r="E16" s="471"/>
      <c r="F16" s="471"/>
      <c r="G16" s="498"/>
      <c r="H16" s="517"/>
      <c r="I16" s="517"/>
      <c r="J16" s="517"/>
      <c r="K16" s="499"/>
    </row>
    <row r="17" spans="1:11" ht="18.75" customHeight="1" x14ac:dyDescent="0.15">
      <c r="A17" s="195" t="s">
        <v>302</v>
      </c>
      <c r="B17" s="189" t="s">
        <v>490</v>
      </c>
      <c r="C17" s="227"/>
      <c r="D17" s="190" t="s">
        <v>491</v>
      </c>
      <c r="E17" s="228"/>
      <c r="F17" s="192" t="s">
        <v>492</v>
      </c>
      <c r="G17" s="228"/>
      <c r="H17" s="191" t="s">
        <v>493</v>
      </c>
      <c r="I17" s="228"/>
      <c r="J17" s="191" t="s">
        <v>494</v>
      </c>
      <c r="K17" s="193">
        <f>C17+E17+G17+I17</f>
        <v>0</v>
      </c>
    </row>
    <row r="18" spans="1:11" x14ac:dyDescent="0.15">
      <c r="A18" s="495" t="s">
        <v>236</v>
      </c>
      <c r="B18" s="466" t="s">
        <v>327</v>
      </c>
      <c r="C18" s="466"/>
      <c r="D18" s="466"/>
      <c r="E18" s="466"/>
      <c r="F18" s="466"/>
      <c r="G18" s="466" t="s">
        <v>328</v>
      </c>
      <c r="H18" s="466"/>
      <c r="I18" s="466"/>
      <c r="J18" s="466"/>
      <c r="K18" s="466"/>
    </row>
    <row r="19" spans="1:11" ht="18.75" customHeight="1" x14ac:dyDescent="0.15">
      <c r="A19" s="468"/>
      <c r="B19" s="471"/>
      <c r="C19" s="471"/>
      <c r="D19" s="471"/>
      <c r="E19" s="471"/>
      <c r="F19" s="471"/>
      <c r="G19" s="471"/>
      <c r="H19" s="471"/>
      <c r="I19" s="471"/>
      <c r="J19" s="471"/>
      <c r="K19" s="471"/>
    </row>
    <row r="20" spans="1:11" ht="12" customHeight="1" x14ac:dyDescent="0.15">
      <c r="A20" s="494" t="s">
        <v>237</v>
      </c>
      <c r="B20" s="91" t="s">
        <v>238</v>
      </c>
      <c r="C20" s="469" t="s">
        <v>239</v>
      </c>
      <c r="D20" s="469"/>
      <c r="E20" s="469"/>
      <c r="F20" s="469"/>
      <c r="G20" s="469"/>
      <c r="H20" s="469"/>
      <c r="I20" s="469"/>
      <c r="J20" s="469"/>
      <c r="K20" s="469"/>
    </row>
    <row r="21" spans="1:11" x14ac:dyDescent="0.15">
      <c r="A21" s="494"/>
      <c r="B21" s="471"/>
      <c r="C21" s="91" t="s">
        <v>240</v>
      </c>
      <c r="D21" s="91" t="s">
        <v>241</v>
      </c>
      <c r="E21" s="91" t="s">
        <v>242</v>
      </c>
      <c r="F21" s="479" t="s">
        <v>235</v>
      </c>
      <c r="G21" s="480"/>
      <c r="H21" s="466" t="s">
        <v>243</v>
      </c>
      <c r="I21" s="466"/>
      <c r="J21" s="466"/>
      <c r="K21" s="466"/>
    </row>
    <row r="22" spans="1:11" ht="18.75" customHeight="1" x14ac:dyDescent="0.15">
      <c r="A22" s="494"/>
      <c r="B22" s="471"/>
      <c r="C22" s="200"/>
      <c r="D22" s="201"/>
      <c r="E22" s="202"/>
      <c r="F22" s="478"/>
      <c r="G22" s="478"/>
      <c r="H22" s="95" t="s">
        <v>244</v>
      </c>
      <c r="I22" s="203"/>
      <c r="J22" s="95" t="s">
        <v>245</v>
      </c>
      <c r="K22" s="204"/>
    </row>
    <row r="23" spans="1:11" ht="18.75" customHeight="1" x14ac:dyDescent="0.15">
      <c r="A23" s="494"/>
      <c r="B23" s="471"/>
      <c r="C23" s="200"/>
      <c r="D23" s="201"/>
      <c r="E23" s="202"/>
      <c r="F23" s="478"/>
      <c r="G23" s="478"/>
      <c r="H23" s="95" t="s">
        <v>244</v>
      </c>
      <c r="I23" s="203"/>
      <c r="J23" s="95" t="s">
        <v>245</v>
      </c>
      <c r="K23" s="204"/>
    </row>
    <row r="24" spans="1:11" ht="12" customHeight="1" x14ac:dyDescent="0.15"/>
    <row r="25" spans="1:11" ht="12" customHeight="1" x14ac:dyDescent="0.15"/>
    <row r="26" spans="1:11" x14ac:dyDescent="0.15">
      <c r="A26" s="89" t="s">
        <v>251</v>
      </c>
    </row>
    <row r="27" spans="1:11" ht="3.75" customHeight="1" x14ac:dyDescent="0.15"/>
    <row r="28" spans="1:11" x14ac:dyDescent="0.15">
      <c r="A28" s="532" t="s">
        <v>39</v>
      </c>
      <c r="B28" s="475" t="s">
        <v>403</v>
      </c>
      <c r="C28" s="476"/>
      <c r="D28" s="476"/>
      <c r="E28" s="476"/>
      <c r="F28" s="476"/>
      <c r="G28" s="476"/>
      <c r="H28" s="476"/>
      <c r="I28" s="476"/>
      <c r="J28" s="476"/>
      <c r="K28" s="477"/>
    </row>
    <row r="29" spans="1:11" x14ac:dyDescent="0.15">
      <c r="A29" s="534"/>
      <c r="B29" s="106" t="s">
        <v>329</v>
      </c>
      <c r="C29" s="106" t="s">
        <v>330</v>
      </c>
      <c r="D29" s="106" t="s">
        <v>331</v>
      </c>
      <c r="E29" s="106" t="s">
        <v>332</v>
      </c>
      <c r="F29" s="106" t="s">
        <v>333</v>
      </c>
      <c r="G29" s="106" t="s">
        <v>334</v>
      </c>
      <c r="H29" s="106" t="s">
        <v>335</v>
      </c>
      <c r="I29" s="136" t="s">
        <v>336</v>
      </c>
      <c r="J29" s="107" t="s">
        <v>337</v>
      </c>
      <c r="K29" s="107" t="s">
        <v>338</v>
      </c>
    </row>
    <row r="30" spans="1:11" ht="18.75" customHeight="1" x14ac:dyDescent="0.15">
      <c r="A30" s="91" t="s">
        <v>501</v>
      </c>
      <c r="B30" s="206"/>
      <c r="C30" s="206"/>
      <c r="D30" s="206"/>
      <c r="E30" s="206"/>
      <c r="F30" s="206"/>
      <c r="G30" s="215"/>
      <c r="H30" s="206"/>
      <c r="I30" s="201"/>
      <c r="J30" s="201"/>
      <c r="K30" s="201"/>
    </row>
    <row r="31" spans="1:11" ht="15" customHeight="1" x14ac:dyDescent="0.15">
      <c r="A31" s="466" t="s">
        <v>502</v>
      </c>
      <c r="B31" s="205"/>
      <c r="C31" s="205"/>
      <c r="D31" s="205"/>
      <c r="E31" s="205"/>
      <c r="F31" s="205"/>
      <c r="G31" s="205"/>
      <c r="H31" s="205"/>
      <c r="I31" s="205"/>
      <c r="J31" s="205"/>
      <c r="K31" s="205"/>
    </row>
    <row r="32" spans="1:11" ht="15" customHeight="1" x14ac:dyDescent="0.15">
      <c r="A32" s="466"/>
      <c r="B32" s="206"/>
      <c r="C32" s="206"/>
      <c r="D32" s="206"/>
      <c r="E32" s="210"/>
      <c r="F32" s="210"/>
      <c r="G32" s="210"/>
      <c r="H32" s="210"/>
      <c r="I32" s="210"/>
      <c r="J32" s="210"/>
      <c r="K32" s="210"/>
    </row>
    <row r="33" spans="1:11" x14ac:dyDescent="0.15">
      <c r="A33" s="532" t="s">
        <v>39</v>
      </c>
      <c r="B33" s="108"/>
      <c r="C33" s="108" t="s">
        <v>340</v>
      </c>
      <c r="D33" s="108" t="s">
        <v>341</v>
      </c>
      <c r="E33" s="108" t="s">
        <v>342</v>
      </c>
      <c r="F33" s="474" t="s">
        <v>343</v>
      </c>
      <c r="G33" s="474" t="s">
        <v>223</v>
      </c>
      <c r="H33" s="474" t="s">
        <v>226</v>
      </c>
      <c r="I33" s="532" t="s">
        <v>316</v>
      </c>
      <c r="J33" s="581"/>
      <c r="K33" s="533"/>
    </row>
    <row r="34" spans="1:11" ht="24" x14ac:dyDescent="0.15">
      <c r="A34" s="534"/>
      <c r="B34" s="153" t="s">
        <v>339</v>
      </c>
      <c r="C34" s="153" t="s">
        <v>344</v>
      </c>
      <c r="D34" s="153" t="s">
        <v>345</v>
      </c>
      <c r="E34" s="153" t="s">
        <v>346</v>
      </c>
      <c r="F34" s="473"/>
      <c r="G34" s="473"/>
      <c r="H34" s="473"/>
      <c r="I34" s="534"/>
      <c r="J34" s="582"/>
      <c r="K34" s="535"/>
    </row>
    <row r="35" spans="1:11" ht="18.75" customHeight="1" x14ac:dyDescent="0.15">
      <c r="A35" s="91" t="s">
        <v>501</v>
      </c>
      <c r="B35" s="206"/>
      <c r="C35" s="206"/>
      <c r="D35" s="206"/>
      <c r="E35" s="206"/>
      <c r="F35" s="206"/>
      <c r="G35" s="215"/>
      <c r="H35" s="101" t="str">
        <f>IF(SUM(B30:K30)+SUM(B35:G35)=0,"",SUM((B30:K30)+SUM(B35:G35)))</f>
        <v/>
      </c>
      <c r="I35" s="572"/>
      <c r="J35" s="573"/>
      <c r="K35" s="574"/>
    </row>
    <row r="36" spans="1:11" ht="15" customHeight="1" x14ac:dyDescent="0.15">
      <c r="A36" s="466" t="s">
        <v>502</v>
      </c>
      <c r="B36" s="253"/>
      <c r="C36" s="253"/>
      <c r="D36" s="253"/>
      <c r="E36" s="253"/>
      <c r="F36" s="253"/>
      <c r="G36" s="253"/>
      <c r="H36" s="100" t="str">
        <f t="shared" ref="H36:H37" si="0">IF(SUM(B31:K31)+SUM(B36:G36)=0,"",SUM((B31:K31)+SUM(B36:G36)))</f>
        <v/>
      </c>
      <c r="I36" s="575"/>
      <c r="J36" s="576"/>
      <c r="K36" s="577"/>
    </row>
    <row r="37" spans="1:11" ht="15" customHeight="1" x14ac:dyDescent="0.15">
      <c r="A37" s="466"/>
      <c r="B37" s="206"/>
      <c r="C37" s="206"/>
      <c r="D37" s="206"/>
      <c r="E37" s="206"/>
      <c r="F37" s="206"/>
      <c r="G37" s="206"/>
      <c r="H37" s="101" t="str">
        <f t="shared" si="0"/>
        <v/>
      </c>
      <c r="I37" s="578"/>
      <c r="J37" s="579"/>
      <c r="K37" s="580"/>
    </row>
    <row r="38" spans="1:11" ht="12" customHeight="1" x14ac:dyDescent="0.15">
      <c r="A38" s="97"/>
      <c r="B38" s="104"/>
      <c r="C38" s="104"/>
      <c r="D38" s="104"/>
      <c r="E38" s="104"/>
      <c r="F38" s="138"/>
      <c r="G38" s="138"/>
      <c r="H38" s="138"/>
      <c r="I38" s="139"/>
      <c r="J38" s="139"/>
      <c r="K38" s="139"/>
    </row>
    <row r="39" spans="1:11" ht="12" customHeight="1" x14ac:dyDescent="0.15">
      <c r="A39" s="97"/>
      <c r="B39" s="104"/>
      <c r="C39" s="104"/>
      <c r="D39" s="104"/>
      <c r="E39" s="104"/>
      <c r="F39" s="138"/>
      <c r="G39" s="138"/>
      <c r="H39" s="138"/>
      <c r="I39" s="139"/>
      <c r="J39" s="139"/>
      <c r="K39" s="139"/>
    </row>
    <row r="40" spans="1:11" x14ac:dyDescent="0.15">
      <c r="A40" s="89" t="s">
        <v>347</v>
      </c>
    </row>
    <row r="41" spans="1:11" ht="3.75" customHeight="1" x14ac:dyDescent="0.15"/>
    <row r="42" spans="1:11" ht="15" customHeight="1" x14ac:dyDescent="0.15">
      <c r="A42" s="584" t="s">
        <v>348</v>
      </c>
      <c r="B42" s="585"/>
      <c r="C42" s="585"/>
      <c r="D42" s="585"/>
      <c r="E42" s="585"/>
      <c r="F42" s="585"/>
      <c r="G42" s="585"/>
      <c r="H42" s="585"/>
      <c r="I42" s="586"/>
      <c r="J42" s="138"/>
    </row>
    <row r="43" spans="1:11" ht="15" customHeight="1" x14ac:dyDescent="0.15">
      <c r="A43" s="584" t="s">
        <v>350</v>
      </c>
      <c r="B43" s="585"/>
      <c r="C43" s="585"/>
      <c r="D43" s="585"/>
      <c r="E43" s="585"/>
      <c r="F43" s="585"/>
      <c r="G43" s="585"/>
      <c r="H43" s="585"/>
      <c r="I43" s="586"/>
    </row>
    <row r="44" spans="1:11" ht="15" customHeight="1" x14ac:dyDescent="0.15">
      <c r="A44" s="481" t="s">
        <v>349</v>
      </c>
      <c r="B44" s="583"/>
      <c r="C44" s="216"/>
      <c r="D44" s="481" t="s">
        <v>330</v>
      </c>
      <c r="E44" s="583"/>
      <c r="F44" s="217"/>
      <c r="G44" s="481" t="s">
        <v>331</v>
      </c>
      <c r="H44" s="482"/>
      <c r="I44" s="217"/>
    </row>
    <row r="45" spans="1:11" ht="15" customHeight="1" x14ac:dyDescent="0.15">
      <c r="A45" s="481" t="s">
        <v>332</v>
      </c>
      <c r="B45" s="583"/>
      <c r="C45" s="216"/>
      <c r="D45" s="481" t="s">
        <v>333</v>
      </c>
      <c r="E45" s="583"/>
      <c r="F45" s="217"/>
      <c r="G45" s="481" t="s">
        <v>334</v>
      </c>
      <c r="H45" s="482"/>
      <c r="I45" s="217"/>
    </row>
    <row r="46" spans="1:11" ht="15" customHeight="1" x14ac:dyDescent="0.15">
      <c r="A46" s="481" t="s">
        <v>335</v>
      </c>
      <c r="B46" s="583"/>
      <c r="C46" s="216"/>
      <c r="D46" s="587" t="s">
        <v>336</v>
      </c>
      <c r="E46" s="587"/>
      <c r="F46" s="217"/>
      <c r="G46" s="583" t="s">
        <v>337</v>
      </c>
      <c r="H46" s="587"/>
      <c r="I46" s="217"/>
    </row>
    <row r="47" spans="1:11" ht="15" customHeight="1" x14ac:dyDescent="0.15">
      <c r="A47" s="481" t="s">
        <v>338</v>
      </c>
      <c r="B47" s="583"/>
      <c r="C47" s="216"/>
      <c r="D47" s="587" t="s">
        <v>339</v>
      </c>
      <c r="E47" s="587"/>
      <c r="F47" s="217"/>
      <c r="G47" s="589"/>
      <c r="H47" s="589"/>
      <c r="I47" s="146"/>
    </row>
    <row r="48" spans="1:11" ht="15" customHeight="1" x14ac:dyDescent="0.15">
      <c r="A48" s="540" t="s">
        <v>351</v>
      </c>
      <c r="B48" s="588"/>
      <c r="C48" s="204"/>
      <c r="I48" s="154"/>
    </row>
    <row r="49" spans="1:11" ht="15" customHeight="1" x14ac:dyDescent="0.15">
      <c r="A49" s="540" t="s">
        <v>352</v>
      </c>
      <c r="B49" s="588"/>
      <c r="C49" s="204"/>
      <c r="I49" s="154"/>
    </row>
    <row r="50" spans="1:11" ht="15" customHeight="1" x14ac:dyDescent="0.15">
      <c r="A50" s="540" t="s">
        <v>353</v>
      </c>
      <c r="B50" s="588"/>
      <c r="C50" s="204"/>
      <c r="D50" s="115"/>
      <c r="E50" s="115"/>
      <c r="F50" s="115"/>
      <c r="G50" s="115"/>
      <c r="H50" s="115"/>
      <c r="I50" s="120"/>
    </row>
    <row r="51" spans="1:11" ht="12" customHeight="1" x14ac:dyDescent="0.15"/>
    <row r="52" spans="1:11" ht="12" customHeight="1" x14ac:dyDescent="0.15"/>
    <row r="53" spans="1:11" x14ac:dyDescent="0.15">
      <c r="A53" s="89" t="s">
        <v>321</v>
      </c>
    </row>
    <row r="54" spans="1:11" ht="3.75" customHeight="1" x14ac:dyDescent="0.15"/>
    <row r="55" spans="1:11" ht="18.75" customHeight="1" x14ac:dyDescent="0.15">
      <c r="A55" s="485"/>
      <c r="B55" s="486"/>
      <c r="C55" s="486"/>
      <c r="D55" s="486"/>
      <c r="E55" s="486"/>
      <c r="F55" s="486"/>
      <c r="G55" s="486"/>
      <c r="H55" s="486"/>
      <c r="I55" s="486"/>
      <c r="J55" s="486"/>
      <c r="K55" s="487"/>
    </row>
    <row r="56" spans="1:11" ht="18.75" customHeight="1" x14ac:dyDescent="0.15">
      <c r="A56" s="488"/>
      <c r="B56" s="489"/>
      <c r="C56" s="489"/>
      <c r="D56" s="489"/>
      <c r="E56" s="489"/>
      <c r="F56" s="489"/>
      <c r="G56" s="489"/>
      <c r="H56" s="489"/>
      <c r="I56" s="489"/>
      <c r="J56" s="489"/>
      <c r="K56" s="490"/>
    </row>
    <row r="57" spans="1:11" ht="18.75" customHeight="1" x14ac:dyDescent="0.15">
      <c r="A57" s="488"/>
      <c r="B57" s="489"/>
      <c r="C57" s="489"/>
      <c r="D57" s="489"/>
      <c r="E57" s="489"/>
      <c r="F57" s="489"/>
      <c r="G57" s="489"/>
      <c r="H57" s="489"/>
      <c r="I57" s="489"/>
      <c r="J57" s="489"/>
      <c r="K57" s="490"/>
    </row>
    <row r="58" spans="1:11" ht="18.75" customHeight="1" x14ac:dyDescent="0.15">
      <c r="A58" s="491"/>
      <c r="B58" s="492"/>
      <c r="C58" s="492"/>
      <c r="D58" s="492"/>
      <c r="E58" s="492"/>
      <c r="F58" s="492"/>
      <c r="G58" s="492"/>
      <c r="H58" s="492"/>
      <c r="I58" s="492"/>
      <c r="J58" s="492"/>
      <c r="K58" s="493"/>
    </row>
    <row r="61" spans="1:11" ht="18.75" customHeight="1" x14ac:dyDescent="0.15"/>
    <row r="62" spans="1:11" ht="18.75" customHeight="1" x14ac:dyDescent="0.15"/>
  </sheetData>
  <mergeCells count="53">
    <mergeCell ref="B16:F16"/>
    <mergeCell ref="G16:K16"/>
    <mergeCell ref="A2:K2"/>
    <mergeCell ref="B5:F5"/>
    <mergeCell ref="A8:C8"/>
    <mergeCell ref="D8:F8"/>
    <mergeCell ref="G8:K8"/>
    <mergeCell ref="A9:C9"/>
    <mergeCell ref="D9:F9"/>
    <mergeCell ref="G9:K9"/>
    <mergeCell ref="A14:A15"/>
    <mergeCell ref="B14:F14"/>
    <mergeCell ref="G14:K14"/>
    <mergeCell ref="F22:G22"/>
    <mergeCell ref="F23:G23"/>
    <mergeCell ref="A28:A29"/>
    <mergeCell ref="A18:A19"/>
    <mergeCell ref="B18:F18"/>
    <mergeCell ref="G18:K18"/>
    <mergeCell ref="B19:F19"/>
    <mergeCell ref="G19:K19"/>
    <mergeCell ref="A20:A23"/>
    <mergeCell ref="C20:K20"/>
    <mergeCell ref="B21:B23"/>
    <mergeCell ref="F21:G21"/>
    <mergeCell ref="H21:K21"/>
    <mergeCell ref="B28:K28"/>
    <mergeCell ref="A31:A32"/>
    <mergeCell ref="A33:A34"/>
    <mergeCell ref="A43:I43"/>
    <mergeCell ref="A55:K58"/>
    <mergeCell ref="A46:B46"/>
    <mergeCell ref="A47:B47"/>
    <mergeCell ref="D46:E46"/>
    <mergeCell ref="D47:E47"/>
    <mergeCell ref="A50:B50"/>
    <mergeCell ref="G46:H46"/>
    <mergeCell ref="G47:H47"/>
    <mergeCell ref="A42:I42"/>
    <mergeCell ref="A48:B48"/>
    <mergeCell ref="A49:B49"/>
    <mergeCell ref="H33:H34"/>
    <mergeCell ref="A44:B44"/>
    <mergeCell ref="A45:B45"/>
    <mergeCell ref="D44:E44"/>
    <mergeCell ref="D45:E45"/>
    <mergeCell ref="G44:H44"/>
    <mergeCell ref="G45:H45"/>
    <mergeCell ref="I35:K37"/>
    <mergeCell ref="A36:A37"/>
    <mergeCell ref="I33:K34"/>
    <mergeCell ref="F33:F34"/>
    <mergeCell ref="G33:G34"/>
  </mergeCells>
  <phoneticPr fontId="6"/>
  <dataValidations count="6">
    <dataValidation type="list" allowBlank="1" showInputMessage="1" showErrorMessage="1" sqref="B16:K16" xr:uid="{00000000-0002-0000-0600-000000000000}">
      <formula1>"新築,移転新築,増築,改築"</formula1>
    </dataValidation>
    <dataValidation type="list" allowBlank="1" showInputMessage="1" showErrorMessage="1" sqref="B21:B23" xr:uid="{00000000-0002-0000-0600-000001000000}">
      <formula1>"有,無"</formula1>
    </dataValidation>
    <dataValidation type="list" allowBlank="1" showInputMessage="1" showErrorMessage="1" sqref="I22:I23" xr:uid="{00000000-0002-0000-0600-000002000000}">
      <formula1>"有（承認済）,有（申請済）,有（申請予定）,無"</formula1>
    </dataValidation>
    <dataValidation type="list" allowBlank="1" showInputMessage="1" showErrorMessage="1" sqref="K22:K23" xr:uid="{00000000-0002-0000-0600-000003000000}">
      <formula1>"転用,譲渡,交換,貸付,取壊し"</formula1>
    </dataValidation>
    <dataValidation type="list" allowBlank="1" showInputMessage="1" showErrorMessage="1" sqref="C44:C50 F44:F47 I44:I46" xr:uid="{00000000-0002-0000-0600-000004000000}">
      <formula1>"○,－"</formula1>
    </dataValidation>
    <dataValidation type="list" allowBlank="1" showInputMessage="1" showErrorMessage="1" sqref="B19:K19" xr:uid="{00000000-0002-0000-0600-000005000000}">
      <formula1>#REF!</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colBreaks count="1" manualBreakCount="1">
    <brk id="11" max="69" man="1"/>
  </colBreaks>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55"/>
  <sheetViews>
    <sheetView view="pageBreakPreview" zoomScaleNormal="100" zoomScaleSheetLayoutView="100" workbookViewId="0">
      <selection activeCell="L1" sqref="L1"/>
    </sheetView>
  </sheetViews>
  <sheetFormatPr defaultColWidth="9" defaultRowHeight="12" x14ac:dyDescent="0.15"/>
  <cols>
    <col min="1" max="1" width="11.25" style="89" customWidth="1"/>
    <col min="2" max="18" width="10" style="89" customWidth="1"/>
    <col min="19" max="16384" width="9" style="89"/>
  </cols>
  <sheetData>
    <row r="1" spans="1:11" x14ac:dyDescent="0.15">
      <c r="A1" s="89" t="s">
        <v>354</v>
      </c>
    </row>
    <row r="2" spans="1:11" ht="18" customHeight="1" x14ac:dyDescent="0.15">
      <c r="A2" s="465" t="s">
        <v>229</v>
      </c>
      <c r="B2" s="465"/>
      <c r="C2" s="465"/>
      <c r="D2" s="465"/>
      <c r="E2" s="465"/>
      <c r="F2" s="465"/>
      <c r="G2" s="465"/>
      <c r="H2" s="465"/>
      <c r="I2" s="465"/>
      <c r="J2" s="465"/>
      <c r="K2" s="465"/>
    </row>
    <row r="5" spans="1:11" ht="18.75" customHeight="1" x14ac:dyDescent="0.15">
      <c r="A5" s="91" t="s">
        <v>60</v>
      </c>
      <c r="B5" s="469" t="s">
        <v>355</v>
      </c>
      <c r="C5" s="469"/>
      <c r="D5" s="469"/>
      <c r="E5" s="469"/>
      <c r="F5" s="469"/>
    </row>
    <row r="6" spans="1:11" ht="12" customHeight="1" x14ac:dyDescent="0.15">
      <c r="A6" s="97"/>
      <c r="B6" s="98"/>
      <c r="C6" s="98"/>
      <c r="D6" s="98"/>
      <c r="E6" s="98"/>
      <c r="F6" s="98"/>
    </row>
    <row r="8" spans="1:11" x14ac:dyDescent="0.15">
      <c r="A8" s="469" t="s">
        <v>215</v>
      </c>
      <c r="B8" s="469"/>
      <c r="C8" s="469"/>
      <c r="D8" s="469" t="s">
        <v>247</v>
      </c>
      <c r="E8" s="469"/>
      <c r="F8" s="469"/>
      <c r="G8" s="469" t="s">
        <v>216</v>
      </c>
      <c r="H8" s="469"/>
      <c r="I8" s="469"/>
      <c r="J8" s="469"/>
      <c r="K8" s="469"/>
    </row>
    <row r="9" spans="1:11" ht="18.75" customHeight="1" x14ac:dyDescent="0.15">
      <c r="A9" s="470"/>
      <c r="B9" s="470"/>
      <c r="C9" s="470"/>
      <c r="D9" s="470"/>
      <c r="E9" s="470"/>
      <c r="F9" s="470"/>
      <c r="G9" s="470"/>
      <c r="H9" s="470"/>
      <c r="I9" s="470"/>
      <c r="J9" s="470"/>
      <c r="K9" s="470"/>
    </row>
    <row r="10" spans="1:11" ht="12" customHeight="1" x14ac:dyDescent="0.15">
      <c r="A10" s="96"/>
      <c r="B10" s="96"/>
      <c r="C10" s="96"/>
      <c r="D10" s="96"/>
      <c r="E10" s="96"/>
      <c r="F10" s="96"/>
      <c r="G10" s="96"/>
      <c r="H10" s="96"/>
      <c r="I10" s="96"/>
      <c r="J10" s="96"/>
      <c r="K10" s="96"/>
    </row>
    <row r="11" spans="1:11" ht="12" customHeight="1" x14ac:dyDescent="0.15">
      <c r="A11" s="96"/>
      <c r="B11" s="96"/>
      <c r="C11" s="96"/>
      <c r="D11" s="96"/>
      <c r="E11" s="96"/>
      <c r="F11" s="96"/>
      <c r="G11" s="96"/>
      <c r="H11" s="96"/>
      <c r="I11" s="96"/>
      <c r="J11" s="96"/>
      <c r="K11" s="96"/>
    </row>
    <row r="12" spans="1:11" x14ac:dyDescent="0.15">
      <c r="A12" s="89" t="s">
        <v>250</v>
      </c>
    </row>
    <row r="13" spans="1:11" ht="3.75" customHeight="1" x14ac:dyDescent="0.15"/>
    <row r="14" spans="1:11" x14ac:dyDescent="0.15">
      <c r="A14" s="467" t="s">
        <v>217</v>
      </c>
      <c r="B14" s="466" t="s">
        <v>230</v>
      </c>
      <c r="C14" s="466"/>
      <c r="D14" s="466"/>
      <c r="E14" s="466"/>
      <c r="F14" s="466"/>
      <c r="G14" s="466" t="s">
        <v>231</v>
      </c>
      <c r="H14" s="466"/>
      <c r="I14" s="466"/>
      <c r="J14" s="466"/>
      <c r="K14" s="466"/>
    </row>
    <row r="15" spans="1:11" ht="18.75" customHeight="1" x14ac:dyDescent="0.15">
      <c r="A15" s="468"/>
      <c r="B15" s="182" t="s">
        <v>485</v>
      </c>
      <c r="C15" s="197" t="s">
        <v>486</v>
      </c>
      <c r="D15" s="183" t="s">
        <v>487</v>
      </c>
      <c r="E15" s="183" t="s">
        <v>488</v>
      </c>
      <c r="F15" s="198" t="s">
        <v>486</v>
      </c>
      <c r="G15" s="182" t="s">
        <v>485</v>
      </c>
      <c r="H15" s="197" t="s">
        <v>486</v>
      </c>
      <c r="I15" s="183" t="s">
        <v>487</v>
      </c>
      <c r="J15" s="183" t="s">
        <v>488</v>
      </c>
      <c r="K15" s="198" t="s">
        <v>486</v>
      </c>
    </row>
    <row r="16" spans="1:11" ht="18.75" customHeight="1" x14ac:dyDescent="0.15">
      <c r="A16" s="91" t="s">
        <v>246</v>
      </c>
      <c r="B16" s="471"/>
      <c r="C16" s="471"/>
      <c r="D16" s="471"/>
      <c r="E16" s="471"/>
      <c r="F16" s="471"/>
      <c r="G16" s="479"/>
      <c r="H16" s="595"/>
      <c r="I16" s="595"/>
      <c r="J16" s="595"/>
      <c r="K16" s="480"/>
    </row>
    <row r="17" spans="1:11" ht="18.75" customHeight="1" x14ac:dyDescent="0.15">
      <c r="A17" s="195" t="s">
        <v>302</v>
      </c>
      <c r="B17" s="189" t="s">
        <v>490</v>
      </c>
      <c r="C17" s="227"/>
      <c r="D17" s="190" t="s">
        <v>491</v>
      </c>
      <c r="E17" s="228"/>
      <c r="F17" s="192" t="s">
        <v>492</v>
      </c>
      <c r="G17" s="228"/>
      <c r="H17" s="191" t="s">
        <v>493</v>
      </c>
      <c r="I17" s="228"/>
      <c r="J17" s="191" t="s">
        <v>494</v>
      </c>
      <c r="K17" s="309">
        <f>C17+E17+G17+I17</f>
        <v>0</v>
      </c>
    </row>
    <row r="18" spans="1:11" x14ac:dyDescent="0.15">
      <c r="A18" s="495" t="s">
        <v>236</v>
      </c>
      <c r="B18" s="466" t="s">
        <v>234</v>
      </c>
      <c r="C18" s="466"/>
      <c r="D18" s="466"/>
      <c r="E18" s="466"/>
      <c r="F18" s="466"/>
      <c r="G18" s="466" t="s">
        <v>235</v>
      </c>
      <c r="H18" s="466"/>
      <c r="I18" s="466"/>
      <c r="J18" s="466"/>
      <c r="K18" s="466"/>
    </row>
    <row r="19" spans="1:11" ht="18.75" customHeight="1" x14ac:dyDescent="0.15">
      <c r="A19" s="468"/>
      <c r="B19" s="471"/>
      <c r="C19" s="471"/>
      <c r="D19" s="471"/>
      <c r="E19" s="471"/>
      <c r="F19" s="471"/>
      <c r="G19" s="471"/>
      <c r="H19" s="471"/>
      <c r="I19" s="471"/>
      <c r="J19" s="471"/>
      <c r="K19" s="471"/>
    </row>
    <row r="20" spans="1:11" ht="12" customHeight="1" x14ac:dyDescent="0.15">
      <c r="A20" s="494" t="s">
        <v>237</v>
      </c>
      <c r="B20" s="91" t="s">
        <v>238</v>
      </c>
      <c r="C20" s="469" t="s">
        <v>239</v>
      </c>
      <c r="D20" s="469"/>
      <c r="E20" s="469"/>
      <c r="F20" s="469"/>
      <c r="G20" s="469"/>
      <c r="H20" s="469"/>
      <c r="I20" s="469"/>
      <c r="J20" s="469"/>
      <c r="K20" s="469"/>
    </row>
    <row r="21" spans="1:11" x14ac:dyDescent="0.15">
      <c r="A21" s="494"/>
      <c r="B21" s="471"/>
      <c r="C21" s="91" t="s">
        <v>240</v>
      </c>
      <c r="D21" s="91" t="s">
        <v>241</v>
      </c>
      <c r="E21" s="91" t="s">
        <v>242</v>
      </c>
      <c r="F21" s="479" t="s">
        <v>235</v>
      </c>
      <c r="G21" s="480"/>
      <c r="H21" s="466" t="s">
        <v>243</v>
      </c>
      <c r="I21" s="466"/>
      <c r="J21" s="466"/>
      <c r="K21" s="466"/>
    </row>
    <row r="22" spans="1:11" ht="18.75" customHeight="1" x14ac:dyDescent="0.15">
      <c r="A22" s="494"/>
      <c r="B22" s="471"/>
      <c r="C22" s="200"/>
      <c r="D22" s="201"/>
      <c r="E22" s="202"/>
      <c r="F22" s="478"/>
      <c r="G22" s="478"/>
      <c r="H22" s="95" t="s">
        <v>244</v>
      </c>
      <c r="I22" s="203"/>
      <c r="J22" s="95" t="s">
        <v>245</v>
      </c>
      <c r="K22" s="204"/>
    </row>
    <row r="23" spans="1:11" ht="18.75" customHeight="1" x14ac:dyDescent="0.15">
      <c r="A23" s="494"/>
      <c r="B23" s="471"/>
      <c r="C23" s="200"/>
      <c r="D23" s="201"/>
      <c r="E23" s="202"/>
      <c r="F23" s="478"/>
      <c r="G23" s="478"/>
      <c r="H23" s="95" t="s">
        <v>244</v>
      </c>
      <c r="I23" s="203"/>
      <c r="J23" s="95" t="s">
        <v>245</v>
      </c>
      <c r="K23" s="204"/>
    </row>
    <row r="26" spans="1:11" x14ac:dyDescent="0.15">
      <c r="A26" s="89" t="s">
        <v>251</v>
      </c>
    </row>
    <row r="27" spans="1:11" ht="3.75" customHeight="1" x14ac:dyDescent="0.15"/>
    <row r="28" spans="1:11" ht="15" customHeight="1" x14ac:dyDescent="0.15">
      <c r="A28" s="474" t="s">
        <v>39</v>
      </c>
      <c r="B28" s="475" t="s">
        <v>404</v>
      </c>
      <c r="C28" s="476"/>
      <c r="D28" s="476"/>
      <c r="E28" s="477"/>
      <c r="F28" s="476" t="s">
        <v>405</v>
      </c>
      <c r="G28" s="476"/>
      <c r="H28" s="476"/>
      <c r="I28" s="477"/>
      <c r="J28" s="593" t="s">
        <v>356</v>
      </c>
      <c r="K28" s="474" t="s">
        <v>226</v>
      </c>
    </row>
    <row r="29" spans="1:11" ht="58.5" customHeight="1" x14ac:dyDescent="0.15">
      <c r="A29" s="473"/>
      <c r="B29" s="90"/>
      <c r="C29" s="90" t="s">
        <v>358</v>
      </c>
      <c r="D29" s="90" t="s">
        <v>359</v>
      </c>
      <c r="E29" s="181" t="s">
        <v>483</v>
      </c>
      <c r="F29" s="90" t="s">
        <v>360</v>
      </c>
      <c r="G29" s="90" t="s">
        <v>361</v>
      </c>
      <c r="H29" s="94" t="s">
        <v>362</v>
      </c>
      <c r="I29" s="92" t="s">
        <v>223</v>
      </c>
      <c r="J29" s="594"/>
      <c r="K29" s="473"/>
    </row>
    <row r="30" spans="1:11" ht="18.75" customHeight="1" x14ac:dyDescent="0.15">
      <c r="A30" s="91" t="s">
        <v>501</v>
      </c>
      <c r="B30" s="201"/>
      <c r="C30" s="201"/>
      <c r="D30" s="201"/>
      <c r="E30" s="209"/>
      <c r="F30" s="201"/>
      <c r="G30" s="201"/>
      <c r="H30" s="201"/>
      <c r="I30" s="201"/>
      <c r="J30" s="201"/>
      <c r="K30" s="99" t="str">
        <f>IF(SUM(B30:J30)=0,"",SUM(B30:J30))</f>
        <v/>
      </c>
    </row>
    <row r="31" spans="1:11" ht="15" customHeight="1" x14ac:dyDescent="0.15">
      <c r="A31" s="466" t="s">
        <v>502</v>
      </c>
      <c r="B31" s="253"/>
      <c r="C31" s="253"/>
      <c r="D31" s="253"/>
      <c r="E31" s="254"/>
      <c r="F31" s="253"/>
      <c r="G31" s="253"/>
      <c r="H31" s="253"/>
      <c r="I31" s="253"/>
      <c r="J31" s="253"/>
      <c r="K31" s="100" t="str">
        <f t="shared" ref="K31:K32" si="0">IF(SUM(B31:J31)=0,"",SUM(B31:J31))</f>
        <v/>
      </c>
    </row>
    <row r="32" spans="1:11" ht="15" customHeight="1" x14ac:dyDescent="0.15">
      <c r="A32" s="466"/>
      <c r="B32" s="206"/>
      <c r="C32" s="206"/>
      <c r="D32" s="206"/>
      <c r="E32" s="215"/>
      <c r="F32" s="206"/>
      <c r="G32" s="206"/>
      <c r="H32" s="206"/>
      <c r="I32" s="206"/>
      <c r="J32" s="206"/>
      <c r="K32" s="101" t="str">
        <f t="shared" si="0"/>
        <v/>
      </c>
    </row>
    <row r="33" spans="1:11" ht="12" customHeight="1" x14ac:dyDescent="0.15">
      <c r="A33" s="97"/>
      <c r="B33" s="104"/>
      <c r="C33" s="104"/>
      <c r="D33" s="104"/>
      <c r="E33" s="104"/>
      <c r="F33" s="104"/>
      <c r="G33" s="104"/>
      <c r="H33" s="104"/>
      <c r="I33" s="104"/>
      <c r="J33" s="104"/>
      <c r="K33" s="104"/>
    </row>
    <row r="35" spans="1:11" x14ac:dyDescent="0.15">
      <c r="A35" s="89" t="s">
        <v>252</v>
      </c>
    </row>
    <row r="36" spans="1:11" ht="3.75" customHeight="1" x14ac:dyDescent="0.15"/>
    <row r="37" spans="1:11" ht="18.75" customHeight="1" x14ac:dyDescent="0.15">
      <c r="A37" s="485"/>
      <c r="B37" s="486"/>
      <c r="C37" s="486"/>
      <c r="D37" s="486"/>
      <c r="E37" s="486"/>
      <c r="F37" s="486"/>
      <c r="G37" s="486"/>
      <c r="H37" s="486"/>
      <c r="I37" s="486"/>
      <c r="J37" s="486"/>
      <c r="K37" s="487"/>
    </row>
    <row r="38" spans="1:11" ht="18.75" customHeight="1" x14ac:dyDescent="0.15">
      <c r="A38" s="488"/>
      <c r="B38" s="489"/>
      <c r="C38" s="489"/>
      <c r="D38" s="489"/>
      <c r="E38" s="489"/>
      <c r="F38" s="489"/>
      <c r="G38" s="489"/>
      <c r="H38" s="489"/>
      <c r="I38" s="489"/>
      <c r="J38" s="489"/>
      <c r="K38" s="490"/>
    </row>
    <row r="39" spans="1:11" ht="18.75" customHeight="1" x14ac:dyDescent="0.15">
      <c r="A39" s="488"/>
      <c r="B39" s="489"/>
      <c r="C39" s="489"/>
      <c r="D39" s="489"/>
      <c r="E39" s="489"/>
      <c r="F39" s="489"/>
      <c r="G39" s="489"/>
      <c r="H39" s="489"/>
      <c r="I39" s="489"/>
      <c r="J39" s="489"/>
      <c r="K39" s="490"/>
    </row>
    <row r="40" spans="1:11" ht="18.75" customHeight="1" x14ac:dyDescent="0.15">
      <c r="A40" s="491"/>
      <c r="B40" s="492"/>
      <c r="C40" s="492"/>
      <c r="D40" s="492"/>
      <c r="E40" s="492"/>
      <c r="F40" s="492"/>
      <c r="G40" s="492"/>
      <c r="H40" s="492"/>
      <c r="I40" s="492"/>
      <c r="J40" s="492"/>
      <c r="K40" s="493"/>
    </row>
    <row r="43" spans="1:11" x14ac:dyDescent="0.15">
      <c r="A43" s="89" t="s">
        <v>363</v>
      </c>
    </row>
    <row r="44" spans="1:11" ht="3.75" customHeight="1" x14ac:dyDescent="0.15"/>
    <row r="45" spans="1:11" ht="18.75" customHeight="1" x14ac:dyDescent="0.15">
      <c r="A45" s="115" t="s">
        <v>364</v>
      </c>
    </row>
    <row r="46" spans="1:11" ht="18.75" customHeight="1" x14ac:dyDescent="0.15">
      <c r="A46" s="584" t="s">
        <v>365</v>
      </c>
      <c r="B46" s="585"/>
      <c r="C46" s="586"/>
      <c r="D46" s="218"/>
      <c r="E46" s="113" t="s">
        <v>375</v>
      </c>
      <c r="F46" s="540"/>
      <c r="G46" s="541"/>
      <c r="H46" s="541"/>
      <c r="I46" s="588"/>
    </row>
    <row r="47" spans="1:11" ht="18.75" customHeight="1" x14ac:dyDescent="0.15">
      <c r="A47" s="584" t="s">
        <v>366</v>
      </c>
      <c r="B47" s="585"/>
      <c r="C47" s="586"/>
      <c r="D47" s="498" t="s">
        <v>376</v>
      </c>
      <c r="E47" s="517"/>
      <c r="F47" s="517"/>
      <c r="G47" s="499"/>
      <c r="H47" s="540"/>
      <c r="I47" s="588"/>
    </row>
    <row r="48" spans="1:11" ht="18.75" customHeight="1" x14ac:dyDescent="0.15">
      <c r="A48" s="590" t="s">
        <v>367</v>
      </c>
      <c r="B48" s="591"/>
      <c r="C48" s="591"/>
      <c r="D48" s="591"/>
      <c r="E48" s="591"/>
      <c r="F48" s="591"/>
      <c r="G48" s="591"/>
      <c r="H48" s="591"/>
      <c r="I48" s="592"/>
    </row>
    <row r="49" spans="1:9" ht="18.75" customHeight="1" x14ac:dyDescent="0.15">
      <c r="A49" s="110"/>
      <c r="B49" s="584" t="s">
        <v>371</v>
      </c>
      <c r="C49" s="586"/>
      <c r="D49" s="109" t="s">
        <v>369</v>
      </c>
      <c r="E49" s="219"/>
      <c r="F49" s="155" t="s">
        <v>370</v>
      </c>
      <c r="G49" s="219"/>
      <c r="H49" s="155" t="s">
        <v>373</v>
      </c>
      <c r="I49" s="93"/>
    </row>
    <row r="50" spans="1:9" ht="18.75" customHeight="1" x14ac:dyDescent="0.15">
      <c r="A50" s="110"/>
      <c r="B50" s="584" t="s">
        <v>516</v>
      </c>
      <c r="C50" s="586"/>
      <c r="D50" s="109" t="s">
        <v>374</v>
      </c>
      <c r="E50" s="219"/>
      <c r="F50" s="155" t="s">
        <v>370</v>
      </c>
      <c r="G50" s="219"/>
      <c r="H50" s="155" t="s">
        <v>373</v>
      </c>
      <c r="I50" s="93"/>
    </row>
    <row r="51" spans="1:9" ht="18.75" customHeight="1" x14ac:dyDescent="0.15">
      <c r="A51" s="110"/>
      <c r="B51" s="584" t="s">
        <v>372</v>
      </c>
      <c r="C51" s="586"/>
      <c r="D51" s="109" t="s">
        <v>374</v>
      </c>
      <c r="E51" s="219"/>
      <c r="F51" s="155" t="s">
        <v>370</v>
      </c>
      <c r="G51" s="219"/>
      <c r="H51" s="155" t="s">
        <v>373</v>
      </c>
      <c r="I51" s="93"/>
    </row>
    <row r="52" spans="1:9" ht="18.75" customHeight="1" x14ac:dyDescent="0.15">
      <c r="A52" s="114"/>
      <c r="B52" s="584" t="s">
        <v>368</v>
      </c>
      <c r="C52" s="586"/>
      <c r="D52" s="498"/>
      <c r="E52" s="517"/>
      <c r="F52" s="517"/>
      <c r="G52" s="499"/>
      <c r="H52" s="115"/>
      <c r="I52" s="120"/>
    </row>
    <row r="53" spans="1:9" ht="11.25" customHeight="1" x14ac:dyDescent="0.15">
      <c r="A53" s="159"/>
    </row>
    <row r="54" spans="1:9" ht="11.25" customHeight="1" x14ac:dyDescent="0.15"/>
    <row r="55" spans="1:9" ht="11.25" customHeight="1" x14ac:dyDescent="0.15"/>
  </sheetData>
  <mergeCells count="43">
    <mergeCell ref="B16:F16"/>
    <mergeCell ref="G16:K16"/>
    <mergeCell ref="A2:K2"/>
    <mergeCell ref="B5:F5"/>
    <mergeCell ref="A8:C8"/>
    <mergeCell ref="D8:F8"/>
    <mergeCell ref="G8:K8"/>
    <mergeCell ref="A9:C9"/>
    <mergeCell ref="D9:F9"/>
    <mergeCell ref="G9:K9"/>
    <mergeCell ref="A14:A15"/>
    <mergeCell ref="B14:F14"/>
    <mergeCell ref="G14:K14"/>
    <mergeCell ref="F22:G22"/>
    <mergeCell ref="F23:G23"/>
    <mergeCell ref="A28:A29"/>
    <mergeCell ref="J28:J29"/>
    <mergeCell ref="A18:A19"/>
    <mergeCell ref="B18:F18"/>
    <mergeCell ref="G18:K18"/>
    <mergeCell ref="B19:F19"/>
    <mergeCell ref="G19:K19"/>
    <mergeCell ref="A20:A23"/>
    <mergeCell ref="C20:K20"/>
    <mergeCell ref="B21:B23"/>
    <mergeCell ref="F21:G21"/>
    <mergeCell ref="H21:K21"/>
    <mergeCell ref="D52:G52"/>
    <mergeCell ref="D47:G47"/>
    <mergeCell ref="A46:C46"/>
    <mergeCell ref="A47:C47"/>
    <mergeCell ref="K28:K29"/>
    <mergeCell ref="A31:A32"/>
    <mergeCell ref="A37:K40"/>
    <mergeCell ref="B49:C49"/>
    <mergeCell ref="B51:C51"/>
    <mergeCell ref="B52:C52"/>
    <mergeCell ref="F46:I46"/>
    <mergeCell ref="H47:I47"/>
    <mergeCell ref="A48:I48"/>
    <mergeCell ref="B28:E28"/>
    <mergeCell ref="F28:I28"/>
    <mergeCell ref="B50:C50"/>
  </mergeCells>
  <phoneticPr fontId="6"/>
  <dataValidations count="5">
    <dataValidation type="list" allowBlank="1" showInputMessage="1" showErrorMessage="1" sqref="B16:K16" xr:uid="{00000000-0002-0000-0700-000000000000}">
      <formula1>"新築,移転新築,増築,改築"</formula1>
    </dataValidation>
    <dataValidation type="list" allowBlank="1" showInputMessage="1" showErrorMessage="1" sqref="K22:K23" xr:uid="{00000000-0002-0000-0700-000001000000}">
      <formula1>"転用,譲渡,交換,貸付,取壊し"</formula1>
    </dataValidation>
    <dataValidation type="list" allowBlank="1" showInputMessage="1" showErrorMessage="1" sqref="I22:I23" xr:uid="{00000000-0002-0000-0700-000002000000}">
      <formula1>"有（承認済）,有（申請済）,有（申請予定）,無"</formula1>
    </dataValidation>
    <dataValidation type="list" allowBlank="1" showInputMessage="1" showErrorMessage="1" sqref="B21:B23 D52:G52" xr:uid="{00000000-0002-0000-0700-000003000000}">
      <formula1>"有,無"</formula1>
    </dataValidation>
    <dataValidation type="list" allowBlank="1" showInputMessage="1" showErrorMessage="1" sqref="B19:K19" xr:uid="{00000000-0002-0000-0700-000004000000}">
      <formula1>#REF!</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4B640F812AD7844297CB17990A7D5762" ma:contentTypeVersion="0" ma:contentTypeDescription="新しいドキュメントを作成します。" ma:contentTypeScope="" ma:versionID="51c5eeaf674f138b1c26e9ac194f3242">
  <xsd:schema xmlns:xsd="http://www.w3.org/2001/XMLSchema" xmlns:xs="http://www.w3.org/2001/XMLSchema" xmlns:p="http://schemas.microsoft.com/office/2006/metadata/properties" targetNamespace="http://schemas.microsoft.com/office/2006/metadata/properties" ma:root="true" ma:fieldsID="dea3611c84d8560a9a14a230e5b41740">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DA049F9-91FB-4FE1-8880-8022829ABBD6}">
  <ds:schemaRefs>
    <ds:schemaRef ds:uri="http://schemas.microsoft.com/sharepoint/v3/contenttype/forms"/>
  </ds:schemaRefs>
</ds:datastoreItem>
</file>

<file path=customXml/itemProps2.xml><?xml version="1.0" encoding="utf-8"?>
<ds:datastoreItem xmlns:ds="http://schemas.openxmlformats.org/officeDocument/2006/customXml" ds:itemID="{1B8FA6E5-AA9B-4349-A2CD-99DB5F11351D}">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D7219530-6AB0-443F-9C3B-B96E90A3EE7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19</vt:i4>
      </vt:variant>
      <vt:variant>
        <vt:lpstr>名前付き一覧</vt:lpstr>
      </vt:variant>
      <vt:variant>
        <vt:i4>20</vt:i4>
      </vt:variant>
    </vt:vector>
  </HeadingPairs>
  <TitlesOfParts>
    <vt:vector size="39" baseType="lpstr">
      <vt:lpstr>様式１</vt:lpstr>
      <vt:lpstr>様式１【記載例】</vt:lpstr>
      <vt:lpstr>(様式2) 事業費内訳書</vt:lpstr>
      <vt:lpstr>1 へき地診療所</vt:lpstr>
      <vt:lpstr>2 過疎</vt:lpstr>
      <vt:lpstr>3 へき地保健指導所</vt:lpstr>
      <vt:lpstr>4 研修医施設</vt:lpstr>
      <vt:lpstr>5 臨床研修病院</vt:lpstr>
      <vt:lpstr>6 へき地医療拠点病院</vt:lpstr>
      <vt:lpstr>7 研修医環境</vt:lpstr>
      <vt:lpstr>8 離島等患者宿泊</vt:lpstr>
      <vt:lpstr>9 産科医療機関</vt:lpstr>
      <vt:lpstr>10 分娩取扱</vt:lpstr>
      <vt:lpstr>11 死亡時画像診断</vt:lpstr>
      <vt:lpstr>12-1 スプリンクラー（総括表）見直し前</vt:lpstr>
      <vt:lpstr>12-2スプリンクラー（個別計画書）見直し前</vt:lpstr>
      <vt:lpstr>13 南海トラフ（へき地医療拠点病院）</vt:lpstr>
      <vt:lpstr>13 南海トラフ（へき地診療所）</vt:lpstr>
      <vt:lpstr>14 院内感染</vt:lpstr>
      <vt:lpstr>'(様式2) 事業費内訳書'!Print_Area</vt:lpstr>
      <vt:lpstr>'1 へき地診療所'!Print_Area</vt:lpstr>
      <vt:lpstr>'10 分娩取扱'!Print_Area</vt:lpstr>
      <vt:lpstr>'11 死亡時画像診断'!Print_Area</vt:lpstr>
      <vt:lpstr>'12-1 スプリンクラー（総括表）見直し前'!Print_Area</vt:lpstr>
      <vt:lpstr>'12-2スプリンクラー（個別計画書）見直し前'!Print_Area</vt:lpstr>
      <vt:lpstr>'13 南海トラフ（へき地医療拠点病院）'!Print_Area</vt:lpstr>
      <vt:lpstr>'13 南海トラフ（へき地診療所）'!Print_Area</vt:lpstr>
      <vt:lpstr>'14 院内感染'!Print_Area</vt:lpstr>
      <vt:lpstr>'2 過疎'!Print_Area</vt:lpstr>
      <vt:lpstr>'3 へき地保健指導所'!Print_Area</vt:lpstr>
      <vt:lpstr>'4 研修医施設'!Print_Area</vt:lpstr>
      <vt:lpstr>'5 臨床研修病院'!Print_Area</vt:lpstr>
      <vt:lpstr>'6 へき地医療拠点病院'!Print_Area</vt:lpstr>
      <vt:lpstr>'7 研修医環境'!Print_Area</vt:lpstr>
      <vt:lpstr>'8 離島等患者宿泊'!Print_Area</vt:lpstr>
      <vt:lpstr>'9 産科医療機関'!Print_Area</vt:lpstr>
      <vt:lpstr>様式１!Print_Area</vt:lpstr>
      <vt:lpstr>様式１【記載例】!Print_Area</vt:lpstr>
      <vt:lpstr>'(様式2) 事業費内訳書'!Print_Titles</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厚生省本省</dc:creator>
  <cp:lastModifiedBy>友利　慎子</cp:lastModifiedBy>
  <cp:lastPrinted>2025-07-14T00:26:07Z</cp:lastPrinted>
  <dcterms:created xsi:type="dcterms:W3CDTF">2000-07-04T04:40:42Z</dcterms:created>
  <dcterms:modified xsi:type="dcterms:W3CDTF">2025-07-14T00:26:17Z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0x0101004B640F812AD7844297CB17990A7D5762</vt:lpwstr>
  </property>
</Properties>
</file>