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R:\S10540_交通政策局地域交通・物流対策室\常用_簿冊\08地域公共交通燃料高騰緊急支援事業\05様式\R6\"/>
    </mc:Choice>
  </mc:AlternateContent>
  <xr:revisionPtr revIDLastSave="0" documentId="13_ncr:1_{7FC68F86-BAC7-42EC-B034-516CFD39AA19}" xr6:coauthVersionLast="47" xr6:coauthVersionMax="47" xr10:uidLastSave="{00000000-0000-0000-0000-000000000000}"/>
  <bookViews>
    <workbookView xWindow="-120" yWindow="-120" windowWidth="29040" windowHeight="15720" xr2:uid="{00000000-000D-0000-FFFF-FFFF00000000}"/>
  </bookViews>
  <sheets>
    <sheet name="第1号・第2号・宣誓同意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2" l="1"/>
  <c r="H48" i="2"/>
  <c r="G50" i="2" l="1"/>
  <c r="G49" i="2"/>
  <c r="H49" i="2" s="1"/>
  <c r="G48" i="2"/>
  <c r="D120" i="2" l="1"/>
  <c r="D118" i="2"/>
  <c r="D116" i="2"/>
  <c r="F149" i="2"/>
  <c r="F148" i="2"/>
  <c r="F147" i="2"/>
  <c r="G145" i="2" l="1"/>
  <c r="H140" i="2" l="1"/>
  <c r="H137" i="2"/>
  <c r="H136" i="2"/>
  <c r="G143" i="2" s="1"/>
  <c r="G114" i="2" l="1"/>
  <c r="H59" i="2" l="1"/>
  <c r="E23" i="2" s="1"/>
  <c r="H60" i="2"/>
  <c r="E24" i="2" s="1"/>
  <c r="H58" i="2"/>
  <c r="E22" i="2" s="1"/>
  <c r="C23" i="2"/>
  <c r="C24" i="2"/>
  <c r="C22" i="2"/>
  <c r="C66" i="2" l="1"/>
  <c r="G24" i="2" s="1"/>
  <c r="E65" i="2"/>
  <c r="E66" i="2"/>
  <c r="C74" i="2"/>
  <c r="E74" i="2"/>
  <c r="E73" i="2"/>
  <c r="C65" i="2"/>
  <c r="G23" i="2" s="1"/>
  <c r="C73" i="2"/>
  <c r="C72" i="2"/>
  <c r="E72" i="2"/>
  <c r="C64" i="2"/>
  <c r="E64" i="2"/>
  <c r="E75" i="2" l="1"/>
  <c r="E67" i="2" s="1"/>
  <c r="E68" i="2" s="1"/>
  <c r="C75" i="2"/>
  <c r="C67" i="2" s="1"/>
  <c r="C68" i="2" s="1"/>
  <c r="G22" i="2"/>
  <c r="E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H5" authorId="0" shapeId="0" xr:uid="{00000000-0006-0000-0000-000001000000}">
      <text>
        <r>
          <rPr>
            <sz val="11"/>
            <color indexed="81"/>
            <rFont val="MS P ゴシック"/>
            <family val="3"/>
            <charset val="128"/>
          </rPr>
          <t xml:space="preserve">黄色に着色している箇所のみ入力してください。
以下同じ。
</t>
        </r>
      </text>
    </comment>
    <comment ref="F10" authorId="0" shapeId="0" xr:uid="{00000000-0006-0000-0000-000002000000}">
      <text>
        <r>
          <rPr>
            <sz val="9"/>
            <color indexed="81"/>
            <rFont val="MS P ゴシック"/>
            <family val="3"/>
            <charset val="128"/>
          </rPr>
          <t>法人の場合は役職名を記入ください。
（例：代表取締役）</t>
        </r>
      </text>
    </comment>
    <comment ref="C57" authorId="0" shapeId="0" xr:uid="{00000000-0006-0000-0000-000003000000}">
      <text>
        <r>
          <rPr>
            <sz val="11"/>
            <color indexed="81"/>
            <rFont val="MS P ゴシック"/>
            <family val="3"/>
            <charset val="128"/>
          </rPr>
          <t>事業者がその事業の用に供した燃料使用量を記入してください。
（コミバス等に使用した燃料を除く）</t>
        </r>
      </text>
    </comment>
    <comment ref="E57" authorId="0" shapeId="0" xr:uid="{00000000-0006-0000-0000-00000400000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A127" authorId="0" shapeId="0" xr:uid="{00000000-0006-0000-0000-000005000000}">
      <text>
        <r>
          <rPr>
            <b/>
            <sz val="9"/>
            <color indexed="81"/>
            <rFont val="MS P ゴシック"/>
            <family val="3"/>
            <charset val="128"/>
          </rPr>
          <t>いずれか１つだけにチェックをいれてください。</t>
        </r>
      </text>
    </comment>
    <comment ref="D136" authorId="0" shapeId="0" xr:uid="{00000000-0006-0000-0000-00000600000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<sst xmlns="http://schemas.openxmlformats.org/spreadsheetml/2006/main" count="155" uniqueCount="123">
  <si>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</si>
  <si>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</si>
  <si>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</si>
  <si>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</si>
  <si>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</si>
  <si>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</si>
  <si>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</si>
  <si>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</si>
  <si>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</si>
  <si>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</si>
  <si>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</si>
  <si>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</si>
  <si>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</si>
  <si>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</si>
  <si>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</si>
  <si>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</si>
  <si>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</si>
  <si>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</si>
  <si>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</si>
  <si>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</si>
  <si>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</si>
  <si>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</si>
  <si>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</si>
  <si>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</si>
  <si>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</si>
  <si>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</si>
  <si>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</si>
  <si>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</si>
  <si>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</si>
  <si>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</si>
  <si>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</si>
  <si>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</si>
  <si>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（単位：Ｌ）</t>
    <rPh sb="1" eb="3">
      <t>タンイ</t>
    </rPh>
    <phoneticPr fontId="1"/>
  </si>
  <si>
    <t>（単位：円）</t>
    <rPh sb="1" eb="3">
      <t>タンイ</t>
    </rPh>
    <rPh sb="4" eb="5">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</si>
  <si>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</si>
  <si>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</si>
  <si>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</si>
  <si>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</si>
  <si>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</si>
  <si>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</si>
  <si>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</si>
  <si>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</si>
  <si>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</si>
  <si>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</si>
  <si>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</si>
  <si>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</si>
  <si>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</si>
  <si>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</si>
  <si>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</si>
  <si>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</si>
  <si>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</si>
  <si>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</si>
  <si>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</si>
  <si>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</si>
  <si>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</si>
  <si>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</si>
  <si>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</si>
  <si>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</si>
  <si>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</si>
  <si>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</si>
  <si>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</si>
  <si>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</si>
  <si>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</si>
  <si>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</si>
  <si>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</si>
  <si>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</si>
  <si>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</si>
  <si>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</si>
  <si>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</si>
  <si>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</si>
  <si>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</si>
  <si>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</si>
  <si>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</si>
  <si>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</si>
  <si>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</si>
  <si>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</si>
  <si>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</si>
  <si>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</si>
  <si>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</si>
  <si>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</si>
  <si>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</si>
  <si>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</si>
  <si>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</si>
  <si>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</si>
  <si>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</si>
  <si>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</si>
  <si>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</si>
  <si>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</si>
  <si>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</si>
  <si>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</si>
  <si>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</si>
  <si>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</si>
  <si>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</si>
  <si>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</si>
  <si>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</si>
  <si>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</si>
  <si>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</si>
  <si>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</si>
  <si>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</si>
  <si>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</si>
  <si>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</si>
  <si>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</si>
  <si>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</si>
  <si>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</si>
  <si>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</si>
  <si>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</si>
  <si>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</si>
  <si>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</si>
  <si>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</si>
  <si>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</si>
  <si>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</si>
  <si>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</si>
  <si>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</si>
  <si>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　大分県知事　佐藤　樹一郎　殿</t>
    <rPh sb="1" eb="4">
      <t>オオイタケン</t>
    </rPh>
    <rPh sb="4" eb="6">
      <t>チジ</t>
    </rPh>
    <rPh sb="7" eb="9">
      <t>サトウ</t>
    </rPh>
    <rPh sb="10" eb="11">
      <t>イツキ</t>
    </rPh>
    <rPh sb="11" eb="13">
      <t>イチロウ</t>
    </rPh>
    <rPh sb="14" eb="15">
      <t>トノ</t>
    </rPh>
    <phoneticPr fontId="1"/>
  </si>
  <si>
    <t>※いずれか1つにチェック（プルダウンリストから選択）をしてください。</t>
    <rPh sb="23" eb="25">
      <t>センタク</t>
    </rPh>
    <phoneticPr fontId="1"/>
  </si>
  <si>
    <t>燃料高騰後価格
＜ｱ＞</t>
    <phoneticPr fontId="1"/>
  </si>
  <si>
    <t>（※）上限適用あり。</t>
    <rPh sb="3" eb="7">
      <t>ジョウゲンテキヨウ</t>
    </rPh>
    <phoneticPr fontId="1"/>
  </si>
  <si>
    <t>　Ｒ４．４月～Ｒ６．１１月　　レギュラー：２０円／Ⅼ、軽油：２０円／Ⅼ、ＬＰガス：５円／Ⅼ</t>
    <phoneticPr fontId="1"/>
  </si>
  <si>
    <t>　Ｒ６．１２月～Ｒ７．１月　　レギュラー：１３円／Ⅼ、軽油：１３円／Ⅼ、ＬＰガス：３円／Ⅼ</t>
    <phoneticPr fontId="1"/>
  </si>
  <si>
    <t>　Ｒ７．２月～Ｒ７．３月　　レギュラー：９円／Ⅼ、軽油：９円／Ⅼ、ＬＰガス：２．５円／Ⅼ</t>
    <rPh sb="5" eb="6">
      <t>ガツ</t>
    </rPh>
    <rPh sb="11" eb="12">
      <t>ガツ</t>
    </rPh>
    <rPh sb="21" eb="22">
      <t>エン</t>
    </rPh>
    <rPh sb="25" eb="27">
      <t>ケイユ</t>
    </rPh>
    <rPh sb="29" eb="30">
      <t>エン</t>
    </rPh>
    <rPh sb="41" eb="42">
      <t>エン</t>
    </rPh>
    <phoneticPr fontId="1"/>
  </si>
  <si>
    <t>令和6年12月1日～
令和6年12月31日</t>
    <rPh sb="0" eb="2">
      <t>レイワ</t>
    </rPh>
    <rPh sb="3" eb="4">
      <t>ネン</t>
    </rPh>
    <rPh sb="6" eb="7">
      <t>ガツ</t>
    </rPh>
    <rPh sb="8" eb="9">
      <t>ニチ</t>
    </rPh>
    <rPh sb="11" eb="13">
      <t>レイワ</t>
    </rPh>
    <rPh sb="14" eb="15">
      <t>ネン</t>
    </rPh>
    <rPh sb="17" eb="18">
      <t>ガツ</t>
    </rPh>
    <rPh sb="20" eb="21">
      <t>ニチ</t>
    </rPh>
    <phoneticPr fontId="1"/>
  </si>
  <si>
    <t>補助単価
＜ｴ＞（ｳ×1/2）（※）</t>
    <rPh sb="0" eb="2">
      <t>ホジョ</t>
    </rPh>
    <rPh sb="2" eb="4">
      <t>タンカ</t>
    </rPh>
    <phoneticPr fontId="1"/>
  </si>
  <si>
    <t>(記入要領）
1.ガソリン・軽油は補助単価に小数点以下の端数があるときは、その端数を切り捨てた数値を記入する。LPガスは補助単価に小数点第２位以下の端数があるときは、その端数を切り捨てた数値を記入する。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14" eb="16">
      <t>ケイユ</t>
    </rPh>
    <rPh sb="17" eb="19">
      <t>ホジョ</t>
    </rPh>
    <rPh sb="19" eb="21">
      <t>タンカ</t>
    </rPh>
    <rPh sb="22" eb="25">
      <t>ショウスウテン</t>
    </rPh>
    <rPh sb="25" eb="27">
      <t>イカ</t>
    </rPh>
    <rPh sb="28" eb="30">
      <t>ハスウ</t>
    </rPh>
    <rPh sb="39" eb="41">
      <t>ハスウ</t>
    </rPh>
    <rPh sb="42" eb="43">
      <t>キ</t>
    </rPh>
    <rPh sb="44" eb="45">
      <t>ス</t>
    </rPh>
    <rPh sb="47" eb="49">
      <t>スウチ</t>
    </rPh>
    <rPh sb="50" eb="52">
      <t>キニュウ</t>
    </rPh>
    <rPh sb="104" eb="106">
      <t>ホジョ</t>
    </rPh>
    <rPh sb="106" eb="108">
      <t>タイショウ</t>
    </rPh>
    <rPh sb="108" eb="110">
      <t>ネンリョウ</t>
    </rPh>
    <rPh sb="110" eb="113">
      <t>シヨウリョウ</t>
    </rPh>
    <rPh sb="114" eb="117">
      <t>ショウスウテン</t>
    </rPh>
    <rPh sb="117" eb="119">
      <t>イカ</t>
    </rPh>
    <rPh sb="120" eb="122">
      <t>ハスウ</t>
    </rPh>
    <rPh sb="131" eb="133">
      <t>ハスウ</t>
    </rPh>
    <rPh sb="134" eb="135">
      <t>キ</t>
    </rPh>
    <rPh sb="136" eb="137">
      <t>ス</t>
    </rPh>
    <rPh sb="139" eb="141">
      <t>スウチ</t>
    </rPh>
    <rPh sb="142" eb="144">
      <t>キニュウ</t>
    </rPh>
    <rPh sb="150" eb="152">
      <t>シュウニュウ</t>
    </rPh>
    <rPh sb="153" eb="155">
      <t>シシュツ</t>
    </rPh>
    <rPh sb="156" eb="157">
      <t>ラン</t>
    </rPh>
    <rPh sb="158" eb="160">
      <t>キサイ</t>
    </rPh>
    <rPh sb="162" eb="164">
      <t>キンガク</t>
    </rPh>
    <rPh sb="165" eb="168">
      <t>ショウスウテン</t>
    </rPh>
    <rPh sb="168" eb="170">
      <t>イカ</t>
    </rPh>
    <rPh sb="171" eb="173">
      <t>ハスウ</t>
    </rPh>
    <rPh sb="182" eb="184">
      <t>ハスウ</t>
    </rPh>
    <rPh sb="185" eb="186">
      <t>キ</t>
    </rPh>
    <rPh sb="187" eb="188">
      <t>ス</t>
    </rPh>
    <rPh sb="190" eb="192">
      <t>スウチ</t>
    </rPh>
    <rPh sb="193" eb="19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</si>
</sst>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3" fillId="0" borderId="0" xfId="0" applyFont="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2" xfId="0" applyFont="1" applyBorder="1">
      <alignment vertical="center"/>
    </xf>
    <xf numFmtId="0" fontId="2" fillId="0" borderId="3" xfId="0" applyFont="1" applyBorder="1" applyAlignment="1">
      <alignment horizontal="right" vertical="center" shrinkToFit="1"/>
    </xf>
    <xf numFmtId="0" fontId="2" fillId="0" borderId="2" xfId="0" applyFont="1" applyBorder="1" applyAlignment="1">
      <alignment horizontal="left" vertical="center"/>
    </xf>
    <xf numFmtId="0" fontId="8" fillId="0" borderId="0" xfId="0" applyFont="1">
      <alignment vertical="center"/>
    </xf>
    <xf numFmtId="0" fontId="3" fillId="0" borderId="27"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0" xfId="0" applyFont="1" applyAlignment="1">
      <alignment vertical="center" wrapText="1"/>
    </xf>
    <xf numFmtId="0" fontId="2" fillId="0" borderId="0" xfId="0" applyFont="1" applyAlignment="1">
      <alignment vertical="top" wrapTex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10" fillId="2" borderId="1" xfId="0" applyFont="1" applyFill="1" applyBorder="1" applyAlignment="1" applyProtection="1">
      <alignment horizontal="center" vertical="center"/>
      <protection locked="0"/>
    </xf>
    <xf numFmtId="176" fontId="2" fillId="0" borderId="3" xfId="0" applyNumberFormat="1" applyFont="1" applyBorder="1" applyAlignment="1">
      <alignment horizontal="right" vertical="center" shrinkToFit="1"/>
    </xf>
    <xf numFmtId="38" fontId="2" fillId="0" borderId="3" xfId="0" applyNumberFormat="1" applyFont="1" applyBorder="1" applyAlignment="1">
      <alignment horizontal="right" vertical="center" shrinkToFit="1"/>
    </xf>
    <xf numFmtId="0" fontId="2" fillId="0" borderId="0" xfId="0" applyFont="1" applyAlignment="1">
      <alignment horizontal="left" vertical="center"/>
    </xf>
    <xf numFmtId="0" fontId="2" fillId="0" borderId="0" xfId="0" applyFont="1" applyAlignment="1">
      <alignment horizontal="right" vertical="center"/>
    </xf>
    <xf numFmtId="0" fontId="2" fillId="0" borderId="26" xfId="0" applyFont="1" applyBorder="1" applyAlignment="1">
      <alignment horizontal="center" vertical="center" shrinkToFit="1"/>
    </xf>
    <xf numFmtId="0" fontId="2"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2" fillId="0" borderId="3" xfId="0" applyFont="1" applyBorder="1" applyAlignment="1">
      <alignment horizontal="right" vertical="center" shrinkToFit="1"/>
    </xf>
    <xf numFmtId="0" fontId="2" fillId="0" borderId="2" xfId="0" applyFont="1" applyBorder="1" applyAlignment="1">
      <alignment horizontal="right" vertical="center" shrinkToFit="1"/>
    </xf>
    <xf numFmtId="0" fontId="2" fillId="0" borderId="1" xfId="0" applyFont="1" applyBorder="1" applyAlignment="1">
      <alignment horizontal="center" vertical="center" wrapText="1"/>
    </xf>
    <xf numFmtId="0" fontId="2" fillId="0" borderId="1" xfId="0" applyFont="1" applyBorder="1" applyAlignment="1">
      <alignment horizontal="right" vertical="center" shrinkToFit="1"/>
    </xf>
    <xf numFmtId="49" fontId="2" fillId="0" borderId="0" xfId="0" applyNumberFormat="1" applyFont="1" applyAlignment="1">
      <alignment horizontal="right" vertical="center"/>
    </xf>
    <xf numFmtId="0" fontId="8" fillId="0" borderId="0" xfId="0" applyFont="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0" borderId="25" xfId="0" applyFont="1" applyBorder="1" applyAlignment="1">
      <alignment horizontal="right" vertical="center"/>
    </xf>
    <xf numFmtId="0" fontId="2" fillId="0" borderId="0" xfId="0" applyFont="1" applyAlignment="1">
      <alignment horizontal="center" vertical="center"/>
    </xf>
    <xf numFmtId="49" fontId="2" fillId="2" borderId="0" xfId="0" applyNumberFormat="1" applyFont="1" applyFill="1" applyAlignment="1" applyProtection="1">
      <alignment horizontal="right" vertical="center" shrinkToFit="1"/>
      <protection locked="0"/>
    </xf>
    <xf numFmtId="0" fontId="2" fillId="2" borderId="0" xfId="0" applyFont="1" applyFill="1" applyAlignment="1" applyProtection="1">
      <alignment horizontal="left" vertical="center"/>
      <protection locked="0"/>
    </xf>
    <xf numFmtId="0" fontId="2" fillId="0" borderId="1" xfId="0" applyFont="1" applyBorder="1" applyAlignment="1">
      <alignment horizontal="left" vertical="center" shrinkToFit="1"/>
    </xf>
    <xf numFmtId="49" fontId="2" fillId="2" borderId="1" xfId="0" quotePrefix="1" applyNumberFormat="1"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left" vertical="center" shrinkToFit="1"/>
      <protection locked="0"/>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protection locked="0"/>
    </xf>
    <xf numFmtId="38" fontId="2" fillId="0" borderId="1" xfId="0" applyNumberFormat="1" applyFont="1" applyBorder="1" applyAlignment="1">
      <alignment horizontal="right" vertical="center" shrinkToFit="1"/>
    </xf>
    <xf numFmtId="0" fontId="2" fillId="0" borderId="16" xfId="0" applyFont="1" applyBorder="1" applyAlignment="1">
      <alignment horizontal="right" vertical="center"/>
    </xf>
    <xf numFmtId="38" fontId="2" fillId="0" borderId="16" xfId="0" applyNumberFormat="1" applyFont="1" applyBorder="1" applyAlignment="1">
      <alignment horizontal="right" vertical="center"/>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shrinkToFit="1"/>
      <protection locked="0"/>
    </xf>
    <xf numFmtId="176" fontId="2" fillId="0" borderId="1" xfId="0" applyNumberFormat="1" applyFont="1" applyBorder="1" applyAlignment="1">
      <alignment horizontal="right" vertical="center" shrinkToFit="1"/>
    </xf>
    <xf numFmtId="0" fontId="2" fillId="0" borderId="6"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38" fontId="2" fillId="0" borderId="1" xfId="1" applyFont="1" applyFill="1" applyBorder="1" applyAlignment="1">
      <alignment horizontal="right" vertical="center" shrinkToFit="1"/>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2" fillId="0" borderId="0" xfId="0" applyFont="1" applyAlignment="1">
      <alignment horizontal="left"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49"/>
  <sheetViews>
    <sheetView tabSelected="1" view="pageBreakPreview" zoomScaleNormal="100" zoomScaleSheetLayoutView="100" workbookViewId="0">
      <selection sqref="A1:D1"/>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0" ht="22.5" customHeight="1">
      <c r="A1" s="32" t="s">
        <v>34</v>
      </c>
      <c r="B1" s="32"/>
      <c r="C1" s="32"/>
      <c r="D1" s="32"/>
    </row>
    <row r="2" spans="1:10" ht="22.5" customHeight="1">
      <c r="A2" s="51" t="s">
        <v>35</v>
      </c>
      <c r="B2" s="51"/>
      <c r="C2" s="51"/>
      <c r="D2" s="51"/>
      <c r="E2" s="51"/>
      <c r="F2" s="51"/>
      <c r="G2" s="51"/>
      <c r="H2" s="51"/>
      <c r="I2" s="51"/>
    </row>
    <row r="4" spans="1:10" ht="22.5" customHeight="1">
      <c r="G4" s="52" t="s">
        <v>112</v>
      </c>
      <c r="H4" s="52"/>
      <c r="I4" s="52"/>
      <c r="J4" s="10"/>
    </row>
    <row r="5" spans="1:10" ht="22.5" customHeight="1">
      <c r="A5" s="1" t="s">
        <v>113</v>
      </c>
    </row>
    <row r="7" spans="1:10" ht="22.5" customHeight="1">
      <c r="D7" s="33" t="s">
        <v>109</v>
      </c>
      <c r="E7" s="33"/>
      <c r="F7" s="53"/>
      <c r="G7" s="53"/>
      <c r="H7" s="53"/>
      <c r="I7" s="53"/>
    </row>
    <row r="8" spans="1:10" ht="22.5" customHeight="1">
      <c r="D8" s="33" t="s">
        <v>110</v>
      </c>
      <c r="E8" s="33"/>
      <c r="F8" s="53"/>
      <c r="G8" s="53"/>
      <c r="H8" s="53"/>
      <c r="I8" s="53"/>
    </row>
    <row r="9" spans="1:10" ht="22.5" customHeight="1">
      <c r="D9" s="33" t="s">
        <v>111</v>
      </c>
      <c r="E9" s="33"/>
      <c r="F9" s="53"/>
      <c r="G9" s="53"/>
      <c r="H9" s="53"/>
      <c r="I9" s="53"/>
    </row>
    <row r="10" spans="1:10" ht="22.5" customHeight="1"/>
    <row r="11" spans="1:10" ht="22.5" customHeight="1">
      <c r="A11" s="1" t="s">
        <v>78</v>
      </c>
    </row>
    <row r="12" spans="1:10" ht="22.5" customHeight="1">
      <c r="A12" s="1" t="s">
        <v>79</v>
      </c>
    </row>
    <row r="13" spans="1:10" ht="22.5" customHeight="1">
      <c r="A13" s="1" t="s">
        <v>80</v>
      </c>
    </row>
    <row r="14" spans="1:10" ht="22.5" customHeight="1">
      <c r="A14" s="1" t="s">
        <v>36</v>
      </c>
    </row>
    <row r="15" spans="1:10" ht="22.5" customHeight="1">
      <c r="A15" s="1" t="s">
        <v>37</v>
      </c>
    </row>
    <row r="17" spans="1:9" ht="22.5" customHeight="1">
      <c r="A17" s="51" t="s">
        <v>38</v>
      </c>
      <c r="B17" s="51"/>
      <c r="C17" s="51"/>
      <c r="D17" s="51"/>
      <c r="E17" s="51"/>
      <c r="F17" s="51"/>
      <c r="G17" s="51"/>
      <c r="H17" s="51"/>
      <c r="I17" s="51"/>
    </row>
    <row r="18" spans="1:9" ht="22.5" customHeight="1">
      <c r="A18" s="17"/>
      <c r="B18" s="17"/>
      <c r="C18" s="60" t="s">
        <v>84</v>
      </c>
      <c r="D18" s="60"/>
      <c r="E18" s="61">
        <f>SUM(G22:H24)</f>
        <v>0</v>
      </c>
      <c r="F18" s="60"/>
      <c r="G18" s="18" t="s">
        <v>85</v>
      </c>
      <c r="H18" s="17"/>
      <c r="I18" s="17"/>
    </row>
    <row r="19" spans="1:9" ht="22.5" customHeight="1">
      <c r="A19" s="17"/>
      <c r="B19" s="17"/>
      <c r="C19" s="17"/>
      <c r="D19" s="17"/>
      <c r="E19" s="17"/>
      <c r="F19" s="17"/>
      <c r="G19" s="17"/>
      <c r="H19" s="17"/>
      <c r="I19" s="17"/>
    </row>
    <row r="20" spans="1:9" ht="22.5" customHeight="1">
      <c r="A20" s="18" t="s">
        <v>46</v>
      </c>
      <c r="B20" s="18"/>
    </row>
    <row r="21" spans="1:9" ht="22.5" customHeight="1">
      <c r="A21" s="35" t="s">
        <v>19</v>
      </c>
      <c r="B21" s="35"/>
      <c r="C21" s="35" t="s">
        <v>42</v>
      </c>
      <c r="D21" s="35"/>
      <c r="E21" s="35" t="s">
        <v>41</v>
      </c>
      <c r="F21" s="35"/>
      <c r="G21" s="35" t="s">
        <v>40</v>
      </c>
      <c r="H21" s="35"/>
      <c r="I21" s="35"/>
    </row>
    <row r="22" spans="1:9" ht="22.5" customHeight="1">
      <c r="A22" s="35" t="s">
        <v>12</v>
      </c>
      <c r="B22" s="35"/>
      <c r="C22" s="20" t="str">
        <f>H48</f>
        <v>13</v>
      </c>
      <c r="D22" s="19" t="s">
        <v>43</v>
      </c>
      <c r="E22" s="31">
        <f>H58</f>
        <v>0</v>
      </c>
      <c r="F22" s="19" t="s">
        <v>44</v>
      </c>
      <c r="G22" s="59">
        <f>C64</f>
        <v>0</v>
      </c>
      <c r="H22" s="38"/>
      <c r="I22" s="21" t="s">
        <v>39</v>
      </c>
    </row>
    <row r="23" spans="1:9" ht="22.5" customHeight="1">
      <c r="A23" s="35" t="s">
        <v>13</v>
      </c>
      <c r="B23" s="35"/>
      <c r="C23" s="20" t="str">
        <f t="shared" ref="C23:C24" si="0">H49</f>
        <v>13</v>
      </c>
      <c r="D23" s="19" t="s">
        <v>43</v>
      </c>
      <c r="E23" s="31">
        <f>H59</f>
        <v>0</v>
      </c>
      <c r="F23" s="19" t="s">
        <v>44</v>
      </c>
      <c r="G23" s="59">
        <f t="shared" ref="G23:G24" si="1">C65</f>
        <v>0</v>
      </c>
      <c r="H23" s="38"/>
      <c r="I23" s="21" t="s">
        <v>39</v>
      </c>
    </row>
    <row r="24" spans="1:9" ht="22.5" customHeight="1">
      <c r="A24" s="35" t="s">
        <v>45</v>
      </c>
      <c r="B24" s="35"/>
      <c r="C24" s="20" t="str">
        <f t="shared" si="0"/>
        <v>3</v>
      </c>
      <c r="D24" s="19" t="s">
        <v>43</v>
      </c>
      <c r="E24" s="31">
        <f>H60</f>
        <v>0</v>
      </c>
      <c r="F24" s="19" t="s">
        <v>44</v>
      </c>
      <c r="G24" s="59">
        <f t="shared" si="1"/>
        <v>0</v>
      </c>
      <c r="H24" s="38"/>
      <c r="I24" s="21" t="s">
        <v>39</v>
      </c>
    </row>
    <row r="26" spans="1:9" ht="22.5" customHeight="1">
      <c r="A26" s="1" t="s">
        <v>54</v>
      </c>
      <c r="C26" s="10"/>
    </row>
    <row r="27" spans="1:9" ht="22.5" customHeight="1">
      <c r="A27" s="54" t="s">
        <v>47</v>
      </c>
      <c r="B27" s="54"/>
      <c r="C27" s="55"/>
      <c r="D27" s="56"/>
      <c r="E27" s="57" t="s">
        <v>52</v>
      </c>
      <c r="F27" s="57"/>
      <c r="G27" s="58"/>
      <c r="H27" s="58"/>
      <c r="I27" s="58"/>
    </row>
    <row r="28" spans="1:9" ht="22.5" customHeight="1">
      <c r="A28" s="54" t="s">
        <v>48</v>
      </c>
      <c r="B28" s="54"/>
      <c r="C28" s="56"/>
      <c r="D28" s="56"/>
      <c r="E28" s="57" t="s">
        <v>53</v>
      </c>
      <c r="F28" s="57"/>
      <c r="G28" s="58"/>
      <c r="H28" s="58"/>
      <c r="I28" s="58"/>
    </row>
    <row r="29" spans="1:9" ht="22.5" customHeight="1">
      <c r="A29" s="54" t="s">
        <v>49</v>
      </c>
      <c r="B29" s="54"/>
      <c r="C29" s="56"/>
      <c r="D29" s="56"/>
      <c r="E29" s="56"/>
      <c r="F29" s="56"/>
      <c r="G29" s="56"/>
      <c r="H29" s="56"/>
      <c r="I29" s="56"/>
    </row>
    <row r="30" spans="1:9" ht="22.5" customHeight="1">
      <c r="A30" s="54" t="s">
        <v>50</v>
      </c>
      <c r="B30" s="54"/>
      <c r="C30" s="56"/>
      <c r="D30" s="56"/>
      <c r="E30" s="56"/>
      <c r="F30" s="56"/>
      <c r="G30" s="56"/>
      <c r="H30" s="56"/>
      <c r="I30" s="56"/>
    </row>
    <row r="31" spans="1:9" ht="22.5" customHeight="1">
      <c r="A31" s="54" t="s">
        <v>51</v>
      </c>
      <c r="B31" s="54"/>
      <c r="C31" s="63"/>
      <c r="D31" s="63"/>
      <c r="E31" s="63"/>
      <c r="F31" s="63"/>
      <c r="G31" s="63"/>
      <c r="H31" s="63"/>
      <c r="I31" s="63"/>
    </row>
    <row r="33" spans="1:9" ht="22.5" customHeight="1">
      <c r="A33" s="1" t="s">
        <v>55</v>
      </c>
    </row>
    <row r="34" spans="1:9" ht="22.5" customHeight="1">
      <c r="A34" s="1" t="s">
        <v>56</v>
      </c>
    </row>
    <row r="35" spans="1:9" ht="22.5" customHeight="1">
      <c r="A35" s="1" t="s">
        <v>83</v>
      </c>
    </row>
    <row r="36" spans="1:9" ht="22.5" customHeight="1">
      <c r="A36" s="1" t="s">
        <v>57</v>
      </c>
    </row>
    <row r="37" spans="1:9" ht="22.5" customHeight="1">
      <c r="A37" s="1" t="s">
        <v>58</v>
      </c>
    </row>
    <row r="38" spans="1:9" ht="22.5" customHeight="1">
      <c r="A38" s="1" t="s">
        <v>59</v>
      </c>
    </row>
    <row r="39" spans="1:9" ht="22.5" customHeight="1">
      <c r="A39" s="1" t="s">
        <v>0</v>
      </c>
    </row>
    <row r="40" spans="1:9" ht="22.5" customHeight="1">
      <c r="A40" s="51" t="s">
        <v>14</v>
      </c>
      <c r="B40" s="51"/>
      <c r="C40" s="51"/>
      <c r="D40" s="51"/>
      <c r="E40" s="51"/>
      <c r="F40" s="51"/>
      <c r="G40" s="51"/>
      <c r="H40" s="51"/>
      <c r="I40" s="51"/>
    </row>
    <row r="41" spans="1:9" ht="15" customHeight="1">
      <c r="A41" s="2"/>
    </row>
    <row r="42" spans="1:9" ht="22.5" customHeight="1">
      <c r="A42" s="2" t="s">
        <v>2</v>
      </c>
    </row>
    <row r="43" spans="1:9" ht="18.75" customHeight="1">
      <c r="A43" s="35" t="s">
        <v>3</v>
      </c>
      <c r="B43" s="35"/>
      <c r="C43" s="35"/>
      <c r="D43" s="35" t="s">
        <v>4</v>
      </c>
      <c r="E43" s="35"/>
      <c r="F43" s="35" t="s">
        <v>5</v>
      </c>
      <c r="G43" s="35"/>
      <c r="H43" s="35"/>
      <c r="I43" s="35"/>
    </row>
    <row r="44" spans="1:9" ht="26.25" customHeight="1">
      <c r="A44" s="54" t="s">
        <v>69</v>
      </c>
      <c r="B44" s="54"/>
      <c r="C44" s="54"/>
      <c r="D44" s="62" t="s">
        <v>120</v>
      </c>
      <c r="E44" s="57"/>
      <c r="F44" s="57" t="s">
        <v>70</v>
      </c>
      <c r="G44" s="57"/>
      <c r="H44" s="57"/>
      <c r="I44" s="57"/>
    </row>
    <row r="45" spans="1:9" ht="15" customHeight="1">
      <c r="A45" s="2"/>
      <c r="B45" s="2"/>
      <c r="C45" s="2"/>
      <c r="D45" s="4"/>
      <c r="E45" s="2"/>
      <c r="F45" s="2"/>
      <c r="G45" s="2"/>
      <c r="H45" s="2"/>
      <c r="I45" s="2"/>
    </row>
    <row r="46" spans="1:9" ht="22.5" customHeight="1" thickBot="1">
      <c r="A46" s="2" t="s">
        <v>17</v>
      </c>
      <c r="B46" s="2"/>
      <c r="C46" s="2"/>
      <c r="D46" s="4"/>
      <c r="E46" s="2"/>
      <c r="F46" s="2"/>
      <c r="G46" s="2"/>
      <c r="H46" s="2"/>
      <c r="I46" s="15" t="s">
        <v>31</v>
      </c>
    </row>
    <row r="47" spans="1:9" ht="37.5" customHeight="1">
      <c r="A47" s="69" t="s">
        <v>19</v>
      </c>
      <c r="B47" s="69"/>
      <c r="C47" s="70" t="s">
        <v>115</v>
      </c>
      <c r="D47" s="69"/>
      <c r="E47" s="70" t="s">
        <v>30</v>
      </c>
      <c r="F47" s="69"/>
      <c r="G47" s="5" t="s">
        <v>21</v>
      </c>
      <c r="H47" s="71" t="s">
        <v>121</v>
      </c>
      <c r="I47" s="72"/>
    </row>
    <row r="48" spans="1:9" ht="22.5" customHeight="1">
      <c r="A48" s="35" t="s">
        <v>12</v>
      </c>
      <c r="B48" s="35"/>
      <c r="C48" s="64">
        <v>179.7</v>
      </c>
      <c r="D48" s="64"/>
      <c r="E48" s="41">
        <v>152.69999999999999</v>
      </c>
      <c r="F48" s="41"/>
      <c r="G48" s="30">
        <f>ROUNDDOWN(C48-E48,1)</f>
        <v>27</v>
      </c>
      <c r="H48" s="65" t="str">
        <f>IF(AND(G48*1/2&gt;=13),"13",ROUNDDOWN(G48*1/2,0))</f>
        <v>13</v>
      </c>
      <c r="I48" s="66"/>
    </row>
    <row r="49" spans="1:9" ht="22.5" customHeight="1">
      <c r="A49" s="35" t="s">
        <v>13</v>
      </c>
      <c r="B49" s="35"/>
      <c r="C49" s="64">
        <v>157.19999999999999</v>
      </c>
      <c r="D49" s="64"/>
      <c r="E49" s="41">
        <v>130.19999999999999</v>
      </c>
      <c r="F49" s="41"/>
      <c r="G49" s="30">
        <f>ROUNDDOWN(C49-E49,1)</f>
        <v>27</v>
      </c>
      <c r="H49" s="65" t="str">
        <f>IF(AND(G49*1/2&gt;=13),"13",ROUNDDOWN(G49*1/2,0))</f>
        <v>13</v>
      </c>
      <c r="I49" s="66"/>
    </row>
    <row r="50" spans="1:9" ht="22.5" customHeight="1" thickBot="1">
      <c r="A50" s="35" t="s">
        <v>20</v>
      </c>
      <c r="B50" s="35"/>
      <c r="C50" s="41">
        <v>89.7</v>
      </c>
      <c r="D50" s="41"/>
      <c r="E50" s="41">
        <v>82.2</v>
      </c>
      <c r="F50" s="41"/>
      <c r="G50" s="30">
        <f>ROUNDDOWN(C50-E50,1)</f>
        <v>7.5</v>
      </c>
      <c r="H50" s="67" t="str">
        <f>IF(AND(G50*1/2&gt;=3),"3",ROUNDDOWN(G50*1/2,-1))</f>
        <v>3</v>
      </c>
      <c r="I50" s="68"/>
    </row>
    <row r="51" spans="1:9" s="9" customFormat="1" ht="22.5" customHeight="1">
      <c r="A51" s="6" t="s">
        <v>116</v>
      </c>
      <c r="B51" s="7"/>
      <c r="C51" s="8"/>
      <c r="D51" s="8"/>
      <c r="E51" s="8"/>
      <c r="F51" s="8"/>
      <c r="G51" s="8"/>
      <c r="H51" s="8"/>
      <c r="I51" s="8"/>
    </row>
    <row r="52" spans="1:9" s="9" customFormat="1" ht="18.75" customHeight="1">
      <c r="A52" s="6" t="s">
        <v>117</v>
      </c>
      <c r="B52" s="7"/>
      <c r="C52" s="8"/>
      <c r="D52" s="8"/>
      <c r="E52" s="8"/>
      <c r="F52" s="8"/>
      <c r="G52" s="8"/>
      <c r="H52" s="8"/>
      <c r="I52" s="8"/>
    </row>
    <row r="53" spans="1:9" s="9" customFormat="1" ht="18.75" customHeight="1">
      <c r="A53" s="6" t="s">
        <v>118</v>
      </c>
      <c r="B53" s="7"/>
      <c r="C53" s="8"/>
      <c r="D53" s="8"/>
      <c r="E53" s="8"/>
      <c r="F53" s="8"/>
      <c r="G53" s="8"/>
      <c r="H53" s="8"/>
      <c r="I53" s="8"/>
    </row>
    <row r="54" spans="1:9" ht="18.75" customHeight="1">
      <c r="A54" s="9" t="s">
        <v>119</v>
      </c>
      <c r="B54" s="9"/>
    </row>
    <row r="55" spans="1:9" ht="15" customHeight="1"/>
    <row r="56" spans="1:9" ht="22.5" customHeight="1" thickBot="1">
      <c r="A56" s="1" t="s">
        <v>18</v>
      </c>
      <c r="I56" s="15" t="s">
        <v>32</v>
      </c>
    </row>
    <row r="57" spans="1:9" ht="37.5" customHeight="1">
      <c r="A57" s="69" t="s">
        <v>19</v>
      </c>
      <c r="B57" s="69"/>
      <c r="C57" s="70" t="s">
        <v>81</v>
      </c>
      <c r="D57" s="70"/>
      <c r="E57" s="79" t="s">
        <v>82</v>
      </c>
      <c r="F57" s="80"/>
      <c r="G57" s="81"/>
      <c r="H57" s="82" t="s">
        <v>1</v>
      </c>
      <c r="I57" s="83"/>
    </row>
    <row r="58" spans="1:9" ht="22.5" customHeight="1">
      <c r="A58" s="35" t="s">
        <v>12</v>
      </c>
      <c r="B58" s="35"/>
      <c r="C58" s="73"/>
      <c r="D58" s="73"/>
      <c r="E58" s="73"/>
      <c r="F58" s="73"/>
      <c r="G58" s="74"/>
      <c r="H58" s="75">
        <f>ROUNDDOWN(C58-E58,0)</f>
        <v>0</v>
      </c>
      <c r="I58" s="76"/>
    </row>
    <row r="59" spans="1:9" ht="22.5" customHeight="1">
      <c r="A59" s="35" t="s">
        <v>13</v>
      </c>
      <c r="B59" s="35"/>
      <c r="C59" s="73"/>
      <c r="D59" s="73"/>
      <c r="E59" s="73"/>
      <c r="F59" s="73"/>
      <c r="G59" s="74"/>
      <c r="H59" s="75">
        <f t="shared" ref="H59:H60" si="2">ROUNDDOWN(C59-E59,0)</f>
        <v>0</v>
      </c>
      <c r="I59" s="76"/>
    </row>
    <row r="60" spans="1:9" ht="22.5" customHeight="1" thickBot="1">
      <c r="A60" s="35" t="s">
        <v>20</v>
      </c>
      <c r="B60" s="35"/>
      <c r="C60" s="73"/>
      <c r="D60" s="73"/>
      <c r="E60" s="73"/>
      <c r="F60" s="73"/>
      <c r="G60" s="74"/>
      <c r="H60" s="77">
        <f t="shared" si="2"/>
        <v>0</v>
      </c>
      <c r="I60" s="78"/>
    </row>
    <row r="61" spans="1:9" ht="15" customHeight="1"/>
    <row r="62" spans="1:9" ht="22.5" customHeight="1">
      <c r="A62" s="1" t="s">
        <v>22</v>
      </c>
      <c r="I62" s="15" t="s">
        <v>33</v>
      </c>
    </row>
    <row r="63" spans="1:9" ht="18.75" customHeight="1">
      <c r="A63" s="35" t="s">
        <v>6</v>
      </c>
      <c r="B63" s="35"/>
      <c r="C63" s="35" t="s">
        <v>7</v>
      </c>
      <c r="D63" s="35"/>
      <c r="E63" s="89" t="s">
        <v>15</v>
      </c>
      <c r="F63" s="90"/>
      <c r="G63" s="89" t="s">
        <v>16</v>
      </c>
      <c r="H63" s="90"/>
      <c r="I63" s="14" t="s">
        <v>8</v>
      </c>
    </row>
    <row r="64" spans="1:9" ht="18.75" customHeight="1">
      <c r="A64" s="54" t="s">
        <v>26</v>
      </c>
      <c r="B64" s="54"/>
      <c r="C64" s="86">
        <f>ROUNDDOWN(H48*H58,0)</f>
        <v>0</v>
      </c>
      <c r="D64" s="86"/>
      <c r="E64" s="86">
        <f>ROUNDDOWN(H48*H58,0)</f>
        <v>0</v>
      </c>
      <c r="F64" s="86"/>
      <c r="G64" s="84" t="s">
        <v>24</v>
      </c>
      <c r="H64" s="85"/>
      <c r="I64" s="3"/>
    </row>
    <row r="65" spans="1:10" ht="18.75" customHeight="1">
      <c r="A65" s="84" t="s">
        <v>27</v>
      </c>
      <c r="B65" s="85"/>
      <c r="C65" s="86">
        <f>ROUNDDOWN(H49*H59,0)</f>
        <v>0</v>
      </c>
      <c r="D65" s="86"/>
      <c r="E65" s="87">
        <f>ROUNDDOWN(H49*H59,0)</f>
        <v>0</v>
      </c>
      <c r="F65" s="88"/>
      <c r="G65" s="84" t="s">
        <v>24</v>
      </c>
      <c r="H65" s="85"/>
      <c r="I65" s="3"/>
    </row>
    <row r="66" spans="1:10" ht="18.75" customHeight="1">
      <c r="A66" s="84" t="s">
        <v>28</v>
      </c>
      <c r="B66" s="85"/>
      <c r="C66" s="86">
        <f>ROUNDDOWN(H50*H60,0)</f>
        <v>0</v>
      </c>
      <c r="D66" s="86"/>
      <c r="E66" s="86">
        <f>ROUNDDOWN(H50*H60,0)</f>
        <v>0</v>
      </c>
      <c r="F66" s="86"/>
      <c r="G66" s="84" t="s">
        <v>24</v>
      </c>
      <c r="H66" s="85"/>
      <c r="I66" s="3"/>
    </row>
    <row r="67" spans="1:10" ht="18.75" customHeight="1">
      <c r="A67" s="57" t="s">
        <v>9</v>
      </c>
      <c r="B67" s="57"/>
      <c r="C67" s="86">
        <f>C75-C64-C65-C66</f>
        <v>0</v>
      </c>
      <c r="D67" s="86"/>
      <c r="E67" s="86">
        <f>E75-E64-E65-E66</f>
        <v>0</v>
      </c>
      <c r="F67" s="86"/>
      <c r="G67" s="93" t="s">
        <v>29</v>
      </c>
      <c r="H67" s="94"/>
      <c r="I67" s="3" t="s">
        <v>11</v>
      </c>
    </row>
    <row r="68" spans="1:10" ht="18.75" customHeight="1">
      <c r="A68" s="57" t="s">
        <v>10</v>
      </c>
      <c r="B68" s="57"/>
      <c r="C68" s="86">
        <f>SUM(C64:D67)</f>
        <v>0</v>
      </c>
      <c r="D68" s="86"/>
      <c r="E68" s="86">
        <f>SUM(E64:F67)</f>
        <v>0</v>
      </c>
      <c r="F68" s="86"/>
      <c r="G68" s="93"/>
      <c r="H68" s="94"/>
      <c r="I68" s="3"/>
    </row>
    <row r="69" spans="1:10" ht="15" customHeight="1">
      <c r="I69" s="2"/>
    </row>
    <row r="70" spans="1:10" ht="22.5" customHeight="1">
      <c r="A70" s="1" t="s">
        <v>23</v>
      </c>
      <c r="I70" s="15" t="s">
        <v>33</v>
      </c>
    </row>
    <row r="71" spans="1:10" ht="18.75" customHeight="1">
      <c r="A71" s="35" t="s">
        <v>6</v>
      </c>
      <c r="B71" s="35"/>
      <c r="C71" s="35" t="s">
        <v>7</v>
      </c>
      <c r="D71" s="35"/>
      <c r="E71" s="89" t="s">
        <v>15</v>
      </c>
      <c r="F71" s="90"/>
      <c r="G71" s="89" t="s">
        <v>16</v>
      </c>
      <c r="H71" s="90"/>
      <c r="I71" s="14" t="s">
        <v>8</v>
      </c>
    </row>
    <row r="72" spans="1:10" ht="18.75" customHeight="1">
      <c r="A72" s="57" t="s">
        <v>12</v>
      </c>
      <c r="B72" s="57"/>
      <c r="C72" s="86">
        <f>ROUNDDOWN(G48*H58,0)</f>
        <v>0</v>
      </c>
      <c r="D72" s="86"/>
      <c r="E72" s="86">
        <f>ROUNDDOWN(G48*H58,0)</f>
        <v>0</v>
      </c>
      <c r="F72" s="86"/>
      <c r="G72" s="91" t="s">
        <v>25</v>
      </c>
      <c r="H72" s="92"/>
      <c r="I72" s="3"/>
    </row>
    <row r="73" spans="1:10" ht="18.75" customHeight="1">
      <c r="A73" s="93" t="s">
        <v>13</v>
      </c>
      <c r="B73" s="94"/>
      <c r="C73" s="86">
        <f>ROUNDDOWN(G49*H59,0)</f>
        <v>0</v>
      </c>
      <c r="D73" s="86"/>
      <c r="E73" s="87">
        <f>ROUNDDOWN(G49*H59,0)</f>
        <v>0</v>
      </c>
      <c r="F73" s="88"/>
      <c r="G73" s="91" t="s">
        <v>25</v>
      </c>
      <c r="H73" s="92"/>
      <c r="I73" s="3"/>
    </row>
    <row r="74" spans="1:10" ht="18.75" customHeight="1">
      <c r="A74" s="57" t="s">
        <v>20</v>
      </c>
      <c r="B74" s="57"/>
      <c r="C74" s="86">
        <f>ROUNDDOWN(G50*H60,0)</f>
        <v>0</v>
      </c>
      <c r="D74" s="86"/>
      <c r="E74" s="86">
        <f>ROUNDDOWN(G50*H60,0)</f>
        <v>0</v>
      </c>
      <c r="F74" s="86"/>
      <c r="G74" s="91" t="s">
        <v>25</v>
      </c>
      <c r="H74" s="92"/>
      <c r="I74" s="3"/>
    </row>
    <row r="75" spans="1:10" ht="18.75" customHeight="1">
      <c r="A75" s="57" t="s">
        <v>10</v>
      </c>
      <c r="B75" s="57"/>
      <c r="C75" s="86">
        <f>SUM(C72:D74)</f>
        <v>0</v>
      </c>
      <c r="D75" s="86"/>
      <c r="E75" s="86">
        <f>SUM(E72:F74)</f>
        <v>0</v>
      </c>
      <c r="F75" s="86"/>
      <c r="G75" s="91"/>
      <c r="H75" s="92"/>
      <c r="I75" s="3"/>
    </row>
    <row r="76" spans="1:10" ht="15.75" customHeight="1"/>
    <row r="77" spans="1:10" ht="22.5" customHeight="1">
      <c r="A77" s="95" t="s">
        <v>122</v>
      </c>
      <c r="B77" s="96"/>
      <c r="C77" s="96"/>
      <c r="D77" s="96"/>
      <c r="E77" s="96"/>
      <c r="F77" s="96"/>
      <c r="G77" s="96"/>
      <c r="H77" s="96"/>
      <c r="I77" s="97"/>
      <c r="J77" s="15"/>
    </row>
    <row r="78" spans="1:10" ht="22.5" customHeight="1">
      <c r="A78" s="98"/>
      <c r="B78" s="99"/>
      <c r="C78" s="99"/>
      <c r="D78" s="99"/>
      <c r="E78" s="99"/>
      <c r="F78" s="99"/>
      <c r="G78" s="99"/>
      <c r="H78" s="99"/>
      <c r="I78" s="100"/>
      <c r="J78" s="15"/>
    </row>
    <row r="79" spans="1:10" ht="22.5" customHeight="1">
      <c r="A79" s="101"/>
      <c r="B79" s="102"/>
      <c r="C79" s="102"/>
      <c r="D79" s="102"/>
      <c r="E79" s="102"/>
      <c r="F79" s="102"/>
      <c r="G79" s="102"/>
      <c r="H79" s="102"/>
      <c r="I79" s="103"/>
      <c r="J79" s="15"/>
    </row>
    <row r="80" spans="1:10" ht="22.5" customHeight="1">
      <c r="A80" s="13"/>
      <c r="B80" s="13"/>
      <c r="C80" s="13"/>
      <c r="D80" s="13"/>
      <c r="E80" s="13"/>
      <c r="F80" s="13"/>
      <c r="G80" s="13"/>
      <c r="H80" s="13"/>
      <c r="I80" s="13"/>
    </row>
    <row r="81" spans="1:12" ht="22.5" customHeight="1">
      <c r="A81" s="12"/>
      <c r="B81" s="12"/>
      <c r="C81" s="12"/>
      <c r="D81" s="12"/>
      <c r="E81" s="12"/>
      <c r="F81" s="12"/>
      <c r="G81" s="12"/>
      <c r="H81" s="12"/>
      <c r="I81" s="12"/>
    </row>
    <row r="82" spans="1:12" ht="22.5" customHeight="1">
      <c r="A82" s="12"/>
      <c r="B82" s="12"/>
      <c r="C82" s="12"/>
      <c r="D82" s="12"/>
      <c r="E82" s="12"/>
      <c r="F82" s="12"/>
      <c r="G82" s="12"/>
      <c r="H82" s="12"/>
      <c r="I82" s="12"/>
    </row>
    <row r="84" spans="1:12" ht="22.5" customHeight="1">
      <c r="A84" s="43" t="s">
        <v>60</v>
      </c>
      <c r="B84" s="43"/>
      <c r="C84" s="43"/>
      <c r="D84" s="43"/>
      <c r="E84" s="43"/>
      <c r="F84" s="43"/>
      <c r="G84" s="43"/>
      <c r="H84" s="43"/>
      <c r="I84" s="43"/>
      <c r="J84" s="11"/>
      <c r="K84" s="11"/>
      <c r="L84" s="11"/>
    </row>
    <row r="85" spans="1:12" ht="21" customHeight="1">
      <c r="A85" s="16"/>
      <c r="B85" s="16"/>
      <c r="C85" s="16"/>
      <c r="D85" s="16"/>
      <c r="E85" s="16"/>
      <c r="F85" s="16"/>
      <c r="G85" s="16"/>
      <c r="H85" s="16"/>
      <c r="I85" s="16"/>
      <c r="J85" s="11"/>
      <c r="K85" s="11"/>
      <c r="L85" s="11"/>
    </row>
    <row r="86" spans="1:12" ht="21" customHeight="1">
      <c r="A86" s="104" t="s">
        <v>61</v>
      </c>
      <c r="B86" s="104"/>
      <c r="C86" s="104"/>
      <c r="D86" s="104"/>
      <c r="E86" s="104"/>
      <c r="F86" s="104"/>
      <c r="G86" s="104"/>
      <c r="H86" s="104"/>
      <c r="I86" s="104"/>
      <c r="J86" s="15"/>
    </row>
    <row r="87" spans="1:12" ht="22.5" customHeight="1">
      <c r="A87" s="104"/>
      <c r="B87" s="104"/>
      <c r="C87" s="104"/>
      <c r="D87" s="104"/>
      <c r="E87" s="104"/>
      <c r="F87" s="104"/>
      <c r="G87" s="104"/>
      <c r="H87" s="104"/>
      <c r="I87" s="104"/>
      <c r="J87" s="15"/>
    </row>
    <row r="88" spans="1:12" ht="12.75" customHeight="1">
      <c r="A88" s="4"/>
      <c r="B88" s="4"/>
      <c r="C88" s="4"/>
      <c r="D88" s="4"/>
      <c r="E88" s="4"/>
      <c r="F88" s="4"/>
      <c r="G88" s="4"/>
      <c r="H88" s="4"/>
      <c r="I88" s="4"/>
      <c r="J88" s="15"/>
    </row>
    <row r="89" spans="1:12" ht="21" customHeight="1">
      <c r="A89" s="51" t="s">
        <v>38</v>
      </c>
      <c r="B89" s="51"/>
      <c r="C89" s="51"/>
      <c r="D89" s="51"/>
      <c r="E89" s="51"/>
      <c r="F89" s="51"/>
      <c r="G89" s="51"/>
      <c r="H89" s="51"/>
      <c r="I89" s="51"/>
    </row>
    <row r="90" spans="1:12" ht="12.75" customHeight="1"/>
    <row r="91" spans="1:12" ht="21" customHeight="1">
      <c r="A91" s="32" t="s">
        <v>62</v>
      </c>
      <c r="B91" s="32"/>
      <c r="C91" s="32"/>
      <c r="D91" s="32"/>
      <c r="E91" s="32"/>
      <c r="F91" s="32"/>
      <c r="G91" s="32"/>
      <c r="H91" s="32"/>
      <c r="I91" s="32"/>
    </row>
    <row r="92" spans="1:12" ht="21" customHeight="1">
      <c r="A92" s="104" t="s">
        <v>71</v>
      </c>
      <c r="B92" s="32"/>
      <c r="C92" s="32"/>
      <c r="D92" s="32"/>
      <c r="E92" s="32"/>
      <c r="F92" s="32"/>
      <c r="G92" s="32"/>
      <c r="H92" s="32"/>
      <c r="I92" s="32"/>
    </row>
    <row r="93" spans="1:12" ht="21" customHeight="1">
      <c r="A93" s="32"/>
      <c r="B93" s="32"/>
      <c r="C93" s="32"/>
      <c r="D93" s="32"/>
      <c r="E93" s="32"/>
      <c r="F93" s="32"/>
      <c r="G93" s="32"/>
      <c r="H93" s="32"/>
      <c r="I93" s="32"/>
    </row>
    <row r="94" spans="1:12" ht="21" customHeight="1">
      <c r="A94" s="104" t="s">
        <v>72</v>
      </c>
      <c r="B94" s="32"/>
      <c r="C94" s="32"/>
      <c r="D94" s="32"/>
      <c r="E94" s="32"/>
      <c r="F94" s="32"/>
      <c r="G94" s="32"/>
      <c r="H94" s="32"/>
      <c r="I94" s="32"/>
    </row>
    <row r="95" spans="1:12" ht="21" customHeight="1">
      <c r="A95" s="32"/>
      <c r="B95" s="32"/>
      <c r="C95" s="32"/>
      <c r="D95" s="32"/>
      <c r="E95" s="32"/>
      <c r="F95" s="32"/>
      <c r="G95" s="32"/>
      <c r="H95" s="32"/>
      <c r="I95" s="32"/>
    </row>
    <row r="96" spans="1:12" ht="21" customHeight="1">
      <c r="A96" s="104" t="s">
        <v>73</v>
      </c>
      <c r="B96" s="32"/>
      <c r="C96" s="32"/>
      <c r="D96" s="32"/>
      <c r="E96" s="32"/>
      <c r="F96" s="32"/>
      <c r="G96" s="32"/>
      <c r="H96" s="32"/>
      <c r="I96" s="32"/>
    </row>
    <row r="97" spans="1:9" ht="21" customHeight="1">
      <c r="A97" s="32"/>
      <c r="B97" s="32"/>
      <c r="C97" s="32"/>
      <c r="D97" s="32"/>
      <c r="E97" s="32"/>
      <c r="F97" s="32"/>
      <c r="G97" s="32"/>
      <c r="H97" s="32"/>
      <c r="I97" s="32"/>
    </row>
    <row r="98" spans="1:9" ht="21" customHeight="1">
      <c r="A98" s="32" t="s">
        <v>63</v>
      </c>
      <c r="B98" s="32"/>
      <c r="C98" s="32"/>
      <c r="D98" s="32"/>
      <c r="E98" s="32"/>
      <c r="F98" s="32"/>
      <c r="G98" s="32"/>
      <c r="H98" s="32"/>
      <c r="I98" s="32"/>
    </row>
    <row r="99" spans="1:9" ht="21" customHeight="1">
      <c r="A99" s="104" t="s">
        <v>74</v>
      </c>
      <c r="B99" s="32"/>
      <c r="C99" s="32"/>
      <c r="D99" s="32"/>
      <c r="E99" s="32"/>
      <c r="F99" s="32"/>
      <c r="G99" s="32"/>
      <c r="H99" s="32"/>
      <c r="I99" s="32"/>
    </row>
    <row r="100" spans="1:9" ht="21" customHeight="1">
      <c r="A100" s="32"/>
      <c r="B100" s="32"/>
      <c r="C100" s="32"/>
      <c r="D100" s="32"/>
      <c r="E100" s="32"/>
      <c r="F100" s="32"/>
      <c r="G100" s="32"/>
      <c r="H100" s="32"/>
      <c r="I100" s="32"/>
    </row>
    <row r="101" spans="1:9" ht="21" customHeight="1">
      <c r="A101" s="104" t="s">
        <v>75</v>
      </c>
      <c r="B101" s="32"/>
      <c r="C101" s="32"/>
      <c r="D101" s="32"/>
      <c r="E101" s="32"/>
      <c r="F101" s="32"/>
      <c r="G101" s="32"/>
      <c r="H101" s="32"/>
      <c r="I101" s="32"/>
    </row>
    <row r="102" spans="1:9" ht="21" customHeight="1">
      <c r="A102" s="32"/>
      <c r="B102" s="32"/>
      <c r="C102" s="32"/>
      <c r="D102" s="32"/>
      <c r="E102" s="32"/>
      <c r="F102" s="32"/>
      <c r="G102" s="32"/>
      <c r="H102" s="32"/>
      <c r="I102" s="32"/>
    </row>
    <row r="103" spans="1:9" ht="21" customHeight="1">
      <c r="A103" s="32" t="s">
        <v>65</v>
      </c>
      <c r="B103" s="32"/>
      <c r="C103" s="32"/>
      <c r="D103" s="32"/>
      <c r="E103" s="32"/>
      <c r="F103" s="32"/>
      <c r="G103" s="32"/>
      <c r="H103" s="32"/>
      <c r="I103" s="32"/>
    </row>
    <row r="104" spans="1:9" ht="21" customHeight="1">
      <c r="A104" s="32" t="s">
        <v>66</v>
      </c>
      <c r="B104" s="32"/>
      <c r="C104" s="32"/>
      <c r="D104" s="32"/>
      <c r="E104" s="32"/>
      <c r="F104" s="32"/>
      <c r="G104" s="32"/>
      <c r="H104" s="32"/>
      <c r="I104" s="32"/>
    </row>
    <row r="105" spans="1:9" ht="21" customHeight="1">
      <c r="A105" s="32" t="s">
        <v>64</v>
      </c>
      <c r="B105" s="32"/>
      <c r="C105" s="32"/>
      <c r="D105" s="32"/>
      <c r="E105" s="32"/>
      <c r="F105" s="32"/>
      <c r="G105" s="32"/>
      <c r="H105" s="32"/>
      <c r="I105" s="32"/>
    </row>
    <row r="106" spans="1:9" ht="21" customHeight="1">
      <c r="A106" s="104" t="s">
        <v>76</v>
      </c>
      <c r="B106" s="32"/>
      <c r="C106" s="32"/>
      <c r="D106" s="32"/>
      <c r="E106" s="32"/>
      <c r="F106" s="32"/>
      <c r="G106" s="32"/>
      <c r="H106" s="32"/>
      <c r="I106" s="32"/>
    </row>
    <row r="107" spans="1:9" ht="21" customHeight="1">
      <c r="A107" s="32"/>
      <c r="B107" s="32"/>
      <c r="C107" s="32"/>
      <c r="D107" s="32"/>
      <c r="E107" s="32"/>
      <c r="F107" s="32"/>
      <c r="G107" s="32"/>
      <c r="H107" s="32"/>
      <c r="I107" s="32"/>
    </row>
    <row r="108" spans="1:9" ht="21" customHeight="1">
      <c r="A108" s="32" t="s">
        <v>67</v>
      </c>
      <c r="B108" s="32"/>
      <c r="C108" s="32"/>
      <c r="D108" s="32"/>
      <c r="E108" s="32"/>
      <c r="F108" s="32"/>
      <c r="G108" s="32"/>
      <c r="H108" s="32"/>
      <c r="I108" s="32"/>
    </row>
    <row r="109" spans="1:9" ht="21" customHeight="1">
      <c r="A109" s="104" t="s">
        <v>77</v>
      </c>
      <c r="B109" s="32"/>
      <c r="C109" s="32"/>
      <c r="D109" s="32"/>
      <c r="E109" s="32"/>
      <c r="F109" s="32"/>
      <c r="G109" s="32"/>
      <c r="H109" s="32"/>
      <c r="I109" s="32"/>
    </row>
    <row r="110" spans="1:9" ht="21" customHeight="1">
      <c r="A110" s="32"/>
      <c r="B110" s="32"/>
      <c r="C110" s="32"/>
      <c r="D110" s="32"/>
      <c r="E110" s="32"/>
      <c r="F110" s="32"/>
      <c r="G110" s="32"/>
      <c r="H110" s="32"/>
      <c r="I110" s="32"/>
    </row>
    <row r="111" spans="1:9" ht="21" customHeight="1">
      <c r="A111" s="32" t="s">
        <v>68</v>
      </c>
      <c r="B111" s="32"/>
      <c r="C111" s="32"/>
      <c r="D111" s="32"/>
      <c r="E111" s="32"/>
      <c r="F111" s="32"/>
      <c r="G111" s="32"/>
      <c r="H111" s="32"/>
      <c r="I111" s="32"/>
    </row>
    <row r="113" spans="1:10" ht="22.5" customHeight="1">
      <c r="A113" s="1" t="s">
        <v>113</v>
      </c>
    </row>
    <row r="114" spans="1:10" ht="22.5" customHeight="1">
      <c r="G114" s="108" t="str">
        <f>G4</f>
        <v>令和　　年　　月　　日</v>
      </c>
      <c r="H114" s="108"/>
      <c r="I114" s="108"/>
    </row>
    <row r="116" spans="1:10" ht="22.5" customHeight="1">
      <c r="A116" s="105" t="s">
        <v>86</v>
      </c>
      <c r="B116" s="105"/>
      <c r="C116" s="105"/>
      <c r="D116" s="105" t="str">
        <f>F8&amp;""</f>
        <v/>
      </c>
      <c r="E116" s="105"/>
      <c r="F116" s="105"/>
      <c r="G116" s="105"/>
      <c r="H116" s="105"/>
      <c r="I116" s="105"/>
    </row>
    <row r="118" spans="1:10" ht="22.5" customHeight="1">
      <c r="A118" s="106" t="s">
        <v>87</v>
      </c>
      <c r="B118" s="106"/>
      <c r="C118" s="106"/>
      <c r="D118" s="105" t="str">
        <f>F9&amp;""</f>
        <v/>
      </c>
      <c r="E118" s="105"/>
      <c r="F118" s="105"/>
      <c r="G118" s="105"/>
      <c r="H118" s="105"/>
      <c r="I118" s="105"/>
    </row>
    <row r="120" spans="1:10" ht="22.5" customHeight="1">
      <c r="A120" s="106" t="s">
        <v>88</v>
      </c>
      <c r="B120" s="106"/>
      <c r="C120" s="106"/>
      <c r="D120" s="105" t="str">
        <f>F7&amp;""</f>
        <v/>
      </c>
      <c r="E120" s="105"/>
      <c r="F120" s="105"/>
      <c r="G120" s="105"/>
      <c r="H120" s="105"/>
      <c r="I120" s="105"/>
    </row>
    <row r="122" spans="1:10" ht="22.5" customHeight="1">
      <c r="A122" s="105" t="s">
        <v>89</v>
      </c>
      <c r="B122" s="105"/>
      <c r="C122" s="105"/>
      <c r="D122" s="105"/>
      <c r="E122" s="107"/>
      <c r="F122" s="107"/>
      <c r="G122" s="107"/>
      <c r="H122" s="107"/>
      <c r="I122" s="107"/>
    </row>
    <row r="125" spans="1:10" ht="22.5" customHeight="1">
      <c r="A125" s="43" t="s">
        <v>90</v>
      </c>
      <c r="B125" s="43"/>
      <c r="C125" s="43"/>
      <c r="D125" s="43"/>
      <c r="E125" s="43"/>
      <c r="F125" s="43"/>
      <c r="G125" s="43"/>
      <c r="H125" s="43"/>
      <c r="I125" s="43"/>
      <c r="J125" s="22"/>
    </row>
    <row r="127" spans="1:10" ht="56.25" customHeight="1">
      <c r="A127" s="29"/>
      <c r="B127" s="44" t="s">
        <v>91</v>
      </c>
      <c r="C127" s="44"/>
      <c r="D127" s="44"/>
      <c r="E127" s="44"/>
      <c r="F127" s="44"/>
      <c r="G127" s="44"/>
      <c r="H127" s="44"/>
      <c r="I127" s="45"/>
      <c r="J127" s="25"/>
    </row>
    <row r="129" spans="1:10" ht="56.25" customHeight="1">
      <c r="A129" s="29"/>
      <c r="B129" s="46" t="s">
        <v>92</v>
      </c>
      <c r="C129" s="44"/>
      <c r="D129" s="44"/>
      <c r="E129" s="44"/>
      <c r="F129" s="44"/>
      <c r="G129" s="44"/>
      <c r="H129" s="44"/>
      <c r="I129" s="45"/>
      <c r="J129" s="25"/>
    </row>
    <row r="131" spans="1:10" ht="56.25" customHeight="1">
      <c r="A131" s="29"/>
      <c r="B131" s="47" t="s">
        <v>93</v>
      </c>
      <c r="C131" s="48"/>
      <c r="D131" s="48"/>
      <c r="E131" s="48"/>
      <c r="F131" s="48"/>
      <c r="G131" s="48"/>
      <c r="H131" s="48"/>
      <c r="I131" s="49"/>
      <c r="J131" s="26"/>
    </row>
    <row r="132" spans="1:10" ht="22.5" customHeight="1">
      <c r="B132" s="50" t="s">
        <v>114</v>
      </c>
      <c r="C132" s="50"/>
      <c r="D132" s="50"/>
      <c r="E132" s="50"/>
      <c r="F132" s="50"/>
      <c r="G132" s="50"/>
      <c r="H132" s="50"/>
      <c r="I132" s="50"/>
    </row>
    <row r="133" spans="1:10" ht="22.5" customHeight="1">
      <c r="B133" s="8"/>
      <c r="C133" s="8"/>
      <c r="D133" s="8"/>
      <c r="E133" s="8"/>
      <c r="F133" s="8"/>
      <c r="G133" s="8"/>
      <c r="H133" s="8"/>
      <c r="I133" s="8"/>
    </row>
    <row r="134" spans="1:10" ht="22.5" customHeight="1">
      <c r="A134" s="2" t="s">
        <v>107</v>
      </c>
    </row>
    <row r="135" spans="1:10" ht="60" customHeight="1">
      <c r="A135" s="34"/>
      <c r="B135" s="34"/>
      <c r="C135" s="34"/>
      <c r="D135" s="23" t="s">
        <v>94</v>
      </c>
      <c r="E135" s="24" t="s">
        <v>95</v>
      </c>
      <c r="F135" s="23" t="s">
        <v>96</v>
      </c>
      <c r="G135" s="24" t="s">
        <v>97</v>
      </c>
      <c r="H135" s="36" t="s">
        <v>98</v>
      </c>
      <c r="I135" s="37"/>
      <c r="J135" s="10"/>
    </row>
    <row r="136" spans="1:10" ht="22.5" customHeight="1">
      <c r="A136" s="35" t="s">
        <v>99</v>
      </c>
      <c r="B136" s="35"/>
      <c r="C136" s="35"/>
      <c r="D136" s="28"/>
      <c r="E136" s="19">
        <v>20</v>
      </c>
      <c r="F136" s="28"/>
      <c r="G136" s="19">
        <v>10</v>
      </c>
      <c r="H136" s="38">
        <f>ROUNDDOWN((D136/E136)+(F136/G136),0)</f>
        <v>0</v>
      </c>
      <c r="I136" s="39"/>
      <c r="J136" s="10"/>
    </row>
    <row r="137" spans="1:10" ht="22.5" customHeight="1">
      <c r="A137" s="35" t="s">
        <v>100</v>
      </c>
      <c r="B137" s="35"/>
      <c r="C137" s="35"/>
      <c r="D137" s="28"/>
      <c r="E137" s="19">
        <v>15</v>
      </c>
      <c r="F137" s="28"/>
      <c r="G137" s="19">
        <v>7</v>
      </c>
      <c r="H137" s="38">
        <f>ROUNDDOWN((D137/E137)+(F137/G137),0)</f>
        <v>0</v>
      </c>
      <c r="I137" s="39"/>
      <c r="J137" s="10"/>
    </row>
    <row r="138" spans="1:10" ht="22.5" customHeight="1">
      <c r="I138" s="27"/>
    </row>
    <row r="139" spans="1:10" ht="60" customHeight="1">
      <c r="A139" s="34"/>
      <c r="B139" s="34"/>
      <c r="C139" s="34"/>
      <c r="D139" s="23" t="s">
        <v>101</v>
      </c>
      <c r="E139" s="24" t="s">
        <v>102</v>
      </c>
      <c r="F139" s="23" t="s">
        <v>103</v>
      </c>
      <c r="G139" s="24" t="s">
        <v>104</v>
      </c>
      <c r="H139" s="36" t="s">
        <v>105</v>
      </c>
      <c r="I139" s="37"/>
      <c r="J139" s="10"/>
    </row>
    <row r="140" spans="1:10" ht="22.5" customHeight="1">
      <c r="A140" s="35" t="s">
        <v>106</v>
      </c>
      <c r="B140" s="35"/>
      <c r="C140" s="35"/>
      <c r="D140" s="28"/>
      <c r="E140" s="19">
        <v>8</v>
      </c>
      <c r="F140" s="28"/>
      <c r="G140" s="19">
        <v>3</v>
      </c>
      <c r="H140" s="38">
        <f>ROUNDDOWN((D140/E140)+(F140/G140),0)</f>
        <v>0</v>
      </c>
      <c r="I140" s="39"/>
      <c r="J140" s="10"/>
    </row>
    <row r="142" spans="1:10" ht="30" customHeight="1">
      <c r="G142" s="40" t="s">
        <v>108</v>
      </c>
      <c r="H142" s="35"/>
      <c r="I142" s="35"/>
    </row>
    <row r="143" spans="1:10" ht="22.5" customHeight="1">
      <c r="G143" s="41">
        <f>SUM(H136:I137,H140)</f>
        <v>0</v>
      </c>
      <c r="H143" s="41"/>
      <c r="I143" s="41"/>
    </row>
    <row r="145" spans="4:9" ht="22.5" customHeight="1">
      <c r="G145" s="42" t="str">
        <f>G4</f>
        <v>令和　　年　　月　　日</v>
      </c>
      <c r="H145" s="33"/>
      <c r="I145" s="33"/>
    </row>
    <row r="147" spans="4:9" ht="22.5" customHeight="1">
      <c r="D147" s="33" t="s">
        <v>109</v>
      </c>
      <c r="E147" s="33"/>
      <c r="F147" s="32" t="str">
        <f>F7&amp;""</f>
        <v/>
      </c>
      <c r="G147" s="32"/>
      <c r="H147" s="32"/>
      <c r="I147" s="32"/>
    </row>
    <row r="148" spans="4:9" ht="22.5" customHeight="1">
      <c r="D148" s="33" t="s">
        <v>110</v>
      </c>
      <c r="E148" s="33"/>
      <c r="F148" s="32" t="str">
        <f>F8&amp;""</f>
        <v/>
      </c>
      <c r="G148" s="32"/>
      <c r="H148" s="32"/>
      <c r="I148" s="32"/>
    </row>
    <row r="149" spans="4:9" ht="22.5" customHeight="1">
      <c r="D149" s="33" t="s">
        <v>111</v>
      </c>
      <c r="E149" s="33"/>
      <c r="F149" s="32" t="str">
        <f>F9&amp;""</f>
        <v/>
      </c>
      <c r="G149" s="32"/>
      <c r="H149" s="32"/>
      <c r="I149" s="32"/>
    </row>
  </sheetData>
  <sheetProtection algorithmName="SHA-512" hashValue="4vGkq4/k06V0Elxmto1sKfzR70gqfhdLoLj5RWqF0ECOcgUEBJa6uQukaNF2L9RBN7v8VkPSH2q6MsZPxMvgOA==" saltValue="J/oYNvOPq/mgP9LzApPlRg==" spinCount="100000" sheet="1" objects="1" scenarios="1"/>
  <mergeCells count="170">
    <mergeCell ref="A116:C116"/>
    <mergeCell ref="D116:I116"/>
    <mergeCell ref="A118:C118"/>
    <mergeCell ref="A120:C120"/>
    <mergeCell ref="D118:I118"/>
    <mergeCell ref="D120:I120"/>
    <mergeCell ref="A122:D122"/>
    <mergeCell ref="E122:I122"/>
    <mergeCell ref="A106:I107"/>
    <mergeCell ref="A108:I108"/>
    <mergeCell ref="A109:I110"/>
    <mergeCell ref="A111:I111"/>
    <mergeCell ref="G114:I114"/>
    <mergeCell ref="A98:I98"/>
    <mergeCell ref="A99:I100"/>
    <mergeCell ref="A101:I102"/>
    <mergeCell ref="A103:I103"/>
    <mergeCell ref="A104:I104"/>
    <mergeCell ref="A105:I105"/>
    <mergeCell ref="A86:I87"/>
    <mergeCell ref="A89:I89"/>
    <mergeCell ref="A91:I91"/>
    <mergeCell ref="A92:I93"/>
    <mergeCell ref="A94:I95"/>
    <mergeCell ref="A96:I97"/>
    <mergeCell ref="A75:B75"/>
    <mergeCell ref="C75:D75"/>
    <mergeCell ref="E75:F75"/>
    <mergeCell ref="G75:H75"/>
    <mergeCell ref="A77:I79"/>
    <mergeCell ref="A84:I84"/>
    <mergeCell ref="A73:B73"/>
    <mergeCell ref="C73:D73"/>
    <mergeCell ref="E73:F73"/>
    <mergeCell ref="G73:H73"/>
    <mergeCell ref="A74:B74"/>
    <mergeCell ref="C74:D74"/>
    <mergeCell ref="E74:F74"/>
    <mergeCell ref="G74:H74"/>
    <mergeCell ref="A71:B71"/>
    <mergeCell ref="C71:D71"/>
    <mergeCell ref="E71:F71"/>
    <mergeCell ref="G71:H71"/>
    <mergeCell ref="A72:B72"/>
    <mergeCell ref="C72:D72"/>
    <mergeCell ref="E72:F72"/>
    <mergeCell ref="G72:H72"/>
    <mergeCell ref="A67:B67"/>
    <mergeCell ref="C67:D67"/>
    <mergeCell ref="E67:F67"/>
    <mergeCell ref="G67:H67"/>
    <mergeCell ref="A68:B68"/>
    <mergeCell ref="C68:D68"/>
    <mergeCell ref="E68:F68"/>
    <mergeCell ref="G68:H68"/>
    <mergeCell ref="A65:B65"/>
    <mergeCell ref="C65:D65"/>
    <mergeCell ref="E65:F65"/>
    <mergeCell ref="G65:H65"/>
    <mergeCell ref="A66:B66"/>
    <mergeCell ref="C66:D66"/>
    <mergeCell ref="E66:F66"/>
    <mergeCell ref="G66:H66"/>
    <mergeCell ref="A63:B63"/>
    <mergeCell ref="C63:D63"/>
    <mergeCell ref="E63:F63"/>
    <mergeCell ref="G63:H63"/>
    <mergeCell ref="A64:B64"/>
    <mergeCell ref="C64:D64"/>
    <mergeCell ref="E64:F64"/>
    <mergeCell ref="G64:H64"/>
    <mergeCell ref="A59:B59"/>
    <mergeCell ref="C59:D59"/>
    <mergeCell ref="E59:G59"/>
    <mergeCell ref="H59:I59"/>
    <mergeCell ref="A60:B60"/>
    <mergeCell ref="C60:D60"/>
    <mergeCell ref="E60:G60"/>
    <mergeCell ref="H60:I60"/>
    <mergeCell ref="A57:B57"/>
    <mergeCell ref="C57:D57"/>
    <mergeCell ref="E57:G57"/>
    <mergeCell ref="H57:I57"/>
    <mergeCell ref="A58:B58"/>
    <mergeCell ref="C58:D58"/>
    <mergeCell ref="E58:G58"/>
    <mergeCell ref="H58:I58"/>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43:C43"/>
    <mergeCell ref="D43:E43"/>
    <mergeCell ref="F43:I43"/>
    <mergeCell ref="A44:C44"/>
    <mergeCell ref="D44:E44"/>
    <mergeCell ref="F44:I44"/>
    <mergeCell ref="A29:B29"/>
    <mergeCell ref="C29:I29"/>
    <mergeCell ref="A30:B30"/>
    <mergeCell ref="C30:I30"/>
    <mergeCell ref="A31:B31"/>
    <mergeCell ref="C31:I31"/>
    <mergeCell ref="A28:B28"/>
    <mergeCell ref="C28:D28"/>
    <mergeCell ref="E28:F28"/>
    <mergeCell ref="G28:I28"/>
    <mergeCell ref="A23:B23"/>
    <mergeCell ref="G23:H23"/>
    <mergeCell ref="A24:B24"/>
    <mergeCell ref="G24:H24"/>
    <mergeCell ref="A40:I40"/>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135:C135"/>
    <mergeCell ref="A136:C136"/>
    <mergeCell ref="A137:C137"/>
    <mergeCell ref="H135:I135"/>
    <mergeCell ref="H136:I136"/>
    <mergeCell ref="H137:I137"/>
    <mergeCell ref="A125:I125"/>
    <mergeCell ref="B127:I127"/>
    <mergeCell ref="B129:I129"/>
    <mergeCell ref="B131:I131"/>
    <mergeCell ref="B132:I132"/>
    <mergeCell ref="F147:I147"/>
    <mergeCell ref="F148:I148"/>
    <mergeCell ref="F149:I149"/>
    <mergeCell ref="D147:E147"/>
    <mergeCell ref="D148:E148"/>
    <mergeCell ref="D149:E149"/>
    <mergeCell ref="A139:C139"/>
    <mergeCell ref="A140:C140"/>
    <mergeCell ref="H139:I139"/>
    <mergeCell ref="H140:I140"/>
    <mergeCell ref="G142:I142"/>
    <mergeCell ref="G143:I143"/>
    <mergeCell ref="G145:I145"/>
  </mergeCells>
  <phoneticPr fontId="1"/>
  <dataValidations count="3">
    <dataValidation type="list" allowBlank="1" showInputMessage="1" showErrorMessage="1" sqref="A127 A129 A131" xr:uid="{00000000-0002-0000-0000-000000000000}">
      <formula1>"✔"</formula1>
    </dataValidation>
    <dataValidation type="whole" operator="greaterThanOrEqual" allowBlank="1" showInputMessage="1" showErrorMessage="1" error="小数点以下を切り捨てて、整数を記入してください。" sqref="C58:D60" xr:uid="{00000000-0002-0000-0000-000001000000}">
      <formula1>0</formula1>
    </dataValidation>
    <dataValidation type="whole" operator="greaterThanOrEqual" allowBlank="1" showInputMessage="1" showErrorMessage="1" error="小数点以下を切り捨てて、整数で入力してください。" sqref="E58:G60" xr:uid="{00000000-0002-0000-0000-000002000000}">
      <formula1>0</formula1>
    </dataValidation>
  </dataValidations>
  <printOptions horizontalCentered="1"/>
  <pageMargins left="0.51181102362204722" right="0.51181102362204722" top="0.35433070866141736" bottom="0.35433070866141736" header="0.31496062992125984" footer="0.31496062992125984"/>
  <pageSetup paperSize="9" scale="96" orientation="portrait" blackAndWhite="1" r:id="rId1"/>
  <rowBreaks count="2" manualBreakCount="2">
    <brk id="38" max="8" man="1"/>
    <brk id="8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濱口　涼輔</cp:lastModifiedBy>
  <cp:lastPrinted>2025-06-04T04:47:27Z</cp:lastPrinted>
  <dcterms:created xsi:type="dcterms:W3CDTF">2022-06-17T02:27:29Z</dcterms:created>
  <dcterms:modified xsi:type="dcterms:W3CDTF">2025-06-04T06:26:53Z</dcterms:modified>
</cp:coreProperties>
</file>