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5176\Desktop\初任者研修様式\"/>
    </mc:Choice>
  </mc:AlternateContent>
  <xr:revisionPtr revIDLastSave="0" documentId="13_ncr:1_{9BFDFC48-6512-4F31-8583-16CCEB50AD2B}" xr6:coauthVersionLast="47" xr6:coauthVersionMax="47" xr10:uidLastSave="{00000000-0000-0000-0000-000000000000}"/>
  <bookViews>
    <workbookView xWindow="4485" yWindow="1095" windowWidth="20250" windowHeight="14040" xr2:uid="{5AEBC79B-0BC2-4406-89FC-F377CACDFD9F}"/>
  </bookViews>
  <sheets>
    <sheet name="指導報告書（2回分）" sheetId="2" r:id="rId1"/>
    <sheet name="記入例" sheetId="5" r:id="rId2"/>
  </sheets>
  <definedNames>
    <definedName name="_xlnm.Print_Area" localSheetId="1">記入例!#REF!,記入例!#REF!,記入例!$A$1:$V$26,記入例!#REF!</definedName>
    <definedName name="_xlnm.Print_Area" localSheetId="0">'指導報告書（2回分）'!$A$1:$V$24,'指導報告書（2回分）'!$A$27:$V$50,'指導報告書（2回分）'!$A$53:$V$77,'指導報告書（2回分）'!$A$80:$V$103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5" l="1"/>
  <c r="T9" i="5"/>
  <c r="V24" i="5"/>
  <c r="S24" i="5"/>
  <c r="R24" i="5"/>
  <c r="Q24" i="5"/>
  <c r="O24" i="5"/>
  <c r="N24" i="5"/>
  <c r="M24" i="5"/>
  <c r="L24" i="5"/>
  <c r="K24" i="5"/>
  <c r="J24" i="5"/>
  <c r="J25" i="5" s="1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U10" i="5"/>
  <c r="T10" i="5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V102" i="2"/>
  <c r="U75" i="2"/>
  <c r="U74" i="2"/>
  <c r="V76" i="2"/>
  <c r="T75" i="2"/>
  <c r="T74" i="2"/>
  <c r="T63" i="2"/>
  <c r="T62" i="2"/>
  <c r="T73" i="2"/>
  <c r="T72" i="2"/>
  <c r="T71" i="2"/>
  <c r="T70" i="2"/>
  <c r="T69" i="2"/>
  <c r="T68" i="2"/>
  <c r="T67" i="2"/>
  <c r="T66" i="2"/>
  <c r="T65" i="2"/>
  <c r="T64" i="2"/>
  <c r="V49" i="2"/>
  <c r="T36" i="2"/>
  <c r="T48" i="2"/>
  <c r="T47" i="2"/>
  <c r="T46" i="2"/>
  <c r="T45" i="2"/>
  <c r="T44" i="2"/>
  <c r="T43" i="2"/>
  <c r="T42" i="2"/>
  <c r="T41" i="2"/>
  <c r="T40" i="2"/>
  <c r="T39" i="2"/>
  <c r="T38" i="2"/>
  <c r="T37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25" i="5" l="1"/>
  <c r="U24" i="5"/>
  <c r="T24" i="5"/>
  <c r="S25" i="5"/>
  <c r="N25" i="5"/>
  <c r="R25" i="5"/>
  <c r="K25" i="5"/>
  <c r="L25" i="5"/>
  <c r="M25" i="5"/>
  <c r="Q25" i="5"/>
  <c r="T102" i="2"/>
  <c r="T76" i="2"/>
  <c r="T49" i="2"/>
  <c r="T25" i="5" l="1"/>
  <c r="U25" i="5"/>
  <c r="V23" i="2"/>
  <c r="T9" i="2"/>
  <c r="V9" i="2" s="1"/>
  <c r="U26" i="5" l="1"/>
  <c r="T26" i="5"/>
  <c r="V25" i="5"/>
  <c r="V24" i="2"/>
  <c r="V25" i="2"/>
  <c r="V35" i="2"/>
  <c r="V50" i="2" s="1"/>
  <c r="T23" i="2"/>
  <c r="T24" i="2" s="1"/>
  <c r="S82" i="2"/>
  <c r="S55" i="2"/>
  <c r="S29" i="2"/>
  <c r="P82" i="2"/>
  <c r="P55" i="2"/>
  <c r="P29" i="2"/>
  <c r="F82" i="2"/>
  <c r="F55" i="2"/>
  <c r="F29" i="2"/>
  <c r="S102" i="2"/>
  <c r="R102" i="2"/>
  <c r="Q102" i="2"/>
  <c r="O102" i="2"/>
  <c r="N102" i="2"/>
  <c r="M102" i="2"/>
  <c r="L102" i="2"/>
  <c r="K102" i="2"/>
  <c r="J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73" i="2"/>
  <c r="U72" i="2"/>
  <c r="U71" i="2"/>
  <c r="U70" i="2"/>
  <c r="U69" i="2"/>
  <c r="U68" i="2"/>
  <c r="U67" i="2"/>
  <c r="U66" i="2"/>
  <c r="U65" i="2"/>
  <c r="U64" i="2"/>
  <c r="U63" i="2"/>
  <c r="U62" i="2"/>
  <c r="J76" i="2"/>
  <c r="K76" i="2"/>
  <c r="L76" i="2"/>
  <c r="M76" i="2"/>
  <c r="N76" i="2"/>
  <c r="O76" i="2"/>
  <c r="Q76" i="2"/>
  <c r="R76" i="2"/>
  <c r="S76" i="2"/>
  <c r="S49" i="2"/>
  <c r="R49" i="2"/>
  <c r="Q49" i="2"/>
  <c r="O49" i="2"/>
  <c r="N49" i="2"/>
  <c r="M49" i="2"/>
  <c r="L49" i="2"/>
  <c r="K49" i="2"/>
  <c r="J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V26" i="5" l="1"/>
  <c r="U102" i="2"/>
  <c r="U76" i="2"/>
  <c r="T25" i="2"/>
  <c r="T35" i="2"/>
  <c r="T50" i="2" s="1"/>
  <c r="U49" i="2"/>
  <c r="V51" i="2"/>
  <c r="V61" i="2"/>
  <c r="V77" i="2" s="1"/>
  <c r="U23" i="2"/>
  <c r="U24" i="2" s="1"/>
  <c r="O23" i="2"/>
  <c r="O24" i="2" s="1"/>
  <c r="O35" i="2" s="1"/>
  <c r="O50" i="2" s="1"/>
  <c r="O61" i="2" s="1"/>
  <c r="O77" i="2" s="1"/>
  <c r="O88" i="2" s="1"/>
  <c r="O103" i="2" s="1"/>
  <c r="N23" i="2"/>
  <c r="N24" i="2" s="1"/>
  <c r="N35" i="2" s="1"/>
  <c r="N50" i="2" s="1"/>
  <c r="N61" i="2" s="1"/>
  <c r="N77" i="2" s="1"/>
  <c r="N88" i="2" s="1"/>
  <c r="N103" i="2" s="1"/>
  <c r="M23" i="2"/>
  <c r="M24" i="2" s="1"/>
  <c r="M35" i="2" s="1"/>
  <c r="M50" i="2" s="1"/>
  <c r="M61" i="2" s="1"/>
  <c r="M77" i="2" s="1"/>
  <c r="M88" i="2" s="1"/>
  <c r="M103" i="2" s="1"/>
  <c r="R23" i="2"/>
  <c r="R24" i="2" s="1"/>
  <c r="R35" i="2" s="1"/>
  <c r="R50" i="2" s="1"/>
  <c r="R61" i="2" s="1"/>
  <c r="R77" i="2" s="1"/>
  <c r="R88" i="2" s="1"/>
  <c r="R103" i="2" s="1"/>
  <c r="S23" i="2"/>
  <c r="S24" i="2" s="1"/>
  <c r="S35" i="2" s="1"/>
  <c r="S50" i="2" s="1"/>
  <c r="S61" i="2" s="1"/>
  <c r="S77" i="2" s="1"/>
  <c r="S88" i="2" s="1"/>
  <c r="S103" i="2" s="1"/>
  <c r="Q23" i="2"/>
  <c r="Q24" i="2" s="1"/>
  <c r="Q35" i="2" s="1"/>
  <c r="Q50" i="2" s="1"/>
  <c r="Q61" i="2" s="1"/>
  <c r="Q77" i="2" s="1"/>
  <c r="Q88" i="2" s="1"/>
  <c r="Q103" i="2" s="1"/>
  <c r="K23" i="2"/>
  <c r="K24" i="2" s="1"/>
  <c r="K35" i="2" s="1"/>
  <c r="K50" i="2" s="1"/>
  <c r="K61" i="2" s="1"/>
  <c r="K77" i="2" s="1"/>
  <c r="K88" i="2" s="1"/>
  <c r="K103" i="2" s="1"/>
  <c r="L23" i="2"/>
  <c r="L24" i="2" s="1"/>
  <c r="L35" i="2" s="1"/>
  <c r="L50" i="2" s="1"/>
  <c r="L61" i="2" s="1"/>
  <c r="L77" i="2" s="1"/>
  <c r="L88" i="2" s="1"/>
  <c r="L103" i="2" s="1"/>
  <c r="J23" i="2"/>
  <c r="J24" i="2" s="1"/>
  <c r="J35" i="2" s="1"/>
  <c r="J50" i="2" s="1"/>
  <c r="J61" i="2" s="1"/>
  <c r="J77" i="2" s="1"/>
  <c r="J88" i="2" s="1"/>
  <c r="J103" i="2" s="1"/>
  <c r="V78" i="2" l="1"/>
  <c r="V88" i="2"/>
  <c r="V103" i="2" s="1"/>
  <c r="V104" i="2" s="1"/>
  <c r="T51" i="2"/>
  <c r="T61" i="2"/>
  <c r="T77" i="2" s="1"/>
  <c r="U25" i="2"/>
  <c r="U35" i="2"/>
  <c r="U50" i="2" s="1"/>
  <c r="T78" i="2" l="1"/>
  <c r="T88" i="2"/>
  <c r="T103" i="2" s="1"/>
  <c r="T104" i="2" s="1"/>
  <c r="U51" i="2"/>
  <c r="U61" i="2"/>
  <c r="U77" i="2" s="1"/>
  <c r="U78" i="2" l="1"/>
  <c r="U88" i="2"/>
  <c r="U103" i="2" s="1"/>
  <c r="U104" i="2" s="1"/>
</calcChain>
</file>

<file path=xl/sharedStrings.xml><?xml version="1.0" encoding="utf-8"?>
<sst xmlns="http://schemas.openxmlformats.org/spreadsheetml/2006/main" count="300" uniqueCount="106">
  <si>
    <t>月</t>
    <rPh sb="0" eb="1">
      <t>ツキ</t>
    </rPh>
    <phoneticPr fontId="1"/>
  </si>
  <si>
    <t>週</t>
    <rPh sb="0" eb="1">
      <t>シュウ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</si>
  <si>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</si>
  <si>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</si>
  <si>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</si>
  <si>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</si>
  <si>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</si>
  <si>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</si>
  <si>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事前</t>
    <rPh sb="0" eb="2">
      <t>ジゼン</t>
    </rPh>
    <phoneticPr fontId="1"/>
  </si>
  <si>
    <t>時数</t>
    <rPh sb="0" eb="2">
      <t>ジスウ</t>
    </rPh>
    <phoneticPr fontId="1"/>
  </si>
  <si>
    <t>事後</t>
    <rPh sb="0" eb="2">
      <t>ジゴ</t>
    </rPh>
    <phoneticPr fontId="1"/>
  </si>
  <si>
    <t>計</t>
    <rPh sb="0" eb="1">
      <t>ケイ</t>
    </rPh>
    <phoneticPr fontId="1"/>
  </si>
  <si>
    <t>前月までの累計</t>
    <rPh sb="0" eb="2">
      <t>ゼンゲツ</t>
    </rPh>
    <rPh sb="5" eb="7">
      <t>ルイケイ</t>
    </rPh>
    <phoneticPr fontId="1"/>
  </si>
  <si>
    <t>）</t>
    <phoneticPr fontId="2"/>
  </si>
  <si>
    <t>4月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</si>
  <si>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</si>
  <si>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</si>
  <si>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6月</t>
    <rPh sb="1" eb="2">
      <t>ガツ</t>
    </rPh>
    <phoneticPr fontId="2"/>
  </si>
  <si>
    <t>４月からの累計</t>
    <rPh sb="1" eb="2">
      <t>ガツ</t>
    </rPh>
    <rPh sb="5" eb="6">
      <t>ルイ</t>
    </rPh>
    <rPh sb="6" eb="7">
      <t>ケイ</t>
    </rPh>
    <phoneticPr fontId="1"/>
  </si>
  <si>
    <t>12月</t>
    <rPh sb="2" eb="3">
      <t>ガツ</t>
    </rPh>
    <phoneticPr fontId="2"/>
  </si>
  <si>
    <t>　　　　　　指　導　報　告　書　　（　４月　～　６月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</si>
  <si>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⑦</t>
    <phoneticPr fontId="1"/>
  </si>
  <si>
    <t>⑧</t>
    <phoneticPr fontId="1"/>
  </si>
  <si>
    <t>⑨</t>
    <phoneticPr fontId="1"/>
  </si>
  <si>
    <t>指導を
行った者
（職名）</t>
    <rPh sb="0" eb="2">
      <t>シドウ</t>
    </rPh>
    <rPh sb="4" eb="5">
      <t>オコナ</t>
    </rPh>
    <rPh sb="7" eb="8">
      <t>モノ</t>
    </rPh>
    <rPh sb="10" eb="12">
      <t>ショクメイ</t>
    </rPh>
    <phoneticPr fontId="1"/>
  </si>
  <si>
    <r>
      <t xml:space="preserve">　                             　　         区　分
</t>
    </r>
    <r>
      <rPr>
        <sz val="10"/>
        <color indexed="8"/>
        <rFont val="ＭＳ Ｐゴシック"/>
        <family val="3"/>
        <charset val="128"/>
      </rPr>
      <t>指導事項</t>
    </r>
    <r>
      <rPr>
        <sz val="8"/>
        <color indexed="8"/>
        <rFont val="ＭＳ Ｐゴシック"/>
        <family val="3"/>
        <charset val="128"/>
      </rPr>
      <t xml:space="preserve">
（主題名等を簡潔に記入）
校内指導教員が指導   ・・・●主題名を記載
教科指導員が指導　    ・・・★主題名を記載
その他の教員等が指導・・・▲主題名を記載</t>
    </r>
    <rPh sb="41" eb="42">
      <t>ク</t>
    </rPh>
    <rPh sb="43" eb="44">
      <t>ブン</t>
    </rPh>
    <phoneticPr fontId="1"/>
  </si>
  <si>
    <t>5月</t>
  </si>
  <si>
    <t>　　初任者氏名（</t>
    <rPh sb="2" eb="5">
      <t>ショニンシャ</t>
    </rPh>
    <rPh sb="5" eb="7">
      <t>シメイ</t>
    </rPh>
    <phoneticPr fontId="2"/>
  </si>
  <si>
    <t>学校番号（</t>
    <phoneticPr fontId="2"/>
  </si>
  <si>
    <t>）　学校名（</t>
    <rPh sb="2" eb="5">
      <t>ガッコウメイ</t>
    </rPh>
    <phoneticPr fontId="2"/>
  </si>
  <si>
    <t>研修
時数
(直接指導)</t>
    <phoneticPr fontId="1"/>
  </si>
  <si>
    <t>②・⑤・⑧</t>
    <phoneticPr fontId="1"/>
  </si>
  <si>
    <t>達成率</t>
    <rPh sb="0" eb="3">
      <t>タッセイリツ</t>
    </rPh>
    <phoneticPr fontId="2"/>
  </si>
  <si>
    <t>①・③・④・⑥・⑦・⑨</t>
    <phoneticPr fontId="2"/>
  </si>
  <si>
    <t>指導に要
した時数
の総数</t>
  </si>
  <si>
    <t>①～⑨合計</t>
  </si>
  <si>
    <t>研修時数
(直接指導)
総数</t>
    <rPh sb="12" eb="14">
      <t>ソウスウ</t>
    </rPh>
    <phoneticPr fontId="2"/>
  </si>
  <si>
    <t>事前・事後
時数総数</t>
    <rPh sb="0" eb="2">
      <t>ジゼン</t>
    </rPh>
    <rPh sb="3" eb="5">
      <t>ジゴ</t>
    </rPh>
    <rPh sb="6" eb="8">
      <t>ジスウ</t>
    </rPh>
    <rPh sb="8" eb="10">
      <t>ソウスウ</t>
    </rPh>
    <phoneticPr fontId="2"/>
  </si>
  <si>
    <t>※　「週」については、手引　Ｐ７　に示している週とする。　　※「研修時数（直接指導）総数」は延べ数ではないので、同時に指導した場合、重なりは総数から除く。</t>
    <rPh sb="32" eb="34">
      <t>ケンシュウ</t>
    </rPh>
    <rPh sb="34" eb="36">
      <t>ジスウ</t>
    </rPh>
    <rPh sb="37" eb="41">
      <t>チョクセツシドウ</t>
    </rPh>
    <rPh sb="42" eb="44">
      <t>ソウスウ</t>
    </rPh>
    <rPh sb="46" eb="47">
      <t>ノ</t>
    </rPh>
    <rPh sb="48" eb="49">
      <t>スウ</t>
    </rPh>
    <rPh sb="56" eb="58">
      <t>ドウジ</t>
    </rPh>
    <rPh sb="59" eb="61">
      <t>シドウ</t>
    </rPh>
    <rPh sb="63" eb="65">
      <t>バアイ</t>
    </rPh>
    <rPh sb="66" eb="67">
      <t>カサ</t>
    </rPh>
    <rPh sb="70" eb="72">
      <t>ソウスウ</t>
    </rPh>
    <rPh sb="74" eb="75">
      <t>ノゾ</t>
    </rPh>
    <phoneticPr fontId="2"/>
  </si>
  <si>
    <t>　　初任者氏名（</t>
  </si>
  <si>
    <t>）</t>
  </si>
  <si>
    <t>）　学校名（</t>
  </si>
  <si>
    <t>月</t>
  </si>
  <si>
    <t>週</t>
  </si>
  <si>
    <t>事前・事後
時数総数</t>
  </si>
  <si>
    <t>①</t>
  </si>
  <si>
    <t>②</t>
  </si>
  <si>
    <t>③</t>
  </si>
  <si>
    <t>④</t>
  </si>
  <si>
    <t>⑤</t>
  </si>
  <si>
    <t>⑥</t>
  </si>
  <si>
    <t>指導を
行った者
（職名）</t>
  </si>
  <si>
    <t>⑦</t>
  </si>
  <si>
    <t>⑧</t>
  </si>
  <si>
    <t>⑨</t>
  </si>
  <si>
    <t>事前</t>
  </si>
  <si>
    <t>事後</t>
  </si>
  <si>
    <t>時数</t>
  </si>
  <si>
    <t>②・⑤・⑧</t>
  </si>
  <si>
    <t>①・③・④・⑥・⑦・⑨</t>
  </si>
  <si>
    <t>前月までの累計</t>
  </si>
  <si>
    <t xml:space="preserve"> </t>
  </si>
  <si>
    <t>計</t>
  </si>
  <si>
    <t>４月からの累計</t>
  </si>
  <si>
    <t>達成率</t>
  </si>
  <si>
    <t>校内指導教員等が指導のために要した時数</t>
    <phoneticPr fontId="2"/>
  </si>
  <si>
    <t>※　「週」については、手引　Ｐ７　に示している週とする。　　※「研修時数（直接指導）総数」は延べ数ではないので、同時に指導した場合、重なりは総数から除く。</t>
    <phoneticPr fontId="2"/>
  </si>
  <si>
    <t>７月</t>
    <phoneticPr fontId="2"/>
  </si>
  <si>
    <t>８月</t>
    <phoneticPr fontId="2"/>
  </si>
  <si>
    <t>９月</t>
    <phoneticPr fontId="2"/>
  </si>
  <si>
    <t>　　初任者氏名（</t>
    <phoneticPr fontId="2"/>
  </si>
  <si>
    <t>　　　　　　指　導　報　告　書　　（　７月　～　９月　）</t>
    <phoneticPr fontId="2"/>
  </si>
  <si>
    <t>　　　　　　指　導　報　告　書　　（　１０月　～　１２月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1" eb="22">
      <t>ガツ</t>
    </rPh>
    <rPh sb="27" eb="28">
      <t>ガツ</t>
    </rPh>
    <phoneticPr fontId="2"/>
  </si>
  <si>
    <t>校内指導教員等が指導のために要した時数</t>
    <rPh sb="0" eb="2">
      <t>コウナイ</t>
    </rPh>
    <rPh sb="2" eb="4">
      <t>シドウ</t>
    </rPh>
    <rPh sb="4" eb="6">
      <t>キョウイン</t>
    </rPh>
    <rPh sb="6" eb="7">
      <t>トウ</t>
    </rPh>
    <rPh sb="8" eb="10">
      <t>シドウ</t>
    </rPh>
    <rPh sb="14" eb="15">
      <t>ヨウ</t>
    </rPh>
    <rPh sb="17" eb="19">
      <t>ジスウ</t>
    </rPh>
    <phoneticPr fontId="2"/>
  </si>
  <si>
    <t>　　　　　　指　導　報　告　書　　（　１月　～　３月　）</t>
    <phoneticPr fontId="2"/>
  </si>
  <si>
    <t>達成率</t>
    <phoneticPr fontId="2"/>
  </si>
  <si>
    <t>１月</t>
    <rPh sb="1" eb="2">
      <t>ガツ</t>
    </rPh>
    <phoneticPr fontId="2"/>
  </si>
  <si>
    <t>２月</t>
    <phoneticPr fontId="2"/>
  </si>
  <si>
    <t>３月</t>
    <rPh sb="1" eb="2">
      <t>ガツ</t>
    </rPh>
    <phoneticPr fontId="2"/>
  </si>
  <si>
    <t>初任者が指導を受けた
時数の総数</t>
    <phoneticPr fontId="2"/>
  </si>
  <si>
    <t>研修時数
(直接指導)
総数</t>
    <phoneticPr fontId="2"/>
  </si>
  <si>
    <t>（別紙様式　２）</t>
    <rPh sb="1" eb="3">
      <t>ベッシ</t>
    </rPh>
    <rPh sb="3" eb="5">
      <t>ヨウシキ</t>
    </rPh>
    <phoneticPr fontId="1"/>
  </si>
  <si>
    <t>特別支援学校の中学部・高等部（教科指導員を置く場合）</t>
    <rPh sb="0" eb="2">
      <t>トクベツ</t>
    </rPh>
    <rPh sb="2" eb="4">
      <t>シエン</t>
    </rPh>
    <rPh sb="4" eb="6">
      <t>ガッコウ</t>
    </rPh>
    <rPh sb="7" eb="9">
      <t>チュウガク</t>
    </rPh>
    <rPh sb="9" eb="10">
      <t>ブ</t>
    </rPh>
    <rPh sb="11" eb="14">
      <t>コウトウブ</t>
    </rPh>
    <rPh sb="15" eb="17">
      <t>キョウカ</t>
    </rPh>
    <rPh sb="17" eb="20">
      <t>シドウイン</t>
    </rPh>
    <rPh sb="21" eb="22">
      <t>オ</t>
    </rPh>
    <rPh sb="23" eb="25">
      <t>バアイ</t>
    </rPh>
    <phoneticPr fontId="1"/>
  </si>
  <si>
    <t>学校）</t>
    <phoneticPr fontId="2"/>
  </si>
  <si>
    <t>備考</t>
    <rPh sb="0" eb="2">
      <t>ビコウ</t>
    </rPh>
    <phoneticPr fontId="1"/>
  </si>
  <si>
    <t>校内指導教員等が指導のために要した時数</t>
    <rPh sb="0" eb="2">
      <t>コウナイ</t>
    </rPh>
    <rPh sb="2" eb="4">
      <t>シドウ</t>
    </rPh>
    <rPh sb="4" eb="6">
      <t>キョウイン</t>
    </rPh>
    <rPh sb="6" eb="7">
      <t>トウ</t>
    </rPh>
    <rPh sb="8" eb="10">
      <t>シドウ</t>
    </rPh>
    <rPh sb="14" eb="15">
      <t>ヨウ</t>
    </rPh>
    <rPh sb="17" eb="19">
      <t>ジスウ</t>
    </rPh>
    <phoneticPr fontId="1"/>
  </si>
  <si>
    <t>●学校における安全な摂食指導
▲摂食における実態把握と具体的な指導・支援</t>
    <phoneticPr fontId="1"/>
  </si>
  <si>
    <t>●▲心理アセスメントの意義</t>
    <phoneticPr fontId="1"/>
  </si>
  <si>
    <t>●個人情報の適切な管理
●▲指導の重点と授業の組み立て</t>
    <phoneticPr fontId="1"/>
  </si>
  <si>
    <t>2日研修を行い、１日は校内指導員が2時間行った。1日は教諭が1時間行った。</t>
    <phoneticPr fontId="10"/>
  </si>
  <si>
    <t>校内指導員と教諭が同時に1時間行った。</t>
    <phoneticPr fontId="10"/>
  </si>
  <si>
    <t>２日研修を行ったうち、１日は校長と２人で1時間行った。１日は1人で１時間行った。</t>
    <phoneticPr fontId="10"/>
  </si>
  <si>
    <t>教務主任</t>
    <rPh sb="0" eb="4">
      <t>キョウムシュニン</t>
    </rPh>
    <phoneticPr fontId="10"/>
  </si>
  <si>
    <t>校長</t>
    <rPh sb="0" eb="2">
      <t>コウチョウ</t>
    </rPh>
    <phoneticPr fontId="10"/>
  </si>
  <si>
    <t>生徒指導主任</t>
    <rPh sb="0" eb="6">
      <t>セイトシドウシュニン</t>
    </rPh>
    <phoneticPr fontId="10"/>
  </si>
  <si>
    <t>教諭</t>
    <rPh sb="0" eb="2">
      <t>キョウユ</t>
    </rPh>
    <phoneticPr fontId="10"/>
  </si>
  <si>
    <t>時数の
重なり</t>
    <rPh sb="0" eb="2">
      <t>ジスウ</t>
    </rPh>
    <rPh sb="4" eb="5">
      <t>カサ</t>
    </rPh>
    <phoneticPr fontId="1"/>
  </si>
  <si>
    <t>重なり</t>
    <rPh sb="0" eb="1">
      <t>カサ</t>
    </rPh>
    <phoneticPr fontId="10"/>
  </si>
  <si>
    <t>時数の重なり</t>
    <rPh sb="0" eb="2">
      <t>ジスウ</t>
    </rPh>
    <rPh sb="3" eb="4">
      <t>カサ</t>
    </rPh>
    <phoneticPr fontId="1"/>
  </si>
  <si>
    <t>※　「週」については、手引　Ｐ７　に示している週とする。　　※右枠の「初任者が指導を受けた時数の総数」は延べ数ではないので、同時に指導した場合、重なりは総数から除く。</t>
    <phoneticPr fontId="2"/>
  </si>
  <si>
    <t>●校内指導教員</t>
    <rPh sb="1" eb="3">
      <t>コウナイ</t>
    </rPh>
    <rPh sb="3" eb="5">
      <t>シドウ</t>
    </rPh>
    <rPh sb="5" eb="7">
      <t>キョウイン</t>
    </rPh>
    <phoneticPr fontId="1"/>
  </si>
  <si>
    <t>★教科指導員</t>
    <rPh sb="1" eb="3">
      <t>キョウカ</t>
    </rPh>
    <rPh sb="3" eb="6">
      <t>シドウイン</t>
    </rPh>
    <phoneticPr fontId="1"/>
  </si>
  <si>
    <t>▲その他の教員等</t>
    <rPh sb="3" eb="4">
      <t>タ</t>
    </rPh>
    <rPh sb="5" eb="7">
      <t>キョウイン</t>
    </rPh>
    <rPh sb="7" eb="8">
      <t>ナド</t>
    </rPh>
    <phoneticPr fontId="1"/>
  </si>
  <si>
    <t>●校内指導教員</t>
    <phoneticPr fontId="2"/>
  </si>
  <si>
    <t>★教科指導員</t>
    <phoneticPr fontId="2"/>
  </si>
  <si>
    <t>▲その他の教員等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</si>
</sst>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72" xfId="0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85" xfId="0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0" fillId="3" borderId="65" xfId="0" applyFill="1" applyBorder="1">
      <alignment vertical="center"/>
    </xf>
    <xf numFmtId="0" fontId="7" fillId="3" borderId="64" xfId="0" applyFont="1" applyFill="1" applyBorder="1" applyAlignment="1">
      <alignment horizontal="center" vertical="center"/>
    </xf>
    <xf numFmtId="0" fontId="0" fillId="3" borderId="69" xfId="0" applyFill="1" applyBorder="1">
      <alignment vertical="center"/>
    </xf>
    <xf numFmtId="9" fontId="7" fillId="3" borderId="32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27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4" borderId="72" xfId="0" applyFont="1" applyFill="1" applyBorder="1" applyAlignment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  <protection locked="0"/>
    </xf>
    <xf numFmtId="0" fontId="7" fillId="4" borderId="61" xfId="0" applyFont="1" applyFill="1" applyBorder="1" applyAlignment="1" applyProtection="1">
      <alignment horizontal="center" vertical="center"/>
      <protection locked="0"/>
    </xf>
    <xf numFmtId="0" fontId="7" fillId="4" borderId="63" xfId="0" applyFont="1" applyFill="1" applyBorder="1" applyAlignment="1" applyProtection="1">
      <alignment horizontal="center" vertical="center"/>
      <protection locked="0"/>
    </xf>
    <xf numFmtId="0" fontId="7" fillId="4" borderId="81" xfId="0" applyFont="1" applyFill="1" applyBorder="1" applyAlignment="1" applyProtection="1">
      <alignment horizontal="center" vertical="center"/>
      <protection locked="0"/>
    </xf>
    <xf numFmtId="0" fontId="7" fillId="4" borderId="64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4" borderId="75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60" xfId="0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0" fillId="0" borderId="33" xfId="0" applyBorder="1">
      <alignment vertical="center"/>
    </xf>
    <xf numFmtId="0" fontId="0" fillId="0" borderId="18" xfId="0" applyBorder="1">
      <alignment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8" fillId="0" borderId="56" xfId="0" applyFont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59" xfId="0" applyBorder="1">
      <alignment vertical="center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8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5" xfId="0" applyBorder="1" applyAlignment="1">
      <alignment horizontal="center" vertical="center" wrapText="1"/>
    </xf>
    <xf numFmtId="0" fontId="0" fillId="4" borderId="73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8" fillId="4" borderId="37" xfId="0" applyFont="1" applyFill="1" applyBorder="1" applyAlignment="1" applyProtection="1">
      <alignment horizontal="left" vertical="center"/>
      <protection locked="0"/>
    </xf>
    <xf numFmtId="0" fontId="8" fillId="4" borderId="38" xfId="0" applyFont="1" applyFill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0" fontId="8" fillId="4" borderId="31" xfId="0" applyFont="1" applyFill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56" xfId="0" applyFont="1" applyFill="1" applyBorder="1" applyAlignment="1" applyProtection="1">
      <alignment horizontal="left" vertical="center"/>
      <protection locked="0"/>
    </xf>
    <xf numFmtId="0" fontId="8" fillId="4" borderId="57" xfId="0" applyFont="1" applyFill="1" applyBorder="1" applyAlignment="1" applyProtection="1">
      <alignment horizontal="left" vertical="center"/>
      <protection locked="0"/>
    </xf>
    <xf numFmtId="0" fontId="8" fillId="4" borderId="26" xfId="0" applyFont="1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8" fillId="4" borderId="30" xfId="0" applyFont="1" applyFill="1" applyBorder="1" applyAlignment="1" applyProtection="1">
      <alignment horizontal="left" vertical="center"/>
      <protection locked="0"/>
    </xf>
    <xf numFmtId="0" fontId="8" fillId="4" borderId="31" xfId="0" applyFont="1" applyFill="1" applyBorder="1" applyAlignment="1" applyProtection="1">
      <alignment horizontal="left" vertical="center"/>
      <protection locked="0"/>
    </xf>
    <xf numFmtId="0" fontId="8" fillId="4" borderId="16" xfId="0" applyFont="1" applyFill="1" applyBorder="1" applyAlignment="1" applyProtection="1">
      <alignment horizontal="left" vertical="center"/>
      <protection locked="0"/>
    </xf>
    <xf numFmtId="0" fontId="8" fillId="4" borderId="58" xfId="0" applyFont="1" applyFill="1" applyBorder="1" applyAlignment="1" applyProtection="1">
      <alignment horizontal="left" vertical="center" wrapText="1"/>
      <protection locked="0"/>
    </xf>
    <xf numFmtId="0" fontId="8" fillId="4" borderId="43" xfId="0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left" vertical="center" wrapText="1"/>
      <protection locked="0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8" fillId="4" borderId="32" xfId="0" applyFont="1" applyFill="1" applyBorder="1" applyAlignment="1" applyProtection="1">
      <alignment horizontal="left" vertical="center"/>
      <protection locked="0"/>
    </xf>
    <xf numFmtId="0" fontId="8" fillId="4" borderId="33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7" xfId="0" applyFill="1" applyBorder="1" applyAlignment="1">
      <alignment vertical="center" wrapText="1"/>
    </xf>
    <xf numFmtId="0" fontId="0" fillId="3" borderId="48" xfId="0" applyFill="1" applyBorder="1" applyAlignment="1">
      <alignment vertical="center" wrapText="1"/>
    </xf>
    <xf numFmtId="0" fontId="0" fillId="3" borderId="49" xfId="0" applyFill="1" applyBorder="1" applyAlignment="1">
      <alignment vertical="center" wrapText="1"/>
    </xf>
    <xf numFmtId="0" fontId="0" fillId="3" borderId="50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0" fillId="3" borderId="33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83" xfId="0" applyFill="1" applyBorder="1" applyAlignment="1">
      <alignment vertical="center" wrapText="1"/>
    </xf>
    <xf numFmtId="0" fontId="0" fillId="3" borderId="84" xfId="0" applyFill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6" xfId="0" applyFill="1" applyBorder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4" borderId="1" xfId="0" applyFill="1" applyBorder="1">
      <alignment vertical="center"/>
    </xf>
    <xf numFmtId="0" fontId="0" fillId="0" borderId="8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25400</xdr:rowOff>
    </xdr:from>
    <xdr:to>
      <xdr:col>26</xdr:col>
      <xdr:colOff>323717</xdr:colOff>
      <xdr:row>2</xdr:row>
      <xdr:rowOff>386611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5AB066-8D90-4758-9688-DF54223EB6CD}"/>
            </a:ext>
          </a:extLst>
        </xdr:cNvPr>
        <xdr:cNvSpPr/>
      </xdr:nvSpPr>
      <xdr:spPr>
        <a:xfrm>
          <a:off x="10668000" y="279400"/>
          <a:ext cx="2762117" cy="7168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白抜きの部分のみ記入して下さい。４枚のシートは計算式でつながっていますので、提出の際は、注意して下さい。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584200</xdr:colOff>
      <xdr:row>1</xdr:row>
      <xdr:rowOff>169333</xdr:rowOff>
    </xdr:from>
    <xdr:to>
      <xdr:col>21</xdr:col>
      <xdr:colOff>762000</xdr:colOff>
      <xdr:row>2</xdr:row>
      <xdr:rowOff>84667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956EAFF-FD66-D72C-4A03-3112E95DD60A}"/>
            </a:ext>
          </a:extLst>
        </xdr:cNvPr>
        <xdr:cNvCxnSpPr/>
      </xdr:nvCxnSpPr>
      <xdr:spPr>
        <a:xfrm flipH="1">
          <a:off x="9728200" y="423333"/>
          <a:ext cx="897467" cy="2709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33867</xdr:colOff>
      <xdr:row>7</xdr:row>
      <xdr:rowOff>152400</xdr:rowOff>
    </xdr:from>
    <xdr:to>
      <xdr:col>15</xdr:col>
      <xdr:colOff>1349055</xdr:colOff>
      <xdr:row>11</xdr:row>
      <xdr:rowOff>301207</xdr:rowOff>
    </xdr:to>
    <xdr:sp macro="" textlink="">
      <xdr:nvSpPr>
        <xdr:cNvPr id="5" name="下矢印吹き出し 24">
          <a:extLst>
            <a:ext uri="{FF2B5EF4-FFF2-40B4-BE49-F238E27FC236}">
              <a16:creationId xmlns:a16="http://schemas.microsoft.com/office/drawing/2014/main" id="{D054E0DF-A2D1-4E5E-BFA9-ADC8E52B0851}"/>
            </a:ext>
          </a:extLst>
        </xdr:cNvPr>
        <xdr:cNvSpPr/>
      </xdr:nvSpPr>
      <xdr:spPr>
        <a:xfrm>
          <a:off x="5833534" y="2446867"/>
          <a:ext cx="1315188" cy="1452673"/>
        </a:xfrm>
        <a:prstGeom prst="downArrowCallout">
          <a:avLst>
            <a:gd name="adj1" fmla="val 23452"/>
            <a:gd name="adj2" fmla="val 25000"/>
            <a:gd name="adj3" fmla="val 15712"/>
            <a:gd name="adj4" fmla="val 8342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ここは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、下記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のように職名を記入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。２名以上の場合はすべて記入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19</xdr:col>
      <xdr:colOff>50800</xdr:colOff>
      <xdr:row>24</xdr:row>
      <xdr:rowOff>236558</xdr:rowOff>
    </xdr:from>
    <xdr:to>
      <xdr:col>19</xdr:col>
      <xdr:colOff>786130</xdr:colOff>
      <xdr:row>30</xdr:row>
      <xdr:rowOff>168309</xdr:rowOff>
    </xdr:to>
    <xdr:sp macro="" textlink="">
      <xdr:nvSpPr>
        <xdr:cNvPr id="6" name="上矢印吹き出し 23">
          <a:extLst>
            <a:ext uri="{FF2B5EF4-FFF2-40B4-BE49-F238E27FC236}">
              <a16:creationId xmlns:a16="http://schemas.microsoft.com/office/drawing/2014/main" id="{985639F6-8C2C-4FE8-A8B0-0B8F10AA9A25}"/>
            </a:ext>
          </a:extLst>
        </xdr:cNvPr>
        <xdr:cNvSpPr/>
      </xdr:nvSpPr>
      <xdr:spPr>
        <a:xfrm>
          <a:off x="8390467" y="7797291"/>
          <a:ext cx="735330" cy="1218685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１７０単位時間以上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65890</xdr:colOff>
      <xdr:row>24</xdr:row>
      <xdr:rowOff>237067</xdr:rowOff>
    </xdr:from>
    <xdr:to>
      <xdr:col>21</xdr:col>
      <xdr:colOff>782034</xdr:colOff>
      <xdr:row>30</xdr:row>
      <xdr:rowOff>168818</xdr:rowOff>
    </xdr:to>
    <xdr:sp macro="" textlink="">
      <xdr:nvSpPr>
        <xdr:cNvPr id="7" name="上矢印吹き出し 28">
          <a:extLst>
            <a:ext uri="{FF2B5EF4-FFF2-40B4-BE49-F238E27FC236}">
              <a16:creationId xmlns:a16="http://schemas.microsoft.com/office/drawing/2014/main" id="{4D0D3B70-A1F0-48EE-9EAF-9B6FB8EE7CA4}"/>
            </a:ext>
          </a:extLst>
        </xdr:cNvPr>
        <xdr:cNvSpPr/>
      </xdr:nvSpPr>
      <xdr:spPr>
        <a:xfrm>
          <a:off x="9929557" y="7797800"/>
          <a:ext cx="716144" cy="1218685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７０単位時間以上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25400</xdr:colOff>
      <xdr:row>24</xdr:row>
      <xdr:rowOff>237066</xdr:rowOff>
    </xdr:from>
    <xdr:to>
      <xdr:col>21</xdr:col>
      <xdr:colOff>21877</xdr:colOff>
      <xdr:row>30</xdr:row>
      <xdr:rowOff>168817</xdr:rowOff>
    </xdr:to>
    <xdr:sp macro="" textlink="">
      <xdr:nvSpPr>
        <xdr:cNvPr id="8" name="上矢印吹き出し 28">
          <a:extLst>
            <a:ext uri="{FF2B5EF4-FFF2-40B4-BE49-F238E27FC236}">
              <a16:creationId xmlns:a16="http://schemas.microsoft.com/office/drawing/2014/main" id="{B12E6E85-B1F8-422E-94DA-CEFFF928D6E5}"/>
            </a:ext>
          </a:extLst>
        </xdr:cNvPr>
        <xdr:cNvSpPr/>
      </xdr:nvSpPr>
      <xdr:spPr>
        <a:xfrm>
          <a:off x="9169400" y="7797799"/>
          <a:ext cx="716144" cy="1218685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１００単位時間以上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186267</xdr:colOff>
      <xdr:row>21</xdr:row>
      <xdr:rowOff>84667</xdr:rowOff>
    </xdr:from>
    <xdr:to>
      <xdr:col>27</xdr:col>
      <xdr:colOff>54689</xdr:colOff>
      <xdr:row>23</xdr:row>
      <xdr:rowOff>29953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4EBB122-239A-453F-ACFA-BD9683F56F4B}"/>
            </a:ext>
          </a:extLst>
        </xdr:cNvPr>
        <xdr:cNvSpPr/>
      </xdr:nvSpPr>
      <xdr:spPr>
        <a:xfrm>
          <a:off x="11463867" y="6731000"/>
          <a:ext cx="2306822" cy="5548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重なりがあり、総数から引いている場合は「重なり」と備考欄に記入する</a:t>
          </a:r>
        </a:p>
      </xdr:txBody>
    </xdr:sp>
    <xdr:clientData/>
  </xdr:twoCellAnchor>
  <xdr:twoCellAnchor>
    <xdr:from>
      <xdr:col>22</xdr:col>
      <xdr:colOff>431800</xdr:colOff>
      <xdr:row>19</xdr:row>
      <xdr:rowOff>279400</xdr:rowOff>
    </xdr:from>
    <xdr:to>
      <xdr:col>23</xdr:col>
      <xdr:colOff>169333</xdr:colOff>
      <xdr:row>21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DFC7B51-7443-E1BD-6041-2609C29C613A}"/>
            </a:ext>
          </a:extLst>
        </xdr:cNvPr>
        <xdr:cNvCxnSpPr/>
      </xdr:nvCxnSpPr>
      <xdr:spPr>
        <a:xfrm flipH="1" flipV="1">
          <a:off x="11099800" y="6316133"/>
          <a:ext cx="347133" cy="482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118532</xdr:colOff>
      <xdr:row>9</xdr:row>
      <xdr:rowOff>50800</xdr:rowOff>
    </xdr:from>
    <xdr:to>
      <xdr:col>8</xdr:col>
      <xdr:colOff>262466</xdr:colOff>
      <xdr:row>11</xdr:row>
      <xdr:rowOff>262787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109B84F-3578-4A09-A3A9-C469F8DB65E3}"/>
            </a:ext>
          </a:extLst>
        </xdr:cNvPr>
        <xdr:cNvSpPr/>
      </xdr:nvSpPr>
      <xdr:spPr>
        <a:xfrm>
          <a:off x="838199" y="3039533"/>
          <a:ext cx="2429934" cy="82158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「校内指導教員」が行った研修には●、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「教科指導員」が行った研修には★、「その他の教員等」が行った研修には▲をつけ、内容を記入すること</a:t>
          </a:r>
        </a:p>
      </xdr:txBody>
    </xdr:sp>
    <xdr:clientData/>
  </xdr:twoCellAnchor>
  <xdr:twoCellAnchor>
    <xdr:from>
      <xdr:col>3</xdr:col>
      <xdr:colOff>127000</xdr:colOff>
      <xdr:row>13</xdr:row>
      <xdr:rowOff>192198</xdr:rowOff>
    </xdr:from>
    <xdr:to>
      <xdr:col>8</xdr:col>
      <xdr:colOff>364066</xdr:colOff>
      <xdr:row>15</xdr:row>
      <xdr:rowOff>251784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3A7C93B-2002-42B5-B38C-4F034C4AE5EB}"/>
            </a:ext>
          </a:extLst>
        </xdr:cNvPr>
        <xdr:cNvSpPr/>
      </xdr:nvSpPr>
      <xdr:spPr>
        <a:xfrm>
          <a:off x="846667" y="4400131"/>
          <a:ext cx="2523066" cy="669186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「校内指導教員」と「その他の教員等」が同時に行った研修には●▲をつけ、研修時数の総数から重なりを除く</a:t>
          </a:r>
        </a:p>
      </xdr:txBody>
    </xdr:sp>
    <xdr:clientData/>
  </xdr:twoCellAnchor>
  <xdr:twoCellAnchor>
    <xdr:from>
      <xdr:col>8</xdr:col>
      <xdr:colOff>364066</xdr:colOff>
      <xdr:row>14</xdr:row>
      <xdr:rowOff>221991</xdr:rowOff>
    </xdr:from>
    <xdr:to>
      <xdr:col>21</xdr:col>
      <xdr:colOff>135466</xdr:colOff>
      <xdr:row>19</xdr:row>
      <xdr:rowOff>101600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2BD8EDD-43F9-5F84-225E-41F88944AE46}"/>
            </a:ext>
          </a:extLst>
        </xdr:cNvPr>
        <xdr:cNvCxnSpPr>
          <a:stCxn id="13" idx="3"/>
        </xdr:cNvCxnSpPr>
      </xdr:nvCxnSpPr>
      <xdr:spPr>
        <a:xfrm>
          <a:off x="3369733" y="4734724"/>
          <a:ext cx="6629400" cy="140360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364066</xdr:colOff>
      <xdr:row>14</xdr:row>
      <xdr:rowOff>221991</xdr:rowOff>
    </xdr:from>
    <xdr:to>
      <xdr:col>21</xdr:col>
      <xdr:colOff>127000</xdr:colOff>
      <xdr:row>16</xdr:row>
      <xdr:rowOff>194734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B3D4215-070F-8B49-8540-62D54DE5904A}"/>
            </a:ext>
          </a:extLst>
        </xdr:cNvPr>
        <xdr:cNvCxnSpPr>
          <a:stCxn id="13" idx="3"/>
        </xdr:cNvCxnSpPr>
      </xdr:nvCxnSpPr>
      <xdr:spPr>
        <a:xfrm>
          <a:off x="3369733" y="4734724"/>
          <a:ext cx="6620934" cy="5823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63C0-13CA-4CEA-91C2-A5DC63B49C22}">
  <dimension ref="A1:W105"/>
  <sheetViews>
    <sheetView tabSelected="1" view="pageBreakPreview" topLeftCell="A86" zoomScale="90" zoomScaleNormal="90" zoomScaleSheetLayoutView="90" zoomScalePageLayoutView="90" workbookViewId="0">
      <selection activeCell="X104" sqref="X104"/>
    </sheetView>
  </sheetViews>
  <sheetFormatPr defaultRowHeight="13.5" x14ac:dyDescent="0.15"/>
  <cols>
    <col min="1" max="1" width="0.75" customWidth="1"/>
    <col min="2" max="2" width="4.875" customWidth="1"/>
    <col min="3" max="3" width="4.75" customWidth="1"/>
    <col min="4" max="9" width="6.625" customWidth="1"/>
    <col min="10" max="15" width="5.625" customWidth="1"/>
    <col min="16" max="16" width="20" customWidth="1"/>
    <col min="17" max="19" width="5.625" customWidth="1"/>
    <col min="20" max="20" width="11.625" customWidth="1"/>
    <col min="21" max="21" width="10.5" customWidth="1"/>
    <col min="22" max="22" width="11.625" customWidth="1"/>
  </cols>
  <sheetData>
    <row r="1" spans="2:23" ht="20.25" customHeight="1" x14ac:dyDescent="0.15">
      <c r="B1" s="158" t="s">
        <v>81</v>
      </c>
      <c r="C1" s="158"/>
      <c r="D1" s="158"/>
      <c r="E1" s="189" t="s">
        <v>82</v>
      </c>
      <c r="F1" s="189"/>
      <c r="G1" s="189"/>
      <c r="H1" s="189"/>
      <c r="I1" s="189"/>
      <c r="J1" s="189"/>
      <c r="K1" s="189"/>
      <c r="L1" s="189"/>
      <c r="M1" s="247"/>
    </row>
    <row r="2" spans="2:23" ht="28.5" customHeight="1" x14ac:dyDescent="0.15">
      <c r="B2" s="155" t="s">
        <v>20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2:23" ht="35.25" customHeight="1" thickBot="1" x14ac:dyDescent="0.2">
      <c r="B3" s="50"/>
      <c r="C3" s="157" t="s">
        <v>27</v>
      </c>
      <c r="D3" s="154"/>
      <c r="E3" s="154"/>
      <c r="F3" s="153"/>
      <c r="G3" s="153"/>
      <c r="H3" s="153"/>
      <c r="I3" s="153"/>
      <c r="J3" s="43" t="s">
        <v>13</v>
      </c>
      <c r="K3" s="44"/>
      <c r="M3" s="246" t="s">
        <v>28</v>
      </c>
      <c r="N3" s="246"/>
      <c r="O3" s="246"/>
      <c r="P3" s="39"/>
      <c r="Q3" s="204" t="s">
        <v>29</v>
      </c>
      <c r="R3" s="204"/>
      <c r="S3" s="153"/>
      <c r="T3" s="153"/>
      <c r="U3" s="154"/>
      <c r="V3" s="1" t="s">
        <v>83</v>
      </c>
    </row>
    <row r="4" spans="2:23" ht="26.25" customHeight="1" x14ac:dyDescent="0.15">
      <c r="B4" s="233" t="s">
        <v>0</v>
      </c>
      <c r="C4" s="167" t="s">
        <v>1</v>
      </c>
      <c r="D4" s="215" t="s">
        <v>25</v>
      </c>
      <c r="E4" s="216"/>
      <c r="F4" s="216"/>
      <c r="G4" s="216"/>
      <c r="H4" s="216"/>
      <c r="I4" s="217"/>
      <c r="J4" s="150" t="s">
        <v>85</v>
      </c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248" t="s">
        <v>79</v>
      </c>
    </row>
    <row r="5" spans="2:23" ht="26.25" customHeight="1" x14ac:dyDescent="0.15">
      <c r="B5" s="234"/>
      <c r="C5" s="168"/>
      <c r="D5" s="218"/>
      <c r="E5" s="219"/>
      <c r="F5" s="219"/>
      <c r="G5" s="219"/>
      <c r="H5" s="219"/>
      <c r="I5" s="220"/>
      <c r="J5" s="183" t="s">
        <v>103</v>
      </c>
      <c r="K5" s="184"/>
      <c r="L5" s="185"/>
      <c r="M5" s="183" t="s">
        <v>104</v>
      </c>
      <c r="N5" s="184"/>
      <c r="O5" s="185"/>
      <c r="P5" s="183" t="s">
        <v>105</v>
      </c>
      <c r="Q5" s="184"/>
      <c r="R5" s="184"/>
      <c r="S5" s="185"/>
      <c r="T5" s="161" t="s">
        <v>34</v>
      </c>
      <c r="U5" s="163" t="s">
        <v>37</v>
      </c>
      <c r="V5" s="249"/>
    </row>
    <row r="6" spans="2:23" ht="18.75" customHeight="1" x14ac:dyDescent="0.15">
      <c r="B6" s="234"/>
      <c r="C6" s="168"/>
      <c r="D6" s="218"/>
      <c r="E6" s="219"/>
      <c r="F6" s="219"/>
      <c r="G6" s="219"/>
      <c r="H6" s="219"/>
      <c r="I6" s="220"/>
      <c r="J6" s="2" t="s">
        <v>2</v>
      </c>
      <c r="K6" s="2" t="s">
        <v>3</v>
      </c>
      <c r="L6" s="3" t="s">
        <v>4</v>
      </c>
      <c r="M6" s="2" t="s">
        <v>5</v>
      </c>
      <c r="N6" s="2" t="s">
        <v>6</v>
      </c>
      <c r="O6" s="3" t="s">
        <v>7</v>
      </c>
      <c r="P6" s="163" t="s">
        <v>24</v>
      </c>
      <c r="Q6" s="2" t="s">
        <v>21</v>
      </c>
      <c r="R6" s="2" t="s">
        <v>22</v>
      </c>
      <c r="S6" s="3" t="s">
        <v>23</v>
      </c>
      <c r="T6" s="162"/>
      <c r="U6" s="159"/>
      <c r="V6" s="193" t="s">
        <v>36</v>
      </c>
      <c r="W6" s="79" t="s">
        <v>84</v>
      </c>
    </row>
    <row r="7" spans="2:23" ht="30" customHeight="1" x14ac:dyDescent="0.15">
      <c r="B7" s="234"/>
      <c r="C7" s="168"/>
      <c r="D7" s="218"/>
      <c r="E7" s="219"/>
      <c r="F7" s="219"/>
      <c r="G7" s="219"/>
      <c r="H7" s="219"/>
      <c r="I7" s="220"/>
      <c r="J7" s="4" t="s">
        <v>8</v>
      </c>
      <c r="K7" s="159" t="s">
        <v>30</v>
      </c>
      <c r="L7" s="3" t="s">
        <v>10</v>
      </c>
      <c r="M7" s="4" t="s">
        <v>8</v>
      </c>
      <c r="N7" s="159" t="s">
        <v>30</v>
      </c>
      <c r="O7" s="3" t="s">
        <v>10</v>
      </c>
      <c r="P7" s="159"/>
      <c r="Q7" s="4" t="s">
        <v>8</v>
      </c>
      <c r="R7" s="159" t="s">
        <v>30</v>
      </c>
      <c r="S7" s="3" t="s">
        <v>10</v>
      </c>
      <c r="T7" s="162"/>
      <c r="U7" s="159"/>
      <c r="V7" s="193"/>
      <c r="W7" s="250" t="s">
        <v>98</v>
      </c>
    </row>
    <row r="8" spans="2:23" ht="30" customHeight="1" thickBot="1" x14ac:dyDescent="0.2">
      <c r="B8" s="235"/>
      <c r="C8" s="160"/>
      <c r="D8" s="221"/>
      <c r="E8" s="222"/>
      <c r="F8" s="222"/>
      <c r="G8" s="222"/>
      <c r="H8" s="222"/>
      <c r="I8" s="223"/>
      <c r="J8" s="5" t="s">
        <v>9</v>
      </c>
      <c r="K8" s="160"/>
      <c r="L8" s="6" t="s">
        <v>9</v>
      </c>
      <c r="M8" s="5" t="s">
        <v>9</v>
      </c>
      <c r="N8" s="160"/>
      <c r="O8" s="6" t="s">
        <v>9</v>
      </c>
      <c r="P8" s="230"/>
      <c r="Q8" s="5" t="s">
        <v>9</v>
      </c>
      <c r="R8" s="160"/>
      <c r="S8" s="6" t="s">
        <v>9</v>
      </c>
      <c r="T8" s="69" t="s">
        <v>35</v>
      </c>
      <c r="U8" s="51" t="s">
        <v>33</v>
      </c>
      <c r="V8" s="68" t="s">
        <v>31</v>
      </c>
      <c r="W8" s="251"/>
    </row>
    <row r="9" spans="2:23" ht="26.25" customHeight="1" thickTop="1" thickBot="1" x14ac:dyDescent="0.2">
      <c r="B9" s="227" t="s">
        <v>12</v>
      </c>
      <c r="C9" s="228"/>
      <c r="D9" s="228"/>
      <c r="E9" s="228"/>
      <c r="F9" s="228"/>
      <c r="G9" s="228"/>
      <c r="H9" s="228"/>
      <c r="I9" s="229"/>
      <c r="J9" s="12">
        <v>0</v>
      </c>
      <c r="K9" s="12">
        <v>0</v>
      </c>
      <c r="L9" s="13">
        <v>0</v>
      </c>
      <c r="M9" s="12">
        <v>0</v>
      </c>
      <c r="N9" s="12">
        <v>0</v>
      </c>
      <c r="O9" s="13">
        <v>0</v>
      </c>
      <c r="P9" s="14"/>
      <c r="Q9" s="12">
        <v>0</v>
      </c>
      <c r="R9" s="12">
        <v>0</v>
      </c>
      <c r="S9" s="12">
        <v>0</v>
      </c>
      <c r="T9" s="41">
        <f t="shared" ref="T9" si="0">H9+I9+J9+K9+L9+M9+O9+P9+Q9</f>
        <v>0</v>
      </c>
      <c r="U9" s="12">
        <v>0</v>
      </c>
      <c r="V9" s="15">
        <f>M9+T9</f>
        <v>0</v>
      </c>
      <c r="W9" s="80"/>
    </row>
    <row r="10" spans="2:23" ht="24" customHeight="1" x14ac:dyDescent="0.15">
      <c r="B10" s="175" t="s">
        <v>14</v>
      </c>
      <c r="C10" s="7">
        <v>1</v>
      </c>
      <c r="D10" s="186"/>
      <c r="E10" s="187"/>
      <c r="F10" s="187"/>
      <c r="G10" s="187"/>
      <c r="H10" s="187"/>
      <c r="I10" s="188"/>
      <c r="J10" s="17"/>
      <c r="K10" s="17"/>
      <c r="L10" s="17"/>
      <c r="M10" s="17"/>
      <c r="N10" s="17"/>
      <c r="O10" s="17"/>
      <c r="P10" s="17"/>
      <c r="Q10" s="17"/>
      <c r="R10" s="17"/>
      <c r="S10" s="25"/>
      <c r="T10" s="48">
        <f t="shared" ref="T10:T22" si="1">J10+K10+L10+M10+N10+O10+Q10+R10+S10</f>
        <v>0</v>
      </c>
      <c r="U10" s="60">
        <f t="shared" ref="U10:U22" si="2">SUM(J10,L10,M10,O10,Q10,S10)</f>
        <v>0</v>
      </c>
      <c r="V10" s="70"/>
      <c r="W10" s="80"/>
    </row>
    <row r="11" spans="2:23" ht="24" customHeight="1" x14ac:dyDescent="0.15">
      <c r="B11" s="178"/>
      <c r="C11" s="9">
        <v>2</v>
      </c>
      <c r="D11" s="243"/>
      <c r="E11" s="244"/>
      <c r="F11" s="244"/>
      <c r="G11" s="244"/>
      <c r="H11" s="244"/>
      <c r="I11" s="245"/>
      <c r="J11" s="16"/>
      <c r="K11" s="19"/>
      <c r="L11" s="20"/>
      <c r="M11" s="16"/>
      <c r="N11" s="19"/>
      <c r="O11" s="20"/>
      <c r="P11" s="21"/>
      <c r="Q11" s="19"/>
      <c r="R11" s="19"/>
      <c r="S11" s="20"/>
      <c r="T11" s="46">
        <f t="shared" si="1"/>
        <v>0</v>
      </c>
      <c r="U11" s="58">
        <f t="shared" si="2"/>
        <v>0</v>
      </c>
      <c r="V11" s="71"/>
      <c r="W11" s="80"/>
    </row>
    <row r="12" spans="2:23" ht="24" customHeight="1" x14ac:dyDescent="0.15">
      <c r="B12" s="178"/>
      <c r="C12" s="9">
        <v>3</v>
      </c>
      <c r="D12" s="172"/>
      <c r="E12" s="173"/>
      <c r="F12" s="173"/>
      <c r="G12" s="173"/>
      <c r="H12" s="173"/>
      <c r="I12" s="174"/>
      <c r="J12" s="16"/>
      <c r="K12" s="19"/>
      <c r="L12" s="20"/>
      <c r="M12" s="16"/>
      <c r="N12" s="19"/>
      <c r="O12" s="20"/>
      <c r="P12" s="19"/>
      <c r="Q12" s="19"/>
      <c r="R12" s="19"/>
      <c r="S12" s="20"/>
      <c r="T12" s="46">
        <f t="shared" si="1"/>
        <v>0</v>
      </c>
      <c r="U12" s="58">
        <f t="shared" si="2"/>
        <v>0</v>
      </c>
      <c r="V12" s="71"/>
      <c r="W12" s="80"/>
    </row>
    <row r="13" spans="2:23" ht="24" customHeight="1" x14ac:dyDescent="0.15">
      <c r="B13" s="178"/>
      <c r="C13" s="9">
        <v>4</v>
      </c>
      <c r="D13" s="172"/>
      <c r="E13" s="173"/>
      <c r="F13" s="173"/>
      <c r="G13" s="173"/>
      <c r="H13" s="173"/>
      <c r="I13" s="174"/>
      <c r="J13" s="16"/>
      <c r="K13" s="19"/>
      <c r="L13" s="20"/>
      <c r="M13" s="16"/>
      <c r="N13" s="19"/>
      <c r="O13" s="20"/>
      <c r="P13" s="19"/>
      <c r="Q13" s="19"/>
      <c r="R13" s="19"/>
      <c r="S13" s="20"/>
      <c r="T13" s="46">
        <f t="shared" si="1"/>
        <v>0</v>
      </c>
      <c r="U13" s="58">
        <f t="shared" si="2"/>
        <v>0</v>
      </c>
      <c r="V13" s="71"/>
      <c r="W13" s="80"/>
    </row>
    <row r="14" spans="2:23" ht="24" customHeight="1" thickBot="1" x14ac:dyDescent="0.2">
      <c r="B14" s="179"/>
      <c r="C14" s="36">
        <v>5</v>
      </c>
      <c r="D14" s="236"/>
      <c r="E14" s="237"/>
      <c r="F14" s="237"/>
      <c r="G14" s="237"/>
      <c r="H14" s="237"/>
      <c r="I14" s="238"/>
      <c r="J14" s="26"/>
      <c r="K14" s="26"/>
      <c r="L14" s="37"/>
      <c r="M14" s="26"/>
      <c r="N14" s="26"/>
      <c r="O14" s="37"/>
      <c r="P14" s="26"/>
      <c r="Q14" s="26"/>
      <c r="R14" s="26"/>
      <c r="S14" s="37"/>
      <c r="T14" s="47">
        <f t="shared" si="1"/>
        <v>0</v>
      </c>
      <c r="U14" s="59">
        <f t="shared" si="2"/>
        <v>0</v>
      </c>
      <c r="V14" s="72"/>
      <c r="W14" s="80"/>
    </row>
    <row r="15" spans="2:23" ht="24" customHeight="1" x14ac:dyDescent="0.15">
      <c r="B15" s="175" t="s">
        <v>26</v>
      </c>
      <c r="C15" s="7">
        <v>6</v>
      </c>
      <c r="D15" s="186"/>
      <c r="E15" s="187"/>
      <c r="F15" s="187"/>
      <c r="G15" s="187"/>
      <c r="H15" s="187"/>
      <c r="I15" s="188"/>
      <c r="J15" s="17"/>
      <c r="K15" s="17"/>
      <c r="L15" s="25"/>
      <c r="M15" s="17"/>
      <c r="N15" s="17"/>
      <c r="O15" s="25"/>
      <c r="P15" s="17"/>
      <c r="Q15" s="17"/>
      <c r="R15" s="17"/>
      <c r="S15" s="25"/>
      <c r="T15" s="48">
        <f t="shared" si="1"/>
        <v>0</v>
      </c>
      <c r="U15" s="57">
        <f t="shared" si="2"/>
        <v>0</v>
      </c>
      <c r="V15" s="73"/>
      <c r="W15" s="80"/>
    </row>
    <row r="16" spans="2:23" ht="24" customHeight="1" x14ac:dyDescent="0.15">
      <c r="B16" s="178"/>
      <c r="C16" s="9">
        <v>7</v>
      </c>
      <c r="D16" s="180"/>
      <c r="E16" s="181"/>
      <c r="F16" s="181"/>
      <c r="G16" s="181"/>
      <c r="H16" s="181"/>
      <c r="I16" s="182"/>
      <c r="J16" s="16"/>
      <c r="K16" s="19"/>
      <c r="L16" s="20"/>
      <c r="M16" s="16"/>
      <c r="N16" s="19"/>
      <c r="O16" s="20"/>
      <c r="P16" s="19"/>
      <c r="Q16" s="19"/>
      <c r="R16" s="19"/>
      <c r="S16" s="20"/>
      <c r="T16" s="46">
        <f t="shared" si="1"/>
        <v>0</v>
      </c>
      <c r="U16" s="58">
        <f t="shared" si="2"/>
        <v>0</v>
      </c>
      <c r="V16" s="70"/>
      <c r="W16" s="80"/>
    </row>
    <row r="17" spans="2:23" ht="24" customHeight="1" x14ac:dyDescent="0.15">
      <c r="B17" s="178"/>
      <c r="C17" s="9">
        <v>8</v>
      </c>
      <c r="D17" s="172"/>
      <c r="E17" s="173"/>
      <c r="F17" s="173"/>
      <c r="G17" s="173"/>
      <c r="H17" s="173"/>
      <c r="I17" s="174"/>
      <c r="J17" s="16"/>
      <c r="K17" s="19"/>
      <c r="L17" s="20"/>
      <c r="M17" s="16"/>
      <c r="N17" s="19"/>
      <c r="O17" s="20"/>
      <c r="P17" s="19"/>
      <c r="Q17" s="19"/>
      <c r="R17" s="19"/>
      <c r="S17" s="20"/>
      <c r="T17" s="46">
        <f t="shared" si="1"/>
        <v>0</v>
      </c>
      <c r="U17" s="58">
        <f t="shared" si="2"/>
        <v>0</v>
      </c>
      <c r="V17" s="71"/>
      <c r="W17" s="80"/>
    </row>
    <row r="18" spans="2:23" ht="24" customHeight="1" thickBot="1" x14ac:dyDescent="0.2">
      <c r="B18" s="179"/>
      <c r="C18" s="11">
        <v>9</v>
      </c>
      <c r="D18" s="239"/>
      <c r="E18" s="240"/>
      <c r="F18" s="240"/>
      <c r="G18" s="240"/>
      <c r="H18" s="240"/>
      <c r="I18" s="241"/>
      <c r="J18" s="26"/>
      <c r="K18" s="27"/>
      <c r="L18" s="28"/>
      <c r="M18" s="26"/>
      <c r="N18" s="27"/>
      <c r="O18" s="28"/>
      <c r="P18" s="27"/>
      <c r="Q18" s="27"/>
      <c r="R18" s="27"/>
      <c r="S18" s="28"/>
      <c r="T18" s="49">
        <f t="shared" si="1"/>
        <v>0</v>
      </c>
      <c r="U18" s="61">
        <f t="shared" si="2"/>
        <v>0</v>
      </c>
      <c r="V18" s="74"/>
      <c r="W18" s="80"/>
    </row>
    <row r="19" spans="2:23" ht="24" customHeight="1" x14ac:dyDescent="0.15">
      <c r="B19" s="175" t="s">
        <v>17</v>
      </c>
      <c r="C19" s="8">
        <v>10</v>
      </c>
      <c r="D19" s="190"/>
      <c r="E19" s="191"/>
      <c r="F19" s="191"/>
      <c r="G19" s="191"/>
      <c r="H19" s="191"/>
      <c r="I19" s="192"/>
      <c r="J19" s="16"/>
      <c r="K19" s="16"/>
      <c r="L19" s="18"/>
      <c r="M19" s="16"/>
      <c r="N19" s="16"/>
      <c r="O19" s="18"/>
      <c r="P19" s="16"/>
      <c r="Q19" s="16"/>
      <c r="R19" s="16"/>
      <c r="S19" s="18"/>
      <c r="T19" s="45">
        <f t="shared" si="1"/>
        <v>0</v>
      </c>
      <c r="U19" s="60">
        <f t="shared" si="2"/>
        <v>0</v>
      </c>
      <c r="V19" s="70"/>
      <c r="W19" s="80"/>
    </row>
    <row r="20" spans="2:23" ht="24" customHeight="1" x14ac:dyDescent="0.15">
      <c r="B20" s="178"/>
      <c r="C20" s="8">
        <v>11</v>
      </c>
      <c r="D20" s="190"/>
      <c r="E20" s="191"/>
      <c r="F20" s="191"/>
      <c r="G20" s="191"/>
      <c r="H20" s="191"/>
      <c r="I20" s="192"/>
      <c r="J20" s="16"/>
      <c r="K20" s="16"/>
      <c r="L20" s="18"/>
      <c r="M20" s="16"/>
      <c r="N20" s="16"/>
      <c r="O20" s="18"/>
      <c r="P20" s="16"/>
      <c r="Q20" s="16"/>
      <c r="R20" s="16"/>
      <c r="S20" s="18"/>
      <c r="T20" s="46">
        <f t="shared" si="1"/>
        <v>0</v>
      </c>
      <c r="U20" s="58">
        <f t="shared" si="2"/>
        <v>0</v>
      </c>
      <c r="V20" s="70"/>
      <c r="W20" s="80"/>
    </row>
    <row r="21" spans="2:23" ht="24" customHeight="1" x14ac:dyDescent="0.15">
      <c r="B21" s="178"/>
      <c r="C21" s="9">
        <v>12</v>
      </c>
      <c r="D21" s="172"/>
      <c r="E21" s="173"/>
      <c r="F21" s="173"/>
      <c r="G21" s="173"/>
      <c r="H21" s="173"/>
      <c r="I21" s="174"/>
      <c r="J21" s="16"/>
      <c r="K21" s="19"/>
      <c r="L21" s="20"/>
      <c r="M21" s="16"/>
      <c r="N21" s="19"/>
      <c r="O21" s="20"/>
      <c r="P21" s="19"/>
      <c r="Q21" s="19"/>
      <c r="R21" s="19"/>
      <c r="S21" s="20"/>
      <c r="T21" s="46">
        <f t="shared" si="1"/>
        <v>0</v>
      </c>
      <c r="U21" s="58">
        <f t="shared" si="2"/>
        <v>0</v>
      </c>
      <c r="V21" s="71"/>
      <c r="W21" s="80"/>
    </row>
    <row r="22" spans="2:23" ht="24" customHeight="1" thickBot="1" x14ac:dyDescent="0.2">
      <c r="B22" s="207"/>
      <c r="C22" s="9">
        <v>13</v>
      </c>
      <c r="D22" s="172"/>
      <c r="E22" s="173"/>
      <c r="F22" s="173"/>
      <c r="G22" s="173"/>
      <c r="H22" s="173"/>
      <c r="I22" s="174"/>
      <c r="J22" s="16"/>
      <c r="K22" s="19"/>
      <c r="L22" s="20"/>
      <c r="M22" s="16"/>
      <c r="N22" s="19"/>
      <c r="O22" s="20"/>
      <c r="P22" s="19"/>
      <c r="Q22" s="19"/>
      <c r="R22" s="19"/>
      <c r="S22" s="20"/>
      <c r="T22" s="47">
        <f t="shared" si="1"/>
        <v>0</v>
      </c>
      <c r="U22" s="59">
        <f t="shared" si="2"/>
        <v>0</v>
      </c>
      <c r="V22" s="75"/>
      <c r="W22" s="80"/>
    </row>
    <row r="23" spans="2:23" ht="26.25" customHeight="1" thickTop="1" x14ac:dyDescent="0.15">
      <c r="B23" s="164" t="s">
        <v>11</v>
      </c>
      <c r="C23" s="165"/>
      <c r="D23" s="165"/>
      <c r="E23" s="165"/>
      <c r="F23" s="165"/>
      <c r="G23" s="165"/>
      <c r="H23" s="165"/>
      <c r="I23" s="166"/>
      <c r="J23" s="29">
        <f t="shared" ref="J23:O23" si="3">SUM(J10:J22)</f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  <c r="P23" s="30"/>
      <c r="Q23" s="29">
        <f t="shared" ref="Q23:T23" si="4">SUM(Q10:Q22)</f>
        <v>0</v>
      </c>
      <c r="R23" s="29">
        <f t="shared" si="4"/>
        <v>0</v>
      </c>
      <c r="S23" s="29">
        <f t="shared" si="4"/>
        <v>0</v>
      </c>
      <c r="T23" s="42">
        <f t="shared" si="4"/>
        <v>0</v>
      </c>
      <c r="U23" s="29">
        <f>SUM(U9:U22)</f>
        <v>0</v>
      </c>
      <c r="V23" s="31">
        <f t="shared" ref="V23" si="5">SUM(V10:V22)</f>
        <v>0</v>
      </c>
    </row>
    <row r="24" spans="2:23" ht="26.25" customHeight="1" thickBot="1" x14ac:dyDescent="0.2">
      <c r="B24" s="201" t="s">
        <v>18</v>
      </c>
      <c r="C24" s="202"/>
      <c r="D24" s="202"/>
      <c r="E24" s="202"/>
      <c r="F24" s="202"/>
      <c r="G24" s="202"/>
      <c r="H24" s="202"/>
      <c r="I24" s="203"/>
      <c r="J24" s="61">
        <f t="shared" ref="J24:O24" si="6">J9+J23</f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32"/>
      <c r="Q24" s="61">
        <f t="shared" ref="Q24:T24" si="7">Q9+Q23</f>
        <v>0</v>
      </c>
      <c r="R24" s="61">
        <f t="shared" si="7"/>
        <v>0</v>
      </c>
      <c r="S24" s="61">
        <f t="shared" si="7"/>
        <v>0</v>
      </c>
      <c r="T24" s="49">
        <f t="shared" si="7"/>
        <v>0</v>
      </c>
      <c r="U24" s="61">
        <f>U9+U23</f>
        <v>0</v>
      </c>
      <c r="V24" s="40">
        <f t="shared" ref="V24" si="8">V9+V23</f>
        <v>0</v>
      </c>
    </row>
    <row r="25" spans="2:23" ht="26.25" customHeight="1" x14ac:dyDescent="0.15">
      <c r="B25" s="150" t="s">
        <v>32</v>
      </c>
      <c r="C25" s="151"/>
      <c r="D25" s="151"/>
      <c r="E25" s="151"/>
      <c r="F25" s="151"/>
      <c r="G25" s="151"/>
      <c r="H25" s="151"/>
      <c r="I25" s="1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>
        <f>T24/170</f>
        <v>0</v>
      </c>
      <c r="U25" s="54">
        <f>U24/100</f>
        <v>0</v>
      </c>
      <c r="V25" s="54">
        <f>V24/70</f>
        <v>0</v>
      </c>
    </row>
    <row r="26" spans="2:23" x14ac:dyDescent="0.15">
      <c r="B26" s="189" t="s">
        <v>38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W26" s="1"/>
    </row>
    <row r="27" spans="2:23" ht="20.25" customHeight="1" x14ac:dyDescent="0.15">
      <c r="B27" s="158" t="s">
        <v>81</v>
      </c>
      <c r="C27" s="158"/>
      <c r="D27" s="158"/>
      <c r="E27" s="189" t="s">
        <v>82</v>
      </c>
      <c r="F27" s="189"/>
      <c r="G27" s="189"/>
      <c r="H27" s="189"/>
      <c r="I27" s="189"/>
      <c r="J27" s="189"/>
      <c r="K27" s="189"/>
      <c r="L27" s="189"/>
      <c r="M27" s="247"/>
    </row>
    <row r="28" spans="2:23" ht="28.5" customHeight="1" x14ac:dyDescent="0.15">
      <c r="B28" s="155" t="s">
        <v>71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6"/>
      <c r="V28" s="156"/>
    </row>
    <row r="29" spans="2:23" ht="33" customHeight="1" thickBot="1" x14ac:dyDescent="0.2">
      <c r="B29" s="50"/>
      <c r="C29" s="157" t="s">
        <v>70</v>
      </c>
      <c r="D29" s="154"/>
      <c r="E29" s="154"/>
      <c r="F29" s="153">
        <f>F3</f>
        <v>0</v>
      </c>
      <c r="G29" s="153"/>
      <c r="H29" s="153"/>
      <c r="I29" s="153"/>
      <c r="J29" s="39" t="s">
        <v>40</v>
      </c>
      <c r="K29" s="39"/>
      <c r="N29" s="157" t="s">
        <v>28</v>
      </c>
      <c r="O29" s="157"/>
      <c r="P29" s="39">
        <f>P3</f>
        <v>0</v>
      </c>
      <c r="Q29" s="204" t="s">
        <v>41</v>
      </c>
      <c r="R29" s="204"/>
      <c r="S29" s="153">
        <f>S3</f>
        <v>0</v>
      </c>
      <c r="T29" s="154"/>
      <c r="U29" s="154"/>
      <c r="V29" s="1" t="s">
        <v>83</v>
      </c>
    </row>
    <row r="30" spans="2:23" ht="26.25" customHeight="1" x14ac:dyDescent="0.15">
      <c r="B30" s="233" t="s">
        <v>42</v>
      </c>
      <c r="C30" s="167" t="s">
        <v>43</v>
      </c>
      <c r="D30" s="215" t="s">
        <v>25</v>
      </c>
      <c r="E30" s="216"/>
      <c r="F30" s="216"/>
      <c r="G30" s="216"/>
      <c r="H30" s="216"/>
      <c r="I30" s="217"/>
      <c r="J30" s="150" t="s">
        <v>65</v>
      </c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248" t="s">
        <v>79</v>
      </c>
    </row>
    <row r="31" spans="2:23" ht="26.25" customHeight="1" x14ac:dyDescent="0.15">
      <c r="B31" s="234"/>
      <c r="C31" s="168"/>
      <c r="D31" s="218"/>
      <c r="E31" s="219"/>
      <c r="F31" s="219"/>
      <c r="G31" s="219"/>
      <c r="H31" s="219"/>
      <c r="I31" s="220"/>
      <c r="J31" s="183" t="s">
        <v>103</v>
      </c>
      <c r="K31" s="184"/>
      <c r="L31" s="185"/>
      <c r="M31" s="183" t="s">
        <v>104</v>
      </c>
      <c r="N31" s="184"/>
      <c r="O31" s="185"/>
      <c r="P31" s="183" t="s">
        <v>105</v>
      </c>
      <c r="Q31" s="184"/>
      <c r="R31" s="184"/>
      <c r="S31" s="185"/>
      <c r="T31" s="161" t="s">
        <v>34</v>
      </c>
      <c r="U31" s="163" t="s">
        <v>44</v>
      </c>
      <c r="V31" s="249"/>
    </row>
    <row r="32" spans="2:23" ht="18.75" customHeight="1" x14ac:dyDescent="0.15">
      <c r="B32" s="234"/>
      <c r="C32" s="168"/>
      <c r="D32" s="218"/>
      <c r="E32" s="219"/>
      <c r="F32" s="219"/>
      <c r="G32" s="219"/>
      <c r="H32" s="219"/>
      <c r="I32" s="220"/>
      <c r="J32" s="2" t="s">
        <v>45</v>
      </c>
      <c r="K32" s="2" t="s">
        <v>46</v>
      </c>
      <c r="L32" s="3" t="s">
        <v>47</v>
      </c>
      <c r="M32" s="2" t="s">
        <v>48</v>
      </c>
      <c r="N32" s="2" t="s">
        <v>49</v>
      </c>
      <c r="O32" s="3" t="s">
        <v>50</v>
      </c>
      <c r="P32" s="163" t="s">
        <v>51</v>
      </c>
      <c r="Q32" s="2" t="s">
        <v>52</v>
      </c>
      <c r="R32" s="2" t="s">
        <v>53</v>
      </c>
      <c r="S32" s="3" t="s">
        <v>54</v>
      </c>
      <c r="T32" s="162"/>
      <c r="U32" s="159"/>
      <c r="V32" s="193" t="s">
        <v>36</v>
      </c>
      <c r="W32" s="79" t="s">
        <v>84</v>
      </c>
    </row>
    <row r="33" spans="2:23" ht="29.25" customHeight="1" x14ac:dyDescent="0.15">
      <c r="B33" s="234"/>
      <c r="C33" s="168"/>
      <c r="D33" s="218"/>
      <c r="E33" s="219"/>
      <c r="F33" s="219"/>
      <c r="G33" s="219"/>
      <c r="H33" s="219"/>
      <c r="I33" s="220"/>
      <c r="J33" s="4" t="s">
        <v>55</v>
      </c>
      <c r="K33" s="159" t="s">
        <v>30</v>
      </c>
      <c r="L33" s="3" t="s">
        <v>56</v>
      </c>
      <c r="M33" s="4" t="s">
        <v>55</v>
      </c>
      <c r="N33" s="159" t="s">
        <v>30</v>
      </c>
      <c r="O33" s="3" t="s">
        <v>56</v>
      </c>
      <c r="P33" s="159"/>
      <c r="Q33" s="4" t="s">
        <v>55</v>
      </c>
      <c r="R33" s="159" t="s">
        <v>30</v>
      </c>
      <c r="S33" s="3" t="s">
        <v>56</v>
      </c>
      <c r="T33" s="162"/>
      <c r="U33" s="159"/>
      <c r="V33" s="193"/>
      <c r="W33" s="250" t="s">
        <v>96</v>
      </c>
    </row>
    <row r="34" spans="2:23" ht="29.25" customHeight="1" thickBot="1" x14ac:dyDescent="0.2">
      <c r="B34" s="235"/>
      <c r="C34" s="160"/>
      <c r="D34" s="221"/>
      <c r="E34" s="222"/>
      <c r="F34" s="222"/>
      <c r="G34" s="222"/>
      <c r="H34" s="222"/>
      <c r="I34" s="223"/>
      <c r="J34" s="5" t="s">
        <v>57</v>
      </c>
      <c r="K34" s="160"/>
      <c r="L34" s="6" t="s">
        <v>57</v>
      </c>
      <c r="M34" s="5" t="s">
        <v>57</v>
      </c>
      <c r="N34" s="160"/>
      <c r="O34" s="6" t="s">
        <v>57</v>
      </c>
      <c r="P34" s="230"/>
      <c r="Q34" s="5" t="s">
        <v>57</v>
      </c>
      <c r="R34" s="160"/>
      <c r="S34" s="6" t="s">
        <v>57</v>
      </c>
      <c r="T34" s="69" t="s">
        <v>35</v>
      </c>
      <c r="U34" s="51" t="s">
        <v>59</v>
      </c>
      <c r="V34" s="68" t="s">
        <v>31</v>
      </c>
      <c r="W34" s="251"/>
    </row>
    <row r="35" spans="2:23" ht="26.25" customHeight="1" thickTop="1" thickBot="1" x14ac:dyDescent="0.2">
      <c r="B35" s="227" t="s">
        <v>60</v>
      </c>
      <c r="C35" s="228"/>
      <c r="D35" s="228"/>
      <c r="E35" s="228"/>
      <c r="F35" s="228"/>
      <c r="G35" s="228"/>
      <c r="H35" s="228"/>
      <c r="I35" s="229"/>
      <c r="J35" s="12">
        <f t="shared" ref="J35:O35" si="9">J24</f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4"/>
      <c r="Q35" s="12">
        <f t="shared" ref="Q35:V35" si="10">Q24</f>
        <v>0</v>
      </c>
      <c r="R35" s="12">
        <f t="shared" si="10"/>
        <v>0</v>
      </c>
      <c r="S35" s="12">
        <f t="shared" si="10"/>
        <v>0</v>
      </c>
      <c r="T35" s="41">
        <f t="shared" si="10"/>
        <v>0</v>
      </c>
      <c r="U35" s="12">
        <f t="shared" si="10"/>
        <v>0</v>
      </c>
      <c r="V35" s="15">
        <f t="shared" si="10"/>
        <v>0</v>
      </c>
      <c r="W35" s="80"/>
    </row>
    <row r="36" spans="2:23" ht="24" customHeight="1" x14ac:dyDescent="0.15">
      <c r="B36" s="175" t="s">
        <v>67</v>
      </c>
      <c r="C36" s="7">
        <v>14</v>
      </c>
      <c r="D36" s="186"/>
      <c r="E36" s="187"/>
      <c r="F36" s="187"/>
      <c r="G36" s="187"/>
      <c r="H36" s="187"/>
      <c r="I36" s="188"/>
      <c r="J36" s="17"/>
      <c r="K36" s="17"/>
      <c r="L36" s="17"/>
      <c r="M36" s="17"/>
      <c r="N36" s="17"/>
      <c r="O36" s="17"/>
      <c r="P36" s="17"/>
      <c r="Q36" s="17"/>
      <c r="R36" s="17"/>
      <c r="S36" s="25"/>
      <c r="T36" s="48">
        <f t="shared" ref="T36:T48" si="11">J36+K36+L36+M36+N36+O36+Q36+R36+S36</f>
        <v>0</v>
      </c>
      <c r="U36" s="57">
        <f t="shared" ref="U36:U48" si="12">SUM(J36,L36,M36,O36,Q36,S36)</f>
        <v>0</v>
      </c>
      <c r="V36" s="70"/>
      <c r="W36" s="80"/>
    </row>
    <row r="37" spans="2:23" ht="24" customHeight="1" x14ac:dyDescent="0.15">
      <c r="B37" s="178"/>
      <c r="C37" s="10">
        <v>15</v>
      </c>
      <c r="D37" s="169"/>
      <c r="E37" s="170"/>
      <c r="F37" s="170"/>
      <c r="G37" s="170"/>
      <c r="H37" s="170"/>
      <c r="I37" s="171"/>
      <c r="J37" s="16"/>
      <c r="K37" s="16"/>
      <c r="L37" s="18"/>
      <c r="M37" s="16"/>
      <c r="N37" s="16"/>
      <c r="O37" s="18"/>
      <c r="P37" s="16"/>
      <c r="Q37" s="16"/>
      <c r="R37" s="16"/>
      <c r="S37" s="18"/>
      <c r="T37" s="46">
        <f t="shared" si="11"/>
        <v>0</v>
      </c>
      <c r="U37" s="58">
        <f t="shared" si="12"/>
        <v>0</v>
      </c>
      <c r="V37" s="71"/>
      <c r="W37" s="80"/>
    </row>
    <row r="38" spans="2:23" ht="24" customHeight="1" x14ac:dyDescent="0.15">
      <c r="B38" s="178"/>
      <c r="C38" s="9">
        <v>16</v>
      </c>
      <c r="D38" s="172"/>
      <c r="E38" s="173"/>
      <c r="F38" s="173"/>
      <c r="G38" s="173"/>
      <c r="H38" s="173"/>
      <c r="I38" s="174"/>
      <c r="J38" s="16"/>
      <c r="K38" s="19"/>
      <c r="L38" s="20"/>
      <c r="M38" s="16"/>
      <c r="N38" s="19"/>
      <c r="O38" s="20"/>
      <c r="P38" s="19"/>
      <c r="Q38" s="19"/>
      <c r="R38" s="19"/>
      <c r="S38" s="20"/>
      <c r="T38" s="46">
        <f t="shared" si="11"/>
        <v>0</v>
      </c>
      <c r="U38" s="58">
        <f t="shared" si="12"/>
        <v>0</v>
      </c>
      <c r="V38" s="71"/>
      <c r="W38" s="80"/>
    </row>
    <row r="39" spans="2:23" ht="24" customHeight="1" x14ac:dyDescent="0.15">
      <c r="B39" s="178"/>
      <c r="C39" s="8">
        <v>17</v>
      </c>
      <c r="D39" s="172"/>
      <c r="E39" s="173"/>
      <c r="F39" s="173"/>
      <c r="G39" s="173"/>
      <c r="H39" s="173"/>
      <c r="I39" s="174"/>
      <c r="J39" s="16"/>
      <c r="K39" s="19"/>
      <c r="L39" s="20"/>
      <c r="M39" s="16"/>
      <c r="N39" s="19"/>
      <c r="O39" s="20"/>
      <c r="P39" s="19"/>
      <c r="Q39" s="19"/>
      <c r="R39" s="19"/>
      <c r="S39" s="20"/>
      <c r="T39" s="46">
        <f t="shared" si="11"/>
        <v>0</v>
      </c>
      <c r="U39" s="58">
        <f t="shared" si="12"/>
        <v>0</v>
      </c>
      <c r="V39" s="71"/>
      <c r="W39" s="80"/>
    </row>
    <row r="40" spans="2:23" ht="24" customHeight="1" thickBot="1" x14ac:dyDescent="0.2">
      <c r="B40" s="179"/>
      <c r="C40" s="8">
        <v>18</v>
      </c>
      <c r="D40" s="236"/>
      <c r="E40" s="237"/>
      <c r="F40" s="237"/>
      <c r="G40" s="237"/>
      <c r="H40" s="237"/>
      <c r="I40" s="238"/>
      <c r="J40" s="26"/>
      <c r="K40" s="26"/>
      <c r="L40" s="37"/>
      <c r="M40" s="26"/>
      <c r="N40" s="26"/>
      <c r="O40" s="37"/>
      <c r="P40" s="26"/>
      <c r="Q40" s="26"/>
      <c r="R40" s="26"/>
      <c r="S40" s="37"/>
      <c r="T40" s="47">
        <f t="shared" si="11"/>
        <v>0</v>
      </c>
      <c r="U40" s="59">
        <f t="shared" si="12"/>
        <v>0</v>
      </c>
      <c r="V40" s="72"/>
      <c r="W40" s="80"/>
    </row>
    <row r="41" spans="2:23" ht="24" customHeight="1" x14ac:dyDescent="0.15">
      <c r="B41" s="175" t="s">
        <v>68</v>
      </c>
      <c r="C41" s="7">
        <v>19</v>
      </c>
      <c r="D41" s="190"/>
      <c r="E41" s="191"/>
      <c r="F41" s="191"/>
      <c r="G41" s="191"/>
      <c r="H41" s="191"/>
      <c r="I41" s="192"/>
      <c r="J41" s="16"/>
      <c r="K41" s="16"/>
      <c r="L41" s="18"/>
      <c r="M41" s="16"/>
      <c r="N41" s="16"/>
      <c r="O41" s="18"/>
      <c r="P41" s="16"/>
      <c r="Q41" s="16"/>
      <c r="R41" s="16"/>
      <c r="S41" s="18"/>
      <c r="T41" s="48">
        <f t="shared" si="11"/>
        <v>0</v>
      </c>
      <c r="U41" s="57">
        <f t="shared" si="12"/>
        <v>0</v>
      </c>
      <c r="V41" s="73"/>
      <c r="W41" s="80"/>
    </row>
    <row r="42" spans="2:23" ht="24" customHeight="1" x14ac:dyDescent="0.15">
      <c r="B42" s="178"/>
      <c r="C42" s="10">
        <v>20</v>
      </c>
      <c r="D42" s="172"/>
      <c r="E42" s="173"/>
      <c r="F42" s="173"/>
      <c r="G42" s="173"/>
      <c r="H42" s="173"/>
      <c r="I42" s="174"/>
      <c r="J42" s="16"/>
      <c r="K42" s="19"/>
      <c r="L42" s="20"/>
      <c r="M42" s="16"/>
      <c r="N42" s="19"/>
      <c r="O42" s="20"/>
      <c r="P42" s="19"/>
      <c r="Q42" s="19"/>
      <c r="R42" s="19"/>
      <c r="S42" s="20"/>
      <c r="T42" s="46">
        <f t="shared" si="11"/>
        <v>0</v>
      </c>
      <c r="U42" s="58">
        <f t="shared" si="12"/>
        <v>0</v>
      </c>
      <c r="V42" s="70"/>
      <c r="W42" s="80"/>
    </row>
    <row r="43" spans="2:23" ht="24" customHeight="1" x14ac:dyDescent="0.15">
      <c r="B43" s="178"/>
      <c r="C43" s="9">
        <v>21</v>
      </c>
      <c r="D43" s="180"/>
      <c r="E43" s="181"/>
      <c r="F43" s="181"/>
      <c r="G43" s="181"/>
      <c r="H43" s="181"/>
      <c r="I43" s="182"/>
      <c r="J43" s="16"/>
      <c r="K43" s="19"/>
      <c r="L43" s="20"/>
      <c r="M43" s="16"/>
      <c r="N43" s="19"/>
      <c r="O43" s="20"/>
      <c r="P43" s="19"/>
      <c r="Q43" s="19"/>
      <c r="R43" s="19"/>
      <c r="S43" s="20"/>
      <c r="T43" s="46">
        <f t="shared" si="11"/>
        <v>0</v>
      </c>
      <c r="U43" s="58">
        <f t="shared" si="12"/>
        <v>0</v>
      </c>
      <c r="V43" s="71"/>
      <c r="W43" s="80"/>
    </row>
    <row r="44" spans="2:23" ht="24" customHeight="1" thickBot="1" x14ac:dyDescent="0.2">
      <c r="B44" s="179"/>
      <c r="C44" s="8">
        <v>22</v>
      </c>
      <c r="D44" s="239"/>
      <c r="E44" s="240"/>
      <c r="F44" s="240"/>
      <c r="G44" s="240"/>
      <c r="H44" s="240"/>
      <c r="I44" s="241"/>
      <c r="J44" s="26"/>
      <c r="K44" s="27"/>
      <c r="L44" s="28"/>
      <c r="M44" s="26"/>
      <c r="N44" s="27"/>
      <c r="O44" s="28"/>
      <c r="P44" s="27"/>
      <c r="Q44" s="27"/>
      <c r="R44" s="27"/>
      <c r="S44" s="28"/>
      <c r="T44" s="49">
        <f t="shared" si="11"/>
        <v>0</v>
      </c>
      <c r="U44" s="61">
        <f t="shared" si="12"/>
        <v>0</v>
      </c>
      <c r="V44" s="74"/>
      <c r="W44" s="80"/>
    </row>
    <row r="45" spans="2:23" ht="24" customHeight="1" x14ac:dyDescent="0.15">
      <c r="B45" s="175" t="s">
        <v>69</v>
      </c>
      <c r="C45" s="7">
        <v>23</v>
      </c>
      <c r="D45" s="190"/>
      <c r="E45" s="191"/>
      <c r="F45" s="191"/>
      <c r="G45" s="191"/>
      <c r="H45" s="191"/>
      <c r="I45" s="192"/>
      <c r="J45" s="16"/>
      <c r="K45" s="16"/>
      <c r="L45" s="18"/>
      <c r="M45" s="16"/>
      <c r="N45" s="16"/>
      <c r="O45" s="18"/>
      <c r="P45" s="16"/>
      <c r="Q45" s="16"/>
      <c r="R45" s="16"/>
      <c r="S45" s="18"/>
      <c r="T45" s="45">
        <f t="shared" si="11"/>
        <v>0</v>
      </c>
      <c r="U45" s="60">
        <f t="shared" si="12"/>
        <v>0</v>
      </c>
      <c r="V45" s="70"/>
      <c r="W45" s="80"/>
    </row>
    <row r="46" spans="2:23" ht="24" customHeight="1" x14ac:dyDescent="0.15">
      <c r="B46" s="178"/>
      <c r="C46" s="8">
        <v>24</v>
      </c>
      <c r="D46" s="180"/>
      <c r="E46" s="181"/>
      <c r="F46" s="181"/>
      <c r="G46" s="181"/>
      <c r="H46" s="181"/>
      <c r="I46" s="182"/>
      <c r="J46" s="16"/>
      <c r="K46" s="19"/>
      <c r="L46" s="20"/>
      <c r="M46" s="16"/>
      <c r="N46" s="19"/>
      <c r="O46" s="20"/>
      <c r="P46" s="19"/>
      <c r="Q46" s="19"/>
      <c r="R46" s="19"/>
      <c r="S46" s="20"/>
      <c r="T46" s="46">
        <f t="shared" si="11"/>
        <v>0</v>
      </c>
      <c r="U46" s="58">
        <f t="shared" si="12"/>
        <v>0</v>
      </c>
      <c r="V46" s="70"/>
      <c r="W46" s="80"/>
    </row>
    <row r="47" spans="2:23" ht="24" customHeight="1" x14ac:dyDescent="0.15">
      <c r="B47" s="178"/>
      <c r="C47" s="10">
        <v>25</v>
      </c>
      <c r="D47" s="180"/>
      <c r="E47" s="181"/>
      <c r="F47" s="181"/>
      <c r="G47" s="181"/>
      <c r="H47" s="181"/>
      <c r="I47" s="182"/>
      <c r="J47" s="16"/>
      <c r="K47" s="19"/>
      <c r="L47" s="20"/>
      <c r="M47" s="16"/>
      <c r="N47" s="19"/>
      <c r="O47" s="20"/>
      <c r="P47" s="19"/>
      <c r="Q47" s="19"/>
      <c r="R47" s="19"/>
      <c r="S47" s="20"/>
      <c r="T47" s="46">
        <f t="shared" si="11"/>
        <v>0</v>
      </c>
      <c r="U47" s="58">
        <f t="shared" si="12"/>
        <v>0</v>
      </c>
      <c r="V47" s="71"/>
      <c r="W47" s="80"/>
    </row>
    <row r="48" spans="2:23" ht="24" customHeight="1" thickBot="1" x14ac:dyDescent="0.2">
      <c r="B48" s="207"/>
      <c r="C48" s="63">
        <v>26</v>
      </c>
      <c r="D48" s="172"/>
      <c r="E48" s="173"/>
      <c r="F48" s="173"/>
      <c r="G48" s="173"/>
      <c r="H48" s="173"/>
      <c r="I48" s="174"/>
      <c r="J48" s="16"/>
      <c r="K48" s="19"/>
      <c r="L48" s="20"/>
      <c r="M48" s="16"/>
      <c r="N48" s="19"/>
      <c r="O48" s="20"/>
      <c r="P48" s="19"/>
      <c r="Q48" s="19"/>
      <c r="R48" s="19"/>
      <c r="S48" s="20"/>
      <c r="T48" s="47">
        <f t="shared" si="11"/>
        <v>0</v>
      </c>
      <c r="U48" s="59">
        <f t="shared" si="12"/>
        <v>0</v>
      </c>
      <c r="V48" s="75"/>
      <c r="W48" s="80"/>
    </row>
    <row r="49" spans="2:23" ht="24" customHeight="1" thickTop="1" x14ac:dyDescent="0.15">
      <c r="B49" s="164" t="s">
        <v>62</v>
      </c>
      <c r="C49" s="165"/>
      <c r="D49" s="165"/>
      <c r="E49" s="165"/>
      <c r="F49" s="165"/>
      <c r="G49" s="165"/>
      <c r="H49" s="165"/>
      <c r="I49" s="166"/>
      <c r="J49" s="29">
        <f t="shared" ref="J49:O49" si="13">SUM(J36:J48)</f>
        <v>0</v>
      </c>
      <c r="K49" s="29">
        <f t="shared" si="13"/>
        <v>0</v>
      </c>
      <c r="L49" s="29">
        <f t="shared" si="13"/>
        <v>0</v>
      </c>
      <c r="M49" s="29">
        <f t="shared" si="13"/>
        <v>0</v>
      </c>
      <c r="N49" s="29">
        <f t="shared" si="13"/>
        <v>0</v>
      </c>
      <c r="O49" s="29">
        <f t="shared" si="13"/>
        <v>0</v>
      </c>
      <c r="P49" s="30"/>
      <c r="Q49" s="29">
        <f t="shared" ref="Q49:T49" si="14">SUM(Q36:Q48)</f>
        <v>0</v>
      </c>
      <c r="R49" s="29">
        <f t="shared" si="14"/>
        <v>0</v>
      </c>
      <c r="S49" s="29">
        <f t="shared" si="14"/>
        <v>0</v>
      </c>
      <c r="T49" s="42">
        <f t="shared" si="14"/>
        <v>0</v>
      </c>
      <c r="U49" s="29">
        <f>SUM(U36:U48)</f>
        <v>0</v>
      </c>
      <c r="V49" s="31">
        <f t="shared" ref="V49" si="15">SUM(V36:V48)</f>
        <v>0</v>
      </c>
    </row>
    <row r="50" spans="2:23" ht="24" customHeight="1" thickBot="1" x14ac:dyDescent="0.2">
      <c r="B50" s="201" t="s">
        <v>63</v>
      </c>
      <c r="C50" s="202"/>
      <c r="D50" s="202"/>
      <c r="E50" s="202"/>
      <c r="F50" s="202"/>
      <c r="G50" s="202"/>
      <c r="H50" s="202"/>
      <c r="I50" s="203"/>
      <c r="J50" s="61">
        <f t="shared" ref="J50:O50" si="16">J35+J49</f>
        <v>0</v>
      </c>
      <c r="K50" s="61">
        <f t="shared" si="16"/>
        <v>0</v>
      </c>
      <c r="L50" s="61">
        <f t="shared" si="16"/>
        <v>0</v>
      </c>
      <c r="M50" s="61">
        <f t="shared" si="16"/>
        <v>0</v>
      </c>
      <c r="N50" s="61">
        <f t="shared" si="16"/>
        <v>0</v>
      </c>
      <c r="O50" s="61">
        <f t="shared" si="16"/>
        <v>0</v>
      </c>
      <c r="P50" s="32"/>
      <c r="Q50" s="61">
        <f t="shared" ref="Q50:T50" si="17">Q35+Q49</f>
        <v>0</v>
      </c>
      <c r="R50" s="61">
        <f t="shared" si="17"/>
        <v>0</v>
      </c>
      <c r="S50" s="61">
        <f t="shared" si="17"/>
        <v>0</v>
      </c>
      <c r="T50" s="49">
        <f t="shared" si="17"/>
        <v>0</v>
      </c>
      <c r="U50" s="61">
        <f>U35+U49</f>
        <v>0</v>
      </c>
      <c r="V50" s="40">
        <f t="shared" ref="V50" si="18">V35+V49</f>
        <v>0</v>
      </c>
    </row>
    <row r="51" spans="2:23" ht="24.75" customHeight="1" x14ac:dyDescent="0.15">
      <c r="B51" s="242" t="s">
        <v>64</v>
      </c>
      <c r="C51" s="242"/>
      <c r="D51" s="242"/>
      <c r="E51" s="242"/>
      <c r="F51" s="242"/>
      <c r="G51" s="242"/>
      <c r="H51" s="242"/>
      <c r="I51" s="24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53">
        <f>T50/170</f>
        <v>0</v>
      </c>
      <c r="U51" s="54">
        <f>U50/100</f>
        <v>0</v>
      </c>
      <c r="V51" s="54">
        <f>V50/70</f>
        <v>0</v>
      </c>
    </row>
    <row r="52" spans="2:23" x14ac:dyDescent="0.15">
      <c r="B52" s="189" t="s">
        <v>66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"/>
      <c r="V52" s="1"/>
      <c r="W52" s="1"/>
    </row>
    <row r="53" spans="2:23" ht="20.25" customHeight="1" x14ac:dyDescent="0.15">
      <c r="B53" s="158" t="s">
        <v>81</v>
      </c>
      <c r="C53" s="158"/>
      <c r="D53" s="158"/>
      <c r="E53" s="189" t="s">
        <v>82</v>
      </c>
      <c r="F53" s="189"/>
      <c r="G53" s="189"/>
      <c r="H53" s="189"/>
      <c r="I53" s="189"/>
      <c r="J53" s="189"/>
      <c r="K53" s="189"/>
      <c r="L53" s="189"/>
      <c r="M53" s="247"/>
    </row>
    <row r="54" spans="2:23" ht="28.5" customHeight="1" x14ac:dyDescent="0.15">
      <c r="B54" s="155" t="s">
        <v>72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6"/>
      <c r="V54" s="156"/>
    </row>
    <row r="55" spans="2:23" ht="33" customHeight="1" thickBot="1" x14ac:dyDescent="0.2">
      <c r="B55" s="50"/>
      <c r="C55" s="157" t="s">
        <v>70</v>
      </c>
      <c r="D55" s="154"/>
      <c r="E55" s="154"/>
      <c r="F55" s="153">
        <f>F3</f>
        <v>0</v>
      </c>
      <c r="G55" s="153"/>
      <c r="H55" s="153"/>
      <c r="I55" s="153"/>
      <c r="J55" s="39" t="s">
        <v>40</v>
      </c>
      <c r="K55" s="39"/>
      <c r="N55" s="157" t="s">
        <v>28</v>
      </c>
      <c r="O55" s="157"/>
      <c r="P55" s="39">
        <f>P3</f>
        <v>0</v>
      </c>
      <c r="Q55" s="204" t="s">
        <v>41</v>
      </c>
      <c r="R55" s="204"/>
      <c r="S55" s="153">
        <f>S3</f>
        <v>0</v>
      </c>
      <c r="T55" s="154"/>
      <c r="U55" s="154"/>
      <c r="V55" s="1" t="s">
        <v>83</v>
      </c>
    </row>
    <row r="56" spans="2:23" ht="26.25" customHeight="1" x14ac:dyDescent="0.15">
      <c r="B56" s="233" t="s">
        <v>0</v>
      </c>
      <c r="C56" s="167" t="s">
        <v>1</v>
      </c>
      <c r="D56" s="215" t="s">
        <v>25</v>
      </c>
      <c r="E56" s="216"/>
      <c r="F56" s="216"/>
      <c r="G56" s="216"/>
      <c r="H56" s="216"/>
      <c r="I56" s="217"/>
      <c r="J56" s="150" t="s">
        <v>73</v>
      </c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8"/>
      <c r="V56" s="199" t="s">
        <v>79</v>
      </c>
    </row>
    <row r="57" spans="2:23" ht="26.25" customHeight="1" x14ac:dyDescent="0.15">
      <c r="B57" s="234"/>
      <c r="C57" s="168"/>
      <c r="D57" s="218"/>
      <c r="E57" s="219"/>
      <c r="F57" s="219"/>
      <c r="G57" s="219"/>
      <c r="H57" s="219"/>
      <c r="I57" s="220"/>
      <c r="J57" s="183" t="s">
        <v>103</v>
      </c>
      <c r="K57" s="184"/>
      <c r="L57" s="185"/>
      <c r="M57" s="183" t="s">
        <v>104</v>
      </c>
      <c r="N57" s="184"/>
      <c r="O57" s="185"/>
      <c r="P57" s="183" t="s">
        <v>105</v>
      </c>
      <c r="Q57" s="184"/>
      <c r="R57" s="184"/>
      <c r="S57" s="185"/>
      <c r="T57" s="161" t="s">
        <v>34</v>
      </c>
      <c r="U57" s="163" t="s">
        <v>44</v>
      </c>
      <c r="V57" s="200"/>
    </row>
    <row r="58" spans="2:23" ht="18.75" customHeight="1" x14ac:dyDescent="0.15">
      <c r="B58" s="234"/>
      <c r="C58" s="168"/>
      <c r="D58" s="218"/>
      <c r="E58" s="219"/>
      <c r="F58" s="219"/>
      <c r="G58" s="219"/>
      <c r="H58" s="219"/>
      <c r="I58" s="220"/>
      <c r="J58" s="2" t="s">
        <v>2</v>
      </c>
      <c r="K58" s="2" t="s">
        <v>3</v>
      </c>
      <c r="L58" s="3" t="s">
        <v>4</v>
      </c>
      <c r="M58" s="2" t="s">
        <v>5</v>
      </c>
      <c r="N58" s="2" t="s">
        <v>6</v>
      </c>
      <c r="O58" s="3" t="s">
        <v>7</v>
      </c>
      <c r="P58" s="163" t="s">
        <v>24</v>
      </c>
      <c r="Q58" s="2" t="s">
        <v>21</v>
      </c>
      <c r="R58" s="2" t="s">
        <v>22</v>
      </c>
      <c r="S58" s="3" t="s">
        <v>23</v>
      </c>
      <c r="T58" s="162"/>
      <c r="U58" s="159"/>
      <c r="V58" s="253" t="s">
        <v>80</v>
      </c>
      <c r="W58" s="79" t="s">
        <v>84</v>
      </c>
    </row>
    <row r="59" spans="2:23" ht="29.25" customHeight="1" x14ac:dyDescent="0.15">
      <c r="B59" s="234"/>
      <c r="C59" s="168"/>
      <c r="D59" s="218"/>
      <c r="E59" s="219"/>
      <c r="F59" s="219"/>
      <c r="G59" s="219"/>
      <c r="H59" s="219"/>
      <c r="I59" s="220"/>
      <c r="J59" s="4" t="s">
        <v>8</v>
      </c>
      <c r="K59" s="159" t="s">
        <v>30</v>
      </c>
      <c r="L59" s="3" t="s">
        <v>10</v>
      </c>
      <c r="M59" s="4" t="s">
        <v>8</v>
      </c>
      <c r="N59" s="159" t="s">
        <v>30</v>
      </c>
      <c r="O59" s="3" t="s">
        <v>10</v>
      </c>
      <c r="P59" s="159"/>
      <c r="Q59" s="4" t="s">
        <v>8</v>
      </c>
      <c r="R59" s="159" t="s">
        <v>30</v>
      </c>
      <c r="S59" s="3" t="s">
        <v>10</v>
      </c>
      <c r="T59" s="252"/>
      <c r="U59" s="159"/>
      <c r="V59" s="193"/>
      <c r="W59" s="250" t="s">
        <v>96</v>
      </c>
    </row>
    <row r="60" spans="2:23" ht="29.25" customHeight="1" thickBot="1" x14ac:dyDescent="0.2">
      <c r="B60" s="235"/>
      <c r="C60" s="160"/>
      <c r="D60" s="221"/>
      <c r="E60" s="222"/>
      <c r="F60" s="222"/>
      <c r="G60" s="222"/>
      <c r="H60" s="222"/>
      <c r="I60" s="223"/>
      <c r="J60" s="5" t="s">
        <v>9</v>
      </c>
      <c r="K60" s="160"/>
      <c r="L60" s="6" t="s">
        <v>9</v>
      </c>
      <c r="M60" s="5" t="s">
        <v>9</v>
      </c>
      <c r="N60" s="160"/>
      <c r="O60" s="6" t="s">
        <v>9</v>
      </c>
      <c r="P60" s="230"/>
      <c r="Q60" s="5" t="s">
        <v>9</v>
      </c>
      <c r="R60" s="160"/>
      <c r="S60" s="6" t="s">
        <v>9</v>
      </c>
      <c r="T60" s="76" t="s">
        <v>35</v>
      </c>
      <c r="U60" s="51" t="s">
        <v>59</v>
      </c>
      <c r="V60" s="55" t="s">
        <v>58</v>
      </c>
      <c r="W60" s="251"/>
    </row>
    <row r="61" spans="2:23" ht="26.25" customHeight="1" thickTop="1" thickBot="1" x14ac:dyDescent="0.2">
      <c r="B61" s="227" t="s">
        <v>12</v>
      </c>
      <c r="C61" s="228"/>
      <c r="D61" s="228"/>
      <c r="E61" s="228"/>
      <c r="F61" s="228"/>
      <c r="G61" s="228"/>
      <c r="H61" s="228"/>
      <c r="I61" s="229"/>
      <c r="J61" s="12">
        <f t="shared" ref="J61:O61" si="19">J50</f>
        <v>0</v>
      </c>
      <c r="K61" s="12">
        <f t="shared" si="19"/>
        <v>0</v>
      </c>
      <c r="L61" s="12">
        <f t="shared" si="19"/>
        <v>0</v>
      </c>
      <c r="M61" s="12">
        <f t="shared" si="19"/>
        <v>0</v>
      </c>
      <c r="N61" s="12">
        <f t="shared" si="19"/>
        <v>0</v>
      </c>
      <c r="O61" s="12">
        <f t="shared" si="19"/>
        <v>0</v>
      </c>
      <c r="P61" s="14"/>
      <c r="Q61" s="12">
        <f t="shared" ref="Q61:S61" si="20">Q50</f>
        <v>0</v>
      </c>
      <c r="R61" s="12">
        <f t="shared" si="20"/>
        <v>0</v>
      </c>
      <c r="S61" s="12">
        <f t="shared" si="20"/>
        <v>0</v>
      </c>
      <c r="T61" s="77">
        <f>T50</f>
        <v>0</v>
      </c>
      <c r="U61" s="12">
        <f>U50</f>
        <v>0</v>
      </c>
      <c r="V61" s="56">
        <f>V50</f>
        <v>0</v>
      </c>
      <c r="W61" s="81"/>
    </row>
    <row r="62" spans="2:23" ht="24" customHeight="1" x14ac:dyDescent="0.15">
      <c r="B62" s="175" t="s">
        <v>15</v>
      </c>
      <c r="C62" s="7">
        <v>27</v>
      </c>
      <c r="D62" s="186"/>
      <c r="E62" s="187"/>
      <c r="F62" s="187"/>
      <c r="G62" s="187"/>
      <c r="H62" s="187"/>
      <c r="I62" s="188"/>
      <c r="J62" s="17"/>
      <c r="K62" s="17"/>
      <c r="L62" s="17"/>
      <c r="M62" s="17"/>
      <c r="N62" s="17"/>
      <c r="O62" s="17"/>
      <c r="P62" s="17"/>
      <c r="Q62" s="17"/>
      <c r="R62" s="17"/>
      <c r="S62" s="25"/>
      <c r="T62" s="48">
        <f t="shared" ref="T62:T75" si="21">J62+K62+L62+M62+N62+O62+Q62+R62+S62</f>
        <v>0</v>
      </c>
      <c r="U62" s="57">
        <f t="shared" ref="U62:U73" si="22">SUM(J62,L62,M62,O62,Q62,S62)</f>
        <v>0</v>
      </c>
      <c r="V62" s="73"/>
      <c r="W62" s="81"/>
    </row>
    <row r="63" spans="2:23" ht="24" customHeight="1" x14ac:dyDescent="0.15">
      <c r="B63" s="178"/>
      <c r="C63" s="10">
        <v>28</v>
      </c>
      <c r="D63" s="169"/>
      <c r="E63" s="170"/>
      <c r="F63" s="170"/>
      <c r="G63" s="170"/>
      <c r="H63" s="170"/>
      <c r="I63" s="171"/>
      <c r="J63" s="16"/>
      <c r="K63" s="16"/>
      <c r="L63" s="18"/>
      <c r="M63" s="16"/>
      <c r="N63" s="16"/>
      <c r="O63" s="18"/>
      <c r="P63" s="16"/>
      <c r="Q63" s="16"/>
      <c r="R63" s="16"/>
      <c r="S63" s="18"/>
      <c r="T63" s="46">
        <f t="shared" si="21"/>
        <v>0</v>
      </c>
      <c r="U63" s="58">
        <f t="shared" si="22"/>
        <v>0</v>
      </c>
      <c r="V63" s="70"/>
      <c r="W63" s="81"/>
    </row>
    <row r="64" spans="2:23" ht="24" customHeight="1" x14ac:dyDescent="0.15">
      <c r="B64" s="178"/>
      <c r="C64" s="9">
        <v>29</v>
      </c>
      <c r="D64" s="172"/>
      <c r="E64" s="173"/>
      <c r="F64" s="173"/>
      <c r="G64" s="173"/>
      <c r="H64" s="173"/>
      <c r="I64" s="174"/>
      <c r="J64" s="16"/>
      <c r="K64" s="19"/>
      <c r="L64" s="20"/>
      <c r="M64" s="16"/>
      <c r="N64" s="19"/>
      <c r="O64" s="20"/>
      <c r="P64" s="19"/>
      <c r="Q64" s="19"/>
      <c r="R64" s="19"/>
      <c r="S64" s="20"/>
      <c r="T64" s="46">
        <f t="shared" si="21"/>
        <v>0</v>
      </c>
      <c r="U64" s="58">
        <f t="shared" si="22"/>
        <v>0</v>
      </c>
      <c r="V64" s="71"/>
      <c r="W64" s="81"/>
    </row>
    <row r="65" spans="2:23" ht="24" customHeight="1" x14ac:dyDescent="0.15">
      <c r="B65" s="178"/>
      <c r="C65" s="8">
        <v>30</v>
      </c>
      <c r="D65" s="172"/>
      <c r="E65" s="173"/>
      <c r="F65" s="173"/>
      <c r="G65" s="173"/>
      <c r="H65" s="173"/>
      <c r="I65" s="174"/>
      <c r="J65" s="16"/>
      <c r="K65" s="19"/>
      <c r="L65" s="20"/>
      <c r="M65" s="16"/>
      <c r="N65" s="19"/>
      <c r="O65" s="20"/>
      <c r="P65" s="19"/>
      <c r="Q65" s="19"/>
      <c r="R65" s="19"/>
      <c r="S65" s="20"/>
      <c r="T65" s="46">
        <f t="shared" si="21"/>
        <v>0</v>
      </c>
      <c r="U65" s="58">
        <f t="shared" si="22"/>
        <v>0</v>
      </c>
      <c r="V65" s="71"/>
      <c r="W65" s="81"/>
    </row>
    <row r="66" spans="2:23" ht="24" customHeight="1" thickBot="1" x14ac:dyDescent="0.2">
      <c r="B66" s="179"/>
      <c r="C66" s="8">
        <v>31</v>
      </c>
      <c r="D66" s="236"/>
      <c r="E66" s="237"/>
      <c r="F66" s="237"/>
      <c r="G66" s="237"/>
      <c r="H66" s="237"/>
      <c r="I66" s="238"/>
      <c r="J66" s="26"/>
      <c r="K66" s="26"/>
      <c r="L66" s="37"/>
      <c r="M66" s="26"/>
      <c r="N66" s="26"/>
      <c r="O66" s="37"/>
      <c r="P66" s="26"/>
      <c r="Q66" s="26"/>
      <c r="R66" s="26"/>
      <c r="S66" s="37"/>
      <c r="T66" s="47">
        <f t="shared" si="21"/>
        <v>0</v>
      </c>
      <c r="U66" s="59">
        <f t="shared" si="22"/>
        <v>0</v>
      </c>
      <c r="V66" s="72"/>
      <c r="W66" s="81"/>
    </row>
    <row r="67" spans="2:23" ht="24" customHeight="1" x14ac:dyDescent="0.15">
      <c r="B67" s="175" t="s">
        <v>16</v>
      </c>
      <c r="C67" s="7">
        <v>32</v>
      </c>
      <c r="D67" s="190"/>
      <c r="E67" s="191"/>
      <c r="F67" s="191"/>
      <c r="G67" s="191"/>
      <c r="H67" s="191"/>
      <c r="I67" s="192"/>
      <c r="J67" s="16"/>
      <c r="K67" s="16"/>
      <c r="L67" s="18"/>
      <c r="M67" s="16"/>
      <c r="N67" s="16"/>
      <c r="O67" s="18"/>
      <c r="P67" s="16"/>
      <c r="Q67" s="16"/>
      <c r="R67" s="16"/>
      <c r="S67" s="18"/>
      <c r="T67" s="48">
        <f t="shared" si="21"/>
        <v>0</v>
      </c>
      <c r="U67" s="57">
        <f t="shared" si="22"/>
        <v>0</v>
      </c>
      <c r="V67" s="70"/>
      <c r="W67" s="81"/>
    </row>
    <row r="68" spans="2:23" ht="24" customHeight="1" x14ac:dyDescent="0.15">
      <c r="B68" s="178"/>
      <c r="C68" s="10">
        <v>33</v>
      </c>
      <c r="D68" s="172"/>
      <c r="E68" s="173"/>
      <c r="F68" s="173"/>
      <c r="G68" s="173"/>
      <c r="H68" s="173"/>
      <c r="I68" s="174"/>
      <c r="J68" s="16"/>
      <c r="K68" s="19"/>
      <c r="L68" s="20"/>
      <c r="M68" s="16"/>
      <c r="N68" s="19"/>
      <c r="O68" s="20"/>
      <c r="P68" s="19"/>
      <c r="Q68" s="19"/>
      <c r="R68" s="19"/>
      <c r="S68" s="20"/>
      <c r="T68" s="46">
        <f t="shared" si="21"/>
        <v>0</v>
      </c>
      <c r="U68" s="58">
        <f t="shared" si="22"/>
        <v>0</v>
      </c>
      <c r="V68" s="71"/>
      <c r="W68" s="81"/>
    </row>
    <row r="69" spans="2:23" ht="24" customHeight="1" x14ac:dyDescent="0.15">
      <c r="B69" s="178"/>
      <c r="C69" s="9">
        <v>34</v>
      </c>
      <c r="D69" s="180"/>
      <c r="E69" s="181"/>
      <c r="F69" s="181"/>
      <c r="G69" s="181"/>
      <c r="H69" s="181"/>
      <c r="I69" s="182"/>
      <c r="J69" s="16"/>
      <c r="K69" s="19"/>
      <c r="L69" s="20"/>
      <c r="M69" s="16"/>
      <c r="N69" s="19"/>
      <c r="O69" s="20"/>
      <c r="P69" s="19"/>
      <c r="Q69" s="19"/>
      <c r="R69" s="19"/>
      <c r="S69" s="20"/>
      <c r="T69" s="46">
        <f t="shared" si="21"/>
        <v>0</v>
      </c>
      <c r="U69" s="58">
        <f t="shared" si="22"/>
        <v>0</v>
      </c>
      <c r="V69" s="71"/>
      <c r="W69" s="81"/>
    </row>
    <row r="70" spans="2:23" ht="24" customHeight="1" thickBot="1" x14ac:dyDescent="0.2">
      <c r="B70" s="179"/>
      <c r="C70" s="8">
        <v>35</v>
      </c>
      <c r="D70" s="239"/>
      <c r="E70" s="240"/>
      <c r="F70" s="240"/>
      <c r="G70" s="240"/>
      <c r="H70" s="240"/>
      <c r="I70" s="241"/>
      <c r="J70" s="26"/>
      <c r="K70" s="27"/>
      <c r="L70" s="28"/>
      <c r="M70" s="26"/>
      <c r="N70" s="27"/>
      <c r="O70" s="28"/>
      <c r="P70" s="27"/>
      <c r="Q70" s="27"/>
      <c r="R70" s="27"/>
      <c r="S70" s="28"/>
      <c r="T70" s="49">
        <f t="shared" si="21"/>
        <v>0</v>
      </c>
      <c r="U70" s="61">
        <f t="shared" si="22"/>
        <v>0</v>
      </c>
      <c r="V70" s="74"/>
      <c r="W70" s="81"/>
    </row>
    <row r="71" spans="2:23" ht="24" customHeight="1" x14ac:dyDescent="0.15">
      <c r="B71" s="212" t="s">
        <v>19</v>
      </c>
      <c r="C71" s="7">
        <v>36</v>
      </c>
      <c r="D71" s="190"/>
      <c r="E71" s="191"/>
      <c r="F71" s="191"/>
      <c r="G71" s="191"/>
      <c r="H71" s="191"/>
      <c r="I71" s="192"/>
      <c r="J71" s="16"/>
      <c r="K71" s="16"/>
      <c r="L71" s="18"/>
      <c r="M71" s="16"/>
      <c r="N71" s="16"/>
      <c r="O71" s="18"/>
      <c r="P71" s="16"/>
      <c r="Q71" s="16"/>
      <c r="R71" s="16"/>
      <c r="S71" s="18"/>
      <c r="T71" s="45">
        <f t="shared" si="21"/>
        <v>0</v>
      </c>
      <c r="U71" s="60">
        <f t="shared" si="22"/>
        <v>0</v>
      </c>
      <c r="V71" s="70"/>
      <c r="W71" s="81"/>
    </row>
    <row r="72" spans="2:23" ht="24" customHeight="1" x14ac:dyDescent="0.15">
      <c r="B72" s="213"/>
      <c r="C72" s="8">
        <v>37</v>
      </c>
      <c r="D72" s="180"/>
      <c r="E72" s="181"/>
      <c r="F72" s="181"/>
      <c r="G72" s="181"/>
      <c r="H72" s="181"/>
      <c r="I72" s="182"/>
      <c r="J72" s="16"/>
      <c r="K72" s="19"/>
      <c r="L72" s="20"/>
      <c r="M72" s="16"/>
      <c r="N72" s="19"/>
      <c r="O72" s="20"/>
      <c r="P72" s="19"/>
      <c r="Q72" s="19"/>
      <c r="R72" s="19"/>
      <c r="S72" s="20"/>
      <c r="T72" s="46">
        <f t="shared" si="21"/>
        <v>0</v>
      </c>
      <c r="U72" s="58">
        <f t="shared" si="22"/>
        <v>0</v>
      </c>
      <c r="V72" s="71"/>
      <c r="W72" s="81"/>
    </row>
    <row r="73" spans="2:23" ht="24" customHeight="1" x14ac:dyDescent="0.15">
      <c r="B73" s="213"/>
      <c r="C73" s="10">
        <v>38</v>
      </c>
      <c r="D73" s="180"/>
      <c r="E73" s="181"/>
      <c r="F73" s="181"/>
      <c r="G73" s="181"/>
      <c r="H73" s="181"/>
      <c r="I73" s="182"/>
      <c r="J73" s="16"/>
      <c r="K73" s="19"/>
      <c r="L73" s="20"/>
      <c r="M73" s="16"/>
      <c r="N73" s="19"/>
      <c r="O73" s="20"/>
      <c r="P73" s="19"/>
      <c r="Q73" s="19"/>
      <c r="R73" s="19"/>
      <c r="S73" s="20"/>
      <c r="T73" s="46">
        <f t="shared" si="21"/>
        <v>0</v>
      </c>
      <c r="U73" s="58">
        <f t="shared" si="22"/>
        <v>0</v>
      </c>
      <c r="V73" s="71"/>
      <c r="W73" s="81"/>
    </row>
    <row r="74" spans="2:23" ht="24" customHeight="1" x14ac:dyDescent="0.15">
      <c r="B74" s="213"/>
      <c r="C74" s="34">
        <v>39</v>
      </c>
      <c r="D74" s="208"/>
      <c r="E74" s="209"/>
      <c r="F74" s="209"/>
      <c r="G74" s="209"/>
      <c r="H74" s="209"/>
      <c r="I74" s="210"/>
      <c r="J74" s="22"/>
      <c r="K74" s="24"/>
      <c r="L74" s="35"/>
      <c r="M74" s="22"/>
      <c r="N74" s="24"/>
      <c r="O74" s="35"/>
      <c r="P74" s="24"/>
      <c r="Q74" s="24"/>
      <c r="R74" s="24"/>
      <c r="S74" s="35"/>
      <c r="T74" s="47">
        <f t="shared" si="21"/>
        <v>0</v>
      </c>
      <c r="U74" s="59">
        <f>SUM(J74,L74,M74,O74,Q74,S74)</f>
        <v>0</v>
      </c>
      <c r="V74" s="75"/>
      <c r="W74" s="80"/>
    </row>
    <row r="75" spans="2:23" ht="24" customHeight="1" thickBot="1" x14ac:dyDescent="0.2">
      <c r="B75" s="214"/>
      <c r="C75" s="63">
        <v>40</v>
      </c>
      <c r="D75" s="231"/>
      <c r="E75" s="231"/>
      <c r="F75" s="231"/>
      <c r="G75" s="231"/>
      <c r="H75" s="231"/>
      <c r="I75" s="232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>
        <f t="shared" si="21"/>
        <v>0</v>
      </c>
      <c r="U75" s="64">
        <f>SUM(J75,L75,M75,O75,Q75,S75)</f>
        <v>0</v>
      </c>
      <c r="V75" s="65"/>
      <c r="W75" s="82"/>
    </row>
    <row r="76" spans="2:23" ht="24" customHeight="1" thickTop="1" x14ac:dyDescent="0.15">
      <c r="B76" s="205" t="s">
        <v>11</v>
      </c>
      <c r="C76" s="158"/>
      <c r="D76" s="158"/>
      <c r="E76" s="158"/>
      <c r="F76" s="158"/>
      <c r="G76" s="158"/>
      <c r="H76" s="158"/>
      <c r="I76" s="206"/>
      <c r="J76" s="33">
        <f t="shared" ref="J76:O76" si="23">SUM(J62:J75)</f>
        <v>0</v>
      </c>
      <c r="K76" s="33">
        <f t="shared" si="23"/>
        <v>0</v>
      </c>
      <c r="L76" s="33">
        <f t="shared" si="23"/>
        <v>0</v>
      </c>
      <c r="M76" s="33">
        <f t="shared" si="23"/>
        <v>0</v>
      </c>
      <c r="N76" s="33">
        <f t="shared" si="23"/>
        <v>0</v>
      </c>
      <c r="O76" s="33">
        <f t="shared" si="23"/>
        <v>0</v>
      </c>
      <c r="P76" s="66"/>
      <c r="Q76" s="33">
        <f t="shared" ref="Q76:S76" si="24">SUM(Q62:Q75)</f>
        <v>0</v>
      </c>
      <c r="R76" s="33">
        <f t="shared" si="24"/>
        <v>0</v>
      </c>
      <c r="S76" s="33">
        <f t="shared" si="24"/>
        <v>0</v>
      </c>
      <c r="T76" s="42">
        <f>SUM(T62:T75)</f>
        <v>0</v>
      </c>
      <c r="U76" s="29">
        <f>SUM(U62:U75)</f>
        <v>0</v>
      </c>
      <c r="V76" s="67">
        <f t="shared" ref="V76" si="25">SUM(V62:V75)</f>
        <v>0</v>
      </c>
    </row>
    <row r="77" spans="2:23" ht="24" customHeight="1" thickBot="1" x14ac:dyDescent="0.2">
      <c r="B77" s="338" t="s">
        <v>18</v>
      </c>
      <c r="C77" s="339"/>
      <c r="D77" s="339"/>
      <c r="E77" s="339"/>
      <c r="F77" s="339"/>
      <c r="G77" s="339"/>
      <c r="H77" s="339"/>
      <c r="I77" s="339"/>
      <c r="J77" s="61">
        <f t="shared" ref="J77:O77" si="26">J61+J76</f>
        <v>0</v>
      </c>
      <c r="K77" s="61">
        <f t="shared" si="26"/>
        <v>0</v>
      </c>
      <c r="L77" s="61">
        <f t="shared" si="26"/>
        <v>0</v>
      </c>
      <c r="M77" s="61">
        <f t="shared" si="26"/>
        <v>0</v>
      </c>
      <c r="N77" s="61">
        <f t="shared" si="26"/>
        <v>0</v>
      </c>
      <c r="O77" s="61">
        <f t="shared" si="26"/>
        <v>0</v>
      </c>
      <c r="P77" s="340"/>
      <c r="Q77" s="61">
        <f t="shared" ref="Q77:S77" si="27">Q61+Q76</f>
        <v>0</v>
      </c>
      <c r="R77" s="61">
        <f t="shared" si="27"/>
        <v>0</v>
      </c>
      <c r="S77" s="61">
        <f t="shared" si="27"/>
        <v>0</v>
      </c>
      <c r="T77" s="49">
        <f>T61+T76</f>
        <v>0</v>
      </c>
      <c r="U77" s="61">
        <f>U61+U76</f>
        <v>0</v>
      </c>
      <c r="V77" s="40">
        <f t="shared" ref="V77" si="28">V61+V76</f>
        <v>0</v>
      </c>
    </row>
    <row r="78" spans="2:23" ht="24" customHeight="1" x14ac:dyDescent="0.15">
      <c r="B78" s="150" t="s">
        <v>64</v>
      </c>
      <c r="C78" s="151"/>
      <c r="D78" s="151"/>
      <c r="E78" s="151"/>
      <c r="F78" s="151"/>
      <c r="G78" s="151"/>
      <c r="H78" s="151"/>
      <c r="I78" s="15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53">
        <f>T77/170</f>
        <v>0</v>
      </c>
      <c r="U78" s="54">
        <f>U77/100</f>
        <v>0</v>
      </c>
      <c r="V78" s="54">
        <f>V77/70</f>
        <v>0</v>
      </c>
    </row>
    <row r="79" spans="2:23" x14ac:dyDescent="0.15">
      <c r="B79" s="189" t="s">
        <v>66</v>
      </c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"/>
      <c r="V79" s="1"/>
      <c r="W79" s="1"/>
    </row>
    <row r="80" spans="2:23" ht="20.25" customHeight="1" x14ac:dyDescent="0.15">
      <c r="B80" s="158" t="s">
        <v>81</v>
      </c>
      <c r="C80" s="158"/>
      <c r="D80" s="158"/>
      <c r="E80" s="189" t="s">
        <v>82</v>
      </c>
      <c r="F80" s="189"/>
      <c r="G80" s="189"/>
      <c r="H80" s="189"/>
      <c r="I80" s="189"/>
      <c r="J80" s="189"/>
      <c r="K80" s="189"/>
      <c r="L80" s="189"/>
      <c r="M80" s="247"/>
    </row>
    <row r="81" spans="1:23" ht="28.5" customHeight="1" x14ac:dyDescent="0.15">
      <c r="B81" s="155" t="s">
        <v>74</v>
      </c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6"/>
      <c r="V81" s="156"/>
    </row>
    <row r="82" spans="1:23" ht="31.5" customHeight="1" thickBot="1" x14ac:dyDescent="0.2">
      <c r="B82" s="50"/>
      <c r="C82" s="157" t="s">
        <v>39</v>
      </c>
      <c r="D82" s="156"/>
      <c r="E82" s="156"/>
      <c r="F82" s="158">
        <f>F3</f>
        <v>0</v>
      </c>
      <c r="G82" s="158"/>
      <c r="H82" s="158"/>
      <c r="I82" s="158"/>
      <c r="J82" s="39" t="s">
        <v>40</v>
      </c>
      <c r="K82" s="39"/>
      <c r="N82" s="156" t="s">
        <v>28</v>
      </c>
      <c r="O82" s="156"/>
      <c r="P82" s="39">
        <f>P3</f>
        <v>0</v>
      </c>
      <c r="Q82" s="204" t="s">
        <v>41</v>
      </c>
      <c r="R82" s="204"/>
      <c r="S82" s="153">
        <f>S3</f>
        <v>0</v>
      </c>
      <c r="T82" s="154"/>
      <c r="U82" s="154"/>
      <c r="V82" s="1" t="s">
        <v>83</v>
      </c>
    </row>
    <row r="83" spans="1:23" ht="26.25" customHeight="1" x14ac:dyDescent="0.15">
      <c r="B83" s="233" t="s">
        <v>42</v>
      </c>
      <c r="C83" s="167" t="s">
        <v>43</v>
      </c>
      <c r="D83" s="215" t="s">
        <v>25</v>
      </c>
      <c r="E83" s="216"/>
      <c r="F83" s="216"/>
      <c r="G83" s="216"/>
      <c r="H83" s="216"/>
      <c r="I83" s="217"/>
      <c r="J83" s="150" t="s">
        <v>65</v>
      </c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8"/>
      <c r="V83" s="199" t="s">
        <v>79</v>
      </c>
    </row>
    <row r="84" spans="1:23" ht="26.25" customHeight="1" x14ac:dyDescent="0.15">
      <c r="B84" s="234"/>
      <c r="C84" s="168"/>
      <c r="D84" s="218"/>
      <c r="E84" s="219"/>
      <c r="F84" s="219"/>
      <c r="G84" s="219"/>
      <c r="H84" s="219"/>
      <c r="I84" s="220"/>
      <c r="J84" s="183" t="s">
        <v>103</v>
      </c>
      <c r="K84" s="184"/>
      <c r="L84" s="185"/>
      <c r="M84" s="183" t="s">
        <v>104</v>
      </c>
      <c r="N84" s="184"/>
      <c r="O84" s="185"/>
      <c r="P84" s="183" t="s">
        <v>105</v>
      </c>
      <c r="Q84" s="184"/>
      <c r="R84" s="184"/>
      <c r="S84" s="185"/>
      <c r="T84" s="161" t="s">
        <v>34</v>
      </c>
      <c r="U84" s="163" t="s">
        <v>44</v>
      </c>
      <c r="V84" s="200"/>
    </row>
    <row r="85" spans="1:23" ht="18.75" customHeight="1" x14ac:dyDescent="0.15">
      <c r="B85" s="234"/>
      <c r="C85" s="168"/>
      <c r="D85" s="218"/>
      <c r="E85" s="219"/>
      <c r="F85" s="219"/>
      <c r="G85" s="219"/>
      <c r="H85" s="219"/>
      <c r="I85" s="220"/>
      <c r="J85" s="2" t="s">
        <v>45</v>
      </c>
      <c r="K85" s="2" t="s">
        <v>46</v>
      </c>
      <c r="L85" s="3" t="s">
        <v>47</v>
      </c>
      <c r="M85" s="2" t="s">
        <v>48</v>
      </c>
      <c r="N85" s="2" t="s">
        <v>49</v>
      </c>
      <c r="O85" s="3" t="s">
        <v>50</v>
      </c>
      <c r="P85" s="163" t="s">
        <v>51</v>
      </c>
      <c r="Q85" s="2" t="s">
        <v>52</v>
      </c>
      <c r="R85" s="2" t="s">
        <v>53</v>
      </c>
      <c r="S85" s="3" t="s">
        <v>54</v>
      </c>
      <c r="T85" s="162"/>
      <c r="U85" s="159"/>
      <c r="V85" s="193" t="s">
        <v>80</v>
      </c>
      <c r="W85" s="79" t="s">
        <v>84</v>
      </c>
    </row>
    <row r="86" spans="1:23" ht="29.25" customHeight="1" x14ac:dyDescent="0.15">
      <c r="B86" s="234"/>
      <c r="C86" s="168"/>
      <c r="D86" s="218"/>
      <c r="E86" s="219"/>
      <c r="F86" s="219"/>
      <c r="G86" s="219"/>
      <c r="H86" s="219"/>
      <c r="I86" s="220"/>
      <c r="J86" s="4" t="s">
        <v>55</v>
      </c>
      <c r="K86" s="159" t="s">
        <v>30</v>
      </c>
      <c r="L86" s="3" t="s">
        <v>56</v>
      </c>
      <c r="M86" s="4" t="s">
        <v>55</v>
      </c>
      <c r="N86" s="159" t="s">
        <v>30</v>
      </c>
      <c r="O86" s="3" t="s">
        <v>56</v>
      </c>
      <c r="P86" s="159"/>
      <c r="Q86" s="4" t="s">
        <v>55</v>
      </c>
      <c r="R86" s="159" t="s">
        <v>30</v>
      </c>
      <c r="S86" s="3" t="s">
        <v>56</v>
      </c>
      <c r="T86" s="162"/>
      <c r="U86" s="159"/>
      <c r="V86" s="193"/>
      <c r="W86" s="250" t="s">
        <v>96</v>
      </c>
    </row>
    <row r="87" spans="1:23" ht="29.25" customHeight="1" thickBot="1" x14ac:dyDescent="0.2">
      <c r="B87" s="235"/>
      <c r="C87" s="160"/>
      <c r="D87" s="221"/>
      <c r="E87" s="222"/>
      <c r="F87" s="222"/>
      <c r="G87" s="222"/>
      <c r="H87" s="222"/>
      <c r="I87" s="223"/>
      <c r="J87" s="5" t="s">
        <v>57</v>
      </c>
      <c r="K87" s="160"/>
      <c r="L87" s="6" t="s">
        <v>57</v>
      </c>
      <c r="M87" s="5" t="s">
        <v>57</v>
      </c>
      <c r="N87" s="160"/>
      <c r="O87" s="6" t="s">
        <v>57</v>
      </c>
      <c r="P87" s="230"/>
      <c r="Q87" s="5" t="s">
        <v>57</v>
      </c>
      <c r="R87" s="160"/>
      <c r="S87" s="6" t="s">
        <v>57</v>
      </c>
      <c r="T87" s="76" t="s">
        <v>35</v>
      </c>
      <c r="U87" s="51" t="s">
        <v>59</v>
      </c>
      <c r="V87" s="55" t="s">
        <v>58</v>
      </c>
      <c r="W87" s="251"/>
    </row>
    <row r="88" spans="1:23" ht="26.25" customHeight="1" thickTop="1" thickBot="1" x14ac:dyDescent="0.2">
      <c r="B88" s="227" t="s">
        <v>60</v>
      </c>
      <c r="C88" s="228"/>
      <c r="D88" s="228"/>
      <c r="E88" s="228"/>
      <c r="F88" s="228"/>
      <c r="G88" s="228"/>
      <c r="H88" s="228"/>
      <c r="I88" s="229"/>
      <c r="J88" s="12">
        <f t="shared" ref="J88:O88" si="29">J77</f>
        <v>0</v>
      </c>
      <c r="K88" s="12">
        <f t="shared" si="29"/>
        <v>0</v>
      </c>
      <c r="L88" s="12">
        <f t="shared" si="29"/>
        <v>0</v>
      </c>
      <c r="M88" s="12">
        <f t="shared" si="29"/>
        <v>0</v>
      </c>
      <c r="N88" s="12">
        <f t="shared" si="29"/>
        <v>0</v>
      </c>
      <c r="O88" s="12">
        <f t="shared" si="29"/>
        <v>0</v>
      </c>
      <c r="P88" s="14"/>
      <c r="Q88" s="12">
        <f t="shared" ref="Q88:S88" si="30">Q77</f>
        <v>0</v>
      </c>
      <c r="R88" s="12">
        <f t="shared" si="30"/>
        <v>0</v>
      </c>
      <c r="S88" s="12">
        <f t="shared" si="30"/>
        <v>0</v>
      </c>
      <c r="T88" s="77">
        <f>T77</f>
        <v>0</v>
      </c>
      <c r="U88" s="12">
        <f>U77</f>
        <v>0</v>
      </c>
      <c r="V88" s="56">
        <f>V77</f>
        <v>0</v>
      </c>
      <c r="W88" s="81"/>
    </row>
    <row r="89" spans="1:23" ht="25.5" customHeight="1" x14ac:dyDescent="0.15">
      <c r="A89" s="38"/>
      <c r="B89" s="175" t="s">
        <v>76</v>
      </c>
      <c r="C89" s="34">
        <v>41</v>
      </c>
      <c r="D89" s="208"/>
      <c r="E89" s="209"/>
      <c r="F89" s="209"/>
      <c r="G89" s="209"/>
      <c r="H89" s="209"/>
      <c r="I89" s="210"/>
      <c r="J89" s="19"/>
      <c r="K89" s="19"/>
      <c r="L89" s="20"/>
      <c r="M89" s="19"/>
      <c r="N89" s="24"/>
      <c r="O89" s="35"/>
      <c r="P89" s="24"/>
      <c r="Q89" s="24"/>
      <c r="R89" s="24"/>
      <c r="S89" s="35"/>
      <c r="T89" s="57">
        <f>J89+K89+L89+M89+N89+O89+Q89+R89+S89</f>
        <v>0</v>
      </c>
      <c r="U89" s="57">
        <f t="shared" ref="U89:U101" si="31">SUM(J89,L89,M89,O89,Q89,S89)</f>
        <v>0</v>
      </c>
      <c r="V89" s="71"/>
      <c r="W89" s="81"/>
    </row>
    <row r="90" spans="1:23" ht="25.5" customHeight="1" x14ac:dyDescent="0.15">
      <c r="A90" s="38"/>
      <c r="B90" s="178"/>
      <c r="C90" s="34">
        <v>42</v>
      </c>
      <c r="D90" s="208"/>
      <c r="E90" s="209"/>
      <c r="F90" s="209"/>
      <c r="G90" s="209"/>
      <c r="H90" s="209"/>
      <c r="I90" s="210"/>
      <c r="J90" s="22"/>
      <c r="K90" s="22"/>
      <c r="L90" s="23"/>
      <c r="M90" s="22"/>
      <c r="N90" s="24"/>
      <c r="O90" s="35"/>
      <c r="P90" s="24"/>
      <c r="Q90" s="24"/>
      <c r="R90" s="24"/>
      <c r="S90" s="35"/>
      <c r="T90" s="58">
        <f t="shared" ref="T90:T101" si="32">J90+K90+L90+M90+N90+O90+Q90+R90+S90</f>
        <v>0</v>
      </c>
      <c r="U90" s="58">
        <f t="shared" si="31"/>
        <v>0</v>
      </c>
      <c r="V90" s="78"/>
      <c r="W90" s="81"/>
    </row>
    <row r="91" spans="1:23" ht="25.5" customHeight="1" x14ac:dyDescent="0.15">
      <c r="A91" s="38"/>
      <c r="B91" s="178"/>
      <c r="C91" s="9">
        <v>43</v>
      </c>
      <c r="D91" s="243"/>
      <c r="E91" s="244"/>
      <c r="F91" s="244"/>
      <c r="G91" s="244"/>
      <c r="H91" s="244"/>
      <c r="I91" s="245"/>
      <c r="J91" s="19"/>
      <c r="K91" s="19"/>
      <c r="L91" s="20"/>
      <c r="M91" s="19"/>
      <c r="N91" s="19"/>
      <c r="O91" s="20"/>
      <c r="P91" s="19"/>
      <c r="Q91" s="19"/>
      <c r="R91" s="19"/>
      <c r="S91" s="20"/>
      <c r="T91" s="58">
        <f t="shared" si="32"/>
        <v>0</v>
      </c>
      <c r="U91" s="58">
        <f t="shared" si="31"/>
        <v>0</v>
      </c>
      <c r="V91" s="71"/>
      <c r="W91" s="81"/>
    </row>
    <row r="92" spans="1:23" ht="25.5" customHeight="1" thickBot="1" x14ac:dyDescent="0.2">
      <c r="A92" s="38"/>
      <c r="B92" s="178"/>
      <c r="C92" s="36">
        <v>44</v>
      </c>
      <c r="D92" s="224"/>
      <c r="E92" s="225"/>
      <c r="F92" s="225"/>
      <c r="G92" s="225"/>
      <c r="H92" s="225"/>
      <c r="I92" s="226"/>
      <c r="J92" s="26"/>
      <c r="K92" s="26"/>
      <c r="L92" s="37"/>
      <c r="M92" s="26"/>
      <c r="N92" s="26"/>
      <c r="O92" s="37"/>
      <c r="P92" s="26" t="s">
        <v>61</v>
      </c>
      <c r="Q92" s="26"/>
      <c r="R92" s="26"/>
      <c r="S92" s="37"/>
      <c r="T92" s="61">
        <f t="shared" si="32"/>
        <v>0</v>
      </c>
      <c r="U92" s="61">
        <f t="shared" si="31"/>
        <v>0</v>
      </c>
      <c r="V92" s="72"/>
      <c r="W92" s="81"/>
    </row>
    <row r="93" spans="1:23" ht="25.5" customHeight="1" x14ac:dyDescent="0.15">
      <c r="A93" s="38"/>
      <c r="B93" s="175" t="s">
        <v>77</v>
      </c>
      <c r="C93" s="34">
        <v>45</v>
      </c>
      <c r="D93" s="186"/>
      <c r="E93" s="187"/>
      <c r="F93" s="187"/>
      <c r="G93" s="187"/>
      <c r="H93" s="187"/>
      <c r="I93" s="188"/>
      <c r="J93" s="17"/>
      <c r="K93" s="17"/>
      <c r="L93" s="25"/>
      <c r="M93" s="17"/>
      <c r="N93" s="17"/>
      <c r="O93" s="25"/>
      <c r="P93" s="17"/>
      <c r="Q93" s="17"/>
      <c r="R93" s="17"/>
      <c r="S93" s="25"/>
      <c r="T93" s="57">
        <f t="shared" si="32"/>
        <v>0</v>
      </c>
      <c r="U93" s="60">
        <f t="shared" si="31"/>
        <v>0</v>
      </c>
      <c r="V93" s="73"/>
      <c r="W93" s="81"/>
    </row>
    <row r="94" spans="1:23" ht="25.5" customHeight="1" x14ac:dyDescent="0.15">
      <c r="A94" s="38"/>
      <c r="B94" s="176"/>
      <c r="C94" s="34">
        <v>46</v>
      </c>
      <c r="D94" s="180"/>
      <c r="E94" s="181"/>
      <c r="F94" s="181"/>
      <c r="G94" s="181"/>
      <c r="H94" s="181"/>
      <c r="I94" s="182"/>
      <c r="J94" s="16"/>
      <c r="K94" s="19"/>
      <c r="L94" s="20"/>
      <c r="M94" s="16"/>
      <c r="N94" s="19"/>
      <c r="O94" s="20"/>
      <c r="P94" s="19"/>
      <c r="Q94" s="19"/>
      <c r="R94" s="19"/>
      <c r="S94" s="20"/>
      <c r="T94" s="58">
        <f t="shared" si="32"/>
        <v>0</v>
      </c>
      <c r="U94" s="58">
        <f t="shared" si="31"/>
        <v>0</v>
      </c>
      <c r="V94" s="71"/>
      <c r="W94" s="81"/>
    </row>
    <row r="95" spans="1:23" ht="25.5" customHeight="1" x14ac:dyDescent="0.15">
      <c r="A95" s="38"/>
      <c r="B95" s="176"/>
      <c r="C95" s="9">
        <v>47</v>
      </c>
      <c r="D95" s="172"/>
      <c r="E95" s="173"/>
      <c r="F95" s="173"/>
      <c r="G95" s="173"/>
      <c r="H95" s="173"/>
      <c r="I95" s="174"/>
      <c r="J95" s="16"/>
      <c r="K95" s="19"/>
      <c r="L95" s="20"/>
      <c r="M95" s="16"/>
      <c r="N95" s="19"/>
      <c r="O95" s="20"/>
      <c r="P95" s="19"/>
      <c r="Q95" s="19"/>
      <c r="R95" s="19"/>
      <c r="S95" s="20"/>
      <c r="T95" s="58">
        <f t="shared" si="32"/>
        <v>0</v>
      </c>
      <c r="U95" s="58">
        <f t="shared" si="31"/>
        <v>0</v>
      </c>
      <c r="V95" s="71"/>
      <c r="W95" s="81"/>
    </row>
    <row r="96" spans="1:23" ht="25.5" customHeight="1" thickBot="1" x14ac:dyDescent="0.2">
      <c r="A96" s="38"/>
      <c r="B96" s="211"/>
      <c r="C96" s="36">
        <v>48</v>
      </c>
      <c r="D96" s="224"/>
      <c r="E96" s="225"/>
      <c r="F96" s="225"/>
      <c r="G96" s="225"/>
      <c r="H96" s="225"/>
      <c r="I96" s="226"/>
      <c r="J96" s="26"/>
      <c r="K96" s="26"/>
      <c r="L96" s="37"/>
      <c r="M96" s="26"/>
      <c r="N96" s="26"/>
      <c r="O96" s="37"/>
      <c r="P96" s="26"/>
      <c r="Q96" s="26"/>
      <c r="R96" s="26"/>
      <c r="S96" s="37"/>
      <c r="T96" s="61">
        <f t="shared" si="32"/>
        <v>0</v>
      </c>
      <c r="U96" s="59">
        <f t="shared" si="31"/>
        <v>0</v>
      </c>
      <c r="V96" s="72"/>
      <c r="W96" s="81"/>
    </row>
    <row r="97" spans="2:23" ht="25.5" customHeight="1" x14ac:dyDescent="0.15">
      <c r="B97" s="175" t="s">
        <v>78</v>
      </c>
      <c r="C97" s="34">
        <v>49</v>
      </c>
      <c r="D97" s="190"/>
      <c r="E97" s="191"/>
      <c r="F97" s="191"/>
      <c r="G97" s="191"/>
      <c r="H97" s="191"/>
      <c r="I97" s="192"/>
      <c r="J97" s="16"/>
      <c r="K97" s="16"/>
      <c r="L97" s="18"/>
      <c r="M97" s="16"/>
      <c r="N97" s="16"/>
      <c r="O97" s="18"/>
      <c r="P97" s="16"/>
      <c r="Q97" s="16"/>
      <c r="R97" s="16"/>
      <c r="S97" s="18"/>
      <c r="T97" s="57">
        <f t="shared" si="32"/>
        <v>0</v>
      </c>
      <c r="U97" s="57">
        <f t="shared" si="31"/>
        <v>0</v>
      </c>
      <c r="V97" s="70"/>
      <c r="W97" s="81"/>
    </row>
    <row r="98" spans="2:23" ht="25.5" customHeight="1" x14ac:dyDescent="0.15">
      <c r="B98" s="176"/>
      <c r="C98" s="34">
        <v>50</v>
      </c>
      <c r="D98" s="169"/>
      <c r="E98" s="170"/>
      <c r="F98" s="170"/>
      <c r="G98" s="170"/>
      <c r="H98" s="170"/>
      <c r="I98" s="171"/>
      <c r="J98" s="16"/>
      <c r="K98" s="19"/>
      <c r="L98" s="20"/>
      <c r="M98" s="16"/>
      <c r="N98" s="19"/>
      <c r="O98" s="20"/>
      <c r="P98" s="19"/>
      <c r="Q98" s="19"/>
      <c r="R98" s="19"/>
      <c r="S98" s="20"/>
      <c r="T98" s="58">
        <f t="shared" si="32"/>
        <v>0</v>
      </c>
      <c r="U98" s="58">
        <f t="shared" si="31"/>
        <v>0</v>
      </c>
      <c r="V98" s="71"/>
      <c r="W98" s="81"/>
    </row>
    <row r="99" spans="2:23" ht="25.5" customHeight="1" x14ac:dyDescent="0.15">
      <c r="B99" s="176"/>
      <c r="C99" s="9">
        <v>51</v>
      </c>
      <c r="D99" s="169"/>
      <c r="E99" s="170"/>
      <c r="F99" s="170"/>
      <c r="G99" s="170"/>
      <c r="H99" s="170"/>
      <c r="I99" s="171"/>
      <c r="J99" s="16"/>
      <c r="K99" s="19"/>
      <c r="L99" s="20"/>
      <c r="M99" s="16"/>
      <c r="N99" s="19"/>
      <c r="O99" s="20"/>
      <c r="P99" s="19"/>
      <c r="Q99" s="19"/>
      <c r="R99" s="19"/>
      <c r="S99" s="20"/>
      <c r="T99" s="58">
        <f t="shared" si="32"/>
        <v>0</v>
      </c>
      <c r="U99" s="58">
        <f t="shared" si="31"/>
        <v>0</v>
      </c>
      <c r="V99" s="71"/>
      <c r="W99" s="81"/>
    </row>
    <row r="100" spans="2:23" ht="25.5" customHeight="1" x14ac:dyDescent="0.15">
      <c r="B100" s="176"/>
      <c r="C100" s="10">
        <v>52</v>
      </c>
      <c r="D100" s="180"/>
      <c r="E100" s="181"/>
      <c r="F100" s="181"/>
      <c r="G100" s="181"/>
      <c r="H100" s="181"/>
      <c r="I100" s="182"/>
      <c r="J100" s="16"/>
      <c r="K100" s="19"/>
      <c r="L100" s="20"/>
      <c r="M100" s="16"/>
      <c r="N100" s="19"/>
      <c r="O100" s="20"/>
      <c r="P100" s="19"/>
      <c r="Q100" s="19"/>
      <c r="R100" s="19"/>
      <c r="S100" s="20"/>
      <c r="T100" s="58">
        <f t="shared" si="32"/>
        <v>0</v>
      </c>
      <c r="U100" s="58">
        <f t="shared" si="31"/>
        <v>0</v>
      </c>
      <c r="V100" s="71"/>
      <c r="W100" s="81"/>
    </row>
    <row r="101" spans="2:23" ht="25.5" customHeight="1" thickBot="1" x14ac:dyDescent="0.2">
      <c r="B101" s="177"/>
      <c r="C101" s="63">
        <v>53</v>
      </c>
      <c r="D101" s="194"/>
      <c r="E101" s="195"/>
      <c r="F101" s="195"/>
      <c r="G101" s="195"/>
      <c r="H101" s="195"/>
      <c r="I101" s="196"/>
      <c r="J101" s="16"/>
      <c r="K101" s="19"/>
      <c r="L101" s="20"/>
      <c r="M101" s="16"/>
      <c r="N101" s="19"/>
      <c r="O101" s="20"/>
      <c r="P101" s="19"/>
      <c r="Q101" s="19"/>
      <c r="R101" s="19"/>
      <c r="S101" s="20"/>
      <c r="T101" s="64">
        <f t="shared" si="32"/>
        <v>0</v>
      </c>
      <c r="U101" s="59">
        <f t="shared" si="31"/>
        <v>0</v>
      </c>
      <c r="V101" s="71"/>
      <c r="W101" s="82"/>
    </row>
    <row r="102" spans="2:23" ht="25.5" customHeight="1" thickTop="1" x14ac:dyDescent="0.15">
      <c r="B102" s="164" t="s">
        <v>62</v>
      </c>
      <c r="C102" s="165"/>
      <c r="D102" s="165"/>
      <c r="E102" s="165"/>
      <c r="F102" s="165"/>
      <c r="G102" s="165"/>
      <c r="H102" s="165"/>
      <c r="I102" s="166"/>
      <c r="J102" s="29">
        <f t="shared" ref="J102:O102" si="33">SUM(J89:J101)</f>
        <v>0</v>
      </c>
      <c r="K102" s="29">
        <f t="shared" si="33"/>
        <v>0</v>
      </c>
      <c r="L102" s="29">
        <f t="shared" si="33"/>
        <v>0</v>
      </c>
      <c r="M102" s="29">
        <f t="shared" si="33"/>
        <v>0</v>
      </c>
      <c r="N102" s="29">
        <f t="shared" si="33"/>
        <v>0</v>
      </c>
      <c r="O102" s="29">
        <f t="shared" si="33"/>
        <v>0</v>
      </c>
      <c r="P102" s="30"/>
      <c r="Q102" s="29">
        <f t="shared" ref="Q102:T102" si="34">SUM(Q89:Q101)</f>
        <v>0</v>
      </c>
      <c r="R102" s="29">
        <f t="shared" si="34"/>
        <v>0</v>
      </c>
      <c r="S102" s="29">
        <f t="shared" si="34"/>
        <v>0</v>
      </c>
      <c r="T102" s="29">
        <f t="shared" si="34"/>
        <v>0</v>
      </c>
      <c r="U102" s="29">
        <f>SUM(U89:U101)</f>
        <v>0</v>
      </c>
      <c r="V102" s="31">
        <f t="shared" ref="V102" si="35">SUM(V89:V101)</f>
        <v>0</v>
      </c>
    </row>
    <row r="103" spans="2:23" ht="25.5" customHeight="1" thickBot="1" x14ac:dyDescent="0.2">
      <c r="B103" s="201" t="s">
        <v>63</v>
      </c>
      <c r="C103" s="202"/>
      <c r="D103" s="202"/>
      <c r="E103" s="202"/>
      <c r="F103" s="202"/>
      <c r="G103" s="202"/>
      <c r="H103" s="202"/>
      <c r="I103" s="203"/>
      <c r="J103" s="61">
        <f t="shared" ref="J103:O103" si="36">J88+J102</f>
        <v>0</v>
      </c>
      <c r="K103" s="61">
        <f t="shared" si="36"/>
        <v>0</v>
      </c>
      <c r="L103" s="61">
        <f t="shared" si="36"/>
        <v>0</v>
      </c>
      <c r="M103" s="61">
        <f t="shared" si="36"/>
        <v>0</v>
      </c>
      <c r="N103" s="61">
        <f t="shared" si="36"/>
        <v>0</v>
      </c>
      <c r="O103" s="61">
        <f t="shared" si="36"/>
        <v>0</v>
      </c>
      <c r="P103" s="32"/>
      <c r="Q103" s="61">
        <f t="shared" ref="Q103:T103" si="37">Q88+Q102</f>
        <v>0</v>
      </c>
      <c r="R103" s="61">
        <f t="shared" si="37"/>
        <v>0</v>
      </c>
      <c r="S103" s="61">
        <f t="shared" si="37"/>
        <v>0</v>
      </c>
      <c r="T103" s="61">
        <f t="shared" si="37"/>
        <v>0</v>
      </c>
      <c r="U103" s="61">
        <f>U88+U102</f>
        <v>0</v>
      </c>
      <c r="V103" s="40">
        <f t="shared" ref="V103" si="38">V88+V102</f>
        <v>0</v>
      </c>
    </row>
    <row r="104" spans="2:23" ht="26.25" customHeight="1" x14ac:dyDescent="0.15">
      <c r="B104" s="150" t="s">
        <v>75</v>
      </c>
      <c r="C104" s="151"/>
      <c r="D104" s="151"/>
      <c r="E104" s="151"/>
      <c r="F104" s="151"/>
      <c r="G104" s="151"/>
      <c r="H104" s="151"/>
      <c r="I104" s="15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54">
        <f>T103/170</f>
        <v>0</v>
      </c>
      <c r="U104" s="54">
        <f>U103/100</f>
        <v>0</v>
      </c>
      <c r="V104" s="54">
        <f>V103/70</f>
        <v>0</v>
      </c>
    </row>
    <row r="105" spans="2:23" x14ac:dyDescent="0.15">
      <c r="B105" s="189" t="s">
        <v>99</v>
      </c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"/>
      <c r="V105" s="1"/>
      <c r="W105" s="1"/>
    </row>
  </sheetData>
  <protectedRanges>
    <protectedRange sqref="I3 I29 I82 I55" name="範囲2"/>
    <protectedRange sqref="D89:S101 D10:S22 D36:S48 D62:S75" name="範囲1"/>
    <protectedRange sqref="T3 T29 T82 T55" name="範囲3"/>
  </protectedRanges>
  <mergeCells count="181">
    <mergeCell ref="V32:V33"/>
    <mergeCell ref="V58:V59"/>
    <mergeCell ref="B56:B60"/>
    <mergeCell ref="B41:B44"/>
    <mergeCell ref="B36:B40"/>
    <mergeCell ref="B52:T52"/>
    <mergeCell ref="W7:W8"/>
    <mergeCell ref="W33:W34"/>
    <mergeCell ref="W59:W60"/>
    <mergeCell ref="W86:W87"/>
    <mergeCell ref="E27:M27"/>
    <mergeCell ref="E53:M53"/>
    <mergeCell ref="E80:M80"/>
    <mergeCell ref="B9:I9"/>
    <mergeCell ref="P6:P8"/>
    <mergeCell ref="F55:I55"/>
    <mergeCell ref="T57:T59"/>
    <mergeCell ref="V56:V57"/>
    <mergeCell ref="J56:U56"/>
    <mergeCell ref="U57:U59"/>
    <mergeCell ref="K59:K60"/>
    <mergeCell ref="N59:N60"/>
    <mergeCell ref="R59:R60"/>
    <mergeCell ref="D38:I38"/>
    <mergeCell ref="D40:I40"/>
    <mergeCell ref="J30:U30"/>
    <mergeCell ref="V30:V31"/>
    <mergeCell ref="M31:O31"/>
    <mergeCell ref="D14:I14"/>
    <mergeCell ref="C30:C34"/>
    <mergeCell ref="U5:U7"/>
    <mergeCell ref="D11:I11"/>
    <mergeCell ref="D12:I12"/>
    <mergeCell ref="D19:I19"/>
    <mergeCell ref="D15:I15"/>
    <mergeCell ref="B25:I25"/>
    <mergeCell ref="D18:I18"/>
    <mergeCell ref="D20:I20"/>
    <mergeCell ref="D22:I22"/>
    <mergeCell ref="D21:I21"/>
    <mergeCell ref="D30:I34"/>
    <mergeCell ref="B1:D1"/>
    <mergeCell ref="Q3:R3"/>
    <mergeCell ref="B2:T2"/>
    <mergeCell ref="D4:I8"/>
    <mergeCell ref="B4:B8"/>
    <mergeCell ref="C4:C8"/>
    <mergeCell ref="J5:L5"/>
    <mergeCell ref="F3:I3"/>
    <mergeCell ref="M3:O3"/>
    <mergeCell ref="K7:K8"/>
    <mergeCell ref="N7:N8"/>
    <mergeCell ref="R7:R8"/>
    <mergeCell ref="P5:S5"/>
    <mergeCell ref="M5:O5"/>
    <mergeCell ref="T5:T7"/>
    <mergeCell ref="S3:U3"/>
    <mergeCell ref="E1:M1"/>
    <mergeCell ref="J4:U4"/>
    <mergeCell ref="C56:C60"/>
    <mergeCell ref="D92:I92"/>
    <mergeCell ref="D93:I93"/>
    <mergeCell ref="M84:O84"/>
    <mergeCell ref="D67:I67"/>
    <mergeCell ref="B79:T79"/>
    <mergeCell ref="D48:I48"/>
    <mergeCell ref="P58:P60"/>
    <mergeCell ref="M57:O57"/>
    <mergeCell ref="Q55:R55"/>
    <mergeCell ref="B77:I77"/>
    <mergeCell ref="B88:I88"/>
    <mergeCell ref="D90:I90"/>
    <mergeCell ref="P85:P87"/>
    <mergeCell ref="D91:I91"/>
    <mergeCell ref="B53:D53"/>
    <mergeCell ref="B35:I35"/>
    <mergeCell ref="D36:I36"/>
    <mergeCell ref="P57:S57"/>
    <mergeCell ref="D45:I45"/>
    <mergeCell ref="J84:L84"/>
    <mergeCell ref="P84:S84"/>
    <mergeCell ref="D39:I39"/>
    <mergeCell ref="P32:P34"/>
    <mergeCell ref="B27:D27"/>
    <mergeCell ref="D75:I75"/>
    <mergeCell ref="B61:I61"/>
    <mergeCell ref="D62:I62"/>
    <mergeCell ref="B83:B87"/>
    <mergeCell ref="D47:I47"/>
    <mergeCell ref="Q29:R29"/>
    <mergeCell ref="D41:I41"/>
    <mergeCell ref="D42:I42"/>
    <mergeCell ref="D43:I43"/>
    <mergeCell ref="B49:I49"/>
    <mergeCell ref="D66:I66"/>
    <mergeCell ref="D70:I70"/>
    <mergeCell ref="D44:I44"/>
    <mergeCell ref="B54:V54"/>
    <mergeCell ref="C55:E55"/>
    <mergeCell ref="B105:T105"/>
    <mergeCell ref="B103:I103"/>
    <mergeCell ref="D46:I46"/>
    <mergeCell ref="D72:I72"/>
    <mergeCell ref="Q82:R82"/>
    <mergeCell ref="B50:I50"/>
    <mergeCell ref="B76:I76"/>
    <mergeCell ref="D65:I65"/>
    <mergeCell ref="D63:I63"/>
    <mergeCell ref="B67:B70"/>
    <mergeCell ref="B62:B66"/>
    <mergeCell ref="B45:B48"/>
    <mergeCell ref="D69:I69"/>
    <mergeCell ref="D89:I89"/>
    <mergeCell ref="B80:D80"/>
    <mergeCell ref="B93:B96"/>
    <mergeCell ref="B89:B92"/>
    <mergeCell ref="B71:B75"/>
    <mergeCell ref="D74:I74"/>
    <mergeCell ref="D83:I87"/>
    <mergeCell ref="D96:I96"/>
    <mergeCell ref="D100:I100"/>
    <mergeCell ref="D94:I94"/>
    <mergeCell ref="B51:I51"/>
    <mergeCell ref="D97:I97"/>
    <mergeCell ref="J57:L57"/>
    <mergeCell ref="D73:I73"/>
    <mergeCell ref="D71:I71"/>
    <mergeCell ref="D68:I68"/>
    <mergeCell ref="V85:V86"/>
    <mergeCell ref="D101:I101"/>
    <mergeCell ref="J83:U83"/>
    <mergeCell ref="V83:V84"/>
    <mergeCell ref="D56:I60"/>
    <mergeCell ref="C3:E3"/>
    <mergeCell ref="B28:V28"/>
    <mergeCell ref="K33:K34"/>
    <mergeCell ref="N33:N34"/>
    <mergeCell ref="R33:R34"/>
    <mergeCell ref="T31:T33"/>
    <mergeCell ref="U31:U33"/>
    <mergeCell ref="C29:E29"/>
    <mergeCell ref="F29:I29"/>
    <mergeCell ref="B10:B14"/>
    <mergeCell ref="D16:I16"/>
    <mergeCell ref="D17:I17"/>
    <mergeCell ref="J31:L31"/>
    <mergeCell ref="D13:I13"/>
    <mergeCell ref="D10:I10"/>
    <mergeCell ref="B26:T26"/>
    <mergeCell ref="B23:I23"/>
    <mergeCell ref="B19:B22"/>
    <mergeCell ref="B15:B18"/>
    <mergeCell ref="V6:V7"/>
    <mergeCell ref="V4:V5"/>
    <mergeCell ref="B30:B34"/>
    <mergeCell ref="B24:I24"/>
    <mergeCell ref="P31:S31"/>
    <mergeCell ref="B104:I104"/>
    <mergeCell ref="S29:U29"/>
    <mergeCell ref="S82:U82"/>
    <mergeCell ref="B81:V81"/>
    <mergeCell ref="N29:O29"/>
    <mergeCell ref="N55:O55"/>
    <mergeCell ref="S55:U55"/>
    <mergeCell ref="B78:I78"/>
    <mergeCell ref="C82:E82"/>
    <mergeCell ref="F82:I82"/>
    <mergeCell ref="N82:O82"/>
    <mergeCell ref="K86:K87"/>
    <mergeCell ref="N86:N87"/>
    <mergeCell ref="R86:R87"/>
    <mergeCell ref="T84:T86"/>
    <mergeCell ref="U84:U86"/>
    <mergeCell ref="B102:I102"/>
    <mergeCell ref="C83:C87"/>
    <mergeCell ref="D37:I37"/>
    <mergeCell ref="D64:I64"/>
    <mergeCell ref="D99:I99"/>
    <mergeCell ref="B97:B101"/>
    <mergeCell ref="D95:I95"/>
    <mergeCell ref="D98:I98"/>
  </mergeCells>
  <phoneticPr fontId="2"/>
  <pageMargins left="0.59499999999999997" right="0.65625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081B-3B35-49D8-A7F7-9F73423B8D62}">
  <dimension ref="B1:X27"/>
  <sheetViews>
    <sheetView view="pageBreakPreview" zoomScale="90" zoomScaleNormal="90" zoomScaleSheetLayoutView="90" zoomScalePageLayoutView="90" workbookViewId="0">
      <selection activeCell="J5" sqref="J5:S5"/>
    </sheetView>
  </sheetViews>
  <sheetFormatPr defaultRowHeight="13.5" x14ac:dyDescent="0.15"/>
  <cols>
    <col min="1" max="1" width="0.75" customWidth="1"/>
    <col min="2" max="2" width="4.875" customWidth="1"/>
    <col min="3" max="3" width="4.75" customWidth="1"/>
    <col min="4" max="9" width="6.625" customWidth="1"/>
    <col min="10" max="15" width="5.625" customWidth="1"/>
    <col min="16" max="16" width="20" customWidth="1"/>
    <col min="17" max="19" width="5.625" customWidth="1"/>
    <col min="20" max="20" width="11.625" customWidth="1"/>
    <col min="21" max="21" width="10.5" customWidth="1"/>
    <col min="22" max="22" width="11.625" customWidth="1"/>
  </cols>
  <sheetData>
    <row r="1" spans="2:24" ht="20.25" customHeight="1" x14ac:dyDescent="0.15">
      <c r="B1" s="158" t="s">
        <v>81</v>
      </c>
      <c r="C1" s="158"/>
      <c r="D1" s="158"/>
      <c r="E1" s="189" t="s">
        <v>82</v>
      </c>
      <c r="F1" s="189"/>
      <c r="G1" s="189"/>
      <c r="H1" s="189"/>
      <c r="I1" s="189"/>
      <c r="J1" s="189"/>
      <c r="K1" s="189"/>
      <c r="L1" s="189"/>
      <c r="M1" s="247"/>
    </row>
    <row r="2" spans="2:24" ht="28.5" customHeight="1" x14ac:dyDescent="0.15">
      <c r="B2" s="331" t="s">
        <v>72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2"/>
      <c r="V2" s="332"/>
    </row>
    <row r="3" spans="2:24" ht="33" customHeight="1" thickBot="1" x14ac:dyDescent="0.2">
      <c r="B3" s="84"/>
      <c r="C3" s="333" t="s">
        <v>70</v>
      </c>
      <c r="D3" s="334"/>
      <c r="E3" s="334"/>
      <c r="F3" s="335"/>
      <c r="G3" s="335"/>
      <c r="H3" s="335"/>
      <c r="I3" s="335"/>
      <c r="J3" s="85" t="s">
        <v>40</v>
      </c>
      <c r="K3" s="85"/>
      <c r="L3" s="83"/>
      <c r="M3" s="83"/>
      <c r="N3" s="333" t="s">
        <v>28</v>
      </c>
      <c r="O3" s="333"/>
      <c r="P3" s="147"/>
      <c r="Q3" s="336" t="s">
        <v>41</v>
      </c>
      <c r="R3" s="336"/>
      <c r="S3" s="335"/>
      <c r="T3" s="337"/>
      <c r="U3" s="337"/>
      <c r="V3" s="86" t="s">
        <v>83</v>
      </c>
    </row>
    <row r="4" spans="2:24" ht="26.25" customHeight="1" x14ac:dyDescent="0.15">
      <c r="B4" s="301" t="s">
        <v>0</v>
      </c>
      <c r="C4" s="304" t="s">
        <v>1</v>
      </c>
      <c r="D4" s="307" t="s">
        <v>25</v>
      </c>
      <c r="E4" s="308"/>
      <c r="F4" s="308"/>
      <c r="G4" s="308"/>
      <c r="H4" s="308"/>
      <c r="I4" s="309"/>
      <c r="J4" s="261" t="s">
        <v>73</v>
      </c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7"/>
      <c r="V4" s="318" t="s">
        <v>79</v>
      </c>
    </row>
    <row r="5" spans="2:24" ht="26.25" customHeight="1" x14ac:dyDescent="0.15">
      <c r="B5" s="302"/>
      <c r="C5" s="305"/>
      <c r="D5" s="310"/>
      <c r="E5" s="311"/>
      <c r="F5" s="311"/>
      <c r="G5" s="311"/>
      <c r="H5" s="311"/>
      <c r="I5" s="312"/>
      <c r="J5" s="320" t="s">
        <v>100</v>
      </c>
      <c r="K5" s="321"/>
      <c r="L5" s="322"/>
      <c r="M5" s="320" t="s">
        <v>101</v>
      </c>
      <c r="N5" s="321"/>
      <c r="O5" s="322"/>
      <c r="P5" s="320" t="s">
        <v>102</v>
      </c>
      <c r="Q5" s="321"/>
      <c r="R5" s="321"/>
      <c r="S5" s="322"/>
      <c r="T5" s="323" t="s">
        <v>34</v>
      </c>
      <c r="U5" s="326" t="s">
        <v>44</v>
      </c>
      <c r="V5" s="319"/>
    </row>
    <row r="6" spans="2:24" ht="18.75" customHeight="1" x14ac:dyDescent="0.15">
      <c r="B6" s="302"/>
      <c r="C6" s="305"/>
      <c r="D6" s="310"/>
      <c r="E6" s="311"/>
      <c r="F6" s="311"/>
      <c r="G6" s="311"/>
      <c r="H6" s="311"/>
      <c r="I6" s="312"/>
      <c r="J6" s="88" t="s">
        <v>2</v>
      </c>
      <c r="K6" s="88" t="s">
        <v>3</v>
      </c>
      <c r="L6" s="89" t="s">
        <v>4</v>
      </c>
      <c r="M6" s="88" t="s">
        <v>5</v>
      </c>
      <c r="N6" s="88" t="s">
        <v>6</v>
      </c>
      <c r="O6" s="89" t="s">
        <v>7</v>
      </c>
      <c r="P6" s="326" t="s">
        <v>24</v>
      </c>
      <c r="Q6" s="88" t="s">
        <v>21</v>
      </c>
      <c r="R6" s="88" t="s">
        <v>22</v>
      </c>
      <c r="S6" s="89" t="s">
        <v>23</v>
      </c>
      <c r="T6" s="324"/>
      <c r="U6" s="327"/>
      <c r="V6" s="329" t="s">
        <v>80</v>
      </c>
      <c r="W6" s="79" t="s">
        <v>84</v>
      </c>
    </row>
    <row r="7" spans="2:24" ht="29.25" customHeight="1" x14ac:dyDescent="0.15">
      <c r="B7" s="302"/>
      <c r="C7" s="305"/>
      <c r="D7" s="310"/>
      <c r="E7" s="311"/>
      <c r="F7" s="311"/>
      <c r="G7" s="311"/>
      <c r="H7" s="311"/>
      <c r="I7" s="312"/>
      <c r="J7" s="90" t="s">
        <v>8</v>
      </c>
      <c r="K7" s="327" t="s">
        <v>30</v>
      </c>
      <c r="L7" s="89" t="s">
        <v>10</v>
      </c>
      <c r="M7" s="90" t="s">
        <v>8</v>
      </c>
      <c r="N7" s="327" t="s">
        <v>30</v>
      </c>
      <c r="O7" s="89" t="s">
        <v>10</v>
      </c>
      <c r="P7" s="327"/>
      <c r="Q7" s="90" t="s">
        <v>8</v>
      </c>
      <c r="R7" s="327" t="s">
        <v>30</v>
      </c>
      <c r="S7" s="89" t="s">
        <v>10</v>
      </c>
      <c r="T7" s="325"/>
      <c r="U7" s="327"/>
      <c r="V7" s="330"/>
      <c r="W7" s="250" t="s">
        <v>96</v>
      </c>
    </row>
    <row r="8" spans="2:24" ht="29.25" customHeight="1" thickBot="1" x14ac:dyDescent="0.2">
      <c r="B8" s="303"/>
      <c r="C8" s="306"/>
      <c r="D8" s="313"/>
      <c r="E8" s="314"/>
      <c r="F8" s="314"/>
      <c r="G8" s="314"/>
      <c r="H8" s="314"/>
      <c r="I8" s="315"/>
      <c r="J8" s="91" t="s">
        <v>9</v>
      </c>
      <c r="K8" s="306"/>
      <c r="L8" s="92" t="s">
        <v>9</v>
      </c>
      <c r="M8" s="91" t="s">
        <v>9</v>
      </c>
      <c r="N8" s="306"/>
      <c r="O8" s="92" t="s">
        <v>9</v>
      </c>
      <c r="P8" s="328"/>
      <c r="Q8" s="91" t="s">
        <v>9</v>
      </c>
      <c r="R8" s="306"/>
      <c r="S8" s="92" t="s">
        <v>9</v>
      </c>
      <c r="T8" s="94" t="s">
        <v>35</v>
      </c>
      <c r="U8" s="93" t="s">
        <v>59</v>
      </c>
      <c r="V8" s="95" t="s">
        <v>58</v>
      </c>
      <c r="W8" s="251"/>
    </row>
    <row r="9" spans="2:24" ht="26.25" customHeight="1" thickTop="1" thickBot="1" x14ac:dyDescent="0.2">
      <c r="B9" s="289" t="s">
        <v>12</v>
      </c>
      <c r="C9" s="290"/>
      <c r="D9" s="290"/>
      <c r="E9" s="290"/>
      <c r="F9" s="290"/>
      <c r="G9" s="290"/>
      <c r="H9" s="290"/>
      <c r="I9" s="291"/>
      <c r="J9" s="96">
        <v>12</v>
      </c>
      <c r="K9" s="96">
        <v>15</v>
      </c>
      <c r="L9" s="96">
        <v>12</v>
      </c>
      <c r="M9" s="96">
        <v>19</v>
      </c>
      <c r="N9" s="96">
        <v>24</v>
      </c>
      <c r="O9" s="96">
        <v>17</v>
      </c>
      <c r="P9" s="97"/>
      <c r="Q9" s="96">
        <v>10</v>
      </c>
      <c r="R9" s="96">
        <v>14</v>
      </c>
      <c r="S9" s="96">
        <v>12</v>
      </c>
      <c r="T9" s="98">
        <f>SUM(J9,K9,L9,M9,N9,O9,Q9,R9,S9)</f>
        <v>135</v>
      </c>
      <c r="U9" s="96">
        <f>SUM(J9,L9,M9,O9,Q9,S9)</f>
        <v>82</v>
      </c>
      <c r="V9" s="99">
        <v>54</v>
      </c>
      <c r="W9" s="81"/>
    </row>
    <row r="10" spans="2:24" ht="24" customHeight="1" x14ac:dyDescent="0.15">
      <c r="B10" s="280" t="s">
        <v>15</v>
      </c>
      <c r="C10" s="100">
        <v>27</v>
      </c>
      <c r="D10" s="292"/>
      <c r="E10" s="293"/>
      <c r="F10" s="293"/>
      <c r="G10" s="293"/>
      <c r="H10" s="293"/>
      <c r="I10" s="294"/>
      <c r="J10" s="126">
        <v>1</v>
      </c>
      <c r="K10" s="126">
        <v>1</v>
      </c>
      <c r="L10" s="126">
        <v>1</v>
      </c>
      <c r="M10" s="126"/>
      <c r="N10" s="126"/>
      <c r="O10" s="126"/>
      <c r="P10" s="126"/>
      <c r="Q10" s="126"/>
      <c r="R10" s="126"/>
      <c r="S10" s="127"/>
      <c r="T10" s="101">
        <f t="shared" ref="T10:T23" si="0">J10+K10+L10+M10+N10+O10+Q10+R10+S10</f>
        <v>3</v>
      </c>
      <c r="U10" s="102">
        <f t="shared" ref="U10:U21" si="1">SUM(J10,L10,M10,O10,Q10,S10)</f>
        <v>2</v>
      </c>
      <c r="V10" s="140"/>
      <c r="W10" s="81"/>
    </row>
    <row r="11" spans="2:24" ht="24" customHeight="1" x14ac:dyDescent="0.15">
      <c r="B11" s="281"/>
      <c r="C11" s="87">
        <v>28</v>
      </c>
      <c r="D11" s="295"/>
      <c r="E11" s="296"/>
      <c r="F11" s="296"/>
      <c r="G11" s="296"/>
      <c r="H11" s="296"/>
      <c r="I11" s="297"/>
      <c r="J11" s="128">
        <v>2</v>
      </c>
      <c r="K11" s="128">
        <v>2</v>
      </c>
      <c r="L11" s="129">
        <v>1</v>
      </c>
      <c r="M11" s="128">
        <v>2</v>
      </c>
      <c r="N11" s="128">
        <v>2</v>
      </c>
      <c r="O11" s="129">
        <v>1</v>
      </c>
      <c r="P11" s="128"/>
      <c r="Q11" s="128">
        <v>1</v>
      </c>
      <c r="R11" s="128">
        <v>1</v>
      </c>
      <c r="S11" s="129">
        <v>1</v>
      </c>
      <c r="T11" s="103">
        <f t="shared" si="0"/>
        <v>13</v>
      </c>
      <c r="U11" s="104">
        <f t="shared" si="1"/>
        <v>8</v>
      </c>
      <c r="V11" s="141"/>
      <c r="W11" s="81"/>
    </row>
    <row r="12" spans="2:24" ht="24" customHeight="1" x14ac:dyDescent="0.15">
      <c r="B12" s="281"/>
      <c r="C12" s="105">
        <v>29</v>
      </c>
      <c r="D12" s="283"/>
      <c r="E12" s="284"/>
      <c r="F12" s="284"/>
      <c r="G12" s="284"/>
      <c r="H12" s="284"/>
      <c r="I12" s="285"/>
      <c r="J12" s="128"/>
      <c r="K12" s="130"/>
      <c r="L12" s="131"/>
      <c r="M12" s="128"/>
      <c r="N12" s="130"/>
      <c r="O12" s="131"/>
      <c r="P12" s="130"/>
      <c r="Q12" s="130"/>
      <c r="R12" s="130"/>
      <c r="S12" s="131"/>
      <c r="T12" s="103">
        <f t="shared" si="0"/>
        <v>0</v>
      </c>
      <c r="U12" s="104">
        <f t="shared" si="1"/>
        <v>0</v>
      </c>
      <c r="V12" s="142"/>
      <c r="W12" s="81"/>
    </row>
    <row r="13" spans="2:24" ht="24" customHeight="1" x14ac:dyDescent="0.15">
      <c r="B13" s="281"/>
      <c r="C13" s="106">
        <v>30</v>
      </c>
      <c r="D13" s="271" t="s">
        <v>86</v>
      </c>
      <c r="E13" s="272"/>
      <c r="F13" s="272"/>
      <c r="G13" s="272"/>
      <c r="H13" s="272"/>
      <c r="I13" s="273"/>
      <c r="J13" s="128">
        <v>1</v>
      </c>
      <c r="K13" s="148">
        <v>2</v>
      </c>
      <c r="L13" s="131">
        <v>1</v>
      </c>
      <c r="M13" s="128"/>
      <c r="N13" s="130"/>
      <c r="O13" s="131"/>
      <c r="P13" s="130" t="s">
        <v>95</v>
      </c>
      <c r="Q13" s="130">
        <v>1</v>
      </c>
      <c r="R13" s="148">
        <v>1</v>
      </c>
      <c r="S13" s="131">
        <v>0</v>
      </c>
      <c r="T13" s="103">
        <f t="shared" si="0"/>
        <v>6</v>
      </c>
      <c r="U13" s="104">
        <f t="shared" si="1"/>
        <v>3</v>
      </c>
      <c r="V13" s="149">
        <v>3</v>
      </c>
      <c r="W13" s="81"/>
      <c r="X13" t="s">
        <v>89</v>
      </c>
    </row>
    <row r="14" spans="2:24" ht="24" customHeight="1" thickBot="1" x14ac:dyDescent="0.2">
      <c r="B14" s="282"/>
      <c r="C14" s="106">
        <v>31</v>
      </c>
      <c r="D14" s="298"/>
      <c r="E14" s="299"/>
      <c r="F14" s="299"/>
      <c r="G14" s="299"/>
      <c r="H14" s="299"/>
      <c r="I14" s="300"/>
      <c r="J14" s="132"/>
      <c r="K14" s="132"/>
      <c r="L14" s="133"/>
      <c r="M14" s="132">
        <v>1</v>
      </c>
      <c r="N14" s="132">
        <v>2</v>
      </c>
      <c r="O14" s="133">
        <v>1</v>
      </c>
      <c r="P14" s="132"/>
      <c r="Q14" s="132"/>
      <c r="R14" s="132"/>
      <c r="S14" s="133"/>
      <c r="T14" s="107">
        <f t="shared" si="0"/>
        <v>4</v>
      </c>
      <c r="U14" s="108">
        <f t="shared" si="1"/>
        <v>2</v>
      </c>
      <c r="V14" s="143"/>
      <c r="W14" s="81"/>
    </row>
    <row r="15" spans="2:24" ht="24" customHeight="1" x14ac:dyDescent="0.15">
      <c r="B15" s="280" t="s">
        <v>16</v>
      </c>
      <c r="C15" s="100">
        <v>32</v>
      </c>
      <c r="D15" s="268"/>
      <c r="E15" s="269"/>
      <c r="F15" s="269"/>
      <c r="G15" s="269"/>
      <c r="H15" s="269"/>
      <c r="I15" s="270"/>
      <c r="J15" s="128">
        <v>1</v>
      </c>
      <c r="K15" s="128">
        <v>1</v>
      </c>
      <c r="L15" s="129">
        <v>1</v>
      </c>
      <c r="M15" s="128"/>
      <c r="N15" s="128"/>
      <c r="O15" s="129"/>
      <c r="P15" s="128" t="s">
        <v>95</v>
      </c>
      <c r="Q15" s="128">
        <v>1</v>
      </c>
      <c r="R15" s="128">
        <v>1</v>
      </c>
      <c r="S15" s="129">
        <v>1</v>
      </c>
      <c r="T15" s="101">
        <f t="shared" si="0"/>
        <v>6</v>
      </c>
      <c r="U15" s="102">
        <f t="shared" si="1"/>
        <v>4</v>
      </c>
      <c r="V15" s="141"/>
      <c r="W15" s="81"/>
    </row>
    <row r="16" spans="2:24" ht="24" customHeight="1" x14ac:dyDescent="0.15">
      <c r="B16" s="281"/>
      <c r="C16" s="87">
        <v>33</v>
      </c>
      <c r="D16" s="283"/>
      <c r="E16" s="284"/>
      <c r="F16" s="284"/>
      <c r="G16" s="284"/>
      <c r="H16" s="284"/>
      <c r="I16" s="285"/>
      <c r="J16" s="128"/>
      <c r="K16" s="130"/>
      <c r="L16" s="131"/>
      <c r="M16" s="128">
        <v>1</v>
      </c>
      <c r="N16" s="130">
        <v>1</v>
      </c>
      <c r="O16" s="131">
        <v>1</v>
      </c>
      <c r="P16" s="130"/>
      <c r="Q16" s="130"/>
      <c r="R16" s="130"/>
      <c r="S16" s="131"/>
      <c r="T16" s="103">
        <f t="shared" si="0"/>
        <v>3</v>
      </c>
      <c r="U16" s="104">
        <f t="shared" si="1"/>
        <v>2</v>
      </c>
      <c r="V16" s="142"/>
      <c r="W16" s="81"/>
    </row>
    <row r="17" spans="2:24" ht="24" customHeight="1" x14ac:dyDescent="0.15">
      <c r="B17" s="281"/>
      <c r="C17" s="105">
        <v>34</v>
      </c>
      <c r="D17" s="271" t="s">
        <v>87</v>
      </c>
      <c r="E17" s="272"/>
      <c r="F17" s="272"/>
      <c r="G17" s="272"/>
      <c r="H17" s="272"/>
      <c r="I17" s="273"/>
      <c r="J17" s="128">
        <v>1</v>
      </c>
      <c r="K17" s="148">
        <v>1</v>
      </c>
      <c r="L17" s="131">
        <v>1</v>
      </c>
      <c r="M17" s="128"/>
      <c r="N17" s="130"/>
      <c r="O17" s="131"/>
      <c r="P17" s="130" t="s">
        <v>92</v>
      </c>
      <c r="Q17" s="130">
        <v>1</v>
      </c>
      <c r="R17" s="148">
        <v>1</v>
      </c>
      <c r="S17" s="131">
        <v>1</v>
      </c>
      <c r="T17" s="103">
        <f t="shared" si="0"/>
        <v>6</v>
      </c>
      <c r="U17" s="104">
        <f t="shared" si="1"/>
        <v>4</v>
      </c>
      <c r="V17" s="149">
        <v>1</v>
      </c>
      <c r="W17" s="9" t="s">
        <v>97</v>
      </c>
      <c r="X17" t="s">
        <v>90</v>
      </c>
    </row>
    <row r="18" spans="2:24" ht="24" customHeight="1" thickBot="1" x14ac:dyDescent="0.2">
      <c r="B18" s="282"/>
      <c r="C18" s="106">
        <v>35</v>
      </c>
      <c r="D18" s="286"/>
      <c r="E18" s="287"/>
      <c r="F18" s="287"/>
      <c r="G18" s="287"/>
      <c r="H18" s="287"/>
      <c r="I18" s="288"/>
      <c r="J18" s="132"/>
      <c r="K18" s="134"/>
      <c r="L18" s="135"/>
      <c r="M18" s="132"/>
      <c r="N18" s="134"/>
      <c r="O18" s="135"/>
      <c r="P18" s="134"/>
      <c r="Q18" s="134"/>
      <c r="R18" s="134"/>
      <c r="S18" s="135"/>
      <c r="T18" s="109">
        <f t="shared" si="0"/>
        <v>0</v>
      </c>
      <c r="U18" s="110">
        <f t="shared" si="1"/>
        <v>0</v>
      </c>
      <c r="V18" s="144"/>
      <c r="W18" s="9"/>
    </row>
    <row r="19" spans="2:24" ht="24" customHeight="1" x14ac:dyDescent="0.15">
      <c r="B19" s="265" t="s">
        <v>19</v>
      </c>
      <c r="C19" s="100">
        <v>36</v>
      </c>
      <c r="D19" s="268"/>
      <c r="E19" s="269"/>
      <c r="F19" s="269"/>
      <c r="G19" s="269"/>
      <c r="H19" s="269"/>
      <c r="I19" s="270"/>
      <c r="J19" s="128"/>
      <c r="K19" s="128"/>
      <c r="L19" s="129"/>
      <c r="M19" s="128">
        <v>1</v>
      </c>
      <c r="N19" s="128">
        <v>2</v>
      </c>
      <c r="O19" s="129">
        <v>1</v>
      </c>
      <c r="P19" s="128" t="s">
        <v>94</v>
      </c>
      <c r="Q19" s="128">
        <v>2</v>
      </c>
      <c r="R19" s="128">
        <v>2</v>
      </c>
      <c r="S19" s="129">
        <v>1</v>
      </c>
      <c r="T19" s="111">
        <f t="shared" si="0"/>
        <v>9</v>
      </c>
      <c r="U19" s="112">
        <f t="shared" si="1"/>
        <v>5</v>
      </c>
      <c r="V19" s="141"/>
      <c r="W19" s="9"/>
    </row>
    <row r="20" spans="2:24" ht="24" customHeight="1" x14ac:dyDescent="0.15">
      <c r="B20" s="266"/>
      <c r="C20" s="106">
        <v>37</v>
      </c>
      <c r="D20" s="271" t="s">
        <v>88</v>
      </c>
      <c r="E20" s="272"/>
      <c r="F20" s="272"/>
      <c r="G20" s="272"/>
      <c r="H20" s="272"/>
      <c r="I20" s="273"/>
      <c r="J20" s="128">
        <v>2</v>
      </c>
      <c r="K20" s="148">
        <v>2</v>
      </c>
      <c r="L20" s="131">
        <v>2</v>
      </c>
      <c r="M20" s="128"/>
      <c r="N20" s="130"/>
      <c r="O20" s="131"/>
      <c r="P20" s="130" t="s">
        <v>93</v>
      </c>
      <c r="Q20" s="130">
        <v>1</v>
      </c>
      <c r="R20" s="148">
        <v>1</v>
      </c>
      <c r="S20" s="131">
        <v>1</v>
      </c>
      <c r="T20" s="103">
        <f t="shared" si="0"/>
        <v>9</v>
      </c>
      <c r="U20" s="104">
        <f t="shared" si="1"/>
        <v>6</v>
      </c>
      <c r="V20" s="149">
        <v>2</v>
      </c>
      <c r="W20" s="9" t="s">
        <v>97</v>
      </c>
      <c r="X20" t="s">
        <v>91</v>
      </c>
    </row>
    <row r="21" spans="2:24" ht="24" customHeight="1" x14ac:dyDescent="0.15">
      <c r="B21" s="266"/>
      <c r="C21" s="87">
        <v>38</v>
      </c>
      <c r="D21" s="274"/>
      <c r="E21" s="275"/>
      <c r="F21" s="275"/>
      <c r="G21" s="275"/>
      <c r="H21" s="275"/>
      <c r="I21" s="276"/>
      <c r="J21" s="128"/>
      <c r="K21" s="130"/>
      <c r="L21" s="131"/>
      <c r="M21" s="128">
        <v>1</v>
      </c>
      <c r="N21" s="130">
        <v>1</v>
      </c>
      <c r="O21" s="131">
        <v>1</v>
      </c>
      <c r="P21" s="130" t="s">
        <v>92</v>
      </c>
      <c r="Q21" s="130">
        <v>1</v>
      </c>
      <c r="R21" s="130">
        <v>1</v>
      </c>
      <c r="S21" s="131">
        <v>1</v>
      </c>
      <c r="T21" s="103">
        <f t="shared" si="0"/>
        <v>6</v>
      </c>
      <c r="U21" s="104">
        <f t="shared" si="1"/>
        <v>4</v>
      </c>
      <c r="V21" s="142"/>
      <c r="W21" s="81"/>
    </row>
    <row r="22" spans="2:24" ht="24" customHeight="1" x14ac:dyDescent="0.15">
      <c r="B22" s="266"/>
      <c r="C22" s="113">
        <v>39</v>
      </c>
      <c r="D22" s="277"/>
      <c r="E22" s="278"/>
      <c r="F22" s="278"/>
      <c r="G22" s="278"/>
      <c r="H22" s="278"/>
      <c r="I22" s="279"/>
      <c r="J22" s="136"/>
      <c r="K22" s="137"/>
      <c r="L22" s="138"/>
      <c r="M22" s="136"/>
      <c r="N22" s="137"/>
      <c r="O22" s="138"/>
      <c r="P22" s="137"/>
      <c r="Q22" s="137"/>
      <c r="R22" s="137"/>
      <c r="S22" s="138"/>
      <c r="T22" s="107">
        <f t="shared" si="0"/>
        <v>0</v>
      </c>
      <c r="U22" s="108">
        <f>SUM(J22,L22,M22,O22,Q22,S22)</f>
        <v>0</v>
      </c>
      <c r="V22" s="145"/>
      <c r="W22" s="80"/>
    </row>
    <row r="23" spans="2:24" ht="24" customHeight="1" thickBot="1" x14ac:dyDescent="0.2">
      <c r="B23" s="267"/>
      <c r="C23" s="114">
        <v>40</v>
      </c>
      <c r="D23" s="254"/>
      <c r="E23" s="254"/>
      <c r="F23" s="254"/>
      <c r="G23" s="254"/>
      <c r="H23" s="254"/>
      <c r="I23" s="255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15">
        <f t="shared" si="0"/>
        <v>0</v>
      </c>
      <c r="U23" s="115">
        <f>SUM(J23,L23,M23,O23,Q23,S23)</f>
        <v>0</v>
      </c>
      <c r="V23" s="146"/>
      <c r="W23" s="82"/>
    </row>
    <row r="24" spans="2:24" ht="24" customHeight="1" thickTop="1" x14ac:dyDescent="0.15">
      <c r="B24" s="256" t="s">
        <v>11</v>
      </c>
      <c r="C24" s="257"/>
      <c r="D24" s="257"/>
      <c r="E24" s="257"/>
      <c r="F24" s="257"/>
      <c r="G24" s="257"/>
      <c r="H24" s="257"/>
      <c r="I24" s="258"/>
      <c r="J24" s="116">
        <f t="shared" ref="J24:O24" si="2">SUM(J10:J23)</f>
        <v>8</v>
      </c>
      <c r="K24" s="116">
        <f t="shared" si="2"/>
        <v>9</v>
      </c>
      <c r="L24" s="116">
        <f t="shared" si="2"/>
        <v>7</v>
      </c>
      <c r="M24" s="116">
        <f t="shared" si="2"/>
        <v>6</v>
      </c>
      <c r="N24" s="116">
        <f t="shared" si="2"/>
        <v>8</v>
      </c>
      <c r="O24" s="116">
        <f t="shared" si="2"/>
        <v>5</v>
      </c>
      <c r="P24" s="117"/>
      <c r="Q24" s="116">
        <f t="shared" ref="Q24:S24" si="3">SUM(Q10:Q23)</f>
        <v>8</v>
      </c>
      <c r="R24" s="116">
        <f t="shared" si="3"/>
        <v>8</v>
      </c>
      <c r="S24" s="116">
        <f t="shared" si="3"/>
        <v>6</v>
      </c>
      <c r="T24" s="118">
        <f>SUM(T10:T23)</f>
        <v>65</v>
      </c>
      <c r="U24" s="119">
        <f>SUM(U10:U23)</f>
        <v>40</v>
      </c>
      <c r="V24" s="120">
        <f t="shared" ref="V24" si="4">SUM(V10:V23)</f>
        <v>6</v>
      </c>
    </row>
    <row r="25" spans="2:24" ht="24" customHeight="1" thickBot="1" x14ac:dyDescent="0.2">
      <c r="B25" s="259" t="s">
        <v>18</v>
      </c>
      <c r="C25" s="260"/>
      <c r="D25" s="260"/>
      <c r="E25" s="260"/>
      <c r="F25" s="260"/>
      <c r="G25" s="260"/>
      <c r="H25" s="260"/>
      <c r="I25" s="260"/>
      <c r="J25" s="108">
        <f t="shared" ref="J25:O25" si="5">J9+J24</f>
        <v>20</v>
      </c>
      <c r="K25" s="108">
        <f t="shared" si="5"/>
        <v>24</v>
      </c>
      <c r="L25" s="108">
        <f t="shared" si="5"/>
        <v>19</v>
      </c>
      <c r="M25" s="108">
        <f t="shared" si="5"/>
        <v>25</v>
      </c>
      <c r="N25" s="108">
        <f t="shared" si="5"/>
        <v>32</v>
      </c>
      <c r="O25" s="108">
        <f t="shared" si="5"/>
        <v>22</v>
      </c>
      <c r="P25" s="121"/>
      <c r="Q25" s="108">
        <f t="shared" ref="Q25:S25" si="6">Q9+Q24</f>
        <v>18</v>
      </c>
      <c r="R25" s="108">
        <f t="shared" si="6"/>
        <v>22</v>
      </c>
      <c r="S25" s="108">
        <f t="shared" si="6"/>
        <v>18</v>
      </c>
      <c r="T25" s="107">
        <f>T9+T24</f>
        <v>200</v>
      </c>
      <c r="U25" s="116">
        <f>U9+U24</f>
        <v>122</v>
      </c>
      <c r="V25" s="122">
        <f t="shared" ref="V25" si="7">V9+V24</f>
        <v>60</v>
      </c>
    </row>
    <row r="26" spans="2:24" ht="24" customHeight="1" x14ac:dyDescent="0.15">
      <c r="B26" s="261" t="s">
        <v>64</v>
      </c>
      <c r="C26" s="262"/>
      <c r="D26" s="262"/>
      <c r="E26" s="262"/>
      <c r="F26" s="262"/>
      <c r="G26" s="262"/>
      <c r="H26" s="262"/>
      <c r="I26" s="26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4">
        <f>T25/170</f>
        <v>1.1764705882352942</v>
      </c>
      <c r="U26" s="125">
        <f>U25/100</f>
        <v>1.22</v>
      </c>
      <c r="V26" s="125">
        <f>V25/70</f>
        <v>0.8571428571428571</v>
      </c>
    </row>
    <row r="27" spans="2:24" x14ac:dyDescent="0.15">
      <c r="B27" s="264" t="s">
        <v>99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86"/>
      <c r="V27" s="86"/>
      <c r="W27" s="1"/>
    </row>
  </sheetData>
  <protectedRanges>
    <protectedRange sqref="I3" name="範囲2"/>
    <protectedRange sqref="D10:S12 D14:S16 J13:S13 D18:S19 J17:S17 D21:S23 J20:S20" name="範囲1"/>
    <protectedRange sqref="T3" name="範囲3"/>
    <protectedRange sqref="D13:I13" name="範囲1_5_3"/>
    <protectedRange sqref="D17:I17" name="範囲1_5_3_1"/>
    <protectedRange sqref="D20:I20" name="範囲1_5_3_2"/>
  </protectedRanges>
  <mergeCells count="46">
    <mergeCell ref="B1:D1"/>
    <mergeCell ref="E1:M1"/>
    <mergeCell ref="B2:V2"/>
    <mergeCell ref="C3:E3"/>
    <mergeCell ref="F3:I3"/>
    <mergeCell ref="N3:O3"/>
    <mergeCell ref="Q3:R3"/>
    <mergeCell ref="S3:U3"/>
    <mergeCell ref="W7:W8"/>
    <mergeCell ref="B4:B8"/>
    <mergeCell ref="C4:C8"/>
    <mergeCell ref="D4:I8"/>
    <mergeCell ref="J4:U4"/>
    <mergeCell ref="V4:V5"/>
    <mergeCell ref="J5:L5"/>
    <mergeCell ref="M5:O5"/>
    <mergeCell ref="P5:S5"/>
    <mergeCell ref="T5:T7"/>
    <mergeCell ref="U5:U7"/>
    <mergeCell ref="P6:P8"/>
    <mergeCell ref="V6:V7"/>
    <mergeCell ref="K7:K8"/>
    <mergeCell ref="N7:N8"/>
    <mergeCell ref="R7:R8"/>
    <mergeCell ref="B9:I9"/>
    <mergeCell ref="B10:B14"/>
    <mergeCell ref="D10:I10"/>
    <mergeCell ref="D11:I11"/>
    <mergeCell ref="D12:I12"/>
    <mergeCell ref="D13:I13"/>
    <mergeCell ref="D14:I14"/>
    <mergeCell ref="B15:B18"/>
    <mergeCell ref="D15:I15"/>
    <mergeCell ref="D16:I16"/>
    <mergeCell ref="D17:I17"/>
    <mergeCell ref="D18:I18"/>
    <mergeCell ref="D23:I23"/>
    <mergeCell ref="B24:I24"/>
    <mergeCell ref="B25:I25"/>
    <mergeCell ref="B26:I26"/>
    <mergeCell ref="B27:T27"/>
    <mergeCell ref="B19:B23"/>
    <mergeCell ref="D19:I19"/>
    <mergeCell ref="D20:I20"/>
    <mergeCell ref="D21:I21"/>
    <mergeCell ref="D22:I22"/>
  </mergeCells>
  <phoneticPr fontId="10"/>
  <pageMargins left="0.59499999999999997" right="0.65625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指導報告書（2回分）</vt:lpstr>
      <vt:lpstr>記入例</vt:lpstr>
      <vt:lpstr>'指導報告書（2回分）'!Print_Area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古田　真弓</cp:lastModifiedBy>
  <cp:lastPrinted>2025-03-26T08:49:45Z</cp:lastPrinted>
  <dcterms:created xsi:type="dcterms:W3CDTF">2009-03-23T09:37:36Z</dcterms:created>
  <dcterms:modified xsi:type="dcterms:W3CDTF">2025-03-26T08:49:48Z</dcterms:modified>
</cp:coreProperties>
</file>