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51238\Desktop\確認用\"/>
    </mc:Choice>
  </mc:AlternateContent>
  <xr:revisionPtr revIDLastSave="0" documentId="13_ncr:1_{D360D4F2-D422-44DC-9B3D-3AF3BB1571B9}" xr6:coauthVersionLast="47" xr6:coauthVersionMax="47" xr10:uidLastSave="{00000000-0000-0000-0000-000000000000}"/>
  <workbookProtection workbookAlgorithmName="SHA-512" workbookHashValue="h7XtNXBtwMEb1T00xR7anfGmedNJ42fmFy4zPxJszlkEoJxKdVWqVU0Ed7SW5NgXaXa8SWc3Qws/CgzGokQJSw==" workbookSaltValue="HeFc6RBvloDKaoR+qiNuzA==" workbookSpinCount="100000" lockStructure="1"/>
  <bookViews>
    <workbookView xWindow="-27915" yWindow="1395" windowWidth="27270" windowHeight="140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W10" i="4" s="1"/>
  <c r="P6" i="5"/>
  <c r="P10" i="4" s="1"/>
  <c r="O6" i="5"/>
  <c r="I10" i="4" s="1"/>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H85" i="4"/>
  <c r="G85" i="4"/>
  <c r="F85" i="4"/>
  <c r="BB10" i="4"/>
  <c r="AT10" i="4"/>
  <c r="AL10" i="4"/>
  <c r="W8" i="4"/>
  <c r="P8" i="4"/>
  <c r="I8" i="4"/>
  <c r="B6"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<sst xmlns="http://schemas.openxmlformats.org/spreadsheetml/2006/main" count="253" uniqueCount="117">
  <si>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</si>
  <si>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</si>
  <si>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</si>
  <si>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</si>
  <si>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</si>
  <si>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</si>
  <si>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</si>
  <si>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</si>
  <si>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</si>
  <si>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</si>
  <si>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</si>
  <si>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</si>
  <si>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</si>
  <si>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</si>
  <si>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</si>
  <si>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</si>
  <si>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</si>
  <si>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</si>
  <si>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</si>
  <si>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</si>
  <si>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</si>
  <si>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</si>
  <si>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</si>
  <si>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</si>
  <si>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</si>
  <si>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</si>
  <si>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</si>
  <si>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</si>
  <si>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</si>
  <si>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</si>
  <si>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</si>
  <si>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</si>
  <si>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</si>
  <si>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</si>
  <si>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</si>
  <si>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</si>
  <si>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</si>
  <si>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</si>
  <si>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</si>
  <si>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</si>
  <si>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</si>
  <si>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</si>
  <si>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</si>
  <si>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</si>
  <si>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</si>
  <si>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</si>
  <si>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</si>
  <si>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</si>
  <si>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</si>
  <si>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</si>
  <si>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</si>
  <si>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</si>
  <si>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</si>
  <si>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</si>
  <si>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</si>
  <si>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</si>
  <si>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</si>
  <si>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</si>
  <si>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</si>
  <si>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</si>
  <si>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</si>
  <si>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</si>
  <si>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</si>
  <si>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</si>
  <si>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</si>
  <si>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</si>
  <si>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</si>
  <si>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</si>
  <si>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</si>
  <si>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</si>
  <si>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</si>
  <si>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</si>
  <si>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</si>
  <si>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</si>
  <si>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</si>
  <si>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</si>
  <si>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</si>
  <si>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</si>
  <si>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</si>
  <si>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</si>
  <si>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</si>
  <si>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</si>
  <si>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</si>
  <si>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</si>
  <si>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</si>
  <si>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</si>
  <si>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</si>
  <si>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</si>
  <si>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</si>
  <si>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</si>
  <si>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</si>
  <si>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</si>
  <si>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</si>
  <si>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</si>
  <si>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</si>
  <si>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</si>
  <si>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</si>
  <si>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</si>
  <si>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</si>
  <si>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</si>
  <si>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</si>
  <si>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</si>
  <si>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</si>
  <si>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</si>
  <si>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</si>
  <si>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</si>
  <si>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</si>
  <si>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</si>
  <si>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</si>
  <si>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</si>
  <si>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</si>
  <si>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</si>
  <si>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</si>
  <si>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</si>
  <si>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使用料収入や一般会計からの繰入金等の収益で、維持管理費や支払利息等の費用をどの程度賄えているかを表す指標です。単年度の収支が黒字であることを示す100％以上となっていますが、類似団体の平均と比べると低くなっています。今後も更なる経常経費の抑制、水洗化率の向上に努めます。
③流動比率・・・短期的な債務に対する支払い能力を表す指標です。企業債償還金の割合がに高く、現金預金の保有が少ないため類似団体平均値を大きく下回っています。今後は、企業債の発行と現金預金の残高に注視した経営を行います。
④『企業債残高対事業規模比率』・・・使用料収入に対する企業債残高の割合であり、企業債残高の規模を表す指標です。類似団体平均及び全国平均を大きく下回っています。
⑤『経費回収率』・・・使用料で回収すべき経費を、どの程度使用料で賄えているかを表した指標です。類似団体平均値を上回っています。今後も使用料の増収や経費節減などの経営努力により、経費回収率の向上に努めます。
⑥『汚水処理原価』・・・有収水量１㎥あたりの汚水処理に要した費用であり、汚水資本費・汚水維持管理費の両方を含めた汚水処理に係るコストを表した指標です。類似団体平均値及び全国平均を下回っています。維持管理費が増加傾向にあるため、今後も維持管理費の削減を図ります。
⑦『施設利用率』・・・施設・設備が一日に対応可能な処理能力に対する、一日平均処理水量の割合であり、施設の利用状況や適正規模を判断する指標です。水洗化率の向上を図り利用率の向上に努めます。
⑧『水洗化率』・・現在処理区域内人口のうち、実際に水洗便所を設置して汚水処理している人口の割合を表した指標です。類似団体及び全国平均を下回っており、引き続き接続推進の強化を図る必要があります。しかしながら、人口が減少が進んでいくと見込まれるため大幅な数値の改善は厳しい状況です。</t>
    <rPh sb="99" eb="101">
      <t>ルイジ</t>
    </rPh>
    <rPh sb="101" eb="103">
      <t>ダンタイ</t>
    </rPh>
    <rPh sb="104" eb="106">
      <t>ヘイキン</t>
    </rPh>
    <rPh sb="107" eb="108">
      <t>クラ</t>
    </rPh>
    <rPh sb="111" eb="112">
      <t>ヒク</t>
    </rPh>
    <rPh sb="123" eb="124">
      <t>サラ</t>
    </rPh>
    <rPh sb="229" eb="232">
      <t>キギ</t>
    </rPh>
    <rPh sb="233" eb="235">
      <t>ハッコウ</t>
    </rPh>
    <rPh sb="248" eb="250">
      <t>ケイエイ</t>
    </rPh>
    <rPh sb="251" eb="252">
      <t>オコナ</t>
    </rPh>
    <rPh sb="410" eb="412">
      <t>ケイヒ</t>
    </rPh>
    <rPh sb="412" eb="414">
      <t>セツゲン</t>
    </rPh>
    <rPh sb="417" eb="419">
      <t>ケイエイ</t>
    </rPh>
    <rPh sb="419" eb="421">
      <t>ドリョク</t>
    </rPh>
    <rPh sb="522" eb="523">
      <t>オヨ</t>
    </rPh>
    <rPh sb="524" eb="526">
      <t>ゼンコク</t>
    </rPh>
    <rPh sb="526" eb="528">
      <t>ヘイキン</t>
    </rPh>
    <rPh sb="774" eb="775">
      <t>スス</t>
    </rPh>
    <rPh sb="780" eb="782">
      <t>ミコ</t>
    </rPh>
    <rPh sb="799" eb="801">
      <t>ジョウキョウ</t>
    </rPh>
    <phoneticPr fontId="16"/>
  </si>
  <si>
    <t>①有形固定資産減価償却率・・・有形固定資産のうち償却対象資産の減価償却がどの程度進んでいるかを示す指標です。地方公営企業法適用前の減価償却累計額を控除した額を年度開始時点の資産として計上しているため、減価償却累計額が小さく、平均値を大きく下回っています。
③管渠改善率・・・当該年度に更新した管渠延長の割合を表した指標で、管渠の更新ペースや状況を把握するものです。耐用年数を超えておらず、管渠老朽化率はありませんが、今後は管渠のストックマネジメント基本計画を策定し、長期的な更新・維持補修を進める必要があります。</t>
    <rPh sb="137" eb="139">
      <t>トウガイ</t>
    </rPh>
    <rPh sb="139" eb="141">
      <t>ネンド</t>
    </rPh>
    <rPh sb="142" eb="144">
      <t>コウシン</t>
    </rPh>
    <rPh sb="146" eb="148">
      <t>カンキョ</t>
    </rPh>
    <rPh sb="148" eb="150">
      <t>エンチョウ</t>
    </rPh>
    <rPh sb="151" eb="153">
      <t>ワリアイ</t>
    </rPh>
    <rPh sb="154" eb="155">
      <t>アラワ</t>
    </rPh>
    <rPh sb="157" eb="159">
      <t>シヒョウ</t>
    </rPh>
    <rPh sb="161" eb="163">
      <t>カンキョ</t>
    </rPh>
    <rPh sb="164" eb="166">
      <t>コウシン</t>
    </rPh>
    <rPh sb="170" eb="172">
      <t>ジョウキョウ</t>
    </rPh>
    <rPh sb="173" eb="175">
      <t>ハアク</t>
    </rPh>
    <rPh sb="182" eb="184">
      <t>タイヨウ</t>
    </rPh>
    <rPh sb="184" eb="186">
      <t>ネンスウ</t>
    </rPh>
    <rPh sb="187" eb="188">
      <t>コ</t>
    </rPh>
    <rPh sb="194" eb="196">
      <t>カンキョ</t>
    </rPh>
    <rPh sb="196" eb="199">
      <t>ロウキュウカ</t>
    </rPh>
    <rPh sb="199" eb="200">
      <t>リツ</t>
    </rPh>
    <rPh sb="208" eb="210">
      <t>コンゴ</t>
    </rPh>
    <rPh sb="211" eb="213">
      <t>カンキョ</t>
    </rPh>
    <rPh sb="224" eb="226">
      <t>キホン</t>
    </rPh>
    <rPh sb="226" eb="228">
      <t>ケイカク</t>
    </rPh>
    <rPh sb="229" eb="231">
      <t>サクテイ</t>
    </rPh>
    <rPh sb="245" eb="246">
      <t>スス</t>
    </rPh>
    <phoneticPr fontId="16"/>
  </si>
  <si>
    <t>下水道事業は、法適化したことによりこれまで見えなかった資産や負債の状況を的確に把握することができるようになりました。しかし今後の展望としては、人口減少による使用料収入の減少や、施設の老朽化による費用の増加が懸念されます。下水道事業の持続と安定した経営を行うため、『下水道事業経営戦略』による中長期的な財政マネジメントに努め、「広域化・共同化」による経営基盤の強化、「ストックマネジメント」による効率的な施設管理等、有効な施策を着実に実行していく必要があります。特に重要な自主財源である使用料収入を確保するため、下水道への接続促進活動を強化する必要があります。</t>
    <rPh sb="61" eb="63">
      <t>コンゴ</t>
    </rPh>
    <rPh sb="64" eb="66">
      <t>テンボウ</t>
    </rPh>
    <rPh sb="126" eb="127">
      <t>オコナ</t>
    </rPh>
    <rPh sb="159" eb="160">
      <t>ツト</t>
    </rPh>
    <rPh sb="213" eb="215">
      <t>チャクジツ</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</si>
</sst>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color theme="1"/>
      <name val="ＭＳ ゴシック"/>
      <family val="3"/>
    </font>
    <font>
      <sz val="6"/>
      <name val="ＭＳ Ｐゴシック"/>
      <family val="3"/>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0.31</c:v>
                </c:pt>
                <c:pt idx="2">
                  <c:v>0.02</c:v>
                </c:pt>
                <c:pt idx="3">
                  <c:v>0.08</c:v>
                </c:pt>
                <c:pt idx="4" formatCode="#,##0.00;&quot;△&quot;#,##0.00">
                  <c:v>0</c:v>
                </c:pt>
              </c:numCache>
            </c:numRef>
          </c:val>
          <c:extLst>
            <c:ext xmlns:c16="http://schemas.microsoft.com/office/drawing/2014/chart" uri="{C3380CC4-5D6E-409C-BE32-E72D297353CC}">
              <c16:uniqueId val="{00000000-F6FC-457A-99F7-1E031ED98E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F6FC-457A-99F7-1E031ED98E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53.2</c:v>
                </c:pt>
                <c:pt idx="2">
                  <c:v>52.22</c:v>
                </c:pt>
                <c:pt idx="3">
                  <c:v>52.15</c:v>
                </c:pt>
                <c:pt idx="4">
                  <c:v>53.36</c:v>
                </c:pt>
              </c:numCache>
            </c:numRef>
          </c:val>
          <c:extLst>
            <c:ext xmlns:c16="http://schemas.microsoft.com/office/drawing/2014/chart" uri="{C3380CC4-5D6E-409C-BE32-E72D297353CC}">
              <c16:uniqueId val="{00000000-A9D6-4154-9261-BBBAF40DBC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A9D6-4154-9261-BBBAF40DBC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84.62</c:v>
                </c:pt>
                <c:pt idx="2">
                  <c:v>85.14</c:v>
                </c:pt>
                <c:pt idx="3">
                  <c:v>85.64</c:v>
                </c:pt>
                <c:pt idx="4">
                  <c:v>86.11</c:v>
                </c:pt>
              </c:numCache>
            </c:numRef>
          </c:val>
          <c:extLst>
            <c:ext xmlns:c16="http://schemas.microsoft.com/office/drawing/2014/chart" uri="{C3380CC4-5D6E-409C-BE32-E72D297353CC}">
              <c16:uniqueId val="{00000000-9AA3-4863-80E1-4D3B4857A60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9AA3-4863-80E1-4D3B4857A60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109.97</c:v>
                </c:pt>
                <c:pt idx="2">
                  <c:v>104.64</c:v>
                </c:pt>
                <c:pt idx="3">
                  <c:v>100.62</c:v>
                </c:pt>
                <c:pt idx="4">
                  <c:v>100.14</c:v>
                </c:pt>
              </c:numCache>
            </c:numRef>
          </c:val>
          <c:extLst>
            <c:ext xmlns:c16="http://schemas.microsoft.com/office/drawing/2014/chart" uri="{C3380CC4-5D6E-409C-BE32-E72D297353CC}">
              <c16:uniqueId val="{00000000-CF5B-4C7A-8C87-5D13513C7C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CF5B-4C7A-8C87-5D13513C7C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4.96</c:v>
                </c:pt>
                <c:pt idx="2">
                  <c:v>10.08</c:v>
                </c:pt>
                <c:pt idx="3">
                  <c:v>16.09</c:v>
                </c:pt>
                <c:pt idx="4">
                  <c:v>16.850000000000001</c:v>
                </c:pt>
              </c:numCache>
            </c:numRef>
          </c:val>
          <c:extLst>
            <c:ext xmlns:c16="http://schemas.microsoft.com/office/drawing/2014/chart" uri="{C3380CC4-5D6E-409C-BE32-E72D297353CC}">
              <c16:uniqueId val="{00000000-6171-4B62-A976-82152BB4C06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6171-4B62-A976-82152BB4C06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403-4C6F-AAE8-60DA6C3E9B4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1403-4C6F-AAE8-60DA6C3E9B4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71D-4EA5-A6D8-ADCEDED4264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671D-4EA5-A6D8-ADCEDED4264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25.43</c:v>
                </c:pt>
                <c:pt idx="2">
                  <c:v>34.68</c:v>
                </c:pt>
                <c:pt idx="3">
                  <c:v>38.19</c:v>
                </c:pt>
                <c:pt idx="4">
                  <c:v>38.25</c:v>
                </c:pt>
              </c:numCache>
            </c:numRef>
          </c:val>
          <c:extLst>
            <c:ext xmlns:c16="http://schemas.microsoft.com/office/drawing/2014/chart" uri="{C3380CC4-5D6E-409C-BE32-E72D297353CC}">
              <c16:uniqueId val="{00000000-3C7E-4FCE-8287-123383CF192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3C7E-4FCE-8287-123383CF192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432.17</c:v>
                </c:pt>
                <c:pt idx="2">
                  <c:v>348.47</c:v>
                </c:pt>
                <c:pt idx="3">
                  <c:v>416.11</c:v>
                </c:pt>
                <c:pt idx="4">
                  <c:v>597.44000000000005</c:v>
                </c:pt>
              </c:numCache>
            </c:numRef>
          </c:val>
          <c:extLst>
            <c:ext xmlns:c16="http://schemas.microsoft.com/office/drawing/2014/chart" uri="{C3380CC4-5D6E-409C-BE32-E72D297353CC}">
              <c16:uniqueId val="{00000000-478D-476A-B300-84841806BC3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478D-476A-B300-84841806BC3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114.88</c:v>
                </c:pt>
                <c:pt idx="2">
                  <c:v>107.58</c:v>
                </c:pt>
                <c:pt idx="3">
                  <c:v>106.35</c:v>
                </c:pt>
                <c:pt idx="4">
                  <c:v>121.06</c:v>
                </c:pt>
              </c:numCache>
            </c:numRef>
          </c:val>
          <c:extLst>
            <c:ext xmlns:c16="http://schemas.microsoft.com/office/drawing/2014/chart" uri="{C3380CC4-5D6E-409C-BE32-E72D297353CC}">
              <c16:uniqueId val="{00000000-C01A-4CFF-8411-AE4D2626EF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C01A-4CFF-8411-AE4D2626EF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142.56</c:v>
                </c:pt>
                <c:pt idx="2">
                  <c:v>151.91999999999999</c:v>
                </c:pt>
                <c:pt idx="3">
                  <c:v>154.01</c:v>
                </c:pt>
                <c:pt idx="4">
                  <c:v>135.13999999999999</c:v>
                </c:pt>
              </c:numCache>
            </c:numRef>
          </c:val>
          <c:extLst>
            <c:ext xmlns:c16="http://schemas.microsoft.com/office/drawing/2014/chart" uri="{C3380CC4-5D6E-409C-BE32-E72D297353CC}">
              <c16:uniqueId val="{00000000-A75D-43F7-A869-ACE7AAB7F6F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A75D-43F7-A869-ACE7AAB7F6F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臼杵市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Cc1</v>
      </c>
      <c r="X8" s="34"/>
      <c r="Y8" s="34"/>
      <c r="Z8" s="34"/>
      <c r="AA8" s="34"/>
      <c r="AB8" s="34"/>
      <c r="AC8" s="34"/>
      <c r="AD8" s="35" t="str">
        <f>データ!$M$6</f>
        <v>非設置</v>
      </c>
      <c r="AE8" s="35"/>
      <c r="AF8" s="35"/>
      <c r="AG8" s="35"/>
      <c r="AH8" s="35"/>
      <c r="AI8" s="35"/>
      <c r="AJ8" s="35"/>
      <c r="AK8" s="3"/>
      <c r="AL8" s="36">
        <f>データ!S6</f>
        <v>35620</v>
      </c>
      <c r="AM8" s="36"/>
      <c r="AN8" s="36"/>
      <c r="AO8" s="36"/>
      <c r="AP8" s="36"/>
      <c r="AQ8" s="36"/>
      <c r="AR8" s="36"/>
      <c r="AS8" s="36"/>
      <c r="AT8" s="37">
        <f>データ!T6</f>
        <v>291.2</v>
      </c>
      <c r="AU8" s="37"/>
      <c r="AV8" s="37"/>
      <c r="AW8" s="37"/>
      <c r="AX8" s="37"/>
      <c r="AY8" s="37"/>
      <c r="AZ8" s="37"/>
      <c r="BA8" s="37"/>
      <c r="BB8" s="37">
        <f>データ!U6</f>
        <v>122.32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55.53</v>
      </c>
      <c r="J10" s="37"/>
      <c r="K10" s="37"/>
      <c r="L10" s="37"/>
      <c r="M10" s="37"/>
      <c r="N10" s="37"/>
      <c r="O10" s="37"/>
      <c r="P10" s="37">
        <f>データ!P6</f>
        <v>43.95</v>
      </c>
      <c r="Q10" s="37"/>
      <c r="R10" s="37"/>
      <c r="S10" s="37"/>
      <c r="T10" s="37"/>
      <c r="U10" s="37"/>
      <c r="V10" s="37"/>
      <c r="W10" s="37">
        <f>データ!Q6</f>
        <v>79.11</v>
      </c>
      <c r="X10" s="37"/>
      <c r="Y10" s="37"/>
      <c r="Z10" s="37"/>
      <c r="AA10" s="37"/>
      <c r="AB10" s="37"/>
      <c r="AC10" s="37"/>
      <c r="AD10" s="36">
        <f>データ!R6</f>
        <v>2990</v>
      </c>
      <c r="AE10" s="36"/>
      <c r="AF10" s="36"/>
      <c r="AG10" s="36"/>
      <c r="AH10" s="36"/>
      <c r="AI10" s="36"/>
      <c r="AJ10" s="36"/>
      <c r="AK10" s="2"/>
      <c r="AL10" s="36">
        <f>データ!V6</f>
        <v>15555</v>
      </c>
      <c r="AM10" s="36"/>
      <c r="AN10" s="36"/>
      <c r="AO10" s="36"/>
      <c r="AP10" s="36"/>
      <c r="AQ10" s="36"/>
      <c r="AR10" s="36"/>
      <c r="AS10" s="36"/>
      <c r="AT10" s="37">
        <f>データ!W6</f>
        <v>4.87</v>
      </c>
      <c r="AU10" s="37"/>
      <c r="AV10" s="37"/>
      <c r="AW10" s="37"/>
      <c r="AX10" s="37"/>
      <c r="AY10" s="37"/>
      <c r="AZ10" s="37"/>
      <c r="BA10" s="37"/>
      <c r="BB10" s="37">
        <f>データ!X6</f>
        <v>3194.05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116</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EvLWV4n0Zr949FRjMpKnP6RLu/Vwj847iioTlaP9zujW+LSDMiXlR++TL1g9pKRZ6OVh4OmNbl3fiCCtExYadg==" saltValue="1+BveXTPbj1FGwtnmUJy9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442062</v>
      </c>
      <c r="D6" s="19">
        <f t="shared" si="3"/>
        <v>46</v>
      </c>
      <c r="E6" s="19">
        <f t="shared" si="3"/>
        <v>17</v>
      </c>
      <c r="F6" s="19">
        <f t="shared" si="3"/>
        <v>1</v>
      </c>
      <c r="G6" s="19">
        <f t="shared" si="3"/>
        <v>0</v>
      </c>
      <c r="H6" s="19" t="str">
        <f t="shared" si="3"/>
        <v>大分県　臼杵市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55.53</v>
      </c>
      <c r="P6" s="20">
        <f t="shared" si="3"/>
        <v>43.95</v>
      </c>
      <c r="Q6" s="20">
        <f t="shared" si="3"/>
        <v>79.11</v>
      </c>
      <c r="R6" s="20">
        <f t="shared" si="3"/>
        <v>2990</v>
      </c>
      <c r="S6" s="20">
        <f t="shared" si="3"/>
        <v>35620</v>
      </c>
      <c r="T6" s="20">
        <f t="shared" si="3"/>
        <v>291.2</v>
      </c>
      <c r="U6" s="20">
        <f t="shared" si="3"/>
        <v>122.32</v>
      </c>
      <c r="V6" s="20">
        <f t="shared" si="3"/>
        <v>15555</v>
      </c>
      <c r="W6" s="20">
        <f t="shared" si="3"/>
        <v>4.87</v>
      </c>
      <c r="X6" s="20">
        <f t="shared" si="3"/>
        <v>3194.05</v>
      </c>
      <c r="Y6" s="21" t="str">
        <f>IF(Y7="",NA(),Y7)</f>
        <v>-</v>
      </c>
      <c r="Z6" s="21">
        <f t="shared" ref="Z6:AH6" si="4">IF(Z7="",NA(),Z7)</f>
        <v>109.97</v>
      </c>
      <c r="AA6" s="21">
        <f t="shared" si="4"/>
        <v>104.64</v>
      </c>
      <c r="AB6" s="21">
        <f t="shared" si="4"/>
        <v>100.62</v>
      </c>
      <c r="AC6" s="21">
        <f t="shared" si="4"/>
        <v>100.14</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25.43</v>
      </c>
      <c r="AW6" s="21">
        <f t="shared" si="6"/>
        <v>34.68</v>
      </c>
      <c r="AX6" s="21">
        <f t="shared" si="6"/>
        <v>38.19</v>
      </c>
      <c r="AY6" s="21">
        <f t="shared" si="6"/>
        <v>38.25</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432.17</v>
      </c>
      <c r="BH6" s="21">
        <f t="shared" si="7"/>
        <v>348.47</v>
      </c>
      <c r="BI6" s="21">
        <f t="shared" si="7"/>
        <v>416.11</v>
      </c>
      <c r="BJ6" s="21">
        <f t="shared" si="7"/>
        <v>597.44000000000005</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114.88</v>
      </c>
      <c r="BS6" s="21">
        <f t="shared" si="8"/>
        <v>107.58</v>
      </c>
      <c r="BT6" s="21">
        <f t="shared" si="8"/>
        <v>106.35</v>
      </c>
      <c r="BU6" s="21">
        <f t="shared" si="8"/>
        <v>121.06</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142.56</v>
      </c>
      <c r="CD6" s="21">
        <f t="shared" si="9"/>
        <v>151.91999999999999</v>
      </c>
      <c r="CE6" s="21">
        <f t="shared" si="9"/>
        <v>154.01</v>
      </c>
      <c r="CF6" s="21">
        <f t="shared" si="9"/>
        <v>135.13999999999999</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f t="shared" ref="CN6:CV6" si="10">IF(CN7="",NA(),CN7)</f>
        <v>53.2</v>
      </c>
      <c r="CO6" s="21">
        <f t="shared" si="10"/>
        <v>52.22</v>
      </c>
      <c r="CP6" s="21">
        <f t="shared" si="10"/>
        <v>52.15</v>
      </c>
      <c r="CQ6" s="21">
        <f t="shared" si="10"/>
        <v>53.36</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84.62</v>
      </c>
      <c r="CZ6" s="21">
        <f t="shared" si="11"/>
        <v>85.14</v>
      </c>
      <c r="DA6" s="21">
        <f t="shared" si="11"/>
        <v>85.64</v>
      </c>
      <c r="DB6" s="21">
        <f t="shared" si="11"/>
        <v>86.11</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4.96</v>
      </c>
      <c r="DK6" s="21">
        <f t="shared" si="12"/>
        <v>10.08</v>
      </c>
      <c r="DL6" s="21">
        <f t="shared" si="12"/>
        <v>16.09</v>
      </c>
      <c r="DM6" s="21">
        <f t="shared" si="12"/>
        <v>16.850000000000001</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1">
        <f t="shared" ref="EF6:EN6" si="14">IF(EF7="",NA(),EF7)</f>
        <v>0.31</v>
      </c>
      <c r="EG6" s="21">
        <f t="shared" si="14"/>
        <v>0.02</v>
      </c>
      <c r="EH6" s="21">
        <f t="shared" si="14"/>
        <v>0.08</v>
      </c>
      <c r="EI6" s="20">
        <f t="shared" si="14"/>
        <v>0</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442062</v>
      </c>
      <c r="D7" s="23">
        <v>46</v>
      </c>
      <c r="E7" s="23">
        <v>17</v>
      </c>
      <c r="F7" s="23">
        <v>1</v>
      </c>
      <c r="G7" s="23">
        <v>0</v>
      </c>
      <c r="H7" s="23" t="s">
        <v>96</v>
      </c>
      <c r="I7" s="23" t="s">
        <v>97</v>
      </c>
      <c r="J7" s="23" t="s">
        <v>98</v>
      </c>
      <c r="K7" s="23" t="s">
        <v>99</v>
      </c>
      <c r="L7" s="23" t="s">
        <v>100</v>
      </c>
      <c r="M7" s="23" t="s">
        <v>101</v>
      </c>
      <c r="N7" s="24" t="s">
        <v>102</v>
      </c>
      <c r="O7" s="24">
        <v>55.53</v>
      </c>
      <c r="P7" s="24">
        <v>43.95</v>
      </c>
      <c r="Q7" s="24">
        <v>79.11</v>
      </c>
      <c r="R7" s="24">
        <v>2990</v>
      </c>
      <c r="S7" s="24">
        <v>35620</v>
      </c>
      <c r="T7" s="24">
        <v>291.2</v>
      </c>
      <c r="U7" s="24">
        <v>122.32</v>
      </c>
      <c r="V7" s="24">
        <v>15555</v>
      </c>
      <c r="W7" s="24">
        <v>4.87</v>
      </c>
      <c r="X7" s="24">
        <v>3194.05</v>
      </c>
      <c r="Y7" s="24" t="s">
        <v>102</v>
      </c>
      <c r="Z7" s="24">
        <v>109.97</v>
      </c>
      <c r="AA7" s="24">
        <v>104.64</v>
      </c>
      <c r="AB7" s="24">
        <v>100.62</v>
      </c>
      <c r="AC7" s="24">
        <v>100.14</v>
      </c>
      <c r="AD7" s="24" t="s">
        <v>102</v>
      </c>
      <c r="AE7" s="24">
        <v>106.5</v>
      </c>
      <c r="AF7" s="24">
        <v>106.22</v>
      </c>
      <c r="AG7" s="24">
        <v>107.01</v>
      </c>
      <c r="AH7" s="24">
        <v>106.53</v>
      </c>
      <c r="AI7" s="24">
        <v>105.91</v>
      </c>
      <c r="AJ7" s="24" t="s">
        <v>102</v>
      </c>
      <c r="AK7" s="24">
        <v>0</v>
      </c>
      <c r="AL7" s="24">
        <v>0</v>
      </c>
      <c r="AM7" s="24">
        <v>0</v>
      </c>
      <c r="AN7" s="24">
        <v>0</v>
      </c>
      <c r="AO7" s="24" t="s">
        <v>102</v>
      </c>
      <c r="AP7" s="24">
        <v>18.36</v>
      </c>
      <c r="AQ7" s="24">
        <v>18.010000000000002</v>
      </c>
      <c r="AR7" s="24">
        <v>23.86</v>
      </c>
      <c r="AS7" s="24">
        <v>18.41</v>
      </c>
      <c r="AT7" s="24">
        <v>3.03</v>
      </c>
      <c r="AU7" s="24" t="s">
        <v>102</v>
      </c>
      <c r="AV7" s="24">
        <v>25.43</v>
      </c>
      <c r="AW7" s="24">
        <v>34.68</v>
      </c>
      <c r="AX7" s="24">
        <v>38.19</v>
      </c>
      <c r="AY7" s="24">
        <v>38.25</v>
      </c>
      <c r="AZ7" s="24" t="s">
        <v>102</v>
      </c>
      <c r="BA7" s="24">
        <v>55.6</v>
      </c>
      <c r="BB7" s="24">
        <v>59.4</v>
      </c>
      <c r="BC7" s="24">
        <v>68.27</v>
      </c>
      <c r="BD7" s="24">
        <v>74.790000000000006</v>
      </c>
      <c r="BE7" s="24">
        <v>78.430000000000007</v>
      </c>
      <c r="BF7" s="24" t="s">
        <v>102</v>
      </c>
      <c r="BG7" s="24">
        <v>432.17</v>
      </c>
      <c r="BH7" s="24">
        <v>348.47</v>
      </c>
      <c r="BI7" s="24">
        <v>416.11</v>
      </c>
      <c r="BJ7" s="24">
        <v>597.44000000000005</v>
      </c>
      <c r="BK7" s="24" t="s">
        <v>102</v>
      </c>
      <c r="BL7" s="24">
        <v>789.08</v>
      </c>
      <c r="BM7" s="24">
        <v>747.84</v>
      </c>
      <c r="BN7" s="24">
        <v>804.98</v>
      </c>
      <c r="BO7" s="24">
        <v>767.56</v>
      </c>
      <c r="BP7" s="24">
        <v>630.82000000000005</v>
      </c>
      <c r="BQ7" s="24" t="s">
        <v>102</v>
      </c>
      <c r="BR7" s="24">
        <v>114.88</v>
      </c>
      <c r="BS7" s="24">
        <v>107.58</v>
      </c>
      <c r="BT7" s="24">
        <v>106.35</v>
      </c>
      <c r="BU7" s="24">
        <v>121.06</v>
      </c>
      <c r="BV7" s="24" t="s">
        <v>102</v>
      </c>
      <c r="BW7" s="24">
        <v>88.25</v>
      </c>
      <c r="BX7" s="24">
        <v>90.17</v>
      </c>
      <c r="BY7" s="24">
        <v>88.71</v>
      </c>
      <c r="BZ7" s="24">
        <v>90.23</v>
      </c>
      <c r="CA7" s="24">
        <v>97.81</v>
      </c>
      <c r="CB7" s="24" t="s">
        <v>102</v>
      </c>
      <c r="CC7" s="24">
        <v>142.56</v>
      </c>
      <c r="CD7" s="24">
        <v>151.91999999999999</v>
      </c>
      <c r="CE7" s="24">
        <v>154.01</v>
      </c>
      <c r="CF7" s="24">
        <v>135.13999999999999</v>
      </c>
      <c r="CG7" s="24" t="s">
        <v>102</v>
      </c>
      <c r="CH7" s="24">
        <v>176.37</v>
      </c>
      <c r="CI7" s="24">
        <v>173.17</v>
      </c>
      <c r="CJ7" s="24">
        <v>174.8</v>
      </c>
      <c r="CK7" s="24">
        <v>170.2</v>
      </c>
      <c r="CL7" s="24">
        <v>138.75</v>
      </c>
      <c r="CM7" s="24" t="s">
        <v>102</v>
      </c>
      <c r="CN7" s="24">
        <v>53.2</v>
      </c>
      <c r="CO7" s="24">
        <v>52.22</v>
      </c>
      <c r="CP7" s="24">
        <v>52.15</v>
      </c>
      <c r="CQ7" s="24">
        <v>53.36</v>
      </c>
      <c r="CR7" s="24" t="s">
        <v>102</v>
      </c>
      <c r="CS7" s="24">
        <v>56.72</v>
      </c>
      <c r="CT7" s="24">
        <v>56.43</v>
      </c>
      <c r="CU7" s="24">
        <v>55.82</v>
      </c>
      <c r="CV7" s="24">
        <v>56.51</v>
      </c>
      <c r="CW7" s="24">
        <v>58.94</v>
      </c>
      <c r="CX7" s="24" t="s">
        <v>102</v>
      </c>
      <c r="CY7" s="24">
        <v>84.62</v>
      </c>
      <c r="CZ7" s="24">
        <v>85.14</v>
      </c>
      <c r="DA7" s="24">
        <v>85.64</v>
      </c>
      <c r="DB7" s="24">
        <v>86.11</v>
      </c>
      <c r="DC7" s="24" t="s">
        <v>102</v>
      </c>
      <c r="DD7" s="24">
        <v>90.72</v>
      </c>
      <c r="DE7" s="24">
        <v>91.07</v>
      </c>
      <c r="DF7" s="24">
        <v>90.67</v>
      </c>
      <c r="DG7" s="24">
        <v>90.62</v>
      </c>
      <c r="DH7" s="24">
        <v>95.91</v>
      </c>
      <c r="DI7" s="24" t="s">
        <v>102</v>
      </c>
      <c r="DJ7" s="24">
        <v>4.96</v>
      </c>
      <c r="DK7" s="24">
        <v>10.08</v>
      </c>
      <c r="DL7" s="24">
        <v>16.09</v>
      </c>
      <c r="DM7" s="24">
        <v>16.850000000000001</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0.31</v>
      </c>
      <c r="EG7" s="24">
        <v>0.02</v>
      </c>
      <c r="EH7" s="24">
        <v>0.08</v>
      </c>
      <c r="EI7" s="24">
        <v>0</v>
      </c>
      <c r="EJ7" s="24" t="s">
        <v>102</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2025-01-24T07:07:27Z</dcterms:created>
  <dcterms:modified xsi:type="dcterms:W3CDTF">2025-02-17T07:30:00Z</dcterms:modified>
  <cp:category/>
</cp:coreProperties>
</file>