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7年\R7.1月部長会議資料\4_HP公表用作成\"/>
    </mc:Choice>
  </mc:AlternateContent>
  <xr:revisionPtr revIDLastSave="0" documentId="13_ncr:1_{D653819B-98F8-414B-8083-A1302BDD2110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<sst xmlns="http://schemas.openxmlformats.org/spreadsheetml/2006/main" count="87" uniqueCount="60">
  <si>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</si>
  <si>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</si>
  <si>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</si>
  <si>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</si>
  <si>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</si>
  <si>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</si>
  <si>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</si>
  <si>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</si>
  <si>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</si>
  <si>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</si>
  <si>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</si>
  <si>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</si>
  <si>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</si>
  <si>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</si>
  <si>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</si>
  <si>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</si>
  <si>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</si>
  <si>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</si>
  <si>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</si>
  <si>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</si>
  <si>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</si>
  <si>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</si>
  <si>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</si>
  <si>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</si>
  <si>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</si>
  <si>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</si>
  <si>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</si>
  <si>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</si>
  <si>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</si>
  <si>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</si>
  <si>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</si>
  <si>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</si>
  <si>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</si>
  <si>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</si>
  <si>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</si>
  <si>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</si>
  <si>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</si>
  <si>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</si>
  <si>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</si>
  <si>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</si>
  <si>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</si>
  <si>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</si>
  <si>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</si>
  <si>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</si>
  <si>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</si>
  <si>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</si>
  <si>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</si>
  <si>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</si>
  <si>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</si>
  <si>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</si>
  <si>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</si>
  <si>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</si>
  <si>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</si>
  <si>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</si>
  <si>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②発地別延べ宿泊者数は、確報の公表時に大きく変更されることがあります。</t>
    <phoneticPr fontId="1"/>
  </si>
  <si>
    <t>令和６年１２月（速報値）</t>
    <phoneticPr fontId="1"/>
  </si>
  <si>
    <t>令和７年１月　発地別延べ宿泊者数割合</t>
    <phoneticPr fontId="1"/>
  </si>
  <si>
    <t>令和７年１月（速報値）</t>
    <phoneticPr fontId="1"/>
  </si>
  <si>
    <t>令和６年１月（速報値）</t>
    <rPh sb="7" eb="9">
      <t>ソクホウ</t>
    </rPh>
    <phoneticPr fontId="1"/>
  </si>
  <si>
    <t>　　　　　　①調査対象施設は従業員数10人以上の全施設（192施設　令和7年1月時点）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</si>
</sst>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Z15" sqref="Z15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57</v>
      </c>
      <c r="B7" s="69">
        <v>40939</v>
      </c>
      <c r="C7" s="69">
        <v>82720</v>
      </c>
      <c r="D7" s="69">
        <v>46469</v>
      </c>
      <c r="E7" s="69">
        <v>8467</v>
      </c>
      <c r="F7" s="69">
        <v>20353</v>
      </c>
      <c r="G7" s="69">
        <v>28956</v>
      </c>
      <c r="H7" s="69">
        <v>12527</v>
      </c>
      <c r="I7" s="69">
        <v>53102</v>
      </c>
      <c r="J7" s="69">
        <v>5210</v>
      </c>
      <c r="K7" s="72">
        <f>SUM(B7:J7)</f>
        <v>298743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43563</v>
      </c>
      <c r="C8" s="69">
        <v>89012</v>
      </c>
      <c r="D8" s="69">
        <v>45131</v>
      </c>
      <c r="E8" s="69">
        <v>6908</v>
      </c>
      <c r="F8" s="69">
        <v>18646</v>
      </c>
      <c r="G8" s="69">
        <v>31027</v>
      </c>
      <c r="H8" s="69">
        <v>13300</v>
      </c>
      <c r="I8" s="69">
        <v>56403</v>
      </c>
      <c r="J8" s="69">
        <v>5481</v>
      </c>
      <c r="K8" s="72">
        <f>SUM(B8:J8)</f>
        <v>309471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-6.0234602759222327</v>
      </c>
      <c r="C9" s="53">
        <f t="shared" ref="C9:K9" si="0">C7/C8*100-100</f>
        <v>-7.0687098368759251</v>
      </c>
      <c r="D9" s="53">
        <f t="shared" si="0"/>
        <v>2.9647027542044242</v>
      </c>
      <c r="E9" s="53">
        <f t="shared" si="0"/>
        <v>22.568037058482915</v>
      </c>
      <c r="F9" s="53">
        <f t="shared" si="0"/>
        <v>9.1547785047731338</v>
      </c>
      <c r="G9" s="53">
        <f t="shared" si="0"/>
        <v>-6.6748315982853654</v>
      </c>
      <c r="H9" s="53">
        <f t="shared" si="0"/>
        <v>-5.8120300751879626</v>
      </c>
      <c r="I9" s="53">
        <f t="shared" si="0"/>
        <v>-5.8525255748807723</v>
      </c>
      <c r="J9" s="53">
        <f t="shared" si="0"/>
        <v>-4.9443532202152909</v>
      </c>
      <c r="K9" s="53">
        <f t="shared" si="0"/>
        <v>-3.4665606793528241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55</v>
      </c>
      <c r="B11" s="69">
        <v>51505</v>
      </c>
      <c r="C11" s="69">
        <v>90776</v>
      </c>
      <c r="D11" s="69">
        <v>54193</v>
      </c>
      <c r="E11" s="69">
        <v>9461</v>
      </c>
      <c r="F11" s="69">
        <v>23173</v>
      </c>
      <c r="G11" s="69">
        <v>31171</v>
      </c>
      <c r="H11" s="69">
        <v>13420</v>
      </c>
      <c r="I11" s="69">
        <v>54286</v>
      </c>
      <c r="J11" s="69">
        <v>5490</v>
      </c>
      <c r="K11" s="72">
        <f>SUM(B11:J11)</f>
        <v>333475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-20.514513154062712</v>
      </c>
      <c r="C12" s="59">
        <f t="shared" si="1"/>
        <v>-8.8745924032783989</v>
      </c>
      <c r="D12" s="59">
        <f t="shared" si="1"/>
        <v>-14.252763272009304</v>
      </c>
      <c r="E12" s="59">
        <f t="shared" si="1"/>
        <v>-10.506288975795371</v>
      </c>
      <c r="F12" s="59">
        <f t="shared" si="1"/>
        <v>-12.169335001941917</v>
      </c>
      <c r="G12" s="59">
        <f t="shared" si="1"/>
        <v>-7.1059638766802493</v>
      </c>
      <c r="H12" s="59">
        <f t="shared" si="1"/>
        <v>-6.6542473919523104</v>
      </c>
      <c r="I12" s="59">
        <f t="shared" si="1"/>
        <v>-2.1810411524149913</v>
      </c>
      <c r="J12" s="59">
        <f t="shared" si="1"/>
        <v>-5.1001821493624817</v>
      </c>
      <c r="K12" s="59">
        <f t="shared" si="1"/>
        <v>-10.415173551240713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令和７年１月（速報値）</v>
      </c>
      <c r="B16" s="70">
        <v>66979</v>
      </c>
      <c r="C16" s="70">
        <v>10981</v>
      </c>
      <c r="D16" s="70">
        <v>10486</v>
      </c>
      <c r="E16" s="70">
        <v>19703</v>
      </c>
      <c r="F16" s="70">
        <v>2872</v>
      </c>
      <c r="G16" s="70">
        <v>3999</v>
      </c>
      <c r="H16" s="70">
        <v>5194</v>
      </c>
      <c r="I16" s="73">
        <f>SUM(B16:H16)</f>
        <v>120214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令和６年１月（速報値）</v>
      </c>
      <c r="B17" s="70">
        <v>56903</v>
      </c>
      <c r="C17" s="70">
        <v>5315</v>
      </c>
      <c r="D17" s="70">
        <v>10165</v>
      </c>
      <c r="E17" s="70">
        <v>13648</v>
      </c>
      <c r="F17" s="70">
        <v>3182</v>
      </c>
      <c r="G17" s="70">
        <v>1815</v>
      </c>
      <c r="H17" s="70">
        <v>2266</v>
      </c>
      <c r="I17" s="73">
        <f>SUM(B17:H17)</f>
        <v>93294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17.707326502996338</v>
      </c>
      <c r="C18" s="53">
        <f t="shared" ref="C18:I18" si="2">C16/C17*100-100</f>
        <v>106.60395108184383</v>
      </c>
      <c r="D18" s="53">
        <f t="shared" si="2"/>
        <v>3.1578947368421098</v>
      </c>
      <c r="E18" s="53">
        <f t="shared" si="2"/>
        <v>44.365474794841731</v>
      </c>
      <c r="F18" s="53">
        <f t="shared" si="2"/>
        <v>-9.742300439974855</v>
      </c>
      <c r="G18" s="53">
        <f t="shared" si="2"/>
        <v>120.3305785123967</v>
      </c>
      <c r="H18" s="53">
        <f t="shared" si="2"/>
        <v>129.21447484554284</v>
      </c>
      <c r="I18" s="53">
        <f t="shared" si="2"/>
        <v>28.85501747164875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令和６年１２月（速報値）</v>
      </c>
      <c r="B20" s="70">
        <v>54737</v>
      </c>
      <c r="C20" s="70">
        <v>6880</v>
      </c>
      <c r="D20" s="70">
        <v>11937</v>
      </c>
      <c r="E20" s="70">
        <v>15320</v>
      </c>
      <c r="F20" s="70">
        <v>5854</v>
      </c>
      <c r="G20" s="70">
        <v>8610</v>
      </c>
      <c r="H20" s="70">
        <v>6041</v>
      </c>
      <c r="I20" s="73">
        <f>SUM(B20:H20)</f>
        <v>109379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22.365127792900608</v>
      </c>
      <c r="C21" s="59">
        <f t="shared" si="3"/>
        <v>59.607558139534888</v>
      </c>
      <c r="D21" s="59">
        <f t="shared" si="3"/>
        <v>-12.155482952165528</v>
      </c>
      <c r="E21" s="59">
        <f t="shared" si="3"/>
        <v>28.609660574412544</v>
      </c>
      <c r="F21" s="59">
        <f t="shared" si="3"/>
        <v>-50.939528527502567</v>
      </c>
      <c r="G21" s="59">
        <f t="shared" si="3"/>
        <v>-53.554006968641119</v>
      </c>
      <c r="H21" s="59">
        <f t="shared" si="3"/>
        <v>-14.02085747392816</v>
      </c>
      <c r="I21" s="59">
        <f t="shared" si="3"/>
        <v>9.9059234405141723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令和７年１月（速報値）</v>
      </c>
      <c r="B25" s="83">
        <f>SUM(K7,I16)</f>
        <v>418957</v>
      </c>
      <c r="C25" s="83"/>
      <c r="D25" s="61" t="s">
        <v>59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令和６年１月（速報値）</v>
      </c>
      <c r="B26" s="83">
        <f>SUM(K8,I17)</f>
        <v>402765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4.0202102963266384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令和６年１２月（速報値）</v>
      </c>
      <c r="B29" s="80">
        <f>SUM(K11,I20)</f>
        <v>442854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-5.3961350693456467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2025-02-17T05:23:57Z</dcterms:modified>
</cp:coreProperties>
</file>