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M:\S12620_医療政策課\120 医療計画班\13_病床機能報告\R5病床機能報告\05_比較\HP公表資料\"/>
    </mc:Choice>
  </mc:AlternateContent>
  <xr:revisionPtr revIDLastSave="0" documentId="13_ncr:1_{34FE859A-D7D9-42E8-B729-35AC872EB6A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definedNames>
    <definedName name="_xlnm.Print_Area" localSheetId="0">Sheet1!$A$1:$Q$43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4" i="1" l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23" i="1"/>
  <c r="J39" i="1" s="1"/>
  <c r="Q41" i="1" l="1"/>
  <c r="P41" i="1"/>
  <c r="I41" i="1"/>
  <c r="H41" i="1"/>
  <c r="T40" i="1"/>
  <c r="U40" i="1" s="1"/>
  <c r="T39" i="1"/>
  <c r="U39" i="1" s="1"/>
  <c r="T38" i="1"/>
  <c r="U38" i="1" s="1"/>
  <c r="R38" i="1"/>
  <c r="T37" i="1"/>
  <c r="U37" i="1" s="1"/>
  <c r="R37" i="1"/>
  <c r="T36" i="1"/>
  <c r="U36" i="1" s="1"/>
  <c r="R36" i="1"/>
  <c r="T35" i="1"/>
  <c r="U35" i="1" s="1"/>
  <c r="R35" i="1"/>
  <c r="T34" i="1"/>
  <c r="U34" i="1" s="1"/>
  <c r="R34" i="1"/>
  <c r="U33" i="1"/>
  <c r="T33" i="1"/>
  <c r="R33" i="1"/>
  <c r="T32" i="1"/>
  <c r="U32" i="1" s="1"/>
  <c r="R32" i="1"/>
  <c r="T31" i="1"/>
  <c r="U31" i="1" s="1"/>
  <c r="R31" i="1"/>
  <c r="T30" i="1"/>
  <c r="U30" i="1" s="1"/>
  <c r="R30" i="1"/>
  <c r="T29" i="1"/>
  <c r="U29" i="1" s="1"/>
  <c r="R29" i="1"/>
  <c r="T28" i="1"/>
  <c r="U28" i="1" s="1"/>
  <c r="R28" i="1"/>
  <c r="T27" i="1"/>
  <c r="U27" i="1" s="1"/>
  <c r="R27" i="1"/>
  <c r="T26" i="1"/>
  <c r="U26" i="1" s="1"/>
  <c r="R26" i="1"/>
  <c r="T25" i="1"/>
  <c r="U25" i="1" s="1"/>
  <c r="R25" i="1"/>
  <c r="T24" i="1"/>
  <c r="U24" i="1" s="1"/>
  <c r="R24" i="1"/>
  <c r="T23" i="1"/>
  <c r="U23" i="1" s="1"/>
  <c r="R23" i="1"/>
  <c r="O41" i="1"/>
  <c r="N41" i="1"/>
  <c r="M41" i="1"/>
  <c r="L41" i="1"/>
  <c r="T22" i="1"/>
  <c r="R22" i="1"/>
  <c r="G41" i="1"/>
  <c r="F41" i="1"/>
  <c r="E41" i="1"/>
  <c r="D41" i="1"/>
  <c r="U22" i="1"/>
  <c r="T21" i="1"/>
  <c r="U21" i="1" s="1"/>
  <c r="R21" i="1"/>
  <c r="T20" i="1"/>
  <c r="U20" i="1" s="1"/>
  <c r="R20" i="1"/>
  <c r="T19" i="1"/>
  <c r="U19" i="1" s="1"/>
  <c r="R19" i="1"/>
  <c r="T18" i="1"/>
  <c r="U18" i="1" s="1"/>
  <c r="R18" i="1"/>
  <c r="T17" i="1"/>
  <c r="U17" i="1" s="1"/>
  <c r="R17" i="1"/>
  <c r="T16" i="1"/>
  <c r="U16" i="1" s="1"/>
  <c r="R16" i="1"/>
  <c r="T15" i="1"/>
  <c r="U15" i="1" s="1"/>
  <c r="R15" i="1"/>
  <c r="U14" i="1"/>
  <c r="T14" i="1"/>
  <c r="R14" i="1"/>
  <c r="T13" i="1"/>
  <c r="U13" i="1" s="1"/>
  <c r="R13" i="1"/>
  <c r="T12" i="1"/>
  <c r="U12" i="1" s="1"/>
  <c r="R12" i="1"/>
  <c r="T11" i="1"/>
  <c r="U11" i="1" s="1"/>
  <c r="R11" i="1"/>
  <c r="T10" i="1"/>
  <c r="U10" i="1" s="1"/>
  <c r="R10" i="1"/>
  <c r="T9" i="1"/>
  <c r="U9" i="1" s="1"/>
  <c r="R9" i="1"/>
  <c r="T8" i="1"/>
  <c r="U8" i="1" s="1"/>
  <c r="R8" i="1"/>
  <c r="T7" i="1"/>
  <c r="U7" i="1" s="1"/>
  <c r="R7" i="1"/>
  <c r="T6" i="1"/>
  <c r="U6" i="1" s="1"/>
  <c r="R6" i="1"/>
  <c r="U5" i="1"/>
  <c r="T5" i="1"/>
  <c r="R5" i="1"/>
  <c r="J41" i="1" l="1"/>
  <c r="C41" i="1"/>
  <c r="K41" i="1"/>
  <c r="T41" i="1" s="1"/>
  <c r="U41" i="1" l="1"/>
</calcChain>
</file>

<file path=xl/sharedStrings.xml><?xml version="1.0" encoding="utf-8"?>
<sst xmlns="http://schemas.openxmlformats.org/spreadsheetml/2006/main" count="94" uniqueCount="59">
  <si>
    <t>西 部 医 療 圏</t>
    <rPh sb="0" eb="1">
      <t>ニシ</t>
    </rPh>
    <rPh sb="2" eb="3">
      <t>ブ</t>
    </rPh>
    <rPh sb="4" eb="5">
      <t>イ</t>
    </rPh>
    <rPh sb="6" eb="7">
      <t>リョウ</t>
    </rPh>
    <rPh sb="8" eb="9">
      <t>ケン</t>
    </rPh>
    <phoneticPr fontId="3"/>
  </si>
  <si>
    <t>Ｎo.</t>
    <phoneticPr fontId="5"/>
  </si>
  <si>
    <t>医療機関施設名</t>
  </si>
  <si>
    <r>
      <t xml:space="preserve">2025年の予定
</t>
    </r>
    <r>
      <rPr>
        <sz val="10"/>
        <color theme="1"/>
        <rFont val="ＭＳ Ｐゴシック"/>
        <family val="3"/>
        <charset val="128"/>
      </rPr>
      <t>2025年７月１日時点の機能として、各医療機関が自主的に選択した機能の状況</t>
    </r>
    <rPh sb="4" eb="5">
      <t>ネン</t>
    </rPh>
    <rPh sb="6" eb="8">
      <t>ヨテイ</t>
    </rPh>
    <rPh sb="27" eb="28">
      <t>カク</t>
    </rPh>
    <rPh sb="28" eb="30">
      <t>イリョウ</t>
    </rPh>
    <rPh sb="30" eb="32">
      <t>キカン</t>
    </rPh>
    <rPh sb="33" eb="35">
      <t>ジシュ</t>
    </rPh>
    <rPh sb="35" eb="36">
      <t>テキ</t>
    </rPh>
    <rPh sb="37" eb="39">
      <t>センタク</t>
    </rPh>
    <rPh sb="41" eb="43">
      <t>キノウ</t>
    </rPh>
    <rPh sb="44" eb="46">
      <t>ジョウキョウ</t>
    </rPh>
    <phoneticPr fontId="5"/>
  </si>
  <si>
    <t>合計</t>
    <rPh sb="0" eb="2">
      <t>ゴウケイ</t>
    </rPh>
    <phoneticPr fontId="5"/>
  </si>
  <si>
    <t>高度
急性期</t>
    <rPh sb="0" eb="2">
      <t>コウド</t>
    </rPh>
    <rPh sb="3" eb="6">
      <t>キュウセイキ</t>
    </rPh>
    <phoneticPr fontId="5"/>
  </si>
  <si>
    <t>急性期</t>
    <rPh sb="0" eb="3">
      <t>キュウセイキ</t>
    </rPh>
    <phoneticPr fontId="5"/>
  </si>
  <si>
    <t>回復期</t>
    <rPh sb="0" eb="3">
      <t>カイフクキ</t>
    </rPh>
    <phoneticPr fontId="5"/>
  </si>
  <si>
    <t>慢性期</t>
    <rPh sb="0" eb="3">
      <t>マンセイキ</t>
    </rPh>
    <phoneticPr fontId="5"/>
  </si>
  <si>
    <t>休棟中（今後再開予定）</t>
    <rPh sb="0" eb="1">
      <t>キュウ</t>
    </rPh>
    <rPh sb="1" eb="2">
      <t>トウ</t>
    </rPh>
    <rPh sb="2" eb="3">
      <t>チュウ</t>
    </rPh>
    <rPh sb="4" eb="6">
      <t>コンゴ</t>
    </rPh>
    <rPh sb="6" eb="8">
      <t>サイカイ</t>
    </rPh>
    <rPh sb="8" eb="10">
      <t>ヨテイ</t>
    </rPh>
    <phoneticPr fontId="5"/>
  </si>
  <si>
    <t>休棟中（今後廃止予定）</t>
    <rPh sb="0" eb="1">
      <t>キュウ</t>
    </rPh>
    <rPh sb="1" eb="2">
      <t>トウ</t>
    </rPh>
    <rPh sb="2" eb="3">
      <t>チュウ</t>
    </rPh>
    <rPh sb="4" eb="6">
      <t>コンゴ</t>
    </rPh>
    <rPh sb="6" eb="8">
      <t>ハイシ</t>
    </rPh>
    <rPh sb="8" eb="10">
      <t>ヨテイ</t>
    </rPh>
    <phoneticPr fontId="5"/>
  </si>
  <si>
    <t>合計
※1</t>
    <rPh sb="0" eb="2">
      <t>ゴウケイ</t>
    </rPh>
    <phoneticPr fontId="5"/>
  </si>
  <si>
    <t>休棟予定</t>
    <rPh sb="0" eb="1">
      <t>キュウ</t>
    </rPh>
    <rPh sb="1" eb="2">
      <t>トウ</t>
    </rPh>
    <rPh sb="2" eb="4">
      <t>ヨテイ</t>
    </rPh>
    <phoneticPr fontId="5"/>
  </si>
  <si>
    <t>廃止予定</t>
    <rPh sb="0" eb="2">
      <t>ハイシ</t>
    </rPh>
    <rPh sb="2" eb="4">
      <t>ヨテイ</t>
    </rPh>
    <phoneticPr fontId="5"/>
  </si>
  <si>
    <t>介護保険施設等</t>
    <rPh sb="0" eb="2">
      <t>カイゴ</t>
    </rPh>
    <rPh sb="2" eb="4">
      <t>ホケン</t>
    </rPh>
    <rPh sb="4" eb="6">
      <t>シセツ</t>
    </rPh>
    <rPh sb="6" eb="7">
      <t>トウ</t>
    </rPh>
    <phoneticPr fontId="5"/>
  </si>
  <si>
    <t>病床数</t>
    <rPh sb="0" eb="2">
      <t>ビョウショウ</t>
    </rPh>
    <rPh sb="2" eb="3">
      <t>スウ</t>
    </rPh>
    <phoneticPr fontId="5"/>
  </si>
  <si>
    <t>地域</t>
    <rPh sb="0" eb="2">
      <t>チイキ</t>
    </rPh>
    <phoneticPr fontId="5"/>
  </si>
  <si>
    <t>25年病床数</t>
    <rPh sb="2" eb="3">
      <t>ネン</t>
    </rPh>
    <rPh sb="3" eb="6">
      <t>ビョウショウスウ</t>
    </rPh>
    <phoneticPr fontId="3"/>
  </si>
  <si>
    <t>22年-25年</t>
    <rPh sb="2" eb="3">
      <t>ネン</t>
    </rPh>
    <rPh sb="6" eb="7">
      <t>ネン</t>
    </rPh>
    <phoneticPr fontId="3"/>
  </si>
  <si>
    <t>城谷病院</t>
  </si>
  <si>
    <t>日田</t>
    <rPh sb="0" eb="2">
      <t>ヒタ</t>
    </rPh>
    <phoneticPr fontId="5"/>
  </si>
  <si>
    <t>医療法人咸宜会日田中央病院</t>
  </si>
  <si>
    <t>秋吉病院</t>
  </si>
  <si>
    <t>桂林病院</t>
  </si>
  <si>
    <t>医療法人愛幸会 原病院</t>
  </si>
  <si>
    <t>医療法人悠然会 大河原病院</t>
  </si>
  <si>
    <t>大分県済生会 日田病院</t>
  </si>
  <si>
    <t>医療法人鶴陽会岩尾病院</t>
  </si>
  <si>
    <t>医療法人豊堂岩尾整形外科病院</t>
  </si>
  <si>
    <t>医療法人利光会 五反田病院</t>
  </si>
  <si>
    <t>聖陵岩里病院</t>
  </si>
  <si>
    <t>若宮病院</t>
  </si>
  <si>
    <t>一ノ宮脳神経外科病院</t>
  </si>
  <si>
    <t>日田リハビリテーション病院</t>
  </si>
  <si>
    <t>医療法人啓燈会玖珠記念病院</t>
  </si>
  <si>
    <t>玖珠</t>
    <rPh sb="0" eb="2">
      <t>クス</t>
    </rPh>
    <phoneticPr fontId="5"/>
  </si>
  <si>
    <t>医療法人玖寿会高田病院</t>
  </si>
  <si>
    <t>医療法人純和会小中病院</t>
  </si>
  <si>
    <t>西部医療圏（病院）</t>
    <rPh sb="0" eb="2">
      <t>セイブ</t>
    </rPh>
    <rPh sb="2" eb="4">
      <t>イリョウ</t>
    </rPh>
    <rPh sb="4" eb="5">
      <t>ケン</t>
    </rPh>
    <rPh sb="6" eb="8">
      <t>ビョウイン</t>
    </rPh>
    <phoneticPr fontId="5"/>
  </si>
  <si>
    <t>中川泌尿器科医院</t>
  </si>
  <si>
    <t>隈診療所</t>
  </si>
  <si>
    <t>日田市立上津江診療所</t>
  </si>
  <si>
    <t>医療法人 原整形外科医院</t>
  </si>
  <si>
    <t>みよしクリニック</t>
  </si>
  <si>
    <t>医療法人宮原レディースクリニック</t>
  </si>
  <si>
    <t>新関内科医院</t>
  </si>
  <si>
    <t>石井産婦人科医院</t>
  </si>
  <si>
    <t>功能整形外科医院</t>
  </si>
  <si>
    <t>聖陵花月クリニック</t>
  </si>
  <si>
    <t>医療法人上舟会 上野眼科医院</t>
  </si>
  <si>
    <t>医療法人寿隆々会 渡辺医院</t>
  </si>
  <si>
    <t>矢原医院</t>
  </si>
  <si>
    <t>九重</t>
    <rPh sb="0" eb="2">
      <t>ココノエ</t>
    </rPh>
    <phoneticPr fontId="5"/>
  </si>
  <si>
    <t>友成医院</t>
  </si>
  <si>
    <t>医療法人長内科小児科胃腸科医院</t>
  </si>
  <si>
    <t>西部医療圏（診療所）</t>
    <rPh sb="0" eb="2">
      <t>セイブ</t>
    </rPh>
    <rPh sb="2" eb="5">
      <t>イリョウケン</t>
    </rPh>
    <rPh sb="6" eb="9">
      <t>シンリョウショ</t>
    </rPh>
    <phoneticPr fontId="5"/>
  </si>
  <si>
    <t>西部医療圏（全体）</t>
    <rPh sb="0" eb="2">
      <t>セイブ</t>
    </rPh>
    <rPh sb="2" eb="5">
      <t>イリョウケン</t>
    </rPh>
    <rPh sb="6" eb="8">
      <t>ゼンタイ</t>
    </rPh>
    <phoneticPr fontId="5"/>
  </si>
  <si>
    <t>※1：　「廃止予定」「介護保険施設等」は除く。</t>
    <rPh sb="5" eb="7">
      <t>ハイシ</t>
    </rPh>
    <rPh sb="7" eb="9">
      <t>ヨテイ</t>
    </rPh>
    <rPh sb="11" eb="13">
      <t>カイゴ</t>
    </rPh>
    <rPh sb="13" eb="15">
      <t>ホケン</t>
    </rPh>
    <rPh sb="15" eb="17">
      <t>シセツ</t>
    </rPh>
    <rPh sb="17" eb="18">
      <t>トウ</t>
    </rPh>
    <rPh sb="20" eb="21">
      <t>ノゾ</t>
    </rPh>
    <phoneticPr fontId="3"/>
  </si>
  <si>
    <r>
      <t xml:space="preserve">現状
</t>
    </r>
    <r>
      <rPr>
        <sz val="10"/>
        <color theme="1"/>
        <rFont val="ＭＳ Ｐゴシック"/>
        <family val="3"/>
        <charset val="128"/>
      </rPr>
      <t>2023年7月１日時点の機能として、各医療機関が自主的に選択した機能の状況</t>
    </r>
    <rPh sb="0" eb="2">
      <t>ゲンジョウ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</si>
</sst>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</font>
    <font>
      <b/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38" fontId="2" fillId="0" borderId="0" xfId="1" applyFont="1">
      <alignment vertical="center"/>
    </xf>
    <xf numFmtId="38" fontId="4" fillId="0" borderId="0" xfId="1" applyFont="1" applyAlignment="1">
      <alignment horizontal="center" vertical="center"/>
    </xf>
    <xf numFmtId="38" fontId="2" fillId="0" borderId="0" xfId="1" applyFont="1" applyAlignment="1">
      <alignment horizontal="center" vertical="center"/>
    </xf>
    <xf numFmtId="38" fontId="2" fillId="0" borderId="2" xfId="1" applyFont="1" applyBorder="1" applyAlignment="1">
      <alignment vertical="center"/>
    </xf>
    <xf numFmtId="38" fontId="2" fillId="0" borderId="2" xfId="1" applyFont="1" applyFill="1" applyBorder="1">
      <alignment vertical="center"/>
    </xf>
    <xf numFmtId="38" fontId="2" fillId="0" borderId="2" xfId="1" applyFont="1" applyBorder="1">
      <alignment vertical="center"/>
    </xf>
    <xf numFmtId="38" fontId="2" fillId="2" borderId="2" xfId="1" applyFont="1" applyFill="1" applyBorder="1">
      <alignment vertical="center"/>
    </xf>
    <xf numFmtId="38" fontId="2" fillId="0" borderId="1" xfId="1" applyFont="1" applyFill="1" applyBorder="1" applyAlignment="1">
      <alignment horizontal="center" vertical="center" wrapText="1"/>
    </xf>
    <xf numFmtId="38" fontId="2" fillId="0" borderId="4" xfId="1" applyFont="1" applyFill="1" applyBorder="1" applyAlignment="1">
      <alignment horizontal="center" vertical="center" wrapText="1"/>
    </xf>
    <xf numFmtId="38" fontId="2" fillId="2" borderId="2" xfId="1" applyFont="1" applyFill="1" applyBorder="1" applyAlignment="1">
      <alignment horizontal="center" vertical="center"/>
    </xf>
    <xf numFmtId="38" fontId="2" fillId="0" borderId="1" xfId="1" applyFont="1" applyFill="1" applyBorder="1" applyAlignment="1">
      <alignment horizontal="center" vertical="center"/>
    </xf>
    <xf numFmtId="38" fontId="2" fillId="0" borderId="4" xfId="1" applyFont="1" applyFill="1" applyBorder="1" applyAlignment="1">
      <alignment horizontal="center" vertical="center"/>
    </xf>
    <xf numFmtId="38" fontId="2" fillId="0" borderId="3" xfId="1" applyFont="1" applyFill="1" applyBorder="1" applyAlignment="1">
      <alignment horizontal="center" vertical="center"/>
    </xf>
    <xf numFmtId="38" fontId="6" fillId="0" borderId="2" xfId="1" applyFont="1" applyFill="1" applyBorder="1" applyAlignment="1">
      <alignment horizontal="center" vertical="center" wrapText="1"/>
    </xf>
    <xf numFmtId="38" fontId="6" fillId="0" borderId="2" xfId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43"/>
  <sheetViews>
    <sheetView tabSelected="1" view="pageBreakPreview" zoomScaleNormal="100" zoomScaleSheetLayoutView="100" workbookViewId="0">
      <pane xSplit="17" ySplit="3" topLeftCell="R13" activePane="bottomRight" state="frozen"/>
      <selection pane="topRight" activeCell="R1" sqref="R1"/>
      <selection pane="bottomLeft" activeCell="A4" sqref="A4"/>
      <selection pane="bottomRight" activeCell="C3" sqref="C3:C4"/>
    </sheetView>
  </sheetViews>
  <sheetFormatPr defaultRowHeight="13.5" x14ac:dyDescent="0.15"/>
  <cols>
    <col min="1" max="1" width="4.875" style="1" bestFit="1" customWidth="1"/>
    <col min="2" max="2" width="33.875" style="1" bestFit="1" customWidth="1"/>
    <col min="3" max="17" width="9.875" style="1" customWidth="1"/>
    <col min="18" max="19" width="9" style="3"/>
    <col min="20" max="16384" width="9" style="1"/>
  </cols>
  <sheetData>
    <row r="1" spans="1:21" ht="38.25" customHeight="1" x14ac:dyDescent="0.15">
      <c r="B1" s="2" t="s">
        <v>0</v>
      </c>
    </row>
    <row r="2" spans="1:21" ht="44.25" customHeight="1" x14ac:dyDescent="0.15">
      <c r="A2" s="11" t="s">
        <v>1</v>
      </c>
      <c r="B2" s="11" t="s">
        <v>2</v>
      </c>
      <c r="C2" s="14" t="s">
        <v>58</v>
      </c>
      <c r="D2" s="15"/>
      <c r="E2" s="15"/>
      <c r="F2" s="15"/>
      <c r="G2" s="15"/>
      <c r="H2" s="15"/>
      <c r="I2" s="15"/>
      <c r="J2" s="14" t="s">
        <v>3</v>
      </c>
      <c r="K2" s="15"/>
      <c r="L2" s="15"/>
      <c r="M2" s="15"/>
      <c r="N2" s="15"/>
      <c r="O2" s="15"/>
      <c r="P2" s="15"/>
      <c r="Q2" s="15"/>
    </row>
    <row r="3" spans="1:21" ht="56.25" customHeight="1" x14ac:dyDescent="0.15">
      <c r="A3" s="13"/>
      <c r="B3" s="13"/>
      <c r="C3" s="11" t="s">
        <v>4</v>
      </c>
      <c r="D3" s="8" t="s">
        <v>5</v>
      </c>
      <c r="E3" s="11" t="s">
        <v>6</v>
      </c>
      <c r="F3" s="11" t="s">
        <v>7</v>
      </c>
      <c r="G3" s="11" t="s">
        <v>8</v>
      </c>
      <c r="H3" s="8" t="s">
        <v>9</v>
      </c>
      <c r="I3" s="8" t="s">
        <v>10</v>
      </c>
      <c r="J3" s="8" t="s">
        <v>11</v>
      </c>
      <c r="K3" s="8" t="s">
        <v>5</v>
      </c>
      <c r="L3" s="11" t="s">
        <v>6</v>
      </c>
      <c r="M3" s="11" t="s">
        <v>7</v>
      </c>
      <c r="N3" s="11" t="s">
        <v>8</v>
      </c>
      <c r="O3" s="8" t="s">
        <v>12</v>
      </c>
      <c r="P3" s="8" t="s">
        <v>13</v>
      </c>
      <c r="Q3" s="8" t="s">
        <v>14</v>
      </c>
    </row>
    <row r="4" spans="1:21" x14ac:dyDescent="0.15">
      <c r="A4" s="12"/>
      <c r="B4" s="12"/>
      <c r="C4" s="12"/>
      <c r="D4" s="9"/>
      <c r="E4" s="12"/>
      <c r="F4" s="12"/>
      <c r="G4" s="12"/>
      <c r="H4" s="9"/>
      <c r="I4" s="9"/>
      <c r="J4" s="9"/>
      <c r="K4" s="9"/>
      <c r="L4" s="12"/>
      <c r="M4" s="12"/>
      <c r="N4" s="12"/>
      <c r="O4" s="9"/>
      <c r="P4" s="9"/>
      <c r="Q4" s="9"/>
      <c r="R4" s="3" t="s">
        <v>15</v>
      </c>
      <c r="S4" s="3" t="s">
        <v>16</v>
      </c>
      <c r="T4" s="1" t="s">
        <v>17</v>
      </c>
      <c r="U4" s="3" t="s">
        <v>18</v>
      </c>
    </row>
    <row r="5" spans="1:21" x14ac:dyDescent="0.15">
      <c r="A5" s="4">
        <v>1</v>
      </c>
      <c r="B5" s="5" t="s">
        <v>19</v>
      </c>
      <c r="C5" s="6">
        <v>32</v>
      </c>
      <c r="D5" s="6"/>
      <c r="E5" s="6"/>
      <c r="F5" s="6"/>
      <c r="G5" s="6">
        <v>32</v>
      </c>
      <c r="H5" s="6"/>
      <c r="I5" s="6"/>
      <c r="J5" s="6">
        <v>32</v>
      </c>
      <c r="K5" s="6"/>
      <c r="L5" s="6"/>
      <c r="M5" s="6"/>
      <c r="N5" s="6">
        <v>32</v>
      </c>
      <c r="O5" s="6"/>
      <c r="P5" s="6"/>
      <c r="Q5" s="6"/>
      <c r="R5" s="3" t="b">
        <f>EXACT(C5,J5)</f>
        <v>1</v>
      </c>
      <c r="S5" s="3" t="s">
        <v>20</v>
      </c>
      <c r="T5" s="1">
        <f>SUM(K5:Q5)</f>
        <v>32</v>
      </c>
      <c r="U5" s="1">
        <f>C5-T5</f>
        <v>0</v>
      </c>
    </row>
    <row r="6" spans="1:21" x14ac:dyDescent="0.15">
      <c r="A6" s="4">
        <v>2</v>
      </c>
      <c r="B6" s="5" t="s">
        <v>21</v>
      </c>
      <c r="C6" s="6">
        <v>82</v>
      </c>
      <c r="D6" s="6"/>
      <c r="E6" s="6">
        <v>42</v>
      </c>
      <c r="F6" s="6">
        <v>40</v>
      </c>
      <c r="G6" s="6"/>
      <c r="H6" s="6"/>
      <c r="I6" s="6"/>
      <c r="J6" s="6">
        <v>82</v>
      </c>
      <c r="K6" s="6"/>
      <c r="L6" s="6">
        <v>42</v>
      </c>
      <c r="M6" s="6">
        <v>40</v>
      </c>
      <c r="N6" s="6"/>
      <c r="O6" s="6"/>
      <c r="P6" s="6"/>
      <c r="Q6" s="6"/>
      <c r="R6" s="3" t="b">
        <f t="shared" ref="R6:R38" si="0">EXACT(C6,J6)</f>
        <v>1</v>
      </c>
      <c r="S6" s="3" t="s">
        <v>20</v>
      </c>
      <c r="T6" s="1">
        <f t="shared" ref="T6:T41" si="1">SUM(K6:Q6)</f>
        <v>82</v>
      </c>
      <c r="U6" s="1">
        <f t="shared" ref="U6:U41" si="2">C6-T6</f>
        <v>0</v>
      </c>
    </row>
    <row r="7" spans="1:21" x14ac:dyDescent="0.15">
      <c r="A7" s="4">
        <v>3</v>
      </c>
      <c r="B7" s="5" t="s">
        <v>22</v>
      </c>
      <c r="C7" s="6">
        <v>36</v>
      </c>
      <c r="D7" s="6"/>
      <c r="E7" s="6"/>
      <c r="F7" s="6">
        <v>36</v>
      </c>
      <c r="G7" s="6"/>
      <c r="H7" s="6"/>
      <c r="I7" s="6"/>
      <c r="J7" s="6">
        <v>36</v>
      </c>
      <c r="K7" s="6"/>
      <c r="L7" s="6"/>
      <c r="M7" s="6">
        <v>36</v>
      </c>
      <c r="N7" s="6"/>
      <c r="O7" s="6"/>
      <c r="P7" s="6"/>
      <c r="Q7" s="6"/>
      <c r="R7" s="3" t="b">
        <f t="shared" si="0"/>
        <v>1</v>
      </c>
      <c r="S7" s="3" t="s">
        <v>20</v>
      </c>
      <c r="T7" s="1">
        <f t="shared" si="1"/>
        <v>36</v>
      </c>
      <c r="U7" s="1">
        <f t="shared" si="2"/>
        <v>0</v>
      </c>
    </row>
    <row r="8" spans="1:21" x14ac:dyDescent="0.15">
      <c r="A8" s="4">
        <v>4</v>
      </c>
      <c r="B8" s="5" t="s">
        <v>23</v>
      </c>
      <c r="C8" s="6">
        <v>40</v>
      </c>
      <c r="D8" s="6"/>
      <c r="E8" s="6"/>
      <c r="F8" s="6">
        <v>20</v>
      </c>
      <c r="G8" s="6">
        <v>20</v>
      </c>
      <c r="H8" s="6"/>
      <c r="I8" s="6"/>
      <c r="J8" s="6">
        <v>40</v>
      </c>
      <c r="K8" s="6"/>
      <c r="L8" s="6"/>
      <c r="M8" s="6">
        <v>20</v>
      </c>
      <c r="N8" s="5">
        <v>20</v>
      </c>
      <c r="O8" s="6"/>
      <c r="P8" s="6"/>
      <c r="Q8" s="6"/>
      <c r="R8" s="3" t="b">
        <f t="shared" si="0"/>
        <v>1</v>
      </c>
      <c r="S8" s="3" t="s">
        <v>20</v>
      </c>
      <c r="T8" s="1">
        <f t="shared" si="1"/>
        <v>40</v>
      </c>
      <c r="U8" s="1">
        <f t="shared" si="2"/>
        <v>0</v>
      </c>
    </row>
    <row r="9" spans="1:21" x14ac:dyDescent="0.15">
      <c r="A9" s="4">
        <v>5</v>
      </c>
      <c r="B9" s="5" t="s">
        <v>24</v>
      </c>
      <c r="C9" s="6">
        <v>51</v>
      </c>
      <c r="D9" s="6"/>
      <c r="E9" s="6"/>
      <c r="F9" s="5">
        <v>21</v>
      </c>
      <c r="G9" s="5">
        <v>30</v>
      </c>
      <c r="H9" s="6"/>
      <c r="I9" s="6"/>
      <c r="J9" s="6">
        <v>51</v>
      </c>
      <c r="K9" s="6"/>
      <c r="L9" s="6"/>
      <c r="M9" s="6">
        <v>21</v>
      </c>
      <c r="N9" s="6">
        <v>30</v>
      </c>
      <c r="O9" s="6"/>
      <c r="P9" s="6"/>
      <c r="Q9" s="6"/>
      <c r="R9" s="3" t="b">
        <f t="shared" si="0"/>
        <v>1</v>
      </c>
      <c r="S9" s="3" t="s">
        <v>20</v>
      </c>
      <c r="T9" s="1">
        <f t="shared" si="1"/>
        <v>51</v>
      </c>
      <c r="U9" s="1">
        <f t="shared" si="2"/>
        <v>0</v>
      </c>
    </row>
    <row r="10" spans="1:21" x14ac:dyDescent="0.15">
      <c r="A10" s="4">
        <v>6</v>
      </c>
      <c r="B10" s="5" t="s">
        <v>25</v>
      </c>
      <c r="C10" s="6">
        <v>34</v>
      </c>
      <c r="D10" s="6"/>
      <c r="E10" s="6"/>
      <c r="F10" s="6"/>
      <c r="G10" s="6">
        <v>34</v>
      </c>
      <c r="H10" s="6"/>
      <c r="I10" s="6"/>
      <c r="J10" s="6">
        <v>34</v>
      </c>
      <c r="K10" s="6"/>
      <c r="L10" s="6"/>
      <c r="M10" s="6"/>
      <c r="N10" s="6">
        <v>34</v>
      </c>
      <c r="O10" s="6"/>
      <c r="P10" s="6"/>
      <c r="Q10" s="6"/>
      <c r="R10" s="3" t="b">
        <f t="shared" si="0"/>
        <v>1</v>
      </c>
      <c r="S10" s="3" t="s">
        <v>20</v>
      </c>
      <c r="T10" s="1">
        <f t="shared" si="1"/>
        <v>34</v>
      </c>
      <c r="U10" s="1">
        <f t="shared" si="2"/>
        <v>0</v>
      </c>
    </row>
    <row r="11" spans="1:21" x14ac:dyDescent="0.15">
      <c r="A11" s="4">
        <v>7</v>
      </c>
      <c r="B11" s="5" t="s">
        <v>26</v>
      </c>
      <c r="C11" s="6">
        <v>199</v>
      </c>
      <c r="D11" s="6">
        <v>8</v>
      </c>
      <c r="E11" s="6">
        <v>112</v>
      </c>
      <c r="F11" s="6">
        <v>32</v>
      </c>
      <c r="G11" s="6">
        <v>47</v>
      </c>
      <c r="H11" s="6"/>
      <c r="I11" s="6"/>
      <c r="J11" s="6">
        <v>199</v>
      </c>
      <c r="K11" s="6">
        <v>8</v>
      </c>
      <c r="L11" s="6">
        <v>112</v>
      </c>
      <c r="M11" s="6">
        <v>32</v>
      </c>
      <c r="N11" s="6">
        <v>47</v>
      </c>
      <c r="O11" s="6"/>
      <c r="P11" s="6"/>
      <c r="Q11" s="6"/>
      <c r="R11" s="3" t="b">
        <f t="shared" si="0"/>
        <v>1</v>
      </c>
      <c r="S11" s="3" t="s">
        <v>20</v>
      </c>
      <c r="T11" s="1">
        <f t="shared" si="1"/>
        <v>199</v>
      </c>
      <c r="U11" s="1">
        <f t="shared" si="2"/>
        <v>0</v>
      </c>
    </row>
    <row r="12" spans="1:21" x14ac:dyDescent="0.15">
      <c r="A12" s="4">
        <v>8</v>
      </c>
      <c r="B12" s="5" t="s">
        <v>27</v>
      </c>
      <c r="C12" s="6">
        <v>48</v>
      </c>
      <c r="D12" s="6"/>
      <c r="E12" s="6">
        <v>48</v>
      </c>
      <c r="F12" s="6"/>
      <c r="G12" s="6"/>
      <c r="H12" s="6"/>
      <c r="I12" s="6"/>
      <c r="J12" s="6">
        <v>48</v>
      </c>
      <c r="K12" s="6"/>
      <c r="L12" s="6">
        <v>48</v>
      </c>
      <c r="M12" s="6"/>
      <c r="N12" s="6"/>
      <c r="O12" s="6"/>
      <c r="P12" s="6"/>
      <c r="Q12" s="6"/>
      <c r="R12" s="3" t="b">
        <f t="shared" si="0"/>
        <v>1</v>
      </c>
      <c r="S12" s="3" t="s">
        <v>20</v>
      </c>
      <c r="T12" s="1">
        <f t="shared" si="1"/>
        <v>48</v>
      </c>
      <c r="U12" s="1">
        <f t="shared" si="2"/>
        <v>0</v>
      </c>
    </row>
    <row r="13" spans="1:21" x14ac:dyDescent="0.15">
      <c r="A13" s="4">
        <v>9</v>
      </c>
      <c r="B13" s="5" t="s">
        <v>28</v>
      </c>
      <c r="C13" s="6">
        <v>60</v>
      </c>
      <c r="D13" s="6"/>
      <c r="E13" s="6"/>
      <c r="F13" s="6">
        <v>60</v>
      </c>
      <c r="G13" s="6"/>
      <c r="H13" s="6"/>
      <c r="I13" s="6"/>
      <c r="J13" s="6">
        <v>60</v>
      </c>
      <c r="K13" s="6"/>
      <c r="L13" s="6"/>
      <c r="M13" s="6">
        <v>60</v>
      </c>
      <c r="N13" s="6"/>
      <c r="O13" s="6"/>
      <c r="P13" s="6"/>
      <c r="Q13" s="6"/>
      <c r="R13" s="3" t="b">
        <f t="shared" si="0"/>
        <v>1</v>
      </c>
      <c r="S13" s="3" t="s">
        <v>20</v>
      </c>
      <c r="T13" s="1">
        <f t="shared" si="1"/>
        <v>60</v>
      </c>
      <c r="U13" s="1">
        <f t="shared" si="2"/>
        <v>0</v>
      </c>
    </row>
    <row r="14" spans="1:21" x14ac:dyDescent="0.15">
      <c r="A14" s="4">
        <v>10</v>
      </c>
      <c r="B14" s="5" t="s">
        <v>29</v>
      </c>
      <c r="C14" s="6">
        <v>66</v>
      </c>
      <c r="D14" s="6"/>
      <c r="E14" s="6">
        <v>60</v>
      </c>
      <c r="F14" s="6"/>
      <c r="G14" s="6">
        <v>6</v>
      </c>
      <c r="H14" s="6"/>
      <c r="I14" s="6"/>
      <c r="J14" s="6">
        <v>66</v>
      </c>
      <c r="K14" s="6"/>
      <c r="L14" s="6">
        <v>60</v>
      </c>
      <c r="M14" s="6"/>
      <c r="N14" s="6">
        <v>6</v>
      </c>
      <c r="O14" s="6"/>
      <c r="P14" s="6"/>
      <c r="Q14" s="6"/>
      <c r="R14" s="3" t="b">
        <f t="shared" si="0"/>
        <v>1</v>
      </c>
      <c r="S14" s="3" t="s">
        <v>20</v>
      </c>
      <c r="T14" s="1">
        <f t="shared" si="1"/>
        <v>66</v>
      </c>
      <c r="U14" s="1">
        <f t="shared" si="2"/>
        <v>0</v>
      </c>
    </row>
    <row r="15" spans="1:21" x14ac:dyDescent="0.15">
      <c r="A15" s="4">
        <v>11</v>
      </c>
      <c r="B15" s="5" t="s">
        <v>30</v>
      </c>
      <c r="C15" s="6">
        <v>55</v>
      </c>
      <c r="D15" s="6"/>
      <c r="E15" s="6">
        <v>55</v>
      </c>
      <c r="F15" s="6"/>
      <c r="G15" s="6"/>
      <c r="H15" s="6"/>
      <c r="I15" s="6"/>
      <c r="J15" s="6">
        <v>55</v>
      </c>
      <c r="K15" s="6"/>
      <c r="L15" s="6">
        <v>55</v>
      </c>
      <c r="M15" s="6"/>
      <c r="N15" s="6"/>
      <c r="O15" s="6"/>
      <c r="P15" s="6"/>
      <c r="Q15" s="6"/>
      <c r="R15" s="3" t="b">
        <f t="shared" si="0"/>
        <v>1</v>
      </c>
      <c r="S15" s="3" t="s">
        <v>20</v>
      </c>
      <c r="T15" s="1">
        <f t="shared" si="1"/>
        <v>55</v>
      </c>
      <c r="U15" s="1">
        <f t="shared" si="2"/>
        <v>0</v>
      </c>
    </row>
    <row r="16" spans="1:21" x14ac:dyDescent="0.15">
      <c r="A16" s="4">
        <v>12</v>
      </c>
      <c r="B16" s="5" t="s">
        <v>31</v>
      </c>
      <c r="C16" s="6">
        <v>40</v>
      </c>
      <c r="D16" s="6"/>
      <c r="E16" s="6"/>
      <c r="F16" s="6">
        <v>40</v>
      </c>
      <c r="G16" s="6"/>
      <c r="H16" s="6"/>
      <c r="I16" s="6"/>
      <c r="J16" s="6">
        <v>40</v>
      </c>
      <c r="K16" s="6"/>
      <c r="L16" s="6"/>
      <c r="M16" s="5">
        <v>40</v>
      </c>
      <c r="N16" s="6"/>
      <c r="O16" s="6"/>
      <c r="P16" s="6"/>
      <c r="Q16" s="6"/>
      <c r="R16" s="3" t="b">
        <f t="shared" si="0"/>
        <v>1</v>
      </c>
      <c r="S16" s="3" t="s">
        <v>20</v>
      </c>
      <c r="T16" s="1">
        <f t="shared" si="1"/>
        <v>40</v>
      </c>
      <c r="U16" s="1">
        <f t="shared" si="2"/>
        <v>0</v>
      </c>
    </row>
    <row r="17" spans="1:21" x14ac:dyDescent="0.15">
      <c r="A17" s="4">
        <v>13</v>
      </c>
      <c r="B17" s="5" t="s">
        <v>32</v>
      </c>
      <c r="C17" s="6">
        <v>80</v>
      </c>
      <c r="D17" s="6"/>
      <c r="E17" s="6">
        <v>54</v>
      </c>
      <c r="F17" s="6">
        <v>26</v>
      </c>
      <c r="G17" s="6"/>
      <c r="H17" s="6"/>
      <c r="I17" s="6"/>
      <c r="J17" s="6">
        <v>80</v>
      </c>
      <c r="K17" s="6"/>
      <c r="L17" s="6">
        <v>54</v>
      </c>
      <c r="M17" s="6">
        <v>26</v>
      </c>
      <c r="N17" s="6"/>
      <c r="O17" s="6"/>
      <c r="P17" s="6"/>
      <c r="Q17" s="6"/>
      <c r="R17" s="3" t="b">
        <f t="shared" si="0"/>
        <v>1</v>
      </c>
      <c r="S17" s="3" t="s">
        <v>20</v>
      </c>
      <c r="T17" s="1">
        <f t="shared" si="1"/>
        <v>80</v>
      </c>
      <c r="U17" s="1">
        <f t="shared" si="2"/>
        <v>0</v>
      </c>
    </row>
    <row r="18" spans="1:21" x14ac:dyDescent="0.15">
      <c r="A18" s="4">
        <v>14</v>
      </c>
      <c r="B18" s="5" t="s">
        <v>33</v>
      </c>
      <c r="C18" s="5">
        <v>41</v>
      </c>
      <c r="D18" s="5"/>
      <c r="E18" s="5"/>
      <c r="F18" s="5">
        <v>41</v>
      </c>
      <c r="G18" s="5"/>
      <c r="H18" s="5"/>
      <c r="I18" s="5"/>
      <c r="J18" s="5">
        <v>41</v>
      </c>
      <c r="K18" s="5"/>
      <c r="L18" s="5"/>
      <c r="M18" s="5">
        <v>41</v>
      </c>
      <c r="N18" s="5"/>
      <c r="O18" s="5"/>
      <c r="P18" s="5"/>
      <c r="Q18" s="5"/>
      <c r="R18" s="3" t="b">
        <f t="shared" si="0"/>
        <v>1</v>
      </c>
      <c r="S18" s="3" t="s">
        <v>20</v>
      </c>
      <c r="T18" s="1">
        <f t="shared" si="1"/>
        <v>41</v>
      </c>
      <c r="U18" s="1">
        <f t="shared" si="2"/>
        <v>0</v>
      </c>
    </row>
    <row r="19" spans="1:21" x14ac:dyDescent="0.15">
      <c r="A19" s="4">
        <v>15</v>
      </c>
      <c r="B19" s="5" t="s">
        <v>34</v>
      </c>
      <c r="C19" s="6">
        <v>48</v>
      </c>
      <c r="D19" s="6"/>
      <c r="E19" s="6"/>
      <c r="F19" s="6">
        <v>48</v>
      </c>
      <c r="G19" s="6"/>
      <c r="H19" s="6"/>
      <c r="I19" s="6"/>
      <c r="J19" s="6">
        <v>48</v>
      </c>
      <c r="K19" s="6"/>
      <c r="L19" s="6"/>
      <c r="M19" s="6">
        <v>48</v>
      </c>
      <c r="N19" s="6"/>
      <c r="O19" s="6"/>
      <c r="P19" s="6"/>
      <c r="Q19" s="6"/>
      <c r="R19" s="3" t="b">
        <f t="shared" si="0"/>
        <v>1</v>
      </c>
      <c r="S19" s="3" t="s">
        <v>35</v>
      </c>
      <c r="T19" s="1">
        <f t="shared" si="1"/>
        <v>48</v>
      </c>
      <c r="U19" s="1">
        <f t="shared" si="2"/>
        <v>0</v>
      </c>
    </row>
    <row r="20" spans="1:21" x14ac:dyDescent="0.15">
      <c r="A20" s="4">
        <v>16</v>
      </c>
      <c r="B20" s="5" t="s">
        <v>36</v>
      </c>
      <c r="C20" s="6">
        <v>58</v>
      </c>
      <c r="D20" s="6"/>
      <c r="E20" s="6"/>
      <c r="F20" s="6">
        <v>40</v>
      </c>
      <c r="G20" s="6">
        <v>18</v>
      </c>
      <c r="H20" s="6"/>
      <c r="I20" s="6"/>
      <c r="J20" s="6">
        <v>58</v>
      </c>
      <c r="K20" s="6"/>
      <c r="L20" s="6"/>
      <c r="M20" s="6">
        <v>40</v>
      </c>
      <c r="N20" s="6">
        <v>18</v>
      </c>
      <c r="O20" s="6"/>
      <c r="P20" s="6"/>
      <c r="Q20" s="6"/>
      <c r="R20" s="3" t="b">
        <f t="shared" si="0"/>
        <v>1</v>
      </c>
      <c r="S20" s="3" t="s">
        <v>35</v>
      </c>
      <c r="T20" s="1">
        <f t="shared" si="1"/>
        <v>58</v>
      </c>
      <c r="U20" s="1">
        <f t="shared" si="2"/>
        <v>0</v>
      </c>
    </row>
    <row r="21" spans="1:21" x14ac:dyDescent="0.15">
      <c r="A21" s="4">
        <v>17</v>
      </c>
      <c r="B21" s="5" t="s">
        <v>37</v>
      </c>
      <c r="C21" s="6">
        <v>39</v>
      </c>
      <c r="D21" s="6"/>
      <c r="E21" s="6"/>
      <c r="F21" s="6">
        <v>39</v>
      </c>
      <c r="G21" s="6"/>
      <c r="H21" s="6"/>
      <c r="I21" s="6"/>
      <c r="J21" s="6">
        <v>39</v>
      </c>
      <c r="K21" s="6"/>
      <c r="L21" s="6"/>
      <c r="M21" s="6">
        <v>39</v>
      </c>
      <c r="N21" s="6"/>
      <c r="O21" s="6"/>
      <c r="P21" s="6"/>
      <c r="Q21" s="6"/>
      <c r="R21" s="3" t="b">
        <f t="shared" si="0"/>
        <v>1</v>
      </c>
      <c r="S21" s="3" t="s">
        <v>35</v>
      </c>
      <c r="T21" s="1">
        <f t="shared" si="1"/>
        <v>39</v>
      </c>
      <c r="U21" s="1">
        <f t="shared" si="2"/>
        <v>0</v>
      </c>
    </row>
    <row r="22" spans="1:21" x14ac:dyDescent="0.15">
      <c r="A22" s="10" t="s">
        <v>38</v>
      </c>
      <c r="B22" s="10"/>
      <c r="C22" s="7">
        <v>1009</v>
      </c>
      <c r="D22" s="7">
        <v>8</v>
      </c>
      <c r="E22" s="7">
        <v>371</v>
      </c>
      <c r="F22" s="7">
        <v>443</v>
      </c>
      <c r="G22" s="7">
        <v>187</v>
      </c>
      <c r="H22" s="7">
        <v>0</v>
      </c>
      <c r="I22" s="7">
        <v>0</v>
      </c>
      <c r="J22" s="7">
        <v>1009</v>
      </c>
      <c r="K22" s="7">
        <v>8</v>
      </c>
      <c r="L22" s="7">
        <v>371</v>
      </c>
      <c r="M22" s="7">
        <v>443</v>
      </c>
      <c r="N22" s="7">
        <v>187</v>
      </c>
      <c r="O22" s="7">
        <v>0</v>
      </c>
      <c r="P22" s="7">
        <v>0</v>
      </c>
      <c r="Q22" s="7">
        <v>0</v>
      </c>
      <c r="R22" s="3" t="b">
        <f t="shared" si="0"/>
        <v>1</v>
      </c>
      <c r="T22" s="1">
        <f t="shared" si="1"/>
        <v>1009</v>
      </c>
      <c r="U22" s="1">
        <f t="shared" si="2"/>
        <v>0</v>
      </c>
    </row>
    <row r="23" spans="1:21" x14ac:dyDescent="0.15">
      <c r="A23" s="4">
        <v>1</v>
      </c>
      <c r="B23" s="5" t="s">
        <v>39</v>
      </c>
      <c r="C23" s="6">
        <v>19</v>
      </c>
      <c r="D23" s="6"/>
      <c r="E23" s="6"/>
      <c r="F23" s="6">
        <v>19</v>
      </c>
      <c r="G23" s="6"/>
      <c r="H23" s="6"/>
      <c r="I23" s="6"/>
      <c r="J23" s="6">
        <f>SUM(K23:O23)</f>
        <v>19</v>
      </c>
      <c r="K23" s="6"/>
      <c r="L23" s="6"/>
      <c r="M23" s="6">
        <v>19</v>
      </c>
      <c r="N23" s="6"/>
      <c r="O23" s="6"/>
      <c r="P23" s="6"/>
      <c r="Q23" s="6"/>
      <c r="R23" s="3" t="b">
        <f t="shared" si="0"/>
        <v>1</v>
      </c>
      <c r="S23" s="3" t="s">
        <v>20</v>
      </c>
      <c r="T23" s="1">
        <f t="shared" si="1"/>
        <v>19</v>
      </c>
      <c r="U23" s="1">
        <f t="shared" si="2"/>
        <v>0</v>
      </c>
    </row>
    <row r="24" spans="1:21" x14ac:dyDescent="0.15">
      <c r="A24" s="4">
        <v>2</v>
      </c>
      <c r="B24" s="5" t="s">
        <v>40</v>
      </c>
      <c r="C24" s="6">
        <v>4</v>
      </c>
      <c r="D24" s="6"/>
      <c r="E24" s="6"/>
      <c r="F24" s="6"/>
      <c r="G24" s="6"/>
      <c r="H24" s="6"/>
      <c r="I24" s="6">
        <v>4</v>
      </c>
      <c r="J24" s="6">
        <f t="shared" ref="J24:J38" si="3">SUM(K24:O24)</f>
        <v>4</v>
      </c>
      <c r="K24" s="6"/>
      <c r="L24" s="6"/>
      <c r="M24" s="6"/>
      <c r="N24" s="6"/>
      <c r="O24" s="6">
        <v>4</v>
      </c>
      <c r="P24" s="5"/>
      <c r="Q24" s="6"/>
      <c r="R24" s="3" t="b">
        <f t="shared" si="0"/>
        <v>1</v>
      </c>
      <c r="S24" s="3" t="s">
        <v>20</v>
      </c>
      <c r="T24" s="1">
        <f t="shared" si="1"/>
        <v>4</v>
      </c>
      <c r="U24" s="1">
        <f t="shared" si="2"/>
        <v>0</v>
      </c>
    </row>
    <row r="25" spans="1:21" x14ac:dyDescent="0.15">
      <c r="A25" s="4">
        <v>3</v>
      </c>
      <c r="B25" s="5" t="s">
        <v>41</v>
      </c>
      <c r="C25" s="6">
        <v>18</v>
      </c>
      <c r="D25" s="6"/>
      <c r="E25" s="6"/>
      <c r="F25" s="6"/>
      <c r="G25" s="6"/>
      <c r="H25" s="6"/>
      <c r="I25" s="6">
        <v>18</v>
      </c>
      <c r="J25" s="6">
        <f t="shared" si="3"/>
        <v>0</v>
      </c>
      <c r="K25" s="6"/>
      <c r="L25" s="6"/>
      <c r="M25" s="6"/>
      <c r="N25" s="6"/>
      <c r="O25" s="6"/>
      <c r="P25" s="5">
        <v>18</v>
      </c>
      <c r="Q25" s="6"/>
      <c r="R25" s="3" t="b">
        <f t="shared" si="0"/>
        <v>0</v>
      </c>
      <c r="S25" s="3" t="s">
        <v>20</v>
      </c>
      <c r="T25" s="1">
        <f t="shared" si="1"/>
        <v>18</v>
      </c>
      <c r="U25" s="1">
        <f t="shared" si="2"/>
        <v>0</v>
      </c>
    </row>
    <row r="26" spans="1:21" x14ac:dyDescent="0.15">
      <c r="A26" s="4">
        <v>4</v>
      </c>
      <c r="B26" s="5" t="s">
        <v>42</v>
      </c>
      <c r="C26" s="6">
        <v>19</v>
      </c>
      <c r="D26" s="6"/>
      <c r="E26" s="6">
        <v>19</v>
      </c>
      <c r="F26" s="6"/>
      <c r="G26" s="6"/>
      <c r="H26" s="6"/>
      <c r="I26" s="6"/>
      <c r="J26" s="6">
        <f t="shared" si="3"/>
        <v>19</v>
      </c>
      <c r="K26" s="6"/>
      <c r="L26" s="6">
        <v>19</v>
      </c>
      <c r="M26" s="6"/>
      <c r="N26" s="6"/>
      <c r="O26" s="6"/>
      <c r="P26" s="6"/>
      <c r="Q26" s="6"/>
      <c r="R26" s="3" t="b">
        <f t="shared" si="0"/>
        <v>1</v>
      </c>
      <c r="S26" s="3" t="s">
        <v>20</v>
      </c>
      <c r="T26" s="1">
        <f t="shared" si="1"/>
        <v>19</v>
      </c>
      <c r="U26" s="1">
        <f t="shared" si="2"/>
        <v>0</v>
      </c>
    </row>
    <row r="27" spans="1:21" x14ac:dyDescent="0.15">
      <c r="A27" s="4">
        <v>5</v>
      </c>
      <c r="B27" s="5" t="s">
        <v>43</v>
      </c>
      <c r="C27" s="6">
        <v>8</v>
      </c>
      <c r="D27" s="6"/>
      <c r="E27" s="6">
        <v>8</v>
      </c>
      <c r="F27" s="6"/>
      <c r="G27" s="6"/>
      <c r="H27" s="6"/>
      <c r="I27" s="6"/>
      <c r="J27" s="6">
        <f t="shared" si="3"/>
        <v>8</v>
      </c>
      <c r="K27" s="6"/>
      <c r="L27" s="6">
        <v>8</v>
      </c>
      <c r="M27" s="6"/>
      <c r="N27" s="6"/>
      <c r="O27" s="6"/>
      <c r="P27" s="6"/>
      <c r="Q27" s="6"/>
      <c r="R27" s="3" t="b">
        <f t="shared" si="0"/>
        <v>1</v>
      </c>
      <c r="S27" s="3" t="s">
        <v>20</v>
      </c>
      <c r="T27" s="1">
        <f t="shared" si="1"/>
        <v>8</v>
      </c>
      <c r="U27" s="1">
        <f t="shared" si="2"/>
        <v>0</v>
      </c>
    </row>
    <row r="28" spans="1:21" x14ac:dyDescent="0.15">
      <c r="A28" s="4">
        <v>6</v>
      </c>
      <c r="B28" s="5" t="s">
        <v>44</v>
      </c>
      <c r="C28" s="6">
        <v>15</v>
      </c>
      <c r="D28" s="6"/>
      <c r="E28" s="6">
        <v>15</v>
      </c>
      <c r="F28" s="6"/>
      <c r="G28" s="6"/>
      <c r="H28" s="6"/>
      <c r="I28" s="6"/>
      <c r="J28" s="6">
        <f t="shared" si="3"/>
        <v>15</v>
      </c>
      <c r="K28" s="6"/>
      <c r="L28" s="6">
        <v>15</v>
      </c>
      <c r="M28" s="6"/>
      <c r="N28" s="6"/>
      <c r="O28" s="6"/>
      <c r="P28" s="6"/>
      <c r="Q28" s="6"/>
      <c r="R28" s="3" t="b">
        <f t="shared" si="0"/>
        <v>1</v>
      </c>
      <c r="S28" s="3" t="s">
        <v>20</v>
      </c>
      <c r="T28" s="1">
        <f t="shared" si="1"/>
        <v>15</v>
      </c>
      <c r="U28" s="1">
        <f t="shared" si="2"/>
        <v>0</v>
      </c>
    </row>
    <row r="29" spans="1:21" x14ac:dyDescent="0.15">
      <c r="A29" s="4">
        <v>7</v>
      </c>
      <c r="B29" s="5" t="s">
        <v>45</v>
      </c>
      <c r="C29" s="6">
        <v>12</v>
      </c>
      <c r="D29" s="6"/>
      <c r="E29" s="6">
        <v>12</v>
      </c>
      <c r="F29" s="6"/>
      <c r="G29" s="6"/>
      <c r="H29" s="6"/>
      <c r="I29" s="6"/>
      <c r="J29" s="6">
        <f t="shared" si="3"/>
        <v>12</v>
      </c>
      <c r="K29" s="6"/>
      <c r="L29" s="6">
        <v>12</v>
      </c>
      <c r="M29" s="6"/>
      <c r="N29" s="6"/>
      <c r="O29" s="6"/>
      <c r="P29" s="6"/>
      <c r="Q29" s="6"/>
      <c r="R29" s="3" t="b">
        <f t="shared" si="0"/>
        <v>1</v>
      </c>
      <c r="S29" s="3" t="s">
        <v>20</v>
      </c>
      <c r="T29" s="1">
        <f t="shared" si="1"/>
        <v>12</v>
      </c>
      <c r="U29" s="1">
        <f t="shared" si="2"/>
        <v>0</v>
      </c>
    </row>
    <row r="30" spans="1:21" x14ac:dyDescent="0.15">
      <c r="A30" s="4">
        <v>8</v>
      </c>
      <c r="B30" s="5" t="s">
        <v>46</v>
      </c>
      <c r="C30" s="6">
        <v>19</v>
      </c>
      <c r="D30" s="6"/>
      <c r="E30" s="6">
        <v>19</v>
      </c>
      <c r="F30" s="6"/>
      <c r="G30" s="6"/>
      <c r="H30" s="6"/>
      <c r="I30" s="6"/>
      <c r="J30" s="6">
        <f t="shared" si="3"/>
        <v>19</v>
      </c>
      <c r="K30" s="6"/>
      <c r="L30" s="6">
        <v>19</v>
      </c>
      <c r="M30" s="6"/>
      <c r="N30" s="6"/>
      <c r="O30" s="6"/>
      <c r="P30" s="6"/>
      <c r="Q30" s="6"/>
      <c r="R30" s="3" t="b">
        <f t="shared" si="0"/>
        <v>1</v>
      </c>
      <c r="S30" s="3" t="s">
        <v>20</v>
      </c>
      <c r="T30" s="1">
        <f t="shared" si="1"/>
        <v>19</v>
      </c>
      <c r="U30" s="1">
        <f t="shared" si="2"/>
        <v>0</v>
      </c>
    </row>
    <row r="31" spans="1:21" x14ac:dyDescent="0.15">
      <c r="A31" s="4">
        <v>9</v>
      </c>
      <c r="B31" s="5" t="s">
        <v>47</v>
      </c>
      <c r="C31" s="6">
        <v>19</v>
      </c>
      <c r="D31" s="6"/>
      <c r="E31" s="6"/>
      <c r="F31" s="6"/>
      <c r="G31" s="6"/>
      <c r="H31" s="6"/>
      <c r="I31" s="6">
        <v>19</v>
      </c>
      <c r="J31" s="6">
        <f t="shared" si="3"/>
        <v>0</v>
      </c>
      <c r="K31" s="6"/>
      <c r="L31" s="6"/>
      <c r="M31" s="6"/>
      <c r="N31" s="6"/>
      <c r="O31" s="6"/>
      <c r="P31" s="5">
        <v>19</v>
      </c>
      <c r="Q31" s="6"/>
      <c r="R31" s="3" t="b">
        <f t="shared" si="0"/>
        <v>0</v>
      </c>
      <c r="S31" s="3" t="s">
        <v>20</v>
      </c>
      <c r="T31" s="1">
        <f t="shared" si="1"/>
        <v>19</v>
      </c>
      <c r="U31" s="1">
        <f t="shared" si="2"/>
        <v>0</v>
      </c>
    </row>
    <row r="32" spans="1:21" x14ac:dyDescent="0.15">
      <c r="A32" s="4">
        <v>10</v>
      </c>
      <c r="B32" s="5" t="s">
        <v>48</v>
      </c>
      <c r="C32" s="6">
        <v>11</v>
      </c>
      <c r="D32" s="6"/>
      <c r="E32" s="6"/>
      <c r="F32" s="6"/>
      <c r="G32" s="6"/>
      <c r="H32" s="6">
        <v>11</v>
      </c>
      <c r="I32" s="6"/>
      <c r="J32" s="6">
        <f t="shared" si="3"/>
        <v>11</v>
      </c>
      <c r="K32" s="6"/>
      <c r="L32" s="6"/>
      <c r="M32" s="6"/>
      <c r="N32" s="6"/>
      <c r="O32" s="5">
        <v>11</v>
      </c>
      <c r="P32" s="6"/>
      <c r="Q32" s="6"/>
      <c r="R32" s="3" t="b">
        <f t="shared" si="0"/>
        <v>1</v>
      </c>
      <c r="S32" s="3" t="s">
        <v>20</v>
      </c>
      <c r="T32" s="1">
        <f t="shared" si="1"/>
        <v>11</v>
      </c>
      <c r="U32" s="1">
        <f t="shared" si="2"/>
        <v>0</v>
      </c>
    </row>
    <row r="33" spans="1:21" x14ac:dyDescent="0.15">
      <c r="A33" s="4">
        <v>11</v>
      </c>
      <c r="B33" s="5" t="s">
        <v>49</v>
      </c>
      <c r="C33" s="6">
        <v>11</v>
      </c>
      <c r="D33" s="6"/>
      <c r="E33" s="6">
        <v>11</v>
      </c>
      <c r="F33" s="6"/>
      <c r="G33" s="6"/>
      <c r="H33" s="6"/>
      <c r="I33" s="6"/>
      <c r="J33" s="6">
        <f t="shared" si="3"/>
        <v>7</v>
      </c>
      <c r="K33" s="6"/>
      <c r="L33" s="6">
        <v>7</v>
      </c>
      <c r="M33" s="6"/>
      <c r="N33" s="6"/>
      <c r="O33" s="6"/>
      <c r="P33" s="6"/>
      <c r="Q33" s="6"/>
      <c r="R33" s="3" t="b">
        <f t="shared" si="0"/>
        <v>0</v>
      </c>
      <c r="S33" s="3" t="s">
        <v>20</v>
      </c>
      <c r="T33" s="1">
        <f t="shared" si="1"/>
        <v>7</v>
      </c>
      <c r="U33" s="1">
        <f t="shared" si="2"/>
        <v>4</v>
      </c>
    </row>
    <row r="34" spans="1:21" x14ac:dyDescent="0.15">
      <c r="A34" s="4">
        <v>12</v>
      </c>
      <c r="B34" s="5" t="s">
        <v>50</v>
      </c>
      <c r="C34" s="6">
        <v>4</v>
      </c>
      <c r="D34" s="6"/>
      <c r="E34" s="6"/>
      <c r="F34" s="6"/>
      <c r="G34" s="6"/>
      <c r="H34" s="6"/>
      <c r="I34" s="6">
        <v>4</v>
      </c>
      <c r="J34" s="6">
        <f t="shared" si="3"/>
        <v>0</v>
      </c>
      <c r="K34" s="6"/>
      <c r="L34" s="6"/>
      <c r="M34" s="6"/>
      <c r="N34" s="6"/>
      <c r="O34" s="6"/>
      <c r="P34" s="5">
        <v>4</v>
      </c>
      <c r="Q34" s="6"/>
      <c r="R34" s="3" t="b">
        <f t="shared" si="0"/>
        <v>0</v>
      </c>
      <c r="S34" s="3" t="s">
        <v>20</v>
      </c>
      <c r="T34" s="1">
        <f t="shared" si="1"/>
        <v>4</v>
      </c>
      <c r="U34" s="1">
        <f t="shared" si="2"/>
        <v>0</v>
      </c>
    </row>
    <row r="35" spans="1:21" x14ac:dyDescent="0.15">
      <c r="A35" s="4">
        <v>13</v>
      </c>
      <c r="B35" s="5" t="s">
        <v>51</v>
      </c>
      <c r="C35" s="6">
        <v>19</v>
      </c>
      <c r="D35" s="6"/>
      <c r="E35" s="6"/>
      <c r="F35" s="6"/>
      <c r="G35" s="6"/>
      <c r="H35" s="6"/>
      <c r="I35" s="6">
        <v>19</v>
      </c>
      <c r="J35" s="6">
        <f t="shared" si="3"/>
        <v>0</v>
      </c>
      <c r="K35" s="6"/>
      <c r="L35" s="6"/>
      <c r="M35" s="6"/>
      <c r="N35" s="6"/>
      <c r="O35" s="5"/>
      <c r="P35" s="6">
        <v>19</v>
      </c>
      <c r="Q35" s="6"/>
      <c r="R35" s="3" t="b">
        <f t="shared" si="0"/>
        <v>0</v>
      </c>
      <c r="S35" s="3" t="s">
        <v>52</v>
      </c>
      <c r="T35" s="1">
        <f t="shared" si="1"/>
        <v>19</v>
      </c>
      <c r="U35" s="1">
        <f t="shared" si="2"/>
        <v>0</v>
      </c>
    </row>
    <row r="36" spans="1:21" x14ac:dyDescent="0.15">
      <c r="A36" s="4">
        <v>14</v>
      </c>
      <c r="B36" s="5" t="s">
        <v>53</v>
      </c>
      <c r="C36" s="6">
        <v>19</v>
      </c>
      <c r="D36" s="6"/>
      <c r="E36" s="6">
        <v>19</v>
      </c>
      <c r="F36" s="6"/>
      <c r="G36" s="6"/>
      <c r="H36" s="6"/>
      <c r="I36" s="6"/>
      <c r="J36" s="6">
        <f t="shared" si="3"/>
        <v>0</v>
      </c>
      <c r="K36" s="6"/>
      <c r="L36" s="6"/>
      <c r="M36" s="6"/>
      <c r="N36" s="6"/>
      <c r="O36" s="6"/>
      <c r="P36" s="5">
        <v>19</v>
      </c>
      <c r="Q36" s="6"/>
      <c r="R36" s="3" t="b">
        <f t="shared" si="0"/>
        <v>0</v>
      </c>
      <c r="S36" s="3" t="s">
        <v>52</v>
      </c>
      <c r="T36" s="1">
        <f t="shared" si="1"/>
        <v>19</v>
      </c>
      <c r="U36" s="1">
        <f t="shared" si="2"/>
        <v>0</v>
      </c>
    </row>
    <row r="37" spans="1:21" x14ac:dyDescent="0.15">
      <c r="A37" s="4">
        <v>15</v>
      </c>
      <c r="B37" s="5" t="s">
        <v>54</v>
      </c>
      <c r="C37" s="6">
        <v>19</v>
      </c>
      <c r="D37" s="6"/>
      <c r="E37" s="6"/>
      <c r="F37" s="6"/>
      <c r="G37" s="6"/>
      <c r="H37" s="6">
        <v>19</v>
      </c>
      <c r="I37" s="6"/>
      <c r="J37" s="6">
        <f t="shared" si="3"/>
        <v>19</v>
      </c>
      <c r="K37" s="6"/>
      <c r="L37" s="6"/>
      <c r="M37" s="6"/>
      <c r="N37" s="6">
        <v>19</v>
      </c>
      <c r="O37" s="6"/>
      <c r="P37" s="6"/>
      <c r="Q37" s="6"/>
      <c r="R37" s="3" t="b">
        <f t="shared" si="0"/>
        <v>1</v>
      </c>
      <c r="S37" s="3" t="s">
        <v>35</v>
      </c>
      <c r="T37" s="1">
        <f t="shared" si="1"/>
        <v>19</v>
      </c>
      <c r="U37" s="1">
        <f t="shared" si="2"/>
        <v>0</v>
      </c>
    </row>
    <row r="38" spans="1:21" x14ac:dyDescent="0.15">
      <c r="A38" s="4">
        <v>16</v>
      </c>
      <c r="B38" s="5" t="s">
        <v>53</v>
      </c>
      <c r="C38" s="6">
        <v>19</v>
      </c>
      <c r="D38" s="6"/>
      <c r="E38" s="6">
        <v>19</v>
      </c>
      <c r="F38" s="6"/>
      <c r="G38" s="6"/>
      <c r="H38" s="6"/>
      <c r="I38" s="6"/>
      <c r="J38" s="6">
        <f t="shared" si="3"/>
        <v>3</v>
      </c>
      <c r="K38" s="6"/>
      <c r="L38" s="6">
        <v>3</v>
      </c>
      <c r="M38" s="6"/>
      <c r="N38" s="6"/>
      <c r="O38" s="6"/>
      <c r="P38" s="6"/>
      <c r="Q38" s="6"/>
      <c r="R38" s="3" t="b">
        <f t="shared" si="0"/>
        <v>0</v>
      </c>
      <c r="S38" s="3" t="s">
        <v>35</v>
      </c>
      <c r="T38" s="1">
        <f t="shared" si="1"/>
        <v>3</v>
      </c>
      <c r="U38" s="1">
        <f t="shared" si="2"/>
        <v>16</v>
      </c>
    </row>
    <row r="39" spans="1:21" x14ac:dyDescent="0.15">
      <c r="A39" s="10" t="s">
        <v>55</v>
      </c>
      <c r="B39" s="10"/>
      <c r="C39" s="7">
        <v>235</v>
      </c>
      <c r="D39" s="7">
        <v>0</v>
      </c>
      <c r="E39" s="7">
        <v>122</v>
      </c>
      <c r="F39" s="7">
        <v>19</v>
      </c>
      <c r="G39" s="7">
        <v>0</v>
      </c>
      <c r="H39" s="7">
        <v>30</v>
      </c>
      <c r="I39" s="7">
        <v>64</v>
      </c>
      <c r="J39" s="7">
        <f>SUM(J23:J38)</f>
        <v>136</v>
      </c>
      <c r="K39" s="7">
        <v>0</v>
      </c>
      <c r="L39" s="7">
        <v>83</v>
      </c>
      <c r="M39" s="7">
        <v>19</v>
      </c>
      <c r="N39" s="7">
        <v>19</v>
      </c>
      <c r="O39" s="7">
        <v>15</v>
      </c>
      <c r="P39" s="7">
        <v>79</v>
      </c>
      <c r="Q39" s="7">
        <v>0</v>
      </c>
      <c r="T39" s="1">
        <f t="shared" si="1"/>
        <v>215</v>
      </c>
      <c r="U39" s="1">
        <f t="shared" si="2"/>
        <v>20</v>
      </c>
    </row>
    <row r="40" spans="1:21" x14ac:dyDescent="0.15">
      <c r="T40" s="1">
        <f t="shared" si="1"/>
        <v>0</v>
      </c>
      <c r="U40" s="1">
        <f t="shared" si="2"/>
        <v>0</v>
      </c>
    </row>
    <row r="41" spans="1:21" x14ac:dyDescent="0.15">
      <c r="A41" s="10" t="s">
        <v>56</v>
      </c>
      <c r="B41" s="10"/>
      <c r="C41" s="7">
        <f t="shared" ref="C41:Q41" si="4">C22+C39</f>
        <v>1244</v>
      </c>
      <c r="D41" s="7">
        <f t="shared" si="4"/>
        <v>8</v>
      </c>
      <c r="E41" s="7">
        <f t="shared" si="4"/>
        <v>493</v>
      </c>
      <c r="F41" s="7">
        <f t="shared" si="4"/>
        <v>462</v>
      </c>
      <c r="G41" s="7">
        <f t="shared" si="4"/>
        <v>187</v>
      </c>
      <c r="H41" s="7">
        <f t="shared" si="4"/>
        <v>30</v>
      </c>
      <c r="I41" s="7">
        <f t="shared" si="4"/>
        <v>64</v>
      </c>
      <c r="J41" s="7">
        <f t="shared" si="4"/>
        <v>1145</v>
      </c>
      <c r="K41" s="7">
        <f t="shared" si="4"/>
        <v>8</v>
      </c>
      <c r="L41" s="7">
        <f t="shared" si="4"/>
        <v>454</v>
      </c>
      <c r="M41" s="7">
        <f t="shared" si="4"/>
        <v>462</v>
      </c>
      <c r="N41" s="7">
        <f t="shared" si="4"/>
        <v>206</v>
      </c>
      <c r="O41" s="7">
        <f t="shared" si="4"/>
        <v>15</v>
      </c>
      <c r="P41" s="7">
        <f t="shared" si="4"/>
        <v>79</v>
      </c>
      <c r="Q41" s="7">
        <f t="shared" si="4"/>
        <v>0</v>
      </c>
      <c r="T41" s="1">
        <f t="shared" si="1"/>
        <v>1224</v>
      </c>
      <c r="U41" s="1">
        <f t="shared" si="2"/>
        <v>20</v>
      </c>
    </row>
    <row r="43" spans="1:21" x14ac:dyDescent="0.15">
      <c r="J43" s="1" t="s">
        <v>57</v>
      </c>
    </row>
  </sheetData>
  <mergeCells count="22">
    <mergeCell ref="A41:B41"/>
    <mergeCell ref="I3:I4"/>
    <mergeCell ref="J3:J4"/>
    <mergeCell ref="K3:K4"/>
    <mergeCell ref="L3:L4"/>
    <mergeCell ref="A2:A4"/>
    <mergeCell ref="B2:B4"/>
    <mergeCell ref="C2:I2"/>
    <mergeCell ref="J2:Q2"/>
    <mergeCell ref="C3:C4"/>
    <mergeCell ref="D3:D4"/>
    <mergeCell ref="E3:E4"/>
    <mergeCell ref="F3:F4"/>
    <mergeCell ref="G3:G4"/>
    <mergeCell ref="H3:H4"/>
    <mergeCell ref="O3:O4"/>
    <mergeCell ref="P3:P4"/>
    <mergeCell ref="Q3:Q4"/>
    <mergeCell ref="A22:B22"/>
    <mergeCell ref="A39:B39"/>
    <mergeCell ref="M3:M4"/>
    <mergeCell ref="N3:N4"/>
  </mergeCells>
  <phoneticPr fontId="3"/>
  <conditionalFormatting sqref="R1:R1048576">
    <cfRule type="containsText" dxfId="0" priority="1" operator="containsText" text="FALSE">
      <formula>NOT(ISERROR(SEARCH("FALSE",R1)))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oitapref</dc:creator>
  <cp:lastModifiedBy>吉野　弘登</cp:lastModifiedBy>
  <cp:lastPrinted>2025-02-03T01:04:16Z</cp:lastPrinted>
  <dcterms:created xsi:type="dcterms:W3CDTF">2024-06-04T05:50:56Z</dcterms:created>
  <dcterms:modified xsi:type="dcterms:W3CDTF">2025-02-03T01:04:22Z</dcterms:modified>
</cp:coreProperties>
</file>