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0027\Desktop\"/>
    </mc:Choice>
  </mc:AlternateContent>
  <bookViews>
    <workbookView xWindow="0" yWindow="0" windowWidth="16470" windowHeight="10920"/>
  </bookViews>
  <sheets>
    <sheet name="10時00分" sheetId="1" r:id="rId1"/>
  </sheets>
  <definedNames>
    <definedName name="_xlnm.Print_Area" localSheetId="0">'10時00分'!$B$1:$L$70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G50" i="1"/>
  <c r="H49" i="1"/>
  <c r="H48" i="1"/>
  <c r="G46" i="1"/>
  <c r="G52" i="1" s="1"/>
  <c r="F46" i="1"/>
  <c r="H45" i="1"/>
  <c r="H44" i="1"/>
  <c r="H43" i="1"/>
  <c r="H42" i="1"/>
  <c r="H41" i="1"/>
  <c r="H40" i="1"/>
  <c r="G31" i="1"/>
  <c r="F31" i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K48" i="1" s="1"/>
  <c r="D50" i="1"/>
  <c r="J50" i="1" s="1"/>
  <c r="C50" i="1"/>
  <c r="E41" i="1"/>
  <c r="E42" i="1"/>
  <c r="K42" i="1" s="1"/>
  <c r="E43" i="1"/>
  <c r="E44" i="1"/>
  <c r="E45" i="1"/>
  <c r="E40" i="1"/>
  <c r="D46" i="1"/>
  <c r="C46" i="1"/>
  <c r="D31" i="1"/>
  <c r="C31" i="1"/>
  <c r="D27" i="1"/>
  <c r="C27" i="1"/>
  <c r="E20" i="1"/>
  <c r="E21" i="1"/>
  <c r="E22" i="1"/>
  <c r="K22" i="1" s="1"/>
  <c r="E23" i="1"/>
  <c r="K23" i="1" s="1"/>
  <c r="E24" i="1"/>
  <c r="E25" i="1"/>
  <c r="E26" i="1"/>
  <c r="K26" i="1" s="1"/>
  <c r="E29" i="1"/>
  <c r="E30" i="1"/>
  <c r="E19" i="1"/>
  <c r="D12" i="1"/>
  <c r="C12" i="1"/>
  <c r="E10" i="1"/>
  <c r="K19" i="1" l="1"/>
  <c r="K43" i="1"/>
  <c r="K40" i="1"/>
  <c r="K44" i="1"/>
  <c r="K24" i="1"/>
  <c r="K45" i="1"/>
  <c r="K41" i="1"/>
  <c r="I46" i="1"/>
  <c r="H46" i="1"/>
  <c r="K25" i="1"/>
  <c r="H50" i="1"/>
  <c r="I50" i="1"/>
  <c r="K29" i="1"/>
  <c r="I31" i="1"/>
  <c r="F60" i="1"/>
  <c r="J46" i="1"/>
  <c r="K20" i="1"/>
  <c r="J27" i="1"/>
  <c r="H27" i="1"/>
  <c r="F33" i="1"/>
  <c r="I27" i="1"/>
  <c r="K30" i="1"/>
  <c r="G33" i="1"/>
  <c r="G61" i="1" s="1"/>
  <c r="J31" i="1"/>
  <c r="G60" i="1"/>
  <c r="H31" i="1"/>
  <c r="K21" i="1"/>
  <c r="E12" i="1"/>
  <c r="K12" i="1" s="1"/>
  <c r="K10" i="1"/>
  <c r="F59" i="1"/>
  <c r="F52" i="1"/>
  <c r="G59" i="1"/>
  <c r="J12" i="1"/>
  <c r="D33" i="1"/>
  <c r="E31" i="1"/>
  <c r="D60" i="1"/>
  <c r="C60" i="1"/>
  <c r="E50" i="1"/>
  <c r="C52" i="1"/>
  <c r="D52" i="1"/>
  <c r="J52" i="1" s="1"/>
  <c r="E46" i="1"/>
  <c r="E27" i="1"/>
  <c r="D59" i="1"/>
  <c r="C33" i="1"/>
  <c r="C59" i="1"/>
  <c r="I12" i="1"/>
  <c r="H60" i="1" l="1"/>
  <c r="H52" i="1"/>
  <c r="K50" i="1"/>
  <c r="H59" i="1"/>
  <c r="K46" i="1"/>
  <c r="I52" i="1"/>
  <c r="K31" i="1"/>
  <c r="J60" i="1"/>
  <c r="F61" i="1"/>
  <c r="I60" i="1"/>
  <c r="K27" i="1"/>
  <c r="I59" i="1"/>
  <c r="J33" i="1"/>
  <c r="H33" i="1"/>
  <c r="J59" i="1"/>
  <c r="E60" i="1"/>
  <c r="C61" i="1"/>
  <c r="E52" i="1"/>
  <c r="D61" i="1"/>
  <c r="J61" i="1" s="1"/>
  <c r="E59" i="1"/>
  <c r="K59" i="1" s="1"/>
  <c r="E33" i="1"/>
  <c r="I33" i="1"/>
  <c r="H61" i="1" l="1"/>
  <c r="K52" i="1"/>
  <c r="K60" i="1"/>
  <c r="I61" i="1"/>
  <c r="K33" i="1"/>
  <c r="E61" i="1"/>
  <c r="K61" i="1" l="1"/>
</calcChain>
</file>

<file path=xl/sharedStrings.xml><?xml version="1.0" encoding="utf-8"?>
<sst xmlns="http://schemas.openxmlformats.org/spreadsheetml/2006/main" count="109" uniqueCount="49">
  <si>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</si>
  <si>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</si>
  <si>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</si>
  <si>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</si>
  <si>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</si>
  <si>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</si>
  <si>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</si>
  <si>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</si>
  <si>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</si>
  <si>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</si>
  <si>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</si>
  <si>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</si>
  <si>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</si>
  <si>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</si>
  <si>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</si>
  <si>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</si>
  <si>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</si>
  <si>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</si>
  <si>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</si>
  <si>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</si>
  <si>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</si>
  <si>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</si>
  <si>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</si>
  <si>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竹  田  市</t>
    <phoneticPr fontId="1"/>
  </si>
  <si>
    <t>臼  杵  市</t>
    <phoneticPr fontId="1"/>
  </si>
  <si>
    <t>佐  伯  市</t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</si>
  <si>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</si>
  <si>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</si>
  <si>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</si>
  <si>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</si>
  <si>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</si>
  <si>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</si>
  <si>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10時00分現在</t>
    <phoneticPr fontId="1"/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</si>
  <si>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</si>
  <si>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</si>
  <si>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</si>
  <si>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</si>
  <si>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</si>
  <si>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</si>
  <si>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（前々回）</t>
    <rPh sb="1" eb="2">
      <t>ゼン</t>
    </rPh>
    <rPh sb="3" eb="4">
      <t>カイ</t>
    </rPh>
    <phoneticPr fontId="1"/>
  </si>
  <si>
    <t>（第２区）</t>
    <phoneticPr fontId="1"/>
  </si>
  <si>
    <t>（第３区）</t>
    <phoneticPr fontId="1"/>
  </si>
  <si>
    <t>第48回</t>
    <rPh sb="0" eb="1">
      <t>ダイ</t>
    </rPh>
    <rPh sb="3" eb="4">
      <t>カイ</t>
    </rPh>
    <phoneticPr fontId="1"/>
  </si>
  <si>
    <t>選定投票所分</t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</si>
  <si>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</si>
  <si>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</si>
  <si>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津 久 見市</t>
    <phoneticPr fontId="1"/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</si>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</sst>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topLeftCell="A4" zoomScale="75" zoomScaleNormal="75" zoomScaleSheetLayoutView="75" workbookViewId="0">
      <selection activeCell="F20" sqref="F20"/>
    </sheetView>
  </sheetViews>
  <sheetFormatPr defaultColWidth="9" defaultRowHeight="18" customHeight="1" x14ac:dyDescent="0.15"/>
  <cols>
    <col min="1" max="1" width="9" style="1"/>
    <col min="2" max="2" width="22.375" style="1" customWidth="1"/>
    <col min="3" max="11" width="12.75" style="1" customWidth="1"/>
    <col min="12" max="12" width="2.625" style="1" customWidth="1"/>
    <col min="13" max="14" width="14.5" style="1" customWidth="1"/>
    <col min="15" max="16384" width="9" style="1"/>
  </cols>
  <sheetData>
    <row r="1" spans="1:11" ht="18" customHeight="1" thickBot="1" x14ac:dyDescent="0.2">
      <c r="B1" s="2" t="s">
        <v>33</v>
      </c>
    </row>
    <row r="2" spans="1:11" ht="18" customHeight="1" thickBot="1" x14ac:dyDescent="0.25">
      <c r="C2" s="3" t="s">
        <v>44</v>
      </c>
      <c r="J2" s="78" t="s">
        <v>32</v>
      </c>
      <c r="K2" s="79"/>
    </row>
    <row r="3" spans="1:11" ht="18" customHeight="1" x14ac:dyDescent="0.2">
      <c r="C3" s="3"/>
      <c r="J3" s="4"/>
    </row>
    <row r="4" spans="1:11" ht="18" customHeight="1" x14ac:dyDescent="0.15">
      <c r="K4" s="5" t="s">
        <v>31</v>
      </c>
    </row>
    <row r="5" spans="1:11" ht="18" customHeight="1" x14ac:dyDescent="0.15">
      <c r="B5" s="6" t="s">
        <v>30</v>
      </c>
    </row>
    <row r="6" spans="1:11" ht="18" customHeight="1" x14ac:dyDescent="0.15">
      <c r="B6" s="7"/>
      <c r="C6" s="8"/>
      <c r="D6" s="9" t="s">
        <v>43</v>
      </c>
      <c r="E6" s="10"/>
      <c r="F6" s="8"/>
      <c r="G6" s="9"/>
      <c r="H6" s="10"/>
      <c r="I6" s="8"/>
      <c r="J6" s="9"/>
      <c r="K6" s="10"/>
    </row>
    <row r="7" spans="1:11" ht="18" customHeight="1" x14ac:dyDescent="0.15">
      <c r="B7" s="11"/>
      <c r="C7" s="12"/>
      <c r="D7" s="13" t="s">
        <v>35</v>
      </c>
      <c r="E7" s="14"/>
      <c r="F7" s="12"/>
      <c r="G7" s="13" t="s">
        <v>34</v>
      </c>
      <c r="H7" s="15"/>
      <c r="I7" s="12"/>
      <c r="J7" s="13" t="s">
        <v>9</v>
      </c>
      <c r="K7" s="15"/>
    </row>
    <row r="8" spans="1:11" ht="18" customHeight="1" x14ac:dyDescent="0.15">
      <c r="B8" s="16"/>
      <c r="C8" s="17"/>
      <c r="D8" s="18"/>
      <c r="E8" s="19" t="s">
        <v>45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15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15">
      <c r="A10" s="24"/>
      <c r="B10" s="25" t="s">
        <v>29</v>
      </c>
      <c r="C10" s="73">
        <v>5038</v>
      </c>
      <c r="D10" s="73">
        <v>5811</v>
      </c>
      <c r="E10" s="26">
        <f>C10+D10</f>
        <v>10849</v>
      </c>
      <c r="F10" s="71">
        <v>423</v>
      </c>
      <c r="G10" s="71">
        <v>382</v>
      </c>
      <c r="H10" s="26">
        <f>F10+G10</f>
        <v>805</v>
      </c>
      <c r="I10" s="27">
        <f>ROUND(F10/C10*100,2)</f>
        <v>8.4</v>
      </c>
      <c r="J10" s="27">
        <f>ROUND(G10/D10*100,2)</f>
        <v>6.57</v>
      </c>
      <c r="K10" s="27">
        <f>ROUND(H10/E10*100,2)</f>
        <v>7.42</v>
      </c>
    </row>
    <row r="11" spans="1:11" ht="18" customHeight="1" x14ac:dyDescent="0.15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15">
      <c r="B12" s="31" t="s">
        <v>28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423</v>
      </c>
      <c r="G12" s="32">
        <f t="shared" si="0"/>
        <v>382</v>
      </c>
      <c r="H12" s="32">
        <f t="shared" si="0"/>
        <v>805</v>
      </c>
      <c r="I12" s="33">
        <f>ROUND(F12/C12*100,2)</f>
        <v>8.4</v>
      </c>
      <c r="J12" s="33">
        <f>ROUND(G12/D12*100,2)</f>
        <v>6.57</v>
      </c>
      <c r="K12" s="33">
        <f>ROUND(H12/E12*100,2)</f>
        <v>7.42</v>
      </c>
    </row>
    <row r="13" spans="1:11" ht="18" customHeight="1" x14ac:dyDescent="0.15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15">
      <c r="B14" s="6" t="s">
        <v>40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15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15">
      <c r="B16" s="37"/>
      <c r="C16" s="12"/>
      <c r="D16" s="13" t="s">
        <v>35</v>
      </c>
      <c r="E16" s="14"/>
      <c r="F16" s="12"/>
      <c r="G16" s="13" t="s">
        <v>34</v>
      </c>
      <c r="H16" s="15"/>
      <c r="I16" s="12"/>
      <c r="J16" s="13" t="s">
        <v>9</v>
      </c>
      <c r="K16" s="15"/>
    </row>
    <row r="17" spans="1:11" ht="18" customHeight="1" x14ac:dyDescent="0.15">
      <c r="B17" s="38"/>
      <c r="C17" s="17"/>
      <c r="D17" s="18"/>
      <c r="E17" s="19" t="s">
        <v>45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15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15">
      <c r="A19" s="24"/>
      <c r="B19" s="40" t="s">
        <v>27</v>
      </c>
      <c r="C19" s="73">
        <v>987</v>
      </c>
      <c r="D19" s="73">
        <v>1198</v>
      </c>
      <c r="E19" s="26">
        <f>C19+D19</f>
        <v>2185</v>
      </c>
      <c r="F19" s="71">
        <v>76</v>
      </c>
      <c r="G19" s="71">
        <v>70</v>
      </c>
      <c r="H19" s="26">
        <f>F19+G19</f>
        <v>146</v>
      </c>
      <c r="I19" s="27">
        <f>ROUND(F19/C19*100,2)</f>
        <v>7.7</v>
      </c>
      <c r="J19" s="27">
        <f>ROUND(G19/D19*100,2)</f>
        <v>5.84</v>
      </c>
      <c r="K19" s="27">
        <f>ROUND(H19/E19*100,2)</f>
        <v>6.68</v>
      </c>
    </row>
    <row r="20" spans="1:11" ht="18" customHeight="1" x14ac:dyDescent="0.15">
      <c r="A20" s="24"/>
      <c r="B20" s="41" t="s">
        <v>26</v>
      </c>
      <c r="C20" s="74">
        <v>3639</v>
      </c>
      <c r="D20" s="74">
        <v>4180</v>
      </c>
      <c r="E20" s="29">
        <f t="shared" ref="E20:E33" si="1">C20+D20</f>
        <v>7819</v>
      </c>
      <c r="F20" s="72">
        <v>343</v>
      </c>
      <c r="G20" s="72">
        <v>287</v>
      </c>
      <c r="H20" s="29">
        <f t="shared" ref="H20:H27" si="2">F20+G20</f>
        <v>630</v>
      </c>
      <c r="I20" s="42">
        <f t="shared" ref="I20:I31" si="3">ROUND(F20/C20*100,2)</f>
        <v>9.43</v>
      </c>
      <c r="J20" s="42">
        <f t="shared" ref="J20:J31" si="4">ROUND(G20/D20*100,2)</f>
        <v>6.87</v>
      </c>
      <c r="K20" s="42">
        <f t="shared" ref="K20:K31" si="5">ROUND(H20/E20*100,2)</f>
        <v>8.06</v>
      </c>
    </row>
    <row r="21" spans="1:11" ht="18" customHeight="1" x14ac:dyDescent="0.15">
      <c r="A21" s="24"/>
      <c r="B21" s="43" t="s">
        <v>25</v>
      </c>
      <c r="C21" s="74">
        <v>2648</v>
      </c>
      <c r="D21" s="74">
        <v>3094</v>
      </c>
      <c r="E21" s="29">
        <f t="shared" si="1"/>
        <v>5742</v>
      </c>
      <c r="F21" s="72">
        <v>209</v>
      </c>
      <c r="G21" s="72">
        <v>178</v>
      </c>
      <c r="H21" s="29">
        <f t="shared" si="2"/>
        <v>387</v>
      </c>
      <c r="I21" s="42">
        <f t="shared" si="3"/>
        <v>7.89</v>
      </c>
      <c r="J21" s="42">
        <f t="shared" si="4"/>
        <v>5.75</v>
      </c>
      <c r="K21" s="42">
        <f t="shared" si="5"/>
        <v>6.74</v>
      </c>
    </row>
    <row r="22" spans="1:11" ht="18" customHeight="1" x14ac:dyDescent="0.15">
      <c r="A22" s="24"/>
      <c r="B22" s="43" t="s">
        <v>24</v>
      </c>
      <c r="C22" s="74">
        <v>2732</v>
      </c>
      <c r="D22" s="74">
        <v>3241</v>
      </c>
      <c r="E22" s="29">
        <f t="shared" si="1"/>
        <v>5973</v>
      </c>
      <c r="F22" s="72">
        <v>203</v>
      </c>
      <c r="G22" s="72">
        <v>180</v>
      </c>
      <c r="H22" s="29">
        <f t="shared" si="2"/>
        <v>383</v>
      </c>
      <c r="I22" s="42">
        <f t="shared" si="3"/>
        <v>7.43</v>
      </c>
      <c r="J22" s="42">
        <f t="shared" si="4"/>
        <v>5.55</v>
      </c>
      <c r="K22" s="42">
        <f t="shared" si="5"/>
        <v>6.41</v>
      </c>
    </row>
    <row r="23" spans="1:11" ht="18" customHeight="1" x14ac:dyDescent="0.15">
      <c r="B23" s="43" t="s">
        <v>46</v>
      </c>
      <c r="C23" s="74">
        <v>2346</v>
      </c>
      <c r="D23" s="74">
        <v>2632</v>
      </c>
      <c r="E23" s="29">
        <f t="shared" si="1"/>
        <v>4978</v>
      </c>
      <c r="F23" s="72">
        <v>197</v>
      </c>
      <c r="G23" s="72">
        <v>163</v>
      </c>
      <c r="H23" s="29">
        <f t="shared" si="2"/>
        <v>360</v>
      </c>
      <c r="I23" s="42">
        <f t="shared" si="3"/>
        <v>8.4</v>
      </c>
      <c r="J23" s="42">
        <f t="shared" si="4"/>
        <v>6.19</v>
      </c>
      <c r="K23" s="42">
        <f t="shared" si="5"/>
        <v>7.23</v>
      </c>
    </row>
    <row r="24" spans="1:11" ht="18" customHeight="1" x14ac:dyDescent="0.15">
      <c r="B24" s="43" t="s">
        <v>23</v>
      </c>
      <c r="C24" s="74">
        <v>2274</v>
      </c>
      <c r="D24" s="74">
        <v>2670</v>
      </c>
      <c r="E24" s="29">
        <f t="shared" si="1"/>
        <v>4944</v>
      </c>
      <c r="F24" s="72">
        <v>180</v>
      </c>
      <c r="G24" s="72">
        <v>143</v>
      </c>
      <c r="H24" s="29">
        <f t="shared" si="2"/>
        <v>323</v>
      </c>
      <c r="I24" s="42">
        <f t="shared" si="3"/>
        <v>7.92</v>
      </c>
      <c r="J24" s="42">
        <f t="shared" si="4"/>
        <v>5.36</v>
      </c>
      <c r="K24" s="42">
        <f t="shared" si="5"/>
        <v>6.53</v>
      </c>
    </row>
    <row r="25" spans="1:11" ht="18" customHeight="1" x14ac:dyDescent="0.15">
      <c r="A25" s="24"/>
      <c r="B25" s="41" t="s">
        <v>47</v>
      </c>
      <c r="C25" s="74">
        <v>4899</v>
      </c>
      <c r="D25" s="74">
        <v>5595</v>
      </c>
      <c r="E25" s="29">
        <f t="shared" si="1"/>
        <v>10494</v>
      </c>
      <c r="F25" s="72">
        <v>296</v>
      </c>
      <c r="G25" s="72">
        <v>221</v>
      </c>
      <c r="H25" s="29">
        <f t="shared" si="2"/>
        <v>517</v>
      </c>
      <c r="I25" s="42">
        <f t="shared" si="3"/>
        <v>6.04</v>
      </c>
      <c r="J25" s="42">
        <f t="shared" si="4"/>
        <v>3.95</v>
      </c>
      <c r="K25" s="42">
        <f t="shared" si="5"/>
        <v>4.93</v>
      </c>
    </row>
    <row r="26" spans="1:11" ht="18" customHeight="1" x14ac:dyDescent="0.15">
      <c r="A26" s="24"/>
      <c r="B26" s="41" t="s">
        <v>48</v>
      </c>
      <c r="C26" s="74">
        <v>1169</v>
      </c>
      <c r="D26" s="74">
        <v>1309</v>
      </c>
      <c r="E26" s="29">
        <f t="shared" si="1"/>
        <v>2478</v>
      </c>
      <c r="F26" s="72">
        <v>152</v>
      </c>
      <c r="G26" s="72">
        <v>113</v>
      </c>
      <c r="H26" s="29">
        <f>F26+G26</f>
        <v>265</v>
      </c>
      <c r="I26" s="42">
        <f t="shared" si="3"/>
        <v>13</v>
      </c>
      <c r="J26" s="42">
        <f t="shared" si="4"/>
        <v>8.6300000000000008</v>
      </c>
      <c r="K26" s="42">
        <f t="shared" si="5"/>
        <v>10.69</v>
      </c>
    </row>
    <row r="27" spans="1:11" ht="18" customHeight="1" x14ac:dyDescent="0.15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1656</v>
      </c>
      <c r="G27" s="32">
        <f>SUM(G19:G26)</f>
        <v>1355</v>
      </c>
      <c r="H27" s="32">
        <f t="shared" si="2"/>
        <v>3011</v>
      </c>
      <c r="I27" s="33">
        <f t="shared" si="3"/>
        <v>8</v>
      </c>
      <c r="J27" s="33">
        <f t="shared" si="4"/>
        <v>5.66</v>
      </c>
      <c r="K27" s="33">
        <f t="shared" si="5"/>
        <v>6.75</v>
      </c>
    </row>
    <row r="28" spans="1:11" ht="18" customHeight="1" x14ac:dyDescent="0.15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15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90</v>
      </c>
      <c r="G29" s="72">
        <v>94</v>
      </c>
      <c r="H29" s="29">
        <f>F29+G29</f>
        <v>184</v>
      </c>
      <c r="I29" s="42">
        <f t="shared" si="3"/>
        <v>13.24</v>
      </c>
      <c r="J29" s="42">
        <f t="shared" si="4"/>
        <v>12.21</v>
      </c>
      <c r="K29" s="42">
        <f t="shared" si="5"/>
        <v>12.69</v>
      </c>
    </row>
    <row r="30" spans="1:11" ht="18" customHeight="1" x14ac:dyDescent="0.15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63</v>
      </c>
      <c r="G30" s="72">
        <v>54</v>
      </c>
      <c r="H30" s="29">
        <f>F30+G30</f>
        <v>117</v>
      </c>
      <c r="I30" s="42">
        <f t="shared" si="3"/>
        <v>5.53</v>
      </c>
      <c r="J30" s="42">
        <f t="shared" si="4"/>
        <v>5.0599999999999996</v>
      </c>
      <c r="K30" s="42">
        <f t="shared" si="5"/>
        <v>5.3</v>
      </c>
    </row>
    <row r="31" spans="1:11" ht="18" customHeight="1" x14ac:dyDescent="0.15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153</v>
      </c>
      <c r="G31" s="32">
        <f>SUM(G29:G30)</f>
        <v>148</v>
      </c>
      <c r="H31" s="32">
        <f>F31+G31</f>
        <v>301</v>
      </c>
      <c r="I31" s="33">
        <f t="shared" si="3"/>
        <v>8.41</v>
      </c>
      <c r="J31" s="33">
        <f t="shared" si="4"/>
        <v>8.0500000000000007</v>
      </c>
      <c r="K31" s="33">
        <f t="shared" si="5"/>
        <v>8.23</v>
      </c>
    </row>
    <row r="32" spans="1:11" ht="18" customHeight="1" x14ac:dyDescent="0.15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15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1809</v>
      </c>
      <c r="G33" s="49">
        <f>G27+G31</f>
        <v>1503</v>
      </c>
      <c r="H33" s="49">
        <f>F33+G33</f>
        <v>3312</v>
      </c>
      <c r="I33" s="50">
        <f>ROUND(F33/C33*100,2)</f>
        <v>8.0399999999999991</v>
      </c>
      <c r="J33" s="50">
        <f>ROUND(G33/D33*100,2)</f>
        <v>5.84</v>
      </c>
      <c r="K33" s="50">
        <f>ROUND(H33/E33*100,2)</f>
        <v>6.86</v>
      </c>
    </row>
    <row r="34" spans="1:11" ht="18" customHeight="1" x14ac:dyDescent="0.15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15">
      <c r="A35" s="45"/>
      <c r="B35" s="6" t="s">
        <v>41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15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15">
      <c r="A37" s="24"/>
      <c r="B37" s="37"/>
      <c r="C37" s="12"/>
      <c r="D37" s="13" t="s">
        <v>35</v>
      </c>
      <c r="E37" s="14"/>
      <c r="F37" s="12"/>
      <c r="G37" s="13" t="s">
        <v>34</v>
      </c>
      <c r="H37" s="15"/>
      <c r="I37" s="12"/>
      <c r="J37" s="13" t="s">
        <v>9</v>
      </c>
      <c r="K37" s="15"/>
    </row>
    <row r="38" spans="1:11" ht="18" customHeight="1" x14ac:dyDescent="0.15">
      <c r="A38" s="24"/>
      <c r="B38" s="38"/>
      <c r="C38" s="17"/>
      <c r="D38" s="18"/>
      <c r="E38" s="19" t="s">
        <v>45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15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15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359</v>
      </c>
      <c r="G40" s="71">
        <v>303</v>
      </c>
      <c r="H40" s="26">
        <f t="shared" ref="H40:H45" si="7">F40+G40</f>
        <v>662</v>
      </c>
      <c r="I40" s="27">
        <f>ROUND(F40/C40*100,2)</f>
        <v>7.15</v>
      </c>
      <c r="J40" s="27">
        <f>ROUND(G40/D40*100,2)</f>
        <v>4.8899999999999997</v>
      </c>
      <c r="K40" s="27">
        <f>ROUND(H40/E40*100,2)</f>
        <v>5.91</v>
      </c>
    </row>
    <row r="41" spans="1:11" ht="18" customHeight="1" x14ac:dyDescent="0.15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270</v>
      </c>
      <c r="G41" s="72">
        <v>197</v>
      </c>
      <c r="H41" s="29">
        <f t="shared" si="7"/>
        <v>467</v>
      </c>
      <c r="I41" s="42">
        <f t="shared" ref="I41" si="8">ROUND(F41/C41*100,2)</f>
        <v>7.55</v>
      </c>
      <c r="J41" s="42">
        <f t="shared" ref="J41" si="9">ROUND(G41/D41*100,2)</f>
        <v>5.43</v>
      </c>
      <c r="K41" s="42">
        <f t="shared" ref="K41" si="10">ROUND(H41/E41*100,2)</f>
        <v>6.49</v>
      </c>
    </row>
    <row r="42" spans="1:11" ht="18" customHeight="1" x14ac:dyDescent="0.15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152</v>
      </c>
      <c r="G42" s="72">
        <v>114</v>
      </c>
      <c r="H42" s="29">
        <f t="shared" si="7"/>
        <v>266</v>
      </c>
      <c r="I42" s="42">
        <f t="shared" ref="I42:I50" si="11">ROUND(F42/C42*100,2)</f>
        <v>7.25</v>
      </c>
      <c r="J42" s="42">
        <f t="shared" ref="J42:J50" si="12">ROUND(G42/D42*100,2)</f>
        <v>4.9800000000000004</v>
      </c>
      <c r="K42" s="42">
        <f t="shared" ref="K42:K50" si="13">ROUND(H42/E42*100,2)</f>
        <v>6.06</v>
      </c>
    </row>
    <row r="43" spans="1:11" ht="18" customHeight="1" x14ac:dyDescent="0.15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305</v>
      </c>
      <c r="G43" s="72">
        <v>217</v>
      </c>
      <c r="H43" s="29">
        <f t="shared" si="7"/>
        <v>522</v>
      </c>
      <c r="I43" s="42">
        <f t="shared" si="11"/>
        <v>9.11</v>
      </c>
      <c r="J43" s="42">
        <f t="shared" si="12"/>
        <v>6.18</v>
      </c>
      <c r="K43" s="42">
        <f t="shared" si="13"/>
        <v>7.61</v>
      </c>
    </row>
    <row r="44" spans="1:11" ht="18" customHeight="1" x14ac:dyDescent="0.15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298</v>
      </c>
      <c r="G44" s="72">
        <v>225</v>
      </c>
      <c r="H44" s="29">
        <f t="shared" si="7"/>
        <v>523</v>
      </c>
      <c r="I44" s="42">
        <f t="shared" si="11"/>
        <v>9.5399999999999991</v>
      </c>
      <c r="J44" s="42">
        <f t="shared" si="12"/>
        <v>6.62</v>
      </c>
      <c r="K44" s="42">
        <f t="shared" si="13"/>
        <v>8.02</v>
      </c>
    </row>
    <row r="45" spans="1:11" ht="18" customHeight="1" x14ac:dyDescent="0.15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204</v>
      </c>
      <c r="G45" s="72">
        <v>167</v>
      </c>
      <c r="H45" s="29">
        <f t="shared" si="7"/>
        <v>371</v>
      </c>
      <c r="I45" s="42">
        <f t="shared" si="11"/>
        <v>10.89</v>
      </c>
      <c r="J45" s="42">
        <f t="shared" si="12"/>
        <v>8.14</v>
      </c>
      <c r="K45" s="42">
        <f t="shared" si="13"/>
        <v>9.4499999999999993</v>
      </c>
    </row>
    <row r="46" spans="1:11" ht="18" customHeight="1" x14ac:dyDescent="0.15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1588</v>
      </c>
      <c r="G46" s="32">
        <f t="shared" si="14"/>
        <v>1223</v>
      </c>
      <c r="H46" s="32">
        <f t="shared" si="14"/>
        <v>2811</v>
      </c>
      <c r="I46" s="33">
        <f t="shared" si="11"/>
        <v>8.34</v>
      </c>
      <c r="J46" s="33">
        <f t="shared" si="12"/>
        <v>5.81</v>
      </c>
      <c r="K46" s="33">
        <f t="shared" si="13"/>
        <v>7.01</v>
      </c>
    </row>
    <row r="47" spans="1:11" ht="18" customHeight="1" x14ac:dyDescent="0.15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15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32</v>
      </c>
      <c r="G48" s="72">
        <v>21</v>
      </c>
      <c r="H48" s="29">
        <f>F48+G48</f>
        <v>53</v>
      </c>
      <c r="I48" s="42">
        <f t="shared" si="11"/>
        <v>5.0999999999999996</v>
      </c>
      <c r="J48" s="42">
        <f t="shared" si="12"/>
        <v>2.99</v>
      </c>
      <c r="K48" s="42">
        <f t="shared" si="13"/>
        <v>3.98</v>
      </c>
    </row>
    <row r="49" spans="1:11" ht="18" customHeight="1" x14ac:dyDescent="0.15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46</v>
      </c>
      <c r="G49" s="72">
        <v>48</v>
      </c>
      <c r="H49" s="29">
        <f>F49+G49</f>
        <v>94</v>
      </c>
      <c r="I49" s="42">
        <f t="shared" si="11"/>
        <v>8.2899999999999991</v>
      </c>
      <c r="J49" s="42">
        <f t="shared" si="12"/>
        <v>7.04</v>
      </c>
      <c r="K49" s="42">
        <f t="shared" si="13"/>
        <v>7.6</v>
      </c>
    </row>
    <row r="50" spans="1:11" ht="18" customHeight="1" x14ac:dyDescent="0.15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78</v>
      </c>
      <c r="G50" s="32">
        <f t="shared" si="15"/>
        <v>69</v>
      </c>
      <c r="H50" s="32">
        <f t="shared" si="15"/>
        <v>147</v>
      </c>
      <c r="I50" s="33">
        <f t="shared" si="11"/>
        <v>6.6</v>
      </c>
      <c r="J50" s="33">
        <f t="shared" si="12"/>
        <v>4.9800000000000004</v>
      </c>
      <c r="K50" s="33">
        <f t="shared" si="13"/>
        <v>5.73</v>
      </c>
    </row>
    <row r="51" spans="1:11" ht="18" customHeight="1" x14ac:dyDescent="0.15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15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1666</v>
      </c>
      <c r="G52" s="49">
        <f t="shared" si="16"/>
        <v>1292</v>
      </c>
      <c r="H52" s="49">
        <f t="shared" si="16"/>
        <v>2958</v>
      </c>
      <c r="I52" s="50">
        <f>ROUND(F52/C52*100,2)</f>
        <v>8.24</v>
      </c>
      <c r="J52" s="50">
        <f>ROUND(G52/D52*100,2)</f>
        <v>5.75</v>
      </c>
      <c r="K52" s="50">
        <f>ROUND(H52/E52*100,2)</f>
        <v>6.93</v>
      </c>
    </row>
    <row r="53" spans="1:11" ht="18" customHeight="1" x14ac:dyDescent="0.15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15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15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15">
      <c r="A56" s="24"/>
      <c r="B56" s="55"/>
      <c r="C56" s="12"/>
      <c r="D56" s="13" t="s">
        <v>35</v>
      </c>
      <c r="E56" s="14"/>
      <c r="F56" s="12"/>
      <c r="G56" s="13" t="s">
        <v>34</v>
      </c>
      <c r="H56" s="15"/>
      <c r="I56" s="12"/>
      <c r="J56" s="13" t="s">
        <v>9</v>
      </c>
      <c r="K56" s="15"/>
    </row>
    <row r="57" spans="1:11" ht="18" customHeight="1" x14ac:dyDescent="0.15">
      <c r="A57" s="24"/>
      <c r="B57" s="55"/>
      <c r="C57" s="17"/>
      <c r="D57" s="18"/>
      <c r="E57" s="19" t="s">
        <v>45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15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15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3667</v>
      </c>
      <c r="G59" s="58">
        <f t="shared" si="17"/>
        <v>2960</v>
      </c>
      <c r="H59" s="58">
        <f t="shared" si="17"/>
        <v>6627</v>
      </c>
      <c r="I59" s="59">
        <f t="shared" ref="I59:K61" si="18">ROUND(F59/C59*100,2)</f>
        <v>8.19</v>
      </c>
      <c r="J59" s="59">
        <f t="shared" si="18"/>
        <v>5.83</v>
      </c>
      <c r="K59" s="59">
        <f t="shared" si="18"/>
        <v>6.93</v>
      </c>
    </row>
    <row r="60" spans="1:11" ht="18" customHeight="1" x14ac:dyDescent="0.15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231</v>
      </c>
      <c r="G60" s="61">
        <f t="shared" si="19"/>
        <v>217</v>
      </c>
      <c r="H60" s="61">
        <f t="shared" si="19"/>
        <v>448</v>
      </c>
      <c r="I60" s="30">
        <f t="shared" si="18"/>
        <v>7.69</v>
      </c>
      <c r="J60" s="30">
        <f t="shared" si="18"/>
        <v>6.73</v>
      </c>
      <c r="K60" s="30">
        <f t="shared" si="18"/>
        <v>7.2</v>
      </c>
    </row>
    <row r="61" spans="1:11" ht="18" customHeight="1" x14ac:dyDescent="0.15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3898</v>
      </c>
      <c r="G61" s="32">
        <f t="shared" si="20"/>
        <v>3177</v>
      </c>
      <c r="H61" s="32">
        <f t="shared" si="20"/>
        <v>7075</v>
      </c>
      <c r="I61" s="33">
        <f t="shared" si="18"/>
        <v>8.16</v>
      </c>
      <c r="J61" s="33">
        <f t="shared" si="18"/>
        <v>5.88</v>
      </c>
      <c r="K61" s="33">
        <f t="shared" si="18"/>
        <v>6.95</v>
      </c>
    </row>
    <row r="62" spans="1:11" ht="18" customHeight="1" x14ac:dyDescent="0.15">
      <c r="A62" s="45"/>
    </row>
    <row r="63" spans="1:11" ht="18" customHeight="1" x14ac:dyDescent="0.15">
      <c r="A63" s="45"/>
      <c r="B63" s="62" t="s">
        <v>0</v>
      </c>
    </row>
    <row r="64" spans="1:11" ht="18" customHeight="1" x14ac:dyDescent="0.15">
      <c r="A64" s="45"/>
      <c r="I64" s="75" t="s">
        <v>36</v>
      </c>
      <c r="J64" s="63"/>
      <c r="K64" s="63"/>
    </row>
    <row r="65" spans="1:11" ht="18" customHeight="1" x14ac:dyDescent="0.15">
      <c r="A65" s="45"/>
      <c r="I65" s="76"/>
      <c r="J65" s="64" t="s">
        <v>37</v>
      </c>
      <c r="K65" s="64" t="s">
        <v>42</v>
      </c>
    </row>
    <row r="66" spans="1:11" ht="18" customHeight="1" x14ac:dyDescent="0.15">
      <c r="A66" s="45"/>
      <c r="I66" s="76"/>
      <c r="J66" s="65">
        <v>44500</v>
      </c>
      <c r="K66" s="65">
        <v>43030</v>
      </c>
    </row>
    <row r="67" spans="1:11" ht="18" customHeight="1" x14ac:dyDescent="0.15">
      <c r="A67" s="45"/>
      <c r="I67" s="77"/>
      <c r="J67" s="66" t="s">
        <v>38</v>
      </c>
      <c r="K67" s="66" t="s">
        <v>39</v>
      </c>
    </row>
    <row r="68" spans="1:11" ht="18" customHeight="1" x14ac:dyDescent="0.15">
      <c r="A68" s="45"/>
      <c r="I68" s="67" t="s">
        <v>3</v>
      </c>
      <c r="J68" s="27">
        <v>7.64</v>
      </c>
      <c r="K68" s="27">
        <v>7.07</v>
      </c>
    </row>
    <row r="69" spans="1:11" ht="18" customHeight="1" x14ac:dyDescent="0.15">
      <c r="I69" s="68" t="s">
        <v>2</v>
      </c>
      <c r="J69" s="42">
        <v>7.51</v>
      </c>
      <c r="K69" s="42">
        <v>5.88</v>
      </c>
    </row>
    <row r="70" spans="1:11" ht="18" customHeight="1" x14ac:dyDescent="0.15">
      <c r="I70" s="69" t="s">
        <v>1</v>
      </c>
      <c r="J70" s="70">
        <v>7.63</v>
      </c>
      <c r="K70" s="70">
        <v>6.99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10時00分</vt:lpstr>
      <vt:lpstr>'10時00分'!Print_Area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2024-09-17T10:46:54Z</cp:lastPrinted>
  <dcterms:created xsi:type="dcterms:W3CDTF">2021-10-31T01:13:44Z</dcterms:created>
  <dcterms:modified xsi:type="dcterms:W3CDTF">2024-10-27T01:38:41Z</dcterms:modified>
</cp:coreProperties>
</file>