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20100_用度管財課\常用_副本\R6 03庁舎管理班\R6 電力入札等\入札関係(R6年度 電力）\000 入札一式(R6)\001 県庁舎本館及び新館（WTO）\04_HP掲載用\R6\"/>
    </mc:Choice>
  </mc:AlternateContent>
  <bookViews>
    <workbookView xWindow="0" yWindow="0" windowWidth="20895" windowHeight="10470"/>
  </bookViews>
  <sheets>
    <sheet name="仕様書" sheetId="1" r:id="rId1"/>
  </sheets>
  <definedNames>
    <definedName name="_xlnm.Print_Area" localSheetId="0">仕様書!$A$1:$T$25</definedName>
    <definedName name="料金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S13" i="1" s="1"/>
  <c r="E13" i="1"/>
  <c r="F22" i="1" s="1"/>
  <c r="H22" i="1" s="1"/>
</calcChain>
</file>

<file path=xl/sharedStrings.xml><?xml version="1.0" encoding="utf-8"?>
<sst xmlns="http://schemas.openxmlformats.org/spreadsheetml/2006/main" count="111" uniqueCount="62">
  <si>
    <t>【仕様書別紙】</t>
    <rPh sb="1" eb="4">
      <t>シヨウショ</t>
    </rPh>
    <rPh sb="4" eb="6">
      <t>ベッシ</t>
    </rPh>
    <phoneticPr fontId="3"/>
  </si>
  <si>
    <t>対象施設の情報一覧</t>
    <rPh sb="0" eb="2">
      <t>タイショウ</t>
    </rPh>
    <rPh sb="2" eb="4">
      <t>シセツ</t>
    </rPh>
    <rPh sb="5" eb="7">
      <t>ジョウホウ</t>
    </rPh>
    <rPh sb="7" eb="9">
      <t>イチラン</t>
    </rPh>
    <phoneticPr fontId="3"/>
  </si>
  <si>
    <t>１．基本情報</t>
    <rPh sb="2" eb="4">
      <t>キホン</t>
    </rPh>
    <rPh sb="4" eb="6">
      <t>ジョウホウ</t>
    </rPh>
    <phoneticPr fontId="3"/>
  </si>
  <si>
    <t>番号</t>
    <rPh sb="0" eb="2">
      <t>バンゴウ</t>
    </rPh>
    <phoneticPr fontId="3"/>
  </si>
  <si>
    <t>対象建物</t>
    <rPh sb="0" eb="2">
      <t>タイショウ</t>
    </rPh>
    <rPh sb="2" eb="4">
      <t>タテモノ</t>
    </rPh>
    <phoneticPr fontId="3"/>
  </si>
  <si>
    <t>需要場所</t>
    <rPh sb="0" eb="2">
      <t>ジュヨウ</t>
    </rPh>
    <rPh sb="2" eb="4">
      <t>バショ</t>
    </rPh>
    <phoneticPr fontId="3"/>
  </si>
  <si>
    <t>用途</t>
    <rPh sb="0" eb="2">
      <t>ヨウト</t>
    </rPh>
    <phoneticPr fontId="3"/>
  </si>
  <si>
    <t>電力供給方式</t>
    <rPh sb="0" eb="2">
      <t>デンリョク</t>
    </rPh>
    <rPh sb="2" eb="4">
      <t>キョウキュウ</t>
    </rPh>
    <rPh sb="4" eb="6">
      <t>ホウシキ</t>
    </rPh>
    <phoneticPr fontId="3"/>
  </si>
  <si>
    <t>標準電圧
（V）</t>
    <rPh sb="0" eb="2">
      <t>ヒョウジュン</t>
    </rPh>
    <rPh sb="2" eb="4">
      <t>デンアツ</t>
    </rPh>
    <phoneticPr fontId="3"/>
  </si>
  <si>
    <t>計量電圧
（V）</t>
    <rPh sb="0" eb="2">
      <t>ケイリョウ</t>
    </rPh>
    <rPh sb="2" eb="4">
      <t>デンアツ</t>
    </rPh>
    <phoneticPr fontId="3"/>
  </si>
  <si>
    <t>標準周波数
（Hz）</t>
    <rPh sb="0" eb="2">
      <t>ヒョウジュン</t>
    </rPh>
    <rPh sb="2" eb="5">
      <t>シュウハスウ</t>
    </rPh>
    <phoneticPr fontId="3"/>
  </si>
  <si>
    <t>受電方式</t>
    <rPh sb="0" eb="2">
      <t>ジュデン</t>
    </rPh>
    <rPh sb="2" eb="4">
      <t>ホウシキ</t>
    </rPh>
    <phoneticPr fontId="3"/>
  </si>
  <si>
    <t>蓄熱設備の有無と容量</t>
    <rPh sb="0" eb="2">
      <t>チクネツ</t>
    </rPh>
    <rPh sb="2" eb="4">
      <t>セツビ</t>
    </rPh>
    <rPh sb="5" eb="7">
      <t>ウム</t>
    </rPh>
    <rPh sb="8" eb="10">
      <t>ヨウリョウ</t>
    </rPh>
    <phoneticPr fontId="3"/>
  </si>
  <si>
    <t>自家発電機の有無と容量</t>
    <rPh sb="0" eb="2">
      <t>ジカ</t>
    </rPh>
    <rPh sb="2" eb="5">
      <t>ハツデンキ</t>
    </rPh>
    <rPh sb="6" eb="8">
      <t>ウム</t>
    </rPh>
    <rPh sb="9" eb="11">
      <t>ヨウリョウ</t>
    </rPh>
    <phoneticPr fontId="3"/>
  </si>
  <si>
    <t>余剰電力の売却の有無と売却先</t>
    <rPh sb="0" eb="2">
      <t>ヨジョウ</t>
    </rPh>
    <rPh sb="2" eb="4">
      <t>デンリョク</t>
    </rPh>
    <rPh sb="5" eb="7">
      <t>バイキャク</t>
    </rPh>
    <rPh sb="8" eb="10">
      <t>ウム</t>
    </rPh>
    <rPh sb="11" eb="14">
      <t>バイキャクサキ</t>
    </rPh>
    <phoneticPr fontId="3"/>
  </si>
  <si>
    <t>自動検針装置の有無</t>
    <rPh sb="0" eb="2">
      <t>ジドウ</t>
    </rPh>
    <rPh sb="2" eb="4">
      <t>ケンシン</t>
    </rPh>
    <rPh sb="4" eb="6">
      <t>ソウチ</t>
    </rPh>
    <rPh sb="7" eb="9">
      <t>ウム</t>
    </rPh>
    <phoneticPr fontId="3"/>
  </si>
  <si>
    <t>電力量計の仕様</t>
    <rPh sb="0" eb="3">
      <t>デンリョクリョウ</t>
    </rPh>
    <rPh sb="3" eb="4">
      <t>ケイ</t>
    </rPh>
    <rPh sb="5" eb="7">
      <t>シヨウ</t>
    </rPh>
    <phoneticPr fontId="3"/>
  </si>
  <si>
    <t>需給地点</t>
    <rPh sb="0" eb="2">
      <t>ジュキュウ</t>
    </rPh>
    <rPh sb="2" eb="4">
      <t>チテン</t>
    </rPh>
    <phoneticPr fontId="3"/>
  </si>
  <si>
    <t>電気工作物の財産分界点</t>
    <rPh sb="0" eb="2">
      <t>デンキ</t>
    </rPh>
    <rPh sb="2" eb="5">
      <t>コウサクブツ</t>
    </rPh>
    <rPh sb="6" eb="8">
      <t>ザイサン</t>
    </rPh>
    <rPh sb="8" eb="10">
      <t>ブンカイ</t>
    </rPh>
    <rPh sb="10" eb="11">
      <t>テン</t>
    </rPh>
    <phoneticPr fontId="3"/>
  </si>
  <si>
    <t>保安上の責任分界点</t>
    <rPh sb="0" eb="2">
      <t>ホアン</t>
    </rPh>
    <rPh sb="2" eb="3">
      <t>ジョウ</t>
    </rPh>
    <rPh sb="4" eb="6">
      <t>セキニン</t>
    </rPh>
    <rPh sb="6" eb="9">
      <t>ブンカイテン</t>
    </rPh>
    <phoneticPr fontId="3"/>
  </si>
  <si>
    <t>県庁舎本館新館</t>
    <rPh sb="0" eb="3">
      <t>ケンチョウシャ</t>
    </rPh>
    <rPh sb="3" eb="5">
      <t>ホンカン</t>
    </rPh>
    <rPh sb="5" eb="7">
      <t>シンカン</t>
    </rPh>
    <phoneticPr fontId="3"/>
  </si>
  <si>
    <t>大分市大手町３－１－１</t>
    <rPh sb="0" eb="3">
      <t>オオイタシ</t>
    </rPh>
    <rPh sb="3" eb="6">
      <t>オオテマチ</t>
    </rPh>
    <phoneticPr fontId="3"/>
  </si>
  <si>
    <t>官公署
（庁舎）</t>
    <rPh sb="0" eb="3">
      <t>カンコウショ</t>
    </rPh>
    <rPh sb="5" eb="7">
      <t>チョウシャ</t>
    </rPh>
    <phoneticPr fontId="3"/>
  </si>
  <si>
    <t>交流３相３線式</t>
    <rPh sb="0" eb="2">
      <t>コウリュウ</t>
    </rPh>
    <rPh sb="3" eb="4">
      <t>ソウ</t>
    </rPh>
    <rPh sb="5" eb="6">
      <t>セン</t>
    </rPh>
    <rPh sb="6" eb="7">
      <t>シキ</t>
    </rPh>
    <phoneticPr fontId="3"/>
  </si>
  <si>
    <t>３回線スポットネットワーク方式</t>
    <rPh sb="1" eb="3">
      <t>カイセン</t>
    </rPh>
    <rPh sb="13" eb="15">
      <t>ホウシキ</t>
    </rPh>
    <phoneticPr fontId="3"/>
  </si>
  <si>
    <t>無</t>
    <rPh sb="0" eb="1">
      <t>ム</t>
    </rPh>
    <phoneticPr fontId="3"/>
  </si>
  <si>
    <t>有
太陽光
（常用）
20kW
H12年設置</t>
    <rPh sb="0" eb="1">
      <t>ア</t>
    </rPh>
    <rPh sb="2" eb="5">
      <t>タイヨウコウ</t>
    </rPh>
    <rPh sb="7" eb="9">
      <t>ジョウヨウ</t>
    </rPh>
    <rPh sb="19" eb="20">
      <t>ネン</t>
    </rPh>
    <rPh sb="20" eb="22">
      <t>セッチ</t>
    </rPh>
    <phoneticPr fontId="3"/>
  </si>
  <si>
    <t>有</t>
    <rPh sb="0" eb="1">
      <t>ア</t>
    </rPh>
    <phoneticPr fontId="3"/>
  </si>
  <si>
    <t>電力需給用複合計器</t>
    <rPh sb="0" eb="2">
      <t>デンリョク</t>
    </rPh>
    <rPh sb="2" eb="4">
      <t>ジュキュウ</t>
    </rPh>
    <rPh sb="4" eb="5">
      <t>ヨウ</t>
    </rPh>
    <rPh sb="5" eb="7">
      <t>フクゴウ</t>
    </rPh>
    <rPh sb="7" eb="9">
      <t>ケイキ</t>
    </rPh>
    <phoneticPr fontId="3"/>
  </si>
  <si>
    <t>大分県の受電書に九州電力株式会社が設置した22kVケーブル可とう導体端子と大分県の母線との接続点とする。</t>
    <rPh sb="0" eb="3">
      <t>オオイタケン</t>
    </rPh>
    <rPh sb="4" eb="6">
      <t>ジュデン</t>
    </rPh>
    <rPh sb="6" eb="7">
      <t>ショ</t>
    </rPh>
    <rPh sb="8" eb="10">
      <t>キュウシュウ</t>
    </rPh>
    <rPh sb="10" eb="12">
      <t>デンリョク</t>
    </rPh>
    <rPh sb="12" eb="16">
      <t>カブシキガイシャ</t>
    </rPh>
    <rPh sb="17" eb="19">
      <t>セッチ</t>
    </rPh>
    <rPh sb="29" eb="30">
      <t>カ</t>
    </rPh>
    <rPh sb="32" eb="34">
      <t>ドウタイ</t>
    </rPh>
    <rPh sb="34" eb="36">
      <t>タンシ</t>
    </rPh>
    <rPh sb="37" eb="40">
      <t>オオイタケン</t>
    </rPh>
    <rPh sb="41" eb="43">
      <t>ボセン</t>
    </rPh>
    <rPh sb="45" eb="48">
      <t>セツゾクテン</t>
    </rPh>
    <phoneticPr fontId="3"/>
  </si>
  <si>
    <t>同左</t>
    <rPh sb="0" eb="2">
      <t>ドウサ</t>
    </rPh>
    <phoneticPr fontId="3"/>
  </si>
  <si>
    <t>２．契約電力(最大電力)</t>
    <rPh sb="2" eb="4">
      <t>ケイヤク</t>
    </rPh>
    <rPh sb="4" eb="6">
      <t>デンリョク</t>
    </rPh>
    <rPh sb="7" eb="9">
      <t>サイダイ</t>
    </rPh>
    <rPh sb="9" eb="11">
      <t>デンリョク</t>
    </rPh>
    <phoneticPr fontId="3"/>
  </si>
  <si>
    <t>契約種別</t>
    <rPh sb="0" eb="2">
      <t>ケイヤク</t>
    </rPh>
    <rPh sb="2" eb="4">
      <t>シュベツ</t>
    </rPh>
    <phoneticPr fontId="3"/>
  </si>
  <si>
    <t>最大需要電力
（㎾）</t>
    <rPh sb="0" eb="2">
      <t>サイダイ</t>
    </rPh>
    <rPh sb="2" eb="4">
      <t>ジュヨウ</t>
    </rPh>
    <rPh sb="4" eb="6">
      <t>デンリョク</t>
    </rPh>
    <phoneticPr fontId="3"/>
  </si>
  <si>
    <t>３月</t>
    <rPh sb="1" eb="2">
      <t>ガツ</t>
    </rPh>
    <phoneticPr fontId="3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</si>
  <si>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</si>
  <si>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</si>
  <si>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</si>
  <si>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</si>
  <si>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</si>
  <si>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</si>
  <si>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</si>
  <si>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</si>
  <si>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</si>
  <si>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</si>
  <si>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</si>
  <si>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特別高圧</t>
    <rPh sb="0" eb="2">
      <t>トクベツ</t>
    </rPh>
    <rPh sb="2" eb="4">
      <t>コウアツ</t>
    </rPh>
    <phoneticPr fontId="3"/>
  </si>
  <si>
    <t xml:space="preserve">※契約電力は最大需要電力（1900kw）が適用される。
</t>
    <rPh sb="1" eb="3">
      <t>ケイヤク</t>
    </rPh>
    <rPh sb="3" eb="5">
      <t>デンリョク</t>
    </rPh>
    <rPh sb="6" eb="8">
      <t>サイダイ</t>
    </rPh>
    <rPh sb="8" eb="10">
      <t>ジュヨウ</t>
    </rPh>
    <rPh sb="10" eb="12">
      <t>デンリョク</t>
    </rPh>
    <rPh sb="21" eb="23">
      <t>テキヨウ</t>
    </rPh>
    <phoneticPr fontId="3"/>
  </si>
  <si>
    <t>３．予定使用電力量（令和５年３月～令和６年２月実績）</t>
    <rPh sb="2" eb="4">
      <t>ヨテイ</t>
    </rPh>
    <rPh sb="4" eb="6">
      <t>シヨウ</t>
    </rPh>
    <rPh sb="6" eb="8">
      <t>デンリョク</t>
    </rPh>
    <rPh sb="8" eb="9">
      <t>リョウ</t>
    </rPh>
    <rPh sb="10" eb="12">
      <t>レイワ</t>
    </rPh>
    <rPh sb="17" eb="19">
      <t>レイワ</t>
    </rPh>
    <phoneticPr fontId="3"/>
  </si>
  <si>
    <t>使用電力量（㎾h）</t>
    <rPh sb="2" eb="4">
      <t>デンリョク</t>
    </rPh>
    <rPh sb="4" eb="5">
      <t>リョウ</t>
    </rPh>
    <phoneticPr fontId="3"/>
  </si>
  <si>
    <r>
      <t xml:space="preserve">夏季計
</t>
    </r>
    <r>
      <rPr>
        <sz val="8"/>
        <color theme="1"/>
        <rFont val="游ゴシック"/>
        <family val="3"/>
        <charset val="128"/>
        <scheme val="minor"/>
      </rPr>
      <t>（7月～9月）</t>
    </r>
    <rPh sb="0" eb="2">
      <t>カキ</t>
    </rPh>
    <rPh sb="2" eb="3">
      <t>ケイ</t>
    </rPh>
    <rPh sb="6" eb="7">
      <t>ガツ</t>
    </rPh>
    <rPh sb="9" eb="10">
      <t>ガツ</t>
    </rPh>
    <phoneticPr fontId="3"/>
  </si>
  <si>
    <r>
      <t xml:space="preserve">その他季計
</t>
    </r>
    <r>
      <rPr>
        <sz val="9"/>
        <color theme="1"/>
        <rFont val="游ゴシック"/>
        <family val="3"/>
        <charset val="128"/>
        <scheme val="minor"/>
      </rPr>
      <t>（夏季以外）</t>
    </r>
    <rPh sb="2" eb="3">
      <t>タ</t>
    </rPh>
    <rPh sb="3" eb="4">
      <t>キ</t>
    </rPh>
    <rPh sb="4" eb="5">
      <t>ケイ</t>
    </rPh>
    <rPh sb="7" eb="9">
      <t>カキ</t>
    </rPh>
    <rPh sb="9" eb="11">
      <t>イガイ</t>
    </rPh>
    <phoneticPr fontId="3"/>
  </si>
  <si>
    <t>※計量日：当月１日０時とする</t>
    <phoneticPr fontId="3"/>
  </si>
  <si>
    <t>４．蓄熱電力量（令和５年３月～令和６年２月実績）</t>
    <rPh sb="2" eb="4">
      <t>チクネツ</t>
    </rPh>
    <rPh sb="4" eb="7">
      <t>デンリョクリョウ</t>
    </rPh>
    <phoneticPr fontId="3"/>
  </si>
  <si>
    <t>該当無し</t>
    <rPh sb="0" eb="2">
      <t>ガイトウ</t>
    </rPh>
    <rPh sb="2" eb="3">
      <t>ナ</t>
    </rPh>
    <phoneticPr fontId="3"/>
  </si>
  <si>
    <t>５．負荷率（令和５年３月～令和６年２月実績）</t>
    <rPh sb="2" eb="4">
      <t>フカ</t>
    </rPh>
    <rPh sb="4" eb="5">
      <t>リツ</t>
    </rPh>
    <rPh sb="6" eb="8">
      <t>レイワ</t>
    </rPh>
    <rPh sb="13" eb="15">
      <t>レイワ</t>
    </rPh>
    <phoneticPr fontId="3"/>
  </si>
  <si>
    <t>最大需要電力（㎾）①</t>
    <rPh sb="0" eb="2">
      <t>サイダイ</t>
    </rPh>
    <rPh sb="2" eb="4">
      <t>ジュヨウ</t>
    </rPh>
    <rPh sb="4" eb="6">
      <t>デンリョク</t>
    </rPh>
    <phoneticPr fontId="3"/>
  </si>
  <si>
    <t>年間使用電力量
（㎾h）②</t>
    <rPh sb="0" eb="2">
      <t>ネンカン</t>
    </rPh>
    <rPh sb="4" eb="6">
      <t>デンリョク</t>
    </rPh>
    <rPh sb="6" eb="7">
      <t>リョウ</t>
    </rPh>
    <phoneticPr fontId="3"/>
  </si>
  <si>
    <t>負荷率（％）
【②÷①÷8,760】</t>
    <rPh sb="0" eb="2">
      <t>フカ</t>
    </rPh>
    <rPh sb="2" eb="3">
      <t>リツ</t>
    </rPh>
    <phoneticPr fontId="3"/>
  </si>
  <si>
    <t>※予定使用電力量は、令和５年３月～令和６年２月実績と同程度と見込む。</t>
    <rPh sb="1" eb="3">
      <t>ヨテイ</t>
    </rPh>
    <rPh sb="3" eb="5">
      <t>シヨウ</t>
    </rPh>
    <rPh sb="5" eb="7">
      <t>デンリョク</t>
    </rPh>
    <rPh sb="7" eb="8">
      <t>リョウ</t>
    </rPh>
    <rPh sb="10" eb="12">
      <t>レイワ</t>
    </rPh>
    <rPh sb="17" eb="19">
      <t>レイワ</t>
    </rPh>
    <rPh sb="26" eb="29">
      <t>ドウテイド</t>
    </rPh>
    <rPh sb="30" eb="32">
      <t>ミコ</t>
    </rPh>
    <phoneticPr fontId="3"/>
  </si>
  <si>
    <t>※負荷率＝年間使用電力量（㎾h）÷最大需要電力（㎾）÷8,760（年間時間数＝365日×24時間）×100　小数点第3位を四捨五入</t>
    <rPh sb="1" eb="4">
      <t>フカリツ</t>
    </rPh>
    <rPh sb="19" eb="21">
      <t>ジュヨウ</t>
    </rPh>
    <rPh sb="33" eb="35">
      <t>ネンカン</t>
    </rPh>
    <rPh sb="35" eb="37">
      <t>ジカン</t>
    </rPh>
    <rPh sb="37" eb="38">
      <t>スウ</t>
    </rPh>
    <rPh sb="42" eb="43">
      <t>ニチ</t>
    </rPh>
    <rPh sb="46" eb="48">
      <t>ジカン</t>
    </rPh>
    <rPh sb="54" eb="57">
      <t>ショウスウテン</t>
    </rPh>
    <rPh sb="57" eb="58">
      <t>ダイ</t>
    </rPh>
    <rPh sb="59" eb="60">
      <t>イ</t>
    </rPh>
    <rPh sb="61" eb="65">
      <t>シシャゴニュウ</t>
    </rPh>
    <phoneticPr fontId="3"/>
  </si>
  <si>
    <t>電力用語である負荷率は、ある期間における平均電力と最大電力の比を示したもの。 年間を基準として月ごと（季節ごと）の格差（変動の大きさ）を把握したり、 1日を基準として昼夜の格差を把握するために使う。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</si>
</sst>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indexed="8"/>
      <name val="ＭＳ 明朝"/>
      <family val="1"/>
    </font>
    <font>
      <b/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4" fontId="8" fillId="3" borderId="7" applyNumberFormat="0" applyProtection="0">
      <alignment horizontal="right"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 wrapText="1"/>
    </xf>
    <xf numFmtId="3" fontId="4" fillId="0" borderId="1" xfId="2" quotePrefix="1" applyNumberFormat="1" applyFont="1" applyFill="1" applyBorder="1" applyProtection="1">
      <alignment horizontal="right" vertical="center"/>
      <protection locked="0"/>
    </xf>
    <xf numFmtId="38" fontId="4" fillId="0" borderId="6" xfId="0" applyNumberFormat="1" applyFont="1" applyBorder="1">
      <alignment vertical="center"/>
    </xf>
    <xf numFmtId="38" fontId="4" fillId="0" borderId="1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38" fontId="2" fillId="0" borderId="0" xfId="1" applyFont="1" applyBorder="1" applyAlignment="1">
      <alignment vertical="center" wrapText="1"/>
    </xf>
    <xf numFmtId="38" fontId="2" fillId="0" borderId="0" xfId="1" applyFont="1" applyBorder="1">
      <alignment vertical="center"/>
    </xf>
    <xf numFmtId="38" fontId="2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38" fontId="2" fillId="0" borderId="1" xfId="1" applyFont="1" applyBorder="1" applyAlignment="1">
      <alignment horizontal="center" vertical="center" wrapText="1"/>
    </xf>
    <xf numFmtId="38" fontId="2" fillId="0" borderId="1" xfId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38" fontId="4" fillId="0" borderId="1" xfId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SAPBEXstdData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view="pageBreakPreview" topLeftCell="A6" zoomScale="80" zoomScaleNormal="100" zoomScaleSheetLayoutView="80" workbookViewId="0">
      <selection activeCell="F15" sqref="F15"/>
    </sheetView>
  </sheetViews>
  <sheetFormatPr defaultRowHeight="18.75" x14ac:dyDescent="0.4"/>
  <cols>
    <col min="1" max="1" width="4.625" style="1" customWidth="1"/>
    <col min="2" max="2" width="15.75" style="1" customWidth="1"/>
    <col min="3" max="3" width="25.125" style="1" customWidth="1"/>
    <col min="4" max="4" width="9.25" style="1" customWidth="1"/>
    <col min="5" max="6" width="9.375" style="1" bestFit="1" customWidth="1"/>
    <col min="7" max="9" width="9.125" style="1" bestFit="1" customWidth="1"/>
    <col min="10" max="10" width="9.125" style="1" customWidth="1"/>
    <col min="11" max="11" width="9" style="1" customWidth="1"/>
    <col min="12" max="12" width="9.375" style="1" bestFit="1" customWidth="1"/>
    <col min="13" max="15" width="9.125" style="1" bestFit="1" customWidth="1"/>
    <col min="16" max="16" width="9" style="1" customWidth="1"/>
    <col min="17" max="17" width="8.625" style="1" customWidth="1"/>
    <col min="18" max="19" width="10.625" style="1" customWidth="1"/>
    <col min="20" max="21" width="9" style="1"/>
    <col min="22" max="22" width="9.25" style="1" bestFit="1" customWidth="1"/>
    <col min="23" max="24" width="9.375" style="1" bestFit="1" customWidth="1"/>
    <col min="25" max="26" width="9.25" style="1" bestFit="1" customWidth="1"/>
    <col min="27" max="16384" width="9" style="1"/>
  </cols>
  <sheetData>
    <row r="1" spans="1:24" ht="28.5" customHeight="1" x14ac:dyDescent="0.4">
      <c r="A1" s="1" t="s">
        <v>0</v>
      </c>
    </row>
    <row r="2" spans="1:24" ht="27.75" customHeight="1" x14ac:dyDescent="0.4">
      <c r="B2" s="36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24" ht="9.75" customHeight="1" x14ac:dyDescent="0.4"/>
    <row r="4" spans="1:24" ht="28.5" customHeight="1" x14ac:dyDescent="0.4">
      <c r="A4" s="1" t="s">
        <v>2</v>
      </c>
    </row>
    <row r="5" spans="1:24" ht="57.75" customHeight="1" x14ac:dyDescent="0.4">
      <c r="A5" s="2" t="s">
        <v>3</v>
      </c>
      <c r="B5" s="2" t="s">
        <v>4</v>
      </c>
      <c r="C5" s="2" t="s">
        <v>5</v>
      </c>
      <c r="D5" s="3" t="s">
        <v>6</v>
      </c>
      <c r="E5" s="3" t="s">
        <v>7</v>
      </c>
      <c r="F5" s="3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32" t="s">
        <v>14</v>
      </c>
      <c r="M5" s="2" t="s">
        <v>15</v>
      </c>
      <c r="N5" s="2" t="s">
        <v>16</v>
      </c>
      <c r="O5" s="37" t="s">
        <v>17</v>
      </c>
      <c r="P5" s="38"/>
      <c r="Q5" s="38"/>
      <c r="R5" s="39"/>
      <c r="S5" s="2" t="s">
        <v>18</v>
      </c>
      <c r="T5" s="2" t="s">
        <v>19</v>
      </c>
    </row>
    <row r="6" spans="1:24" ht="124.5" customHeight="1" x14ac:dyDescent="0.4">
      <c r="A6" s="4">
        <v>1</v>
      </c>
      <c r="B6" s="5" t="s">
        <v>20</v>
      </c>
      <c r="C6" s="5" t="s">
        <v>21</v>
      </c>
      <c r="D6" s="5" t="s">
        <v>22</v>
      </c>
      <c r="E6" s="6" t="s">
        <v>23</v>
      </c>
      <c r="F6" s="5">
        <v>22000</v>
      </c>
      <c r="G6" s="5">
        <v>6600</v>
      </c>
      <c r="H6" s="2">
        <v>60</v>
      </c>
      <c r="I6" s="2" t="s">
        <v>24</v>
      </c>
      <c r="J6" s="2" t="s">
        <v>25</v>
      </c>
      <c r="K6" s="2" t="s">
        <v>26</v>
      </c>
      <c r="L6" s="4" t="s">
        <v>25</v>
      </c>
      <c r="M6" s="2" t="s">
        <v>27</v>
      </c>
      <c r="N6" s="7" t="s">
        <v>28</v>
      </c>
      <c r="O6" s="40" t="s">
        <v>29</v>
      </c>
      <c r="P6" s="41"/>
      <c r="Q6" s="41"/>
      <c r="R6" s="42"/>
      <c r="S6" s="2" t="s">
        <v>30</v>
      </c>
      <c r="T6" s="2" t="s">
        <v>30</v>
      </c>
    </row>
    <row r="7" spans="1:24" ht="28.5" customHeight="1" x14ac:dyDescent="0.4">
      <c r="A7" s="1" t="s">
        <v>31</v>
      </c>
    </row>
    <row r="8" spans="1:24" ht="54.95" customHeight="1" x14ac:dyDescent="0.4">
      <c r="A8" s="2" t="s">
        <v>3</v>
      </c>
      <c r="B8" s="2" t="s">
        <v>4</v>
      </c>
      <c r="C8" s="2" t="s">
        <v>5</v>
      </c>
      <c r="D8" s="3" t="s">
        <v>32</v>
      </c>
      <c r="E8" s="3" t="s">
        <v>33</v>
      </c>
      <c r="F8" s="8" t="s">
        <v>34</v>
      </c>
      <c r="G8" s="8" t="s">
        <v>35</v>
      </c>
      <c r="H8" s="8" t="s">
        <v>36</v>
      </c>
      <c r="I8" s="8" t="s">
        <v>37</v>
      </c>
      <c r="J8" s="8" t="s">
        <v>38</v>
      </c>
      <c r="K8" s="8" t="s">
        <v>39</v>
      </c>
      <c r="L8" s="8" t="s">
        <v>40</v>
      </c>
      <c r="M8" s="8" t="s">
        <v>41</v>
      </c>
      <c r="N8" s="8" t="s">
        <v>42</v>
      </c>
      <c r="O8" s="8" t="s">
        <v>43</v>
      </c>
      <c r="P8" s="8" t="s">
        <v>44</v>
      </c>
      <c r="Q8" s="8" t="s">
        <v>45</v>
      </c>
    </row>
    <row r="9" spans="1:24" ht="60" customHeight="1" x14ac:dyDescent="0.4">
      <c r="A9" s="4">
        <v>1</v>
      </c>
      <c r="B9" s="5" t="s">
        <v>20</v>
      </c>
      <c r="C9" s="5" t="s">
        <v>21</v>
      </c>
      <c r="D9" s="2" t="s">
        <v>46</v>
      </c>
      <c r="E9" s="9">
        <v>1900</v>
      </c>
      <c r="F9" s="10">
        <v>1900</v>
      </c>
      <c r="G9" s="10">
        <v>1900</v>
      </c>
      <c r="H9" s="10">
        <v>1900</v>
      </c>
      <c r="I9" s="10">
        <v>1900</v>
      </c>
      <c r="J9" s="10">
        <v>1900</v>
      </c>
      <c r="K9" s="10">
        <v>1900</v>
      </c>
      <c r="L9" s="10">
        <v>1900</v>
      </c>
      <c r="M9" s="10">
        <v>1900</v>
      </c>
      <c r="N9" s="10">
        <v>1900</v>
      </c>
      <c r="O9" s="10">
        <v>1900</v>
      </c>
      <c r="P9" s="10">
        <v>1900</v>
      </c>
      <c r="Q9" s="10">
        <v>1900</v>
      </c>
    </row>
    <row r="10" spans="1:24" ht="27.75" customHeight="1" x14ac:dyDescent="0.4">
      <c r="A10" s="43" t="s">
        <v>47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1"/>
      <c r="P10" s="11"/>
      <c r="Q10" s="11"/>
    </row>
    <row r="11" spans="1:24" ht="28.5" customHeight="1" x14ac:dyDescent="0.4">
      <c r="A11" s="1" t="s">
        <v>48</v>
      </c>
      <c r="U11"/>
      <c r="V11"/>
      <c r="W11"/>
      <c r="X11"/>
    </row>
    <row r="12" spans="1:24" ht="30" customHeight="1" x14ac:dyDescent="0.4">
      <c r="A12" s="2" t="s">
        <v>3</v>
      </c>
      <c r="B12" s="2" t="s">
        <v>4</v>
      </c>
      <c r="C12" s="2" t="s">
        <v>5</v>
      </c>
      <c r="D12" s="3" t="s">
        <v>32</v>
      </c>
      <c r="E12" s="33" t="s">
        <v>49</v>
      </c>
      <c r="F12" s="8" t="s">
        <v>34</v>
      </c>
      <c r="G12" s="13" t="s">
        <v>35</v>
      </c>
      <c r="H12" s="13" t="s">
        <v>36</v>
      </c>
      <c r="I12" s="13" t="s">
        <v>37</v>
      </c>
      <c r="J12" s="13" t="s">
        <v>38</v>
      </c>
      <c r="K12" s="13" t="s">
        <v>39</v>
      </c>
      <c r="L12" s="13" t="s">
        <v>40</v>
      </c>
      <c r="M12" s="13" t="s">
        <v>41</v>
      </c>
      <c r="N12" s="13" t="s">
        <v>42</v>
      </c>
      <c r="O12" s="13" t="s">
        <v>43</v>
      </c>
      <c r="P12" s="13" t="s">
        <v>44</v>
      </c>
      <c r="Q12" s="14" t="s">
        <v>45</v>
      </c>
      <c r="R12" s="15" t="s">
        <v>50</v>
      </c>
      <c r="S12" s="2" t="s">
        <v>51</v>
      </c>
      <c r="U12"/>
      <c r="V12"/>
      <c r="W12"/>
      <c r="X12"/>
    </row>
    <row r="13" spans="1:24" ht="60" customHeight="1" x14ac:dyDescent="0.4">
      <c r="A13" s="4">
        <v>1</v>
      </c>
      <c r="B13" s="5" t="s">
        <v>20</v>
      </c>
      <c r="C13" s="5" t="s">
        <v>21</v>
      </c>
      <c r="D13" s="5" t="s">
        <v>46</v>
      </c>
      <c r="E13" s="16">
        <f>SUM(F13:Q13)</f>
        <v>5033565</v>
      </c>
      <c r="F13" s="17">
        <v>388354</v>
      </c>
      <c r="G13" s="17">
        <v>340446</v>
      </c>
      <c r="H13" s="17">
        <v>358171</v>
      </c>
      <c r="I13" s="17">
        <v>431871</v>
      </c>
      <c r="J13" s="17">
        <v>556808</v>
      </c>
      <c r="K13" s="17">
        <v>543482</v>
      </c>
      <c r="L13" s="17">
        <v>476878</v>
      </c>
      <c r="M13" s="17">
        <v>363510</v>
      </c>
      <c r="N13" s="17">
        <v>339771</v>
      </c>
      <c r="O13" s="17">
        <v>421911</v>
      </c>
      <c r="P13" s="17">
        <v>417921</v>
      </c>
      <c r="Q13" s="17">
        <v>394442</v>
      </c>
      <c r="R13" s="18">
        <f>SUM(J13:L13)</f>
        <v>1577168</v>
      </c>
      <c r="S13" s="19">
        <f>SUM(F13:Q13)-R13</f>
        <v>3456397</v>
      </c>
      <c r="U13"/>
      <c r="V13"/>
      <c r="W13"/>
      <c r="X13"/>
    </row>
    <row r="14" spans="1:24" ht="18" customHeight="1" x14ac:dyDescent="0.4">
      <c r="A14" s="20" t="s">
        <v>52</v>
      </c>
      <c r="B14" s="21"/>
      <c r="C14" s="11"/>
      <c r="D14" s="11"/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4"/>
      <c r="S14" s="24"/>
      <c r="U14"/>
      <c r="V14"/>
      <c r="W14"/>
      <c r="X14"/>
    </row>
    <row r="15" spans="1:24" ht="18" customHeight="1" x14ac:dyDescent="0.4">
      <c r="A15" s="25"/>
      <c r="B15" s="11"/>
      <c r="C15" s="11"/>
      <c r="D15" s="11"/>
      <c r="E15" s="2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  <c r="S15" s="24"/>
      <c r="U15"/>
      <c r="V15"/>
      <c r="W15"/>
      <c r="X15"/>
    </row>
    <row r="16" spans="1:24" ht="28.5" customHeight="1" x14ac:dyDescent="0.4">
      <c r="A16" s="11" t="s">
        <v>53</v>
      </c>
      <c r="B16" s="11"/>
      <c r="C16" s="11"/>
      <c r="D16" s="11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U16"/>
      <c r="V16"/>
      <c r="W16"/>
      <c r="X16"/>
    </row>
    <row r="17" spans="1:24" ht="30" customHeight="1" x14ac:dyDescent="0.4">
      <c r="A17" s="2"/>
      <c r="B17" s="2" t="s">
        <v>4</v>
      </c>
      <c r="C17" s="2" t="s">
        <v>5</v>
      </c>
      <c r="D17" s="2" t="s">
        <v>32</v>
      </c>
      <c r="E17" s="33" t="s">
        <v>49</v>
      </c>
      <c r="F17" s="26" t="s">
        <v>34</v>
      </c>
      <c r="G17" s="26" t="s">
        <v>35</v>
      </c>
      <c r="H17" s="26" t="s">
        <v>36</v>
      </c>
      <c r="I17" s="26" t="s">
        <v>37</v>
      </c>
      <c r="J17" s="26" t="s">
        <v>38</v>
      </c>
      <c r="K17" s="26" t="s">
        <v>39</v>
      </c>
      <c r="L17" s="26" t="s">
        <v>40</v>
      </c>
      <c r="M17" s="26" t="s">
        <v>41</v>
      </c>
      <c r="N17" s="26" t="s">
        <v>42</v>
      </c>
      <c r="O17" s="26" t="s">
        <v>43</v>
      </c>
      <c r="P17" s="26" t="s">
        <v>44</v>
      </c>
      <c r="Q17" s="26" t="s">
        <v>45</v>
      </c>
      <c r="R17" s="23"/>
      <c r="U17"/>
      <c r="V17"/>
      <c r="W17"/>
      <c r="X17"/>
    </row>
    <row r="18" spans="1:24" ht="27" customHeight="1" x14ac:dyDescent="0.4">
      <c r="A18" s="2">
        <v>1</v>
      </c>
      <c r="B18" s="5" t="s">
        <v>54</v>
      </c>
      <c r="C18" s="5"/>
      <c r="D18" s="2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3"/>
      <c r="U18"/>
      <c r="V18"/>
      <c r="W18"/>
      <c r="X18"/>
    </row>
    <row r="19" spans="1:24" ht="27" customHeight="1" x14ac:dyDescent="0.4">
      <c r="A19" s="11"/>
      <c r="B19" s="11"/>
      <c r="C19" s="11"/>
      <c r="D19" s="11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24" ht="28.5" customHeight="1" x14ac:dyDescent="0.4">
      <c r="A20" s="1" t="s">
        <v>55</v>
      </c>
    </row>
    <row r="21" spans="1:24" ht="56.25" x14ac:dyDescent="0.4">
      <c r="A21" s="2" t="s">
        <v>3</v>
      </c>
      <c r="B21" s="2" t="s">
        <v>4</v>
      </c>
      <c r="C21" s="2" t="s">
        <v>5</v>
      </c>
      <c r="D21" s="12" t="s">
        <v>32</v>
      </c>
      <c r="E21" s="8" t="s">
        <v>56</v>
      </c>
      <c r="F21" s="44" t="s">
        <v>57</v>
      </c>
      <c r="G21" s="44"/>
      <c r="H21" s="44" t="s">
        <v>58</v>
      </c>
      <c r="I21" s="44"/>
    </row>
    <row r="22" spans="1:24" ht="27" customHeight="1" x14ac:dyDescent="0.4">
      <c r="A22" s="4">
        <v>1</v>
      </c>
      <c r="B22" s="5" t="s">
        <v>20</v>
      </c>
      <c r="C22" s="5" t="s">
        <v>21</v>
      </c>
      <c r="D22" s="28" t="s">
        <v>46</v>
      </c>
      <c r="E22" s="10">
        <v>1900</v>
      </c>
      <c r="F22" s="34">
        <f>SUM(E13)</f>
        <v>5033565</v>
      </c>
      <c r="G22" s="34"/>
      <c r="H22" s="35">
        <f>SUM(F22/E22/8760)</f>
        <v>0.30242519826964676</v>
      </c>
      <c r="I22" s="35"/>
    </row>
    <row r="23" spans="1:24" ht="17.25" customHeight="1" x14ac:dyDescent="0.4">
      <c r="A23" s="29" t="s">
        <v>59</v>
      </c>
    </row>
    <row r="24" spans="1:24" s="31" customFormat="1" ht="18" customHeight="1" x14ac:dyDescent="0.4">
      <c r="A24" s="30" t="s">
        <v>60</v>
      </c>
    </row>
    <row r="25" spans="1:24" ht="18" customHeight="1" x14ac:dyDescent="0.4">
      <c r="B25" s="1" t="s">
        <v>61</v>
      </c>
    </row>
  </sheetData>
  <mergeCells count="8">
    <mergeCell ref="F22:G22"/>
    <mergeCell ref="H22:I22"/>
    <mergeCell ref="B2:Q2"/>
    <mergeCell ref="O5:R5"/>
    <mergeCell ref="O6:R6"/>
    <mergeCell ref="A10:N10"/>
    <mergeCell ref="F21:G21"/>
    <mergeCell ref="H21:I21"/>
  </mergeCells>
  <phoneticPr fontId="3"/>
  <pageMargins left="0.7" right="0.34" top="1.08" bottom="0.42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</vt:lpstr>
      <vt:lpstr>仕様書!Print_Area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2024-10-01T00:28:03Z</cp:lastPrinted>
  <dcterms:created xsi:type="dcterms:W3CDTF">2024-09-30T06:50:54Z</dcterms:created>
  <dcterms:modified xsi:type="dcterms:W3CDTF">2024-10-01T07:56:14Z</dcterms:modified>
</cp:coreProperties>
</file>