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②短期【機密性２情報】【関係者限り】\99 短期給付様式【機密性２情報】【関係者限り】\⑧育児休業手当金・掛金免除\"/>
    </mc:Choice>
  </mc:AlternateContent>
  <bookViews>
    <workbookView xWindow="19590" yWindow="90" windowWidth="28035" windowHeight="12555"/>
  </bookViews>
  <sheets>
    <sheet name="様式" sheetId="5" r:id="rId1"/>
    <sheet name="記入例" sheetId="7" r:id="rId2"/>
  </sheets>
  <definedNames>
    <definedName name="_xlnm.Print_Area" localSheetId="1">記入例!$A$1:$X$46</definedName>
    <definedName name="_xlnm.Print_Area" localSheetId="0">様式!$A$1:$X$46</definedName>
  </definedNames>
  <calcPr calcId="162913"/>
</workbook>
</file>

<file path=xl/calcChain.xml><?xml version="1.0" encoding="utf-8"?>
<calcChain xmlns="http://schemas.openxmlformats.org/spreadsheetml/2006/main">
  <c r="AD38" i="7" l="1"/>
  <c r="AD37" i="7"/>
  <c r="AD36" i="7"/>
  <c r="AD35" i="7"/>
  <c r="AD34" i="7"/>
  <c r="AD33" i="7"/>
  <c r="Q25" i="7" s="1"/>
  <c r="AD32" i="7"/>
  <c r="L25" i="7" s="1"/>
  <c r="AD31" i="7"/>
  <c r="G25" i="7" s="1"/>
  <c r="AD30" i="7"/>
  <c r="AD29" i="7"/>
  <c r="AD28" i="7"/>
  <c r="AD27" i="7"/>
  <c r="V27" i="7"/>
  <c r="S27" i="7"/>
  <c r="Q27" i="7"/>
  <c r="N27" i="7"/>
  <c r="L27" i="7"/>
  <c r="I27" i="7"/>
  <c r="G27" i="7"/>
  <c r="D27" i="7"/>
  <c r="AD26" i="7"/>
  <c r="AD25" i="7"/>
  <c r="V21" i="7" s="1"/>
  <c r="V25" i="7"/>
  <c r="S25" i="7"/>
  <c r="N25" i="7"/>
  <c r="I25" i="7"/>
  <c r="D25" i="7"/>
  <c r="AD24" i="7"/>
  <c r="Q21" i="7" s="1"/>
  <c r="AD23" i="7"/>
  <c r="V23" i="7"/>
  <c r="S23" i="7"/>
  <c r="Q23" i="7"/>
  <c r="N23" i="7"/>
  <c r="L23" i="7"/>
  <c r="I23" i="7"/>
  <c r="AD22" i="7"/>
  <c r="AD21" i="7"/>
  <c r="V19" i="7" s="1"/>
  <c r="S21" i="7"/>
  <c r="N21" i="7"/>
  <c r="L21" i="7"/>
  <c r="I21" i="7"/>
  <c r="G21" i="7"/>
  <c r="D21" i="7"/>
  <c r="AD20" i="7"/>
  <c r="Q19" i="7" s="1"/>
  <c r="AD19" i="7"/>
  <c r="L19" i="7" s="1"/>
  <c r="S19" i="7"/>
  <c r="N19" i="7"/>
  <c r="I19" i="7"/>
  <c r="Q14" i="7"/>
  <c r="Q16" i="7" s="1"/>
  <c r="AC12" i="7"/>
  <c r="S20" i="7" l="1"/>
  <c r="N20" i="7"/>
  <c r="S22" i="7"/>
  <c r="I20" i="7"/>
  <c r="N22" i="7"/>
  <c r="I22" i="7"/>
  <c r="D22" i="7"/>
  <c r="Q18" i="7"/>
  <c r="Q14" i="5"/>
  <c r="Q16" i="5" s="1"/>
  <c r="AC12" i="5"/>
  <c r="AD38" i="5"/>
  <c r="V27" i="5" s="1"/>
  <c r="AD37" i="5"/>
  <c r="Q27" i="5" s="1"/>
  <c r="AD36" i="5"/>
  <c r="L27" i="5" s="1"/>
  <c r="AD35" i="5"/>
  <c r="G27" i="5" s="1"/>
  <c r="AD34" i="5"/>
  <c r="V25" i="5" s="1"/>
  <c r="AD33" i="5"/>
  <c r="Q25" i="5" s="1"/>
  <c r="AD32" i="5"/>
  <c r="L25" i="5" s="1"/>
  <c r="AD31" i="5"/>
  <c r="G25" i="5" s="1"/>
  <c r="AD30" i="5"/>
  <c r="V23" i="5" s="1"/>
  <c r="AD29" i="5"/>
  <c r="Q23" i="5" s="1"/>
  <c r="AD28" i="5"/>
  <c r="L23" i="5" s="1"/>
  <c r="AD27" i="5"/>
  <c r="S27" i="5"/>
  <c r="N27" i="5"/>
  <c r="I27" i="5"/>
  <c r="D27" i="5"/>
  <c r="AD26" i="5"/>
  <c r="AD25" i="5"/>
  <c r="V21" i="5" s="1"/>
  <c r="S25" i="5"/>
  <c r="N25" i="5"/>
  <c r="I25" i="5"/>
  <c r="D25" i="5"/>
  <c r="AD24" i="5"/>
  <c r="Q21" i="5" s="1"/>
  <c r="AD23" i="5"/>
  <c r="L21" i="5" s="1"/>
  <c r="S23" i="5"/>
  <c r="N23" i="5"/>
  <c r="I23" i="5"/>
  <c r="AD22" i="5"/>
  <c r="G21" i="5" s="1"/>
  <c r="AD21" i="5"/>
  <c r="V19" i="5" s="1"/>
  <c r="S21" i="5"/>
  <c r="N21" i="5"/>
  <c r="I21" i="5"/>
  <c r="D21" i="5"/>
  <c r="AD20" i="5"/>
  <c r="Q19" i="5" s="1"/>
  <c r="AD19" i="5"/>
  <c r="L19" i="5" s="1"/>
  <c r="S19" i="5"/>
  <c r="N19" i="5"/>
  <c r="I19" i="5"/>
  <c r="N24" i="7" l="1"/>
  <c r="N28" i="7"/>
  <c r="D26" i="7"/>
  <c r="S26" i="7"/>
  <c r="I24" i="7"/>
  <c r="S28" i="7"/>
  <c r="N26" i="7"/>
  <c r="I26" i="7"/>
  <c r="I28" i="7"/>
  <c r="D28" i="7"/>
  <c r="S24" i="7"/>
  <c r="Q18" i="5"/>
  <c r="I28" i="5" s="1"/>
  <c r="I22" i="5"/>
  <c r="N22" i="5"/>
  <c r="D26" i="5" l="1"/>
  <c r="I24" i="5"/>
  <c r="N24" i="5"/>
  <c r="N28" i="5"/>
  <c r="S24" i="5"/>
  <c r="I26" i="5"/>
  <c r="S28" i="5"/>
  <c r="N26" i="5"/>
  <c r="D28" i="5"/>
  <c r="S26" i="5"/>
  <c r="D22" i="5"/>
  <c r="N20" i="5"/>
  <c r="S22" i="5"/>
  <c r="S20" i="5"/>
  <c r="I20" i="5"/>
</calcChain>
</file>

<file path=xl/comments1.xml><?xml version="1.0" encoding="utf-8"?>
<comments xmlns="http://schemas.openxmlformats.org/spreadsheetml/2006/main">
  <authors>
    <author>oitapref2</author>
    <author>oitapref</author>
  </authors>
  <commentList>
    <comment ref="U7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請求期間の終期は、
</t>
        </r>
        <r>
          <rPr>
            <b/>
            <sz val="11"/>
            <color indexed="81"/>
            <rFont val="MS P ゴシック"/>
            <family val="3"/>
            <charset val="128"/>
          </rPr>
          <t>「子の１歳の誕生日の前日」または「育休の末日」のいずれか早い日</t>
        </r>
        <r>
          <rPr>
            <sz val="11"/>
            <color indexed="81"/>
            <rFont val="MS P ゴシック"/>
            <family val="3"/>
            <charset val="128"/>
          </rPr>
          <t xml:space="preserve">
になります。
１歳以降に係る延長支給については、その要件を満たすこととなったときに、改めて請求してください。</t>
        </r>
      </text>
    </comment>
    <comment ref="Z12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西暦で育休開始日を入力して下さい。
</t>
        </r>
      </text>
    </comment>
    <comment ref="AC12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
</t>
        </r>
      </text>
    </comment>
    <comment ref="U13" authorId="1" shapeId="0">
      <text>
        <r>
          <rPr>
            <sz val="9"/>
            <color indexed="81"/>
            <rFont val="MS P ゴシック"/>
            <family val="3"/>
            <charset val="128"/>
          </rPr>
          <t>「給与の号給」ではありません。「標準報酬月額」をご記入ください。</t>
        </r>
      </text>
    </comment>
    <comment ref="Q14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
</t>
        </r>
      </text>
    </comment>
    <comment ref="Q1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
</t>
        </r>
      </text>
    </comment>
    <comment ref="Q18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
</t>
        </r>
      </text>
    </comment>
    <comment ref="AA1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1月毎、開始から180日目までと、180日以降に区切って入力してください。
</t>
        </r>
      </text>
    </comment>
    <comment ref="AB1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西暦で入力
</t>
        </r>
      </text>
    </comment>
    <comment ref="AC1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西暦で入力
</t>
        </r>
      </text>
    </comment>
    <comment ref="AD1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土日を除いた日数が自動計算されます。
</t>
        </r>
      </text>
    </comment>
  </commentList>
</comments>
</file>

<file path=xl/comments2.xml><?xml version="1.0" encoding="utf-8"?>
<comments xmlns="http://schemas.openxmlformats.org/spreadsheetml/2006/main">
  <authors>
    <author>oitapref2</author>
    <author>oitapref</author>
  </authors>
  <commentList>
    <comment ref="U7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請求期間の終期は、
</t>
        </r>
        <r>
          <rPr>
            <b/>
            <sz val="11"/>
            <color indexed="81"/>
            <rFont val="MS P ゴシック"/>
            <family val="3"/>
            <charset val="128"/>
          </rPr>
          <t>「子の１歳の誕生日の前日」または「育休の末日」のいずれか早い日</t>
        </r>
        <r>
          <rPr>
            <sz val="11"/>
            <color indexed="81"/>
            <rFont val="MS P ゴシック"/>
            <family val="3"/>
            <charset val="128"/>
          </rPr>
          <t xml:space="preserve">
になります。
１歳以降に係る延長支給については、その要件を満たすこととなったときに、改めて請求してください。</t>
        </r>
      </text>
    </comment>
    <comment ref="Z12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西暦で育休開始日を入力して下さい。
</t>
        </r>
      </text>
    </comment>
    <comment ref="AC12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
</t>
        </r>
      </text>
    </comment>
    <comment ref="U13" authorId="1" shapeId="0">
      <text>
        <r>
          <rPr>
            <sz val="9"/>
            <color indexed="81"/>
            <rFont val="MS P ゴシック"/>
            <family val="3"/>
            <charset val="128"/>
          </rPr>
          <t>「給与の号給」ではありません。「標準報酬月額」をご記入ください。</t>
        </r>
      </text>
    </comment>
    <comment ref="Q14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
</t>
        </r>
      </text>
    </comment>
    <comment ref="Q1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
</t>
        </r>
      </text>
    </comment>
    <comment ref="Q18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
</t>
        </r>
      </text>
    </comment>
    <comment ref="AA1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1月毎、開始から180日目までと、180日以降に区切って入力してください。
</t>
        </r>
      </text>
    </comment>
    <comment ref="AB1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西暦で入力
</t>
        </r>
      </text>
    </comment>
    <comment ref="AC1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西暦で入力
</t>
        </r>
      </text>
    </comment>
    <comment ref="AD1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土日を除いた日数が自動計算されます。
</t>
        </r>
      </text>
    </comment>
  </commentList>
</comments>
</file>

<file path=xl/sharedStrings.xml><?xml version="1.0" encoding="utf-8"?>
<sst xmlns="http://schemas.openxmlformats.org/spreadsheetml/2006/main" count="379" uniqueCount="92">
  <si>
    <t>育児休業手当金請求書［　新規・変更　］</t>
    <rPh sb="0" eb="2">
      <t>イクジ</t>
    </rPh>
    <rPh sb="2" eb="4">
      <t>キュウギョウ</t>
    </rPh>
    <rPh sb="4" eb="7">
      <t>テアテキン</t>
    </rPh>
    <rPh sb="7" eb="10">
      <t>セイキュウショ</t>
    </rPh>
    <rPh sb="12" eb="14">
      <t>シンキ</t>
    </rPh>
    <rPh sb="15" eb="17">
      <t>ヘンコウ</t>
    </rPh>
    <phoneticPr fontId="1"/>
  </si>
  <si>
    <t>地・大分</t>
    <rPh sb="0" eb="1">
      <t>チ</t>
    </rPh>
    <rPh sb="2" eb="4">
      <t>オオイタ</t>
    </rPh>
    <phoneticPr fontId="1"/>
  </si>
  <si>
    <t>組合員氏名</t>
    <rPh sb="0" eb="2">
      <t>クミア</t>
    </rPh>
    <rPh sb="2" eb="3">
      <t>イン</t>
    </rPh>
    <rPh sb="3" eb="5">
      <t>シメイ</t>
    </rPh>
    <phoneticPr fontId="1"/>
  </si>
  <si>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</si>
  <si>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</si>
  <si>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</si>
  <si>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</si>
  <si>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</si>
  <si>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対象となる子</t>
    <rPh sb="0" eb="2">
      <t>タイショウ</t>
    </rPh>
    <rPh sb="5" eb="6">
      <t>コ</t>
    </rPh>
    <phoneticPr fontId="1"/>
  </si>
  <si>
    <t>当初期間</t>
    <rPh sb="0" eb="2">
      <t>トウショ</t>
    </rPh>
    <rPh sb="2" eb="4">
      <t>キカン</t>
    </rPh>
    <phoneticPr fontId="1"/>
  </si>
  <si>
    <t>変更期間</t>
    <rPh sb="0" eb="2">
      <t>ヘンコウ</t>
    </rPh>
    <rPh sb="2" eb="4">
      <t>キカン</t>
    </rPh>
    <phoneticPr fontId="1"/>
  </si>
  <si>
    <t>短縮</t>
    <rPh sb="0" eb="2">
      <t>タンシュク</t>
    </rPh>
    <phoneticPr fontId="1"/>
  </si>
  <si>
    <t>延長</t>
    <rPh sb="0" eb="2">
      <t>エンチョウ</t>
    </rPh>
    <phoneticPr fontId="1"/>
  </si>
  <si>
    <t>再取得期間</t>
    <rPh sb="0" eb="1">
      <t>サイ</t>
    </rPh>
    <rPh sb="1" eb="3">
      <t>シュトク</t>
    </rPh>
    <rPh sb="3" eb="5">
      <t>キカン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</si>
  <si>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</si>
  <si>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</si>
  <si>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等級第</t>
    <rPh sb="0" eb="2">
      <t>トウキュウ</t>
    </rPh>
    <rPh sb="2" eb="3">
      <t>ダイ</t>
    </rPh>
    <phoneticPr fontId="1"/>
  </si>
  <si>
    <t>級</t>
    <rPh sb="0" eb="1">
      <t>キュウ</t>
    </rPh>
    <phoneticPr fontId="1"/>
  </si>
  <si>
    <t>円</t>
    <rPh sb="0" eb="1">
      <t>エン</t>
    </rPh>
    <phoneticPr fontId="1"/>
  </si>
  <si>
    <t>（土日も含んで計算します。）</t>
    <rPh sb="1" eb="3">
      <t>ドニチ</t>
    </rPh>
    <rPh sb="4" eb="5">
      <t>フク</t>
    </rPh>
    <rPh sb="7" eb="9">
      <t>ケイサン</t>
    </rPh>
    <phoneticPr fontId="1"/>
  </si>
  <si>
    <t>標準報酬日額</t>
    <rPh sb="0" eb="2">
      <t>ヒョウジュン</t>
    </rPh>
    <rPh sb="2" eb="4">
      <t>ホウシュウ</t>
    </rPh>
    <rPh sb="4" eb="6">
      <t>ニチガク</t>
    </rPh>
    <phoneticPr fontId="1"/>
  </si>
  <si>
    <t>給付日額</t>
    <rPh sb="0" eb="2">
      <t>キュウフ</t>
    </rPh>
    <rPh sb="2" eb="4">
      <t>ニチガク</t>
    </rPh>
    <phoneticPr fontId="1"/>
  </si>
  <si>
    <t>①</t>
    <phoneticPr fontId="1"/>
  </si>
  <si>
    <t>②</t>
    <phoneticPr fontId="1"/>
  </si>
  <si>
    <t>181日以降（50%)</t>
    <rPh sb="3" eb="4">
      <t>ニチ</t>
    </rPh>
    <rPh sb="4" eb="6">
      <t>イコウ</t>
    </rPh>
    <phoneticPr fontId="1"/>
  </si>
  <si>
    <t>180日目まで（67%）</t>
    <rPh sb="3" eb="4">
      <t>ニチ</t>
    </rPh>
    <rPh sb="4" eb="5">
      <t>メ</t>
    </rPh>
    <phoneticPr fontId="1"/>
  </si>
  <si>
    <t>育児休業手当金
支給期間延長事由</t>
    <rPh sb="0" eb="2">
      <t>イクジ</t>
    </rPh>
    <rPh sb="2" eb="4">
      <t>キュウギョウ</t>
    </rPh>
    <rPh sb="4" eb="7">
      <t>テアテキン</t>
    </rPh>
    <rPh sb="8" eb="10">
      <t>シキュウ</t>
    </rPh>
    <rPh sb="10" eb="12">
      <t>キカン</t>
    </rPh>
    <rPh sb="12" eb="14">
      <t>エンチョウ</t>
    </rPh>
    <rPh sb="14" eb="16">
      <t>ジユウ</t>
    </rPh>
    <phoneticPr fontId="1"/>
  </si>
  <si>
    <t>氏　　名</t>
    <rPh sb="0" eb="1">
      <t>シ</t>
    </rPh>
    <rPh sb="3" eb="4">
      <t>メイ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</si>
  <si>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</si>
  <si>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所属所コード</t>
    <rPh sb="0" eb="2">
      <t>ショゾク</t>
    </rPh>
    <rPh sb="2" eb="3">
      <t>ショ</t>
    </rPh>
    <phoneticPr fontId="1"/>
  </si>
  <si>
    <t>育児休業の
初日及び末日</t>
    <rPh sb="0" eb="2">
      <t>イクジ</t>
    </rPh>
    <rPh sb="2" eb="4">
      <t>キュウギョウ</t>
    </rPh>
    <rPh sb="6" eb="8">
      <t>ショニチ</t>
    </rPh>
    <rPh sb="8" eb="9">
      <t>オヨ</t>
    </rPh>
    <rPh sb="10" eb="12">
      <t>マツジツ</t>
    </rPh>
    <phoneticPr fontId="1"/>
  </si>
  <si>
    <t>(初日）</t>
    <rPh sb="1" eb="3">
      <t>ショニチ</t>
    </rPh>
    <phoneticPr fontId="1"/>
  </si>
  <si>
    <t>(末日）</t>
    <rPh sb="1" eb="3">
      <t>マツジツ</t>
    </rPh>
    <phoneticPr fontId="1"/>
  </si>
  <si>
    <t>月分</t>
    <rPh sb="0" eb="1">
      <t>ガツ</t>
    </rPh>
    <rPh sb="1" eb="2">
      <t>ブン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</si>
  <si>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</si>
  <si>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</si>
  <si>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月</t>
  </si>
  <si>
    <t>各月の休業日数
及び請求金額</t>
    <rPh sb="0" eb="2">
      <t>カクツキ</t>
    </rPh>
    <rPh sb="3" eb="5">
      <t>キュウギョウ</t>
    </rPh>
    <rPh sb="5" eb="7">
      <t>ニッスウ</t>
    </rPh>
    <rPh sb="8" eb="9">
      <t>オヨ</t>
    </rPh>
    <rPh sb="10" eb="12">
      <t>セイキュウ</t>
    </rPh>
    <rPh sb="12" eb="14">
      <t>キンガク</t>
    </rPh>
    <phoneticPr fontId="1"/>
  </si>
  <si>
    <t>育児休業期間が
180日に達する日</t>
    <rPh sb="0" eb="2">
      <t>イクジ</t>
    </rPh>
    <rPh sb="2" eb="4">
      <t>キュウギョウ</t>
    </rPh>
    <rPh sb="4" eb="6">
      <t>キカン</t>
    </rPh>
    <rPh sb="11" eb="12">
      <t>ニチ</t>
    </rPh>
    <rPh sb="13" eb="14">
      <t>タッ</t>
    </rPh>
    <rPh sb="16" eb="17">
      <t>ヒ</t>
    </rPh>
    <phoneticPr fontId="1"/>
  </si>
  <si>
    <t>組合員証記号
及び番号</t>
    <rPh sb="0" eb="2">
      <t>クミア</t>
    </rPh>
    <rPh sb="2" eb="3">
      <t>イン</t>
    </rPh>
    <rPh sb="3" eb="4">
      <t>ショウ</t>
    </rPh>
    <rPh sb="4" eb="6">
      <t>キゴウ</t>
    </rPh>
    <rPh sb="7" eb="8">
      <t>オヨ</t>
    </rPh>
    <rPh sb="9" eb="11">
      <t>バンゴウ</t>
    </rPh>
    <phoneticPr fontId="1"/>
  </si>
  <si>
    <t>（標準報酬月額①÷22
十円未満四捨五入）</t>
    <rPh sb="1" eb="3">
      <t>ヒョウジュン</t>
    </rPh>
    <rPh sb="3" eb="5">
      <t>ホウシュウ</t>
    </rPh>
    <rPh sb="5" eb="7">
      <t>ゲツガク</t>
    </rPh>
    <rPh sb="12" eb="14">
      <t>ジュウエン</t>
    </rPh>
    <rPh sb="14" eb="16">
      <t>ミマン</t>
    </rPh>
    <rPh sb="16" eb="17">
      <t>シ</t>
    </rPh>
    <rPh sb="17" eb="18">
      <t>ス</t>
    </rPh>
    <rPh sb="18" eb="20">
      <t>ゴニュウ</t>
    </rPh>
    <phoneticPr fontId="1"/>
  </si>
  <si>
    <t>月</t>
    <rPh sb="0" eb="1">
      <t>ツキ</t>
    </rPh>
    <phoneticPr fontId="1"/>
  </si>
  <si>
    <t>週休日を除いた日数</t>
    <rPh sb="0" eb="2">
      <t>シュウキュウ</t>
    </rPh>
    <rPh sb="2" eb="3">
      <t>ビ</t>
    </rPh>
    <rPh sb="4" eb="5">
      <t>ノゾ</t>
    </rPh>
    <rPh sb="7" eb="9">
      <t>ニッスウ</t>
    </rPh>
    <phoneticPr fontId="1"/>
  </si>
  <si>
    <t>　　開始日</t>
    <rPh sb="2" eb="5">
      <t>カイシビ</t>
    </rPh>
    <phoneticPr fontId="1"/>
  </si>
  <si>
    <t>終了日</t>
    <rPh sb="0" eb="3">
      <t>シュウリョウビ</t>
    </rPh>
    <phoneticPr fontId="1"/>
  </si>
  <si>
    <t>育休開始日</t>
    <rPh sb="0" eb="2">
      <t>イクキュウ</t>
    </rPh>
    <rPh sb="2" eb="5">
      <t>カイシビ</t>
    </rPh>
    <phoneticPr fontId="1"/>
  </si>
  <si>
    <t>180日目</t>
    <rPh sb="3" eb="4">
      <t>ニチ</t>
    </rPh>
    <rPh sb="4" eb="5">
      <t>メ</t>
    </rPh>
    <phoneticPr fontId="1"/>
  </si>
  <si>
    <t>６７%期間</t>
    <rPh sb="3" eb="5">
      <t>キカン</t>
    </rPh>
    <phoneticPr fontId="1"/>
  </si>
  <si>
    <t>50%期間</t>
    <rPh sb="3" eb="5">
      <t>キカン</t>
    </rPh>
    <phoneticPr fontId="1"/>
  </si>
  <si>
    <t>割合</t>
    <rPh sb="0" eb="2">
      <t>ワリアイ</t>
    </rPh>
    <phoneticPr fontId="1"/>
  </si>
  <si>
    <t>６７％期間</t>
    <rPh sb="3" eb="5">
      <t>キカン</t>
    </rPh>
    <phoneticPr fontId="1"/>
  </si>
  <si>
    <t>５０％期間</t>
    <rPh sb="3" eb="5">
      <t>キカン</t>
    </rPh>
    <phoneticPr fontId="1"/>
  </si>
  <si>
    <t>※育児休業の辞令の写を添付してください。</t>
    <rPh sb="1" eb="3">
      <t>イクジ</t>
    </rPh>
    <rPh sb="3" eb="5">
      <t>キュウギョウ</t>
    </rPh>
    <rPh sb="6" eb="8">
      <t>ジレイ</t>
    </rPh>
    <rPh sb="9" eb="10">
      <t>ウツ</t>
    </rPh>
    <rPh sb="11" eb="13">
      <t>テンプ</t>
    </rPh>
    <phoneticPr fontId="1"/>
  </si>
  <si>
    <t>【参考：試算表】</t>
    <rPh sb="1" eb="3">
      <t>サンコウ</t>
    </rPh>
    <rPh sb="4" eb="6">
      <t>シサン</t>
    </rPh>
    <rPh sb="6" eb="7">
      <t>ヒョウ</t>
    </rPh>
    <phoneticPr fontId="1"/>
  </si>
  <si>
    <t>【180日目計算】</t>
    <rPh sb="4" eb="5">
      <t>ニチ</t>
    </rPh>
    <rPh sb="5" eb="6">
      <t>メ</t>
    </rPh>
    <rPh sb="6" eb="8">
      <t>ケイサン</t>
    </rPh>
    <phoneticPr fontId="1"/>
  </si>
  <si>
    <t>令和</t>
    <rPh sb="0" eb="2">
      <t>レイワ</t>
    </rPh>
    <phoneticPr fontId="1"/>
  </si>
  <si>
    <t>育児休業手当金
請求期間</t>
    <rPh sb="0" eb="2">
      <t>イクジ</t>
    </rPh>
    <rPh sb="2" eb="4">
      <t>キュウギョウ</t>
    </rPh>
    <rPh sb="4" eb="7">
      <t>テアテキン</t>
    </rPh>
    <rPh sb="8" eb="10">
      <t>セイキュウ</t>
    </rPh>
    <rPh sb="10" eb="12">
      <t>キカン</t>
    </rPh>
    <phoneticPr fontId="1"/>
  </si>
  <si>
    <t>保育所における保育が実施されないこと</t>
    <rPh sb="0" eb="3">
      <t>ホイクショ</t>
    </rPh>
    <rPh sb="7" eb="9">
      <t>ホイク</t>
    </rPh>
    <rPh sb="10" eb="12">
      <t>ジッシ</t>
    </rPh>
    <phoneticPr fontId="1"/>
  </si>
  <si>
    <t>養育を予定していた配偶者の死亡</t>
    <rPh sb="0" eb="2">
      <t>ヨウイク</t>
    </rPh>
    <rPh sb="3" eb="5">
      <t>ヨテイ</t>
    </rPh>
    <rPh sb="9" eb="12">
      <t>ハイグウシャ</t>
    </rPh>
    <rPh sb="13" eb="15">
      <t>シボウ</t>
    </rPh>
    <phoneticPr fontId="1"/>
  </si>
  <si>
    <t>養育を予定していた配偶者の負傷・疾病等</t>
    <rPh sb="0" eb="2">
      <t>ヨウイク</t>
    </rPh>
    <rPh sb="3" eb="5">
      <t>ヨテイ</t>
    </rPh>
    <rPh sb="9" eb="12">
      <t>ハイグウシャ</t>
    </rPh>
    <rPh sb="13" eb="15">
      <t>フショウ</t>
    </rPh>
    <rPh sb="16" eb="18">
      <t>シッペイ</t>
    </rPh>
    <rPh sb="18" eb="19">
      <t>トウ</t>
    </rPh>
    <phoneticPr fontId="1"/>
  </si>
  <si>
    <t>□</t>
  </si>
  <si>
    <t>養育を予定してた配偶者との婚姻の解消等による別居</t>
    <rPh sb="0" eb="2">
      <t>ヨウイク</t>
    </rPh>
    <rPh sb="3" eb="5">
      <t>ヨテイ</t>
    </rPh>
    <rPh sb="8" eb="11">
      <t>ハイグウシャ</t>
    </rPh>
    <rPh sb="13" eb="15">
      <t>コンイン</t>
    </rPh>
    <rPh sb="16" eb="18">
      <t>カイショウ</t>
    </rPh>
    <rPh sb="18" eb="19">
      <t>トウ</t>
    </rPh>
    <rPh sb="22" eb="24">
      <t>ベッキョ</t>
    </rPh>
    <phoneticPr fontId="1"/>
  </si>
  <si>
    <t>養育を予定していた配偶者の産前産後休業等</t>
    <rPh sb="0" eb="2">
      <t>ヨウイク</t>
    </rPh>
    <rPh sb="3" eb="5">
      <t>ヨテイ</t>
    </rPh>
    <rPh sb="9" eb="12">
      <t>ハイグウシャ</t>
    </rPh>
    <rPh sb="13" eb="15">
      <t>サンゼン</t>
    </rPh>
    <rPh sb="15" eb="17">
      <t>サンゴ</t>
    </rPh>
    <rPh sb="17" eb="19">
      <t>キュウギョウ</t>
    </rPh>
    <rPh sb="19" eb="20">
      <t>トウ</t>
    </rPh>
    <phoneticPr fontId="1"/>
  </si>
  <si>
    <t>上記のとおり請求します。</t>
    <rPh sb="0" eb="2">
      <t>ジョウキ</t>
    </rPh>
    <rPh sb="6" eb="8">
      <t>セイキュウ</t>
    </rPh>
    <phoneticPr fontId="16"/>
  </si>
  <si>
    <t>地方職員共済組合大分県支部長　　殿</t>
    <rPh sb="0" eb="2">
      <t>チホウ</t>
    </rPh>
    <rPh sb="2" eb="4">
      <t>ショクイン</t>
    </rPh>
    <rPh sb="4" eb="6">
      <t>キョウサイ</t>
    </rPh>
    <rPh sb="6" eb="8">
      <t>クミアイ</t>
    </rPh>
    <rPh sb="8" eb="10">
      <t>オオイタ</t>
    </rPh>
    <rPh sb="10" eb="11">
      <t>ケン</t>
    </rPh>
    <rPh sb="11" eb="14">
      <t>シブチョウ</t>
    </rPh>
    <rPh sb="16" eb="17">
      <t>ドノ</t>
    </rPh>
    <phoneticPr fontId="16"/>
  </si>
  <si>
    <t>（請求者）</t>
    <rPh sb="1" eb="4">
      <t>セイキュウシャ</t>
    </rPh>
    <phoneticPr fontId="16"/>
  </si>
  <si>
    <t>氏名</t>
    <rPh sb="0" eb="2">
      <t>シメイ</t>
    </rPh>
    <phoneticPr fontId="16"/>
  </si>
  <si>
    <t>※支部処理欄</t>
    <rPh sb="1" eb="3">
      <t>シブ</t>
    </rPh>
    <rPh sb="3" eb="5">
      <t>ショリ</t>
    </rPh>
    <rPh sb="5" eb="6">
      <t>ラン</t>
    </rPh>
    <phoneticPr fontId="16"/>
  </si>
  <si>
    <t>収受日</t>
    <rPh sb="0" eb="2">
      <t>シュウジュ</t>
    </rPh>
    <rPh sb="2" eb="3">
      <t>ビ</t>
    </rPh>
    <phoneticPr fontId="16"/>
  </si>
  <si>
    <t>令和　　年　　月　　日（ 紙　・　電子 ）</t>
    <rPh sb="0" eb="2">
      <t>レイワ</t>
    </rPh>
    <rPh sb="4" eb="5">
      <t>ネン</t>
    </rPh>
    <rPh sb="7" eb="8">
      <t>ガツ</t>
    </rPh>
    <rPh sb="10" eb="11">
      <t>ニチ</t>
    </rPh>
    <rPh sb="13" eb="14">
      <t>カミ</t>
    </rPh>
    <rPh sb="17" eb="19">
      <t>デンシ</t>
    </rPh>
    <phoneticPr fontId="16"/>
  </si>
  <si>
    <t>文書番号</t>
    <rPh sb="0" eb="2">
      <t>ブンショ</t>
    </rPh>
    <rPh sb="2" eb="4">
      <t>バンゴウ</t>
    </rPh>
    <phoneticPr fontId="16"/>
  </si>
  <si>
    <t>地共大支第　　　　　　　　号</t>
    <rPh sb="0" eb="5">
      <t>チキョウダイシダイ</t>
    </rPh>
    <rPh sb="13" eb="14">
      <t>ゴウ</t>
    </rPh>
    <phoneticPr fontId="16"/>
  </si>
  <si>
    <t>備考</t>
    <rPh sb="0" eb="2">
      <t>ビコウ</t>
    </rPh>
    <phoneticPr fontId="16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</si>
  <si>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6"/>
  </si>
  <si>
    <t>（所属所長）</t>
    <rPh sb="1" eb="3">
      <t>ショゾク</t>
    </rPh>
    <rPh sb="3" eb="5">
      <t>ショチョウ</t>
    </rPh>
    <phoneticPr fontId="16"/>
  </si>
  <si>
    <t>職名</t>
    <rPh sb="0" eb="2">
      <t>ショクメイ</t>
    </rPh>
    <phoneticPr fontId="16"/>
  </si>
  <si>
    <t>所長</t>
    <rPh sb="0" eb="2">
      <t>ショチョウ</t>
    </rPh>
    <phoneticPr fontId="16"/>
  </si>
  <si>
    <t>○○　○○</t>
    <phoneticPr fontId="16"/>
  </si>
  <si>
    <t>（事務担当者）</t>
    <rPh sb="1" eb="3">
      <t>ジム</t>
    </rPh>
    <rPh sb="3" eb="6">
      <t>タントウシャ</t>
    </rPh>
    <phoneticPr fontId="16"/>
  </si>
  <si>
    <t>部署名</t>
    <rPh sb="0" eb="3">
      <t>ブショメイ</t>
    </rPh>
    <phoneticPr fontId="16"/>
  </si>
  <si>
    <t>○○振興局　総務部　総務第一班</t>
    <phoneticPr fontId="16"/>
  </si>
  <si>
    <t>電話番号</t>
    <rPh sb="0" eb="2">
      <t>デンワ</t>
    </rPh>
    <rPh sb="2" eb="4">
      <t>バンゴウ</t>
    </rPh>
    <phoneticPr fontId="16"/>
  </si>
  <si>
    <t>○○○○－○○－○○○○（内線○○○）</t>
    <phoneticPr fontId="16"/>
  </si>
  <si>
    <t>○○○○○○</t>
    <phoneticPr fontId="1"/>
  </si>
  <si>
    <t>○○土木事務所</t>
    <rPh sb="2" eb="4">
      <t>ドボク</t>
    </rPh>
    <rPh sb="4" eb="7">
      <t>ジムショ</t>
    </rPh>
    <phoneticPr fontId="1"/>
  </si>
  <si>
    <t>○○○○○</t>
    <phoneticPr fontId="1"/>
  </si>
  <si>
    <t>共済　桜子</t>
    <rPh sb="0" eb="2">
      <t>キョウサイ</t>
    </rPh>
    <rPh sb="3" eb="5">
      <t>サクラコ</t>
    </rPh>
    <phoneticPr fontId="1"/>
  </si>
  <si>
    <t>共済　花子</t>
    <rPh sb="0" eb="2">
      <t>キョウサイ</t>
    </rPh>
    <rPh sb="3" eb="5">
      <t>ハナコ</t>
    </rPh>
    <phoneticPr fontId="1"/>
  </si>
  <si>
    <t>共済　花子</t>
    <rPh sb="3" eb="5">
      <t>ハナコ</t>
    </rPh>
    <phoneticPr fontId="16"/>
  </si>
  <si>
    <t>令和　　　年　　　月　　　日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</si>
  <si>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※標準報酬日額②×67/100
（円位未満切捨て、上限：14,334円）</t>
    <rPh sb="1" eb="3">
      <t>ヒョウジュン</t>
    </rPh>
    <rPh sb="3" eb="5">
      <t>ホウシュウ</t>
    </rPh>
    <rPh sb="5" eb="7">
      <t>ニチガク</t>
    </rPh>
    <rPh sb="17" eb="19">
      <t>エンイ</t>
    </rPh>
    <rPh sb="19" eb="21">
      <t>ミマン</t>
    </rPh>
    <rPh sb="21" eb="23">
      <t>キリス</t>
    </rPh>
    <rPh sb="25" eb="27">
      <t>ジョウゲン</t>
    </rPh>
    <rPh sb="34" eb="35">
      <t>エン</t>
    </rPh>
    <phoneticPr fontId="1"/>
  </si>
  <si>
    <t>※標準報酬日額②×50/100
（円位未満切捨て、上限：10,697円）</t>
    <rPh sb="1" eb="3">
      <t>ヒョウジュン</t>
    </rPh>
    <rPh sb="3" eb="5">
      <t>ホウシュウ</t>
    </rPh>
    <rPh sb="5" eb="7">
      <t>ニチガク</t>
    </rPh>
    <rPh sb="17" eb="19">
      <t>エンイ</t>
    </rPh>
    <rPh sb="19" eb="21">
      <t>ミマン</t>
    </rPh>
    <rPh sb="21" eb="23">
      <t>キリス</t>
    </rPh>
    <rPh sb="25" eb="27">
      <t>ジョウゲン</t>
    </rPh>
    <rPh sb="34" eb="3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</si>
</sst>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[$-411]ggge&quot;年&quot;m&quot;月&quot;d&quot;日&quot;;@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14" fontId="3" fillId="0" borderId="0" xfId="0" applyNumberFormat="1" applyFo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8" xfId="0" applyFont="1" applyBorder="1">
      <alignment vertical="center"/>
    </xf>
    <xf numFmtId="176" fontId="3" fillId="0" borderId="24" xfId="0" applyNumberFormat="1" applyFont="1" applyBorder="1">
      <alignment vertical="center"/>
    </xf>
    <xf numFmtId="176" fontId="3" fillId="0" borderId="25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29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31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6" xfId="0" applyNumberFormat="1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6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2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 wrapText="1" shrinkToFit="1"/>
    </xf>
    <xf numFmtId="0" fontId="3" fillId="0" borderId="18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3" fillId="0" borderId="39" xfId="0" applyFont="1" applyFill="1" applyBorder="1">
      <alignment vertical="center"/>
    </xf>
    <xf numFmtId="0" fontId="3" fillId="2" borderId="16" xfId="0" applyFont="1" applyFill="1" applyBorder="1">
      <alignment vertical="center"/>
    </xf>
    <xf numFmtId="56" fontId="3" fillId="2" borderId="17" xfId="0" applyNumberFormat="1" applyFont="1" applyFill="1" applyBorder="1">
      <alignment vertical="center"/>
    </xf>
    <xf numFmtId="0" fontId="3" fillId="2" borderId="19" xfId="0" applyFont="1" applyFill="1" applyBorder="1">
      <alignment vertical="center"/>
    </xf>
    <xf numFmtId="56" fontId="3" fillId="2" borderId="1" xfId="0" applyNumberFormat="1" applyFont="1" applyFill="1" applyBorder="1">
      <alignment vertical="center"/>
    </xf>
    <xf numFmtId="56" fontId="3" fillId="2" borderId="37" xfId="0" applyNumberFormat="1" applyFont="1" applyFill="1" applyBorder="1">
      <alignment vertical="center"/>
    </xf>
    <xf numFmtId="56" fontId="3" fillId="2" borderId="11" xfId="0" applyNumberFormat="1" applyFont="1" applyFill="1" applyBorder="1">
      <alignment vertical="center"/>
    </xf>
    <xf numFmtId="0" fontId="3" fillId="2" borderId="21" xfId="0" applyFont="1" applyFill="1" applyBorder="1">
      <alignment vertical="center"/>
    </xf>
    <xf numFmtId="56" fontId="3" fillId="2" borderId="7" xfId="0" applyNumberFormat="1" applyFont="1" applyFill="1" applyBorder="1">
      <alignment vertical="center"/>
    </xf>
    <xf numFmtId="56" fontId="3" fillId="2" borderId="15" xfId="0" applyNumberFormat="1" applyFont="1" applyFill="1" applyBorder="1">
      <alignment vertical="center"/>
    </xf>
    <xf numFmtId="0" fontId="3" fillId="2" borderId="40" xfId="0" applyFont="1" applyFill="1" applyBorder="1">
      <alignment vertical="center"/>
    </xf>
    <xf numFmtId="56" fontId="3" fillId="2" borderId="34" xfId="0" applyNumberFormat="1" applyFont="1" applyFill="1" applyBorder="1">
      <alignment vertical="center"/>
    </xf>
    <xf numFmtId="56" fontId="3" fillId="2" borderId="38" xfId="0" applyNumberFormat="1" applyFont="1" applyFill="1" applyBorder="1">
      <alignment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/>
    </xf>
    <xf numFmtId="14" fontId="3" fillId="2" borderId="9" xfId="0" applyNumberFormat="1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6" fontId="3" fillId="0" borderId="30" xfId="0" applyNumberFormat="1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top" wrapText="1" shrinkToFit="1"/>
    </xf>
    <xf numFmtId="0" fontId="2" fillId="0" borderId="3" xfId="0" applyFont="1" applyBorder="1" applyAlignment="1">
      <alignment horizontal="left" vertical="top" wrapText="1" shrinkToFit="1"/>
    </xf>
    <xf numFmtId="0" fontId="2" fillId="0" borderId="4" xfId="0" applyFont="1" applyBorder="1" applyAlignment="1">
      <alignment horizontal="left" vertical="top" wrapText="1" shrinkToFit="1"/>
    </xf>
    <xf numFmtId="176" fontId="3" fillId="0" borderId="12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 shrinkToFit="1"/>
    </xf>
    <xf numFmtId="0" fontId="3" fillId="0" borderId="4" xfId="0" applyFont="1" applyBorder="1" applyAlignment="1">
      <alignment vertical="center" wrapText="1" shrinkToFit="1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35" xfId="1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3" borderId="23" xfId="0" applyNumberFormat="1" applyFont="1" applyFill="1" applyBorder="1" applyAlignment="1">
      <alignment horizontal="center" vertical="center"/>
    </xf>
    <xf numFmtId="176" fontId="3" fillId="3" borderId="24" xfId="0" applyNumberFormat="1" applyFont="1" applyFill="1" applyBorder="1" applyAlignment="1">
      <alignment horizontal="center" vertical="center"/>
    </xf>
    <xf numFmtId="176" fontId="3" fillId="3" borderId="25" xfId="0" applyNumberFormat="1" applyFont="1" applyFill="1" applyBorder="1" applyAlignment="1">
      <alignment horizontal="center" vertical="center"/>
    </xf>
    <xf numFmtId="176" fontId="3" fillId="3" borderId="28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4" fontId="3" fillId="0" borderId="6" xfId="0" applyNumberFormat="1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right" vertical="center"/>
    </xf>
    <xf numFmtId="38" fontId="3" fillId="2" borderId="6" xfId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wrapText="1" shrinkToFit="1"/>
    </xf>
    <xf numFmtId="0" fontId="3" fillId="0" borderId="8" xfId="0" applyFont="1" applyBorder="1" applyAlignment="1">
      <alignment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2" borderId="0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left" vertical="center"/>
    </xf>
    <xf numFmtId="177" fontId="0" fillId="2" borderId="1" xfId="0" applyNumberFormat="1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190500</xdr:colOff>
      <xdr:row>36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7639050" y="1343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31</xdr:col>
      <xdr:colOff>19049</xdr:colOff>
      <xdr:row>17</xdr:row>
      <xdr:rowOff>0</xdr:rowOff>
    </xdr:from>
    <xdr:to>
      <xdr:col>40</xdr:col>
      <xdr:colOff>605117</xdr:colOff>
      <xdr:row>20</xdr:row>
      <xdr:rowOff>109884</xdr:rowOff>
    </xdr:to>
    <xdr:sp macro="" textlink="">
      <xdr:nvSpPr>
        <xdr:cNvPr id="7" name="テキスト ボックス 5"/>
        <xdr:cNvSpPr txBox="1"/>
      </xdr:nvSpPr>
      <xdr:spPr>
        <a:xfrm>
          <a:off x="14844431" y="6275294"/>
          <a:ext cx="6738098" cy="1051178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日数の数え方</a:t>
          </a:r>
          <a:endParaRPr kumimoji="1" lang="en-US" altLang="ja-JP" sz="14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・週休日（土曜日及び日曜日）は除く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・祝日等は含む （年末年始休暇等も祝日と同様の取扱）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</a:t>
          </a:r>
          <a:r>
            <a:rPr kumimoji="1" lang="en-US" altLang="ja-JP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※ </a:t>
          </a: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下図の例は２０２０年のものです。年月によって日数は変動しますので、その都度ご確認ください。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 editAs="oneCell">
    <xdr:from>
      <xdr:col>31</xdr:col>
      <xdr:colOff>0</xdr:colOff>
      <xdr:row>20</xdr:row>
      <xdr:rowOff>270221</xdr:rowOff>
    </xdr:from>
    <xdr:to>
      <xdr:col>40</xdr:col>
      <xdr:colOff>663490</xdr:colOff>
      <xdr:row>51</xdr:row>
      <xdr:rowOff>187034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2607" y="7468400"/>
          <a:ext cx="6786704" cy="8903130"/>
        </a:xfrm>
        <a:prstGeom prst="rect">
          <a:avLst/>
        </a:prstGeom>
      </xdr:spPr>
    </xdr:pic>
    <xdr:clientData/>
  </xdr:twoCellAnchor>
  <xdr:twoCellAnchor>
    <xdr:from>
      <xdr:col>21</xdr:col>
      <xdr:colOff>33617</xdr:colOff>
      <xdr:row>5</xdr:row>
      <xdr:rowOff>537882</xdr:rowOff>
    </xdr:from>
    <xdr:to>
      <xdr:col>23</xdr:col>
      <xdr:colOff>123264</xdr:colOff>
      <xdr:row>7</xdr:row>
      <xdr:rowOff>78441</xdr:rowOff>
    </xdr:to>
    <xdr:sp macro="" textlink="">
      <xdr:nvSpPr>
        <xdr:cNvPr id="5" name="テキスト ボックス 4"/>
        <xdr:cNvSpPr txBox="1"/>
      </xdr:nvSpPr>
      <xdr:spPr>
        <a:xfrm>
          <a:off x="8292352" y="2700617"/>
          <a:ext cx="874059" cy="425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+mn-ea"/>
              <a:ea typeface="+mn-ea"/>
            </a:rPr>
            <a:t>※1</a:t>
          </a:r>
          <a:r>
            <a:rPr kumimoji="1" lang="ja-JP" altLang="en-US" sz="800">
              <a:latin typeface="+mn-ea"/>
              <a:ea typeface="+mn-ea"/>
            </a:rPr>
            <a:t>歳の</a:t>
          </a:r>
          <a:endParaRPr kumimoji="1" lang="en-US" altLang="ja-JP" sz="800">
            <a:latin typeface="+mn-ea"/>
            <a:ea typeface="+mn-ea"/>
          </a:endParaRPr>
        </a:p>
        <a:p>
          <a:r>
            <a:rPr kumimoji="1" lang="ja-JP" altLang="en-US" sz="800">
              <a:latin typeface="+mn-ea"/>
              <a:ea typeface="+mn-ea"/>
            </a:rPr>
            <a:t>　前日まで</a:t>
          </a:r>
        </a:p>
      </xdr:txBody>
    </xdr:sp>
    <xdr:clientData/>
  </xdr:twoCellAnchor>
  <xdr:twoCellAnchor>
    <xdr:from>
      <xdr:col>26</xdr:col>
      <xdr:colOff>571499</xdr:colOff>
      <xdr:row>0</xdr:row>
      <xdr:rowOff>369794</xdr:rowOff>
    </xdr:from>
    <xdr:to>
      <xdr:col>27</xdr:col>
      <xdr:colOff>707090</xdr:colOff>
      <xdr:row>1</xdr:row>
      <xdr:rowOff>185457</xdr:rowOff>
    </xdr:to>
    <xdr:sp macro="" textlink="">
      <xdr:nvSpPr>
        <xdr:cNvPr id="10" name="円/楕円 9"/>
        <xdr:cNvSpPr/>
      </xdr:nvSpPr>
      <xdr:spPr>
        <a:xfrm>
          <a:off x="11351558" y="369794"/>
          <a:ext cx="819150" cy="4095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190500</xdr:colOff>
      <xdr:row>36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7639050" y="1223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31</xdr:col>
      <xdr:colOff>19049</xdr:colOff>
      <xdr:row>17</xdr:row>
      <xdr:rowOff>0</xdr:rowOff>
    </xdr:from>
    <xdr:to>
      <xdr:col>40</xdr:col>
      <xdr:colOff>605117</xdr:colOff>
      <xdr:row>20</xdr:row>
      <xdr:rowOff>109884</xdr:rowOff>
    </xdr:to>
    <xdr:sp macro="" textlink="">
      <xdr:nvSpPr>
        <xdr:cNvPr id="3" name="テキスト ボックス 5"/>
        <xdr:cNvSpPr txBox="1"/>
      </xdr:nvSpPr>
      <xdr:spPr>
        <a:xfrm>
          <a:off x="14516099" y="6267450"/>
          <a:ext cx="6758268" cy="1052859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日数の数え方</a:t>
          </a:r>
          <a:endParaRPr kumimoji="1" lang="en-US" altLang="ja-JP" sz="14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・週休日（土曜日及び日曜日）は除く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・祝日等は含む （年末年始休暇等も祝日と同様の取扱）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</a:t>
          </a:r>
          <a:r>
            <a:rPr kumimoji="1" lang="en-US" altLang="ja-JP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※ </a:t>
          </a: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下図の例は２０２０年のものです。年月によって日数は変動しますので、その都度ご確認ください。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 editAs="oneCell">
    <xdr:from>
      <xdr:col>31</xdr:col>
      <xdr:colOff>0</xdr:colOff>
      <xdr:row>20</xdr:row>
      <xdr:rowOff>270221</xdr:rowOff>
    </xdr:from>
    <xdr:to>
      <xdr:col>40</xdr:col>
      <xdr:colOff>663490</xdr:colOff>
      <xdr:row>51</xdr:row>
      <xdr:rowOff>187034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97050" y="7480646"/>
          <a:ext cx="6835690" cy="8975088"/>
        </a:xfrm>
        <a:prstGeom prst="rect">
          <a:avLst/>
        </a:prstGeom>
      </xdr:spPr>
    </xdr:pic>
    <xdr:clientData/>
  </xdr:twoCellAnchor>
  <xdr:twoCellAnchor>
    <xdr:from>
      <xdr:col>21</xdr:col>
      <xdr:colOff>33617</xdr:colOff>
      <xdr:row>5</xdr:row>
      <xdr:rowOff>537882</xdr:rowOff>
    </xdr:from>
    <xdr:to>
      <xdr:col>23</xdr:col>
      <xdr:colOff>123264</xdr:colOff>
      <xdr:row>7</xdr:row>
      <xdr:rowOff>78441</xdr:rowOff>
    </xdr:to>
    <xdr:sp macro="" textlink="">
      <xdr:nvSpPr>
        <xdr:cNvPr id="5" name="テキスト ボックス 4"/>
        <xdr:cNvSpPr txBox="1"/>
      </xdr:nvSpPr>
      <xdr:spPr>
        <a:xfrm>
          <a:off x="8263217" y="2690532"/>
          <a:ext cx="870697" cy="426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+mn-ea"/>
              <a:ea typeface="+mn-ea"/>
            </a:rPr>
            <a:t>※1</a:t>
          </a:r>
          <a:r>
            <a:rPr kumimoji="1" lang="ja-JP" altLang="en-US" sz="800">
              <a:latin typeface="+mn-ea"/>
              <a:ea typeface="+mn-ea"/>
            </a:rPr>
            <a:t>歳の</a:t>
          </a:r>
          <a:endParaRPr kumimoji="1" lang="en-US" altLang="ja-JP" sz="800">
            <a:latin typeface="+mn-ea"/>
            <a:ea typeface="+mn-ea"/>
          </a:endParaRPr>
        </a:p>
        <a:p>
          <a:r>
            <a:rPr kumimoji="1" lang="ja-JP" altLang="en-US" sz="800">
              <a:latin typeface="+mn-ea"/>
              <a:ea typeface="+mn-ea"/>
            </a:rPr>
            <a:t>　前日まで</a:t>
          </a:r>
        </a:p>
      </xdr:txBody>
    </xdr:sp>
    <xdr:clientData/>
  </xdr:twoCellAnchor>
  <xdr:twoCellAnchor>
    <xdr:from>
      <xdr:col>16</xdr:col>
      <xdr:colOff>50486</xdr:colOff>
      <xdr:row>35</xdr:row>
      <xdr:rowOff>126999</xdr:rowOff>
    </xdr:from>
    <xdr:to>
      <xdr:col>21</xdr:col>
      <xdr:colOff>257736</xdr:colOff>
      <xdr:row>38</xdr:row>
      <xdr:rowOff>81242</xdr:rowOff>
    </xdr:to>
    <xdr:sp macro="" textlink="">
      <xdr:nvSpPr>
        <xdr:cNvPr id="6" name="線吹き出し 1 (枠付き) 5"/>
        <xdr:cNvSpPr/>
      </xdr:nvSpPr>
      <xdr:spPr>
        <a:xfrm>
          <a:off x="6298886" y="12052299"/>
          <a:ext cx="2188450" cy="897218"/>
        </a:xfrm>
        <a:prstGeom prst="borderCallout1">
          <a:avLst>
            <a:gd name="adj1" fmla="val 101766"/>
            <a:gd name="adj2" fmla="val 36237"/>
            <a:gd name="adj3" fmla="val 124292"/>
            <a:gd name="adj4" fmla="val 18701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事務を担当した職員において、収受日、部署名、氏名、電話番号を必ず記入してください。</a:t>
          </a:r>
          <a:endParaRPr kumimoji="1" lang="en-US" altLang="ja-JP" sz="105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11206</xdr:colOff>
      <xdr:row>0</xdr:row>
      <xdr:rowOff>123265</xdr:rowOff>
    </xdr:from>
    <xdr:to>
      <xdr:col>15</xdr:col>
      <xdr:colOff>45944</xdr:colOff>
      <xdr:row>0</xdr:row>
      <xdr:rowOff>532840</xdr:rowOff>
    </xdr:to>
    <xdr:sp macro="" textlink="">
      <xdr:nvSpPr>
        <xdr:cNvPr id="7" name="円/楕円 9"/>
        <xdr:cNvSpPr/>
      </xdr:nvSpPr>
      <xdr:spPr>
        <a:xfrm>
          <a:off x="5088031" y="123265"/>
          <a:ext cx="815788" cy="4095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44823</xdr:colOff>
      <xdr:row>0</xdr:row>
      <xdr:rowOff>112059</xdr:rowOff>
    </xdr:from>
    <xdr:to>
      <xdr:col>4</xdr:col>
      <xdr:colOff>200103</xdr:colOff>
      <xdr:row>1</xdr:row>
      <xdr:rowOff>77639</xdr:rowOff>
    </xdr:to>
    <xdr:sp macro="" textlink="">
      <xdr:nvSpPr>
        <xdr:cNvPr id="8" name="テキスト ボックス 7"/>
        <xdr:cNvSpPr txBox="1"/>
      </xdr:nvSpPr>
      <xdr:spPr>
        <a:xfrm>
          <a:off x="435348" y="112059"/>
          <a:ext cx="1326855" cy="55613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700"/>
            </a:lnSpc>
          </a:pPr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61"/>
  <sheetViews>
    <sheetView showGridLines="0" tabSelected="1" zoomScale="85" zoomScaleNormal="85" workbookViewId="0">
      <selection activeCell="Q18" sqref="Q18:V18"/>
    </sheetView>
  </sheetViews>
  <sheetFormatPr defaultRowHeight="13.5"/>
  <cols>
    <col min="1" max="16" width="5.125" style="1" customWidth="1"/>
    <col min="17" max="17" width="5.5" style="1" customWidth="1"/>
    <col min="18" max="23" width="5.125" style="1" customWidth="1"/>
    <col min="24" max="24" width="4.875" style="1" customWidth="1"/>
    <col min="25" max="27" width="9" style="1"/>
    <col min="28" max="28" width="11.625" style="1" bestFit="1" customWidth="1"/>
    <col min="29" max="29" width="10.5" style="1" bestFit="1" customWidth="1"/>
    <col min="30" max="16384" width="9" style="1"/>
  </cols>
  <sheetData>
    <row r="1" spans="1:31" ht="46.5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</row>
    <row r="2" spans="1:31" ht="20.25" customHeight="1">
      <c r="K2" s="2"/>
    </row>
    <row r="3" spans="1:31" ht="35.25" customHeight="1">
      <c r="A3" s="170" t="s">
        <v>39</v>
      </c>
      <c r="B3" s="171"/>
      <c r="C3" s="172"/>
      <c r="D3" s="173" t="s">
        <v>1</v>
      </c>
      <c r="E3" s="174"/>
      <c r="F3" s="175"/>
      <c r="G3" s="175"/>
      <c r="H3" s="176"/>
      <c r="I3" s="144" t="s">
        <v>28</v>
      </c>
      <c r="J3" s="145"/>
      <c r="K3" s="177"/>
      <c r="L3" s="178"/>
      <c r="M3" s="179"/>
      <c r="N3" s="179"/>
      <c r="O3" s="180"/>
      <c r="P3" s="144" t="s">
        <v>29</v>
      </c>
      <c r="Q3" s="145"/>
      <c r="R3" s="145"/>
      <c r="S3" s="178"/>
      <c r="T3" s="179"/>
      <c r="U3" s="179"/>
      <c r="V3" s="179"/>
      <c r="W3" s="180"/>
    </row>
    <row r="4" spans="1:31" ht="30.75" customHeight="1">
      <c r="A4" s="181" t="s">
        <v>2</v>
      </c>
      <c r="B4" s="182"/>
      <c r="C4" s="183"/>
      <c r="D4" s="192"/>
      <c r="E4" s="193"/>
      <c r="F4" s="193"/>
      <c r="G4" s="193"/>
      <c r="H4" s="194"/>
      <c r="I4" s="181" t="s">
        <v>8</v>
      </c>
      <c r="J4" s="182"/>
      <c r="K4" s="183"/>
      <c r="L4" s="144" t="s">
        <v>27</v>
      </c>
      <c r="M4" s="145"/>
      <c r="N4" s="177"/>
      <c r="O4" s="187"/>
      <c r="P4" s="188"/>
      <c r="Q4" s="188"/>
      <c r="R4" s="188"/>
      <c r="S4" s="188"/>
      <c r="T4" s="188"/>
      <c r="U4" s="188"/>
      <c r="V4" s="188"/>
      <c r="W4" s="189"/>
    </row>
    <row r="5" spans="1:31" ht="36.75" customHeight="1">
      <c r="A5" s="184"/>
      <c r="B5" s="185"/>
      <c r="C5" s="186"/>
      <c r="D5" s="187"/>
      <c r="E5" s="188"/>
      <c r="F5" s="188"/>
      <c r="G5" s="188"/>
      <c r="H5" s="189"/>
      <c r="I5" s="184"/>
      <c r="J5" s="185"/>
      <c r="K5" s="186"/>
      <c r="L5" s="144" t="s">
        <v>7</v>
      </c>
      <c r="M5" s="145"/>
      <c r="N5" s="177"/>
      <c r="O5" s="190" t="s">
        <v>55</v>
      </c>
      <c r="P5" s="191"/>
      <c r="Q5" s="46"/>
      <c r="R5" s="3" t="s">
        <v>4</v>
      </c>
      <c r="S5" s="46"/>
      <c r="T5" s="3" t="s">
        <v>5</v>
      </c>
      <c r="U5" s="46"/>
      <c r="V5" s="3" t="s">
        <v>34</v>
      </c>
      <c r="W5" s="4"/>
    </row>
    <row r="6" spans="1:31" ht="45" customHeight="1">
      <c r="A6" s="215" t="s">
        <v>30</v>
      </c>
      <c r="B6" s="216"/>
      <c r="C6" s="217"/>
      <c r="D6" s="173" t="s">
        <v>31</v>
      </c>
      <c r="E6" s="218"/>
      <c r="F6" s="3" t="s">
        <v>55</v>
      </c>
      <c r="G6" s="47"/>
      <c r="H6" s="3" t="s">
        <v>4</v>
      </c>
      <c r="I6" s="46"/>
      <c r="J6" s="3" t="s">
        <v>5</v>
      </c>
      <c r="K6" s="46"/>
      <c r="L6" s="3" t="s">
        <v>6</v>
      </c>
      <c r="M6" s="173" t="s">
        <v>32</v>
      </c>
      <c r="N6" s="218"/>
      <c r="O6" s="191" t="s">
        <v>55</v>
      </c>
      <c r="P6" s="191"/>
      <c r="Q6" s="46"/>
      <c r="R6" s="3" t="s">
        <v>4</v>
      </c>
      <c r="S6" s="46"/>
      <c r="T6" s="3" t="s">
        <v>5</v>
      </c>
      <c r="U6" s="46"/>
      <c r="V6" s="3" t="s">
        <v>34</v>
      </c>
      <c r="W6" s="5"/>
    </row>
    <row r="7" spans="1:31" ht="24.95" customHeight="1">
      <c r="A7" s="219" t="s">
        <v>56</v>
      </c>
      <c r="B7" s="220"/>
      <c r="C7" s="221"/>
      <c r="D7" s="173" t="s">
        <v>9</v>
      </c>
      <c r="E7" s="174"/>
      <c r="F7" s="218"/>
      <c r="G7" s="3" t="s">
        <v>55</v>
      </c>
      <c r="H7" s="46"/>
      <c r="I7" s="3" t="s">
        <v>4</v>
      </c>
      <c r="J7" s="46"/>
      <c r="K7" s="3" t="s">
        <v>5</v>
      </c>
      <c r="L7" s="46"/>
      <c r="M7" s="174" t="s">
        <v>14</v>
      </c>
      <c r="N7" s="174"/>
      <c r="O7" s="3" t="s">
        <v>55</v>
      </c>
      <c r="P7" s="46"/>
      <c r="Q7" s="3" t="s">
        <v>4</v>
      </c>
      <c r="R7" s="46"/>
      <c r="S7" s="3" t="s">
        <v>5</v>
      </c>
      <c r="T7" s="47"/>
      <c r="U7" s="6" t="s">
        <v>15</v>
      </c>
      <c r="V7" s="7"/>
      <c r="W7" s="6"/>
    </row>
    <row r="8" spans="1:31" ht="24.95" customHeight="1">
      <c r="A8" s="222"/>
      <c r="B8" s="223"/>
      <c r="C8" s="224"/>
      <c r="D8" s="228" t="s">
        <v>10</v>
      </c>
      <c r="E8" s="229"/>
      <c r="F8" s="8" t="s">
        <v>11</v>
      </c>
      <c r="G8" s="9" t="s">
        <v>55</v>
      </c>
      <c r="H8" s="46"/>
      <c r="I8" s="3" t="s">
        <v>4</v>
      </c>
      <c r="J8" s="46"/>
      <c r="K8" s="3" t="s">
        <v>5</v>
      </c>
      <c r="L8" s="46"/>
      <c r="M8" s="174" t="s">
        <v>14</v>
      </c>
      <c r="N8" s="174"/>
      <c r="O8" s="3" t="s">
        <v>55</v>
      </c>
      <c r="P8" s="46"/>
      <c r="Q8" s="3" t="s">
        <v>4</v>
      </c>
      <c r="R8" s="46"/>
      <c r="S8" s="3" t="s">
        <v>5</v>
      </c>
      <c r="T8" s="46"/>
      <c r="U8" s="6" t="s">
        <v>15</v>
      </c>
      <c r="V8" s="7"/>
      <c r="W8" s="6"/>
      <c r="AB8" s="11"/>
      <c r="AC8" s="11"/>
    </row>
    <row r="9" spans="1:31" ht="24.95" customHeight="1">
      <c r="A9" s="222"/>
      <c r="B9" s="223"/>
      <c r="C9" s="224"/>
      <c r="D9" s="230"/>
      <c r="E9" s="231"/>
      <c r="F9" s="8" t="s">
        <v>12</v>
      </c>
      <c r="G9" s="12" t="s">
        <v>55</v>
      </c>
      <c r="H9" s="48"/>
      <c r="I9" s="12" t="s">
        <v>4</v>
      </c>
      <c r="J9" s="48"/>
      <c r="K9" s="12" t="s">
        <v>5</v>
      </c>
      <c r="L9" s="48"/>
      <c r="M9" s="174" t="s">
        <v>14</v>
      </c>
      <c r="N9" s="174"/>
      <c r="O9" s="12" t="s">
        <v>55</v>
      </c>
      <c r="P9" s="48"/>
      <c r="Q9" s="12" t="s">
        <v>4</v>
      </c>
      <c r="R9" s="48"/>
      <c r="S9" s="3" t="s">
        <v>5</v>
      </c>
      <c r="T9" s="46"/>
      <c r="U9" s="6" t="s">
        <v>15</v>
      </c>
      <c r="V9" s="7"/>
      <c r="W9" s="6"/>
    </row>
    <row r="10" spans="1:31" ht="24.95" customHeight="1">
      <c r="A10" s="225"/>
      <c r="B10" s="226"/>
      <c r="C10" s="227"/>
      <c r="D10" s="230" t="s">
        <v>13</v>
      </c>
      <c r="E10" s="231"/>
      <c r="F10" s="232"/>
      <c r="G10" s="9" t="s">
        <v>55</v>
      </c>
      <c r="H10" s="46"/>
      <c r="I10" s="3" t="s">
        <v>4</v>
      </c>
      <c r="J10" s="46"/>
      <c r="K10" s="3" t="s">
        <v>5</v>
      </c>
      <c r="L10" s="46"/>
      <c r="M10" s="174" t="s">
        <v>14</v>
      </c>
      <c r="N10" s="174"/>
      <c r="O10" s="3" t="s">
        <v>55</v>
      </c>
      <c r="P10" s="46"/>
      <c r="Q10" s="3" t="s">
        <v>4</v>
      </c>
      <c r="R10" s="49"/>
      <c r="S10" s="16" t="s">
        <v>5</v>
      </c>
      <c r="T10" s="49"/>
      <c r="U10" s="17" t="s">
        <v>15</v>
      </c>
      <c r="V10" s="18"/>
      <c r="W10" s="17"/>
      <c r="Z10" s="1" t="s">
        <v>54</v>
      </c>
    </row>
    <row r="11" spans="1:31" ht="11.25" customHeight="1">
      <c r="A11" s="163" t="s">
        <v>38</v>
      </c>
      <c r="B11" s="164"/>
      <c r="C11" s="165"/>
      <c r="D11" s="19"/>
      <c r="E11" s="20"/>
      <c r="F11" s="20"/>
      <c r="G11" s="16"/>
      <c r="H11" s="20"/>
      <c r="I11" s="16"/>
      <c r="J11" s="16"/>
      <c r="K11" s="16"/>
      <c r="L11" s="15"/>
      <c r="M11" s="20"/>
      <c r="N11" s="20"/>
      <c r="O11" s="16"/>
      <c r="P11" s="16"/>
      <c r="Q11" s="16"/>
      <c r="R11" s="131"/>
      <c r="S11" s="131"/>
      <c r="T11" s="131"/>
      <c r="U11" s="131"/>
      <c r="V11" s="131"/>
      <c r="W11" s="132"/>
      <c r="Z11" s="90" t="s">
        <v>45</v>
      </c>
      <c r="AA11" s="90"/>
      <c r="AB11" s="90"/>
      <c r="AC11" s="90" t="s">
        <v>46</v>
      </c>
      <c r="AD11" s="90"/>
      <c r="AE11" s="90"/>
    </row>
    <row r="12" spans="1:31" ht="45" customHeight="1">
      <c r="A12" s="166"/>
      <c r="B12" s="167"/>
      <c r="C12" s="168"/>
      <c r="D12" s="21"/>
      <c r="E12" s="12" t="s">
        <v>55</v>
      </c>
      <c r="F12" s="50"/>
      <c r="G12" s="13" t="s">
        <v>4</v>
      </c>
      <c r="H12" s="51"/>
      <c r="I12" s="13" t="s">
        <v>5</v>
      </c>
      <c r="J12" s="51"/>
      <c r="K12" s="13" t="s">
        <v>6</v>
      </c>
      <c r="L12" s="22" t="s">
        <v>19</v>
      </c>
      <c r="M12" s="14"/>
      <c r="N12" s="14"/>
      <c r="O12" s="14"/>
      <c r="P12" s="14"/>
      <c r="Q12" s="14"/>
      <c r="R12" s="133"/>
      <c r="S12" s="133"/>
      <c r="T12" s="133"/>
      <c r="U12" s="133"/>
      <c r="V12" s="133"/>
      <c r="W12" s="134"/>
      <c r="Z12" s="91"/>
      <c r="AA12" s="92"/>
      <c r="AB12" s="93"/>
      <c r="AC12" s="94">
        <f>Z12+179</f>
        <v>179</v>
      </c>
      <c r="AD12" s="94"/>
      <c r="AE12" s="94"/>
    </row>
    <row r="13" spans="1:31" ht="24.95" customHeight="1">
      <c r="A13" s="135" t="s">
        <v>26</v>
      </c>
      <c r="B13" s="136"/>
      <c r="C13" s="137"/>
      <c r="D13" s="54" t="s">
        <v>60</v>
      </c>
      <c r="E13" s="109" t="s">
        <v>57</v>
      </c>
      <c r="F13" s="109"/>
      <c r="G13" s="109"/>
      <c r="H13" s="109"/>
      <c r="I13" s="109"/>
      <c r="J13" s="109"/>
      <c r="K13" s="109"/>
      <c r="L13" s="110"/>
      <c r="M13" s="144" t="s">
        <v>3</v>
      </c>
      <c r="N13" s="145"/>
      <c r="O13" s="145"/>
      <c r="P13" s="56" t="s">
        <v>22</v>
      </c>
      <c r="Q13" s="23" t="s">
        <v>16</v>
      </c>
      <c r="R13" s="146"/>
      <c r="S13" s="146"/>
      <c r="T13" s="14" t="s">
        <v>17</v>
      </c>
      <c r="U13" s="147"/>
      <c r="V13" s="147"/>
      <c r="W13" s="24" t="s">
        <v>18</v>
      </c>
    </row>
    <row r="14" spans="1:31" ht="24.95" customHeight="1">
      <c r="A14" s="138"/>
      <c r="B14" s="139"/>
      <c r="C14" s="140"/>
      <c r="D14" s="55" t="s">
        <v>60</v>
      </c>
      <c r="E14" s="157" t="s">
        <v>58</v>
      </c>
      <c r="F14" s="157"/>
      <c r="G14" s="157"/>
      <c r="H14" s="157"/>
      <c r="I14" s="157"/>
      <c r="J14" s="157"/>
      <c r="K14" s="157"/>
      <c r="L14" s="158"/>
      <c r="M14" s="144" t="s">
        <v>20</v>
      </c>
      <c r="N14" s="145"/>
      <c r="O14" s="145"/>
      <c r="P14" s="56" t="s">
        <v>23</v>
      </c>
      <c r="Q14" s="148">
        <f>ROUND(U13/22,-1)</f>
        <v>0</v>
      </c>
      <c r="R14" s="149"/>
      <c r="S14" s="149"/>
      <c r="T14" s="10" t="s">
        <v>18</v>
      </c>
      <c r="U14" s="150" t="s">
        <v>40</v>
      </c>
      <c r="V14" s="150"/>
      <c r="W14" s="151"/>
    </row>
    <row r="15" spans="1:31" ht="24.95" customHeight="1">
      <c r="A15" s="138"/>
      <c r="B15" s="139"/>
      <c r="C15" s="140"/>
      <c r="D15" s="55" t="s">
        <v>60</v>
      </c>
      <c r="E15" s="157" t="s">
        <v>59</v>
      </c>
      <c r="F15" s="157"/>
      <c r="G15" s="157"/>
      <c r="H15" s="157"/>
      <c r="I15" s="157"/>
      <c r="J15" s="157"/>
      <c r="K15" s="157"/>
      <c r="L15" s="158"/>
      <c r="M15" s="152" t="s">
        <v>21</v>
      </c>
      <c r="N15" s="96" t="s">
        <v>25</v>
      </c>
      <c r="O15" s="97"/>
      <c r="P15" s="98"/>
      <c r="Q15" s="102" t="s">
        <v>90</v>
      </c>
      <c r="R15" s="103"/>
      <c r="S15" s="103"/>
      <c r="T15" s="103"/>
      <c r="U15" s="103"/>
      <c r="V15" s="103"/>
      <c r="W15" s="104"/>
    </row>
    <row r="16" spans="1:31" ht="24.95" customHeight="1">
      <c r="A16" s="138"/>
      <c r="B16" s="139"/>
      <c r="C16" s="140"/>
      <c r="D16" s="55" t="s">
        <v>60</v>
      </c>
      <c r="E16" s="159" t="s">
        <v>61</v>
      </c>
      <c r="F16" s="159"/>
      <c r="G16" s="159"/>
      <c r="H16" s="159"/>
      <c r="I16" s="159"/>
      <c r="J16" s="159"/>
      <c r="K16" s="159"/>
      <c r="L16" s="160"/>
      <c r="M16" s="153"/>
      <c r="N16" s="154"/>
      <c r="O16" s="155"/>
      <c r="P16" s="156"/>
      <c r="Q16" s="107">
        <f>ROUNDDOWN(Q14*67/100,0)</f>
        <v>0</v>
      </c>
      <c r="R16" s="108"/>
      <c r="S16" s="108"/>
      <c r="T16" s="108"/>
      <c r="U16" s="108"/>
      <c r="V16" s="108"/>
      <c r="W16" s="25" t="s">
        <v>35</v>
      </c>
    </row>
    <row r="17" spans="1:30" ht="24.95" customHeight="1">
      <c r="A17" s="138"/>
      <c r="B17" s="139"/>
      <c r="C17" s="140"/>
      <c r="D17" s="55" t="s">
        <v>60</v>
      </c>
      <c r="E17" s="161" t="s">
        <v>62</v>
      </c>
      <c r="F17" s="161"/>
      <c r="G17" s="161"/>
      <c r="H17" s="161"/>
      <c r="I17" s="161"/>
      <c r="J17" s="161"/>
      <c r="K17" s="161"/>
      <c r="L17" s="162"/>
      <c r="M17" s="153"/>
      <c r="N17" s="96" t="s">
        <v>24</v>
      </c>
      <c r="O17" s="97"/>
      <c r="P17" s="98"/>
      <c r="Q17" s="102" t="s">
        <v>91</v>
      </c>
      <c r="R17" s="103"/>
      <c r="S17" s="103"/>
      <c r="T17" s="103"/>
      <c r="U17" s="103"/>
      <c r="V17" s="103"/>
      <c r="W17" s="104"/>
      <c r="Z17" s="26" t="s">
        <v>53</v>
      </c>
    </row>
    <row r="18" spans="1:30" ht="24.95" customHeight="1" thickBot="1">
      <c r="A18" s="141"/>
      <c r="B18" s="142"/>
      <c r="C18" s="143"/>
      <c r="D18" s="53"/>
      <c r="E18" s="52"/>
      <c r="F18" s="27"/>
      <c r="G18" s="27"/>
      <c r="H18" s="27"/>
      <c r="I18" s="27"/>
      <c r="J18" s="28"/>
      <c r="K18" s="27"/>
      <c r="L18" s="29"/>
      <c r="M18" s="153"/>
      <c r="N18" s="99"/>
      <c r="O18" s="100"/>
      <c r="P18" s="101"/>
      <c r="Q18" s="105">
        <f>ROUNDDOWN(Q14*50/100,0)</f>
        <v>0</v>
      </c>
      <c r="R18" s="106"/>
      <c r="S18" s="106"/>
      <c r="T18" s="106"/>
      <c r="U18" s="106"/>
      <c r="V18" s="106"/>
      <c r="W18" s="29" t="s">
        <v>35</v>
      </c>
      <c r="Z18" s="65" t="s">
        <v>49</v>
      </c>
      <c r="AA18" s="66" t="s">
        <v>41</v>
      </c>
      <c r="AB18" s="64" t="s">
        <v>43</v>
      </c>
      <c r="AC18" s="66" t="s">
        <v>44</v>
      </c>
      <c r="AD18" s="67" t="s">
        <v>42</v>
      </c>
    </row>
    <row r="19" spans="1:30" ht="24.95" customHeight="1">
      <c r="A19" s="212" t="s">
        <v>37</v>
      </c>
      <c r="B19" s="182"/>
      <c r="C19" s="182"/>
      <c r="D19" s="125" t="s">
        <v>50</v>
      </c>
      <c r="E19" s="126"/>
      <c r="F19" s="126"/>
      <c r="G19" s="126"/>
      <c r="H19" s="127"/>
      <c r="I19" s="84">
        <f>AA19</f>
        <v>0</v>
      </c>
      <c r="J19" s="85"/>
      <c r="K19" s="30" t="s">
        <v>33</v>
      </c>
      <c r="L19" s="30">
        <f>AD19</f>
        <v>0</v>
      </c>
      <c r="M19" s="31" t="s">
        <v>6</v>
      </c>
      <c r="N19" s="84">
        <f>AA20</f>
        <v>0</v>
      </c>
      <c r="O19" s="85"/>
      <c r="P19" s="30" t="s">
        <v>33</v>
      </c>
      <c r="Q19" s="30">
        <f>AD20</f>
        <v>0</v>
      </c>
      <c r="R19" s="31" t="s">
        <v>34</v>
      </c>
      <c r="S19" s="84">
        <f>AA21</f>
        <v>0</v>
      </c>
      <c r="T19" s="85"/>
      <c r="U19" s="30" t="s">
        <v>33</v>
      </c>
      <c r="V19" s="30">
        <f>AD21</f>
        <v>0</v>
      </c>
      <c r="W19" s="32" t="s">
        <v>34</v>
      </c>
      <c r="Z19" s="111" t="s">
        <v>47</v>
      </c>
      <c r="AA19" s="72"/>
      <c r="AB19" s="73"/>
      <c r="AC19" s="73"/>
      <c r="AD19" s="68">
        <f>NETWORKDAYS(AB19,AC19)</f>
        <v>0</v>
      </c>
    </row>
    <row r="20" spans="1:30" ht="24.95" customHeight="1">
      <c r="A20" s="213"/>
      <c r="B20" s="214"/>
      <c r="C20" s="214"/>
      <c r="D20" s="128"/>
      <c r="E20" s="129"/>
      <c r="F20" s="129"/>
      <c r="G20" s="129"/>
      <c r="H20" s="130"/>
      <c r="I20" s="117">
        <f>Q16*L19</f>
        <v>0</v>
      </c>
      <c r="J20" s="118"/>
      <c r="K20" s="118"/>
      <c r="L20" s="118"/>
      <c r="M20" s="33" t="s">
        <v>35</v>
      </c>
      <c r="N20" s="107">
        <f>Q16*Q19</f>
        <v>0</v>
      </c>
      <c r="O20" s="108"/>
      <c r="P20" s="108"/>
      <c r="Q20" s="108"/>
      <c r="R20" s="33" t="s">
        <v>35</v>
      </c>
      <c r="S20" s="107">
        <f>Q16*V19</f>
        <v>0</v>
      </c>
      <c r="T20" s="108"/>
      <c r="U20" s="108"/>
      <c r="V20" s="108"/>
      <c r="W20" s="34" t="s">
        <v>35</v>
      </c>
      <c r="Z20" s="112"/>
      <c r="AA20" s="74"/>
      <c r="AB20" s="75"/>
      <c r="AC20" s="75"/>
      <c r="AD20" s="69">
        <f t="shared" ref="AD20:AD38" si="0">NETWORKDAYS(AB20,AC20)</f>
        <v>0</v>
      </c>
    </row>
    <row r="21" spans="1:30" ht="24.95" customHeight="1">
      <c r="A21" s="213"/>
      <c r="B21" s="214"/>
      <c r="C21" s="214"/>
      <c r="D21" s="95">
        <f>AA22</f>
        <v>0</v>
      </c>
      <c r="E21" s="89"/>
      <c r="F21" s="35" t="s">
        <v>33</v>
      </c>
      <c r="G21" s="35">
        <f>AD22</f>
        <v>0</v>
      </c>
      <c r="H21" s="36" t="s">
        <v>34</v>
      </c>
      <c r="I21" s="88">
        <f>AA23</f>
        <v>0</v>
      </c>
      <c r="J21" s="89"/>
      <c r="K21" s="35" t="s">
        <v>33</v>
      </c>
      <c r="L21" s="35">
        <f>AD23</f>
        <v>0</v>
      </c>
      <c r="M21" s="36" t="s">
        <v>6</v>
      </c>
      <c r="N21" s="88">
        <f>AA24</f>
        <v>0</v>
      </c>
      <c r="O21" s="89"/>
      <c r="P21" s="35" t="s">
        <v>33</v>
      </c>
      <c r="Q21" s="35">
        <f>AD24</f>
        <v>0</v>
      </c>
      <c r="R21" s="36" t="s">
        <v>34</v>
      </c>
      <c r="S21" s="88">
        <f>AA25</f>
        <v>0</v>
      </c>
      <c r="T21" s="89"/>
      <c r="U21" s="35" t="s">
        <v>33</v>
      </c>
      <c r="V21" s="35">
        <f>AD25</f>
        <v>0</v>
      </c>
      <c r="W21" s="37" t="s">
        <v>34</v>
      </c>
      <c r="Z21" s="112"/>
      <c r="AA21" s="74"/>
      <c r="AB21" s="75"/>
      <c r="AC21" s="75"/>
      <c r="AD21" s="69">
        <f t="shared" si="0"/>
        <v>0</v>
      </c>
    </row>
    <row r="22" spans="1:30" ht="24.95" customHeight="1" thickBot="1">
      <c r="A22" s="213"/>
      <c r="B22" s="214"/>
      <c r="C22" s="214"/>
      <c r="D22" s="119">
        <f>Q16*G21</f>
        <v>0</v>
      </c>
      <c r="E22" s="120"/>
      <c r="F22" s="120"/>
      <c r="G22" s="120"/>
      <c r="H22" s="38" t="s">
        <v>35</v>
      </c>
      <c r="I22" s="121">
        <f>Q16*L21</f>
        <v>0</v>
      </c>
      <c r="J22" s="120"/>
      <c r="K22" s="120"/>
      <c r="L22" s="120"/>
      <c r="M22" s="38" t="s">
        <v>35</v>
      </c>
      <c r="N22" s="121">
        <f>Q16*Q21</f>
        <v>0</v>
      </c>
      <c r="O22" s="120"/>
      <c r="P22" s="120"/>
      <c r="Q22" s="120"/>
      <c r="R22" s="38" t="s">
        <v>35</v>
      </c>
      <c r="S22" s="121">
        <f>Q16*V21</f>
        <v>0</v>
      </c>
      <c r="T22" s="120"/>
      <c r="U22" s="120"/>
      <c r="V22" s="120"/>
      <c r="W22" s="39" t="s">
        <v>35</v>
      </c>
      <c r="Z22" s="112"/>
      <c r="AA22" s="74"/>
      <c r="AB22" s="75"/>
      <c r="AC22" s="75"/>
      <c r="AD22" s="69">
        <f t="shared" si="0"/>
        <v>0</v>
      </c>
    </row>
    <row r="23" spans="1:30" ht="24.95" customHeight="1">
      <c r="A23" s="213"/>
      <c r="B23" s="214"/>
      <c r="C23" s="214"/>
      <c r="D23" s="125" t="s">
        <v>51</v>
      </c>
      <c r="E23" s="126"/>
      <c r="F23" s="126"/>
      <c r="G23" s="126"/>
      <c r="H23" s="127"/>
      <c r="I23" s="84">
        <f>AA28</f>
        <v>0</v>
      </c>
      <c r="J23" s="85"/>
      <c r="K23" s="30" t="s">
        <v>33</v>
      </c>
      <c r="L23" s="30">
        <f>AD28</f>
        <v>0</v>
      </c>
      <c r="M23" s="31" t="s">
        <v>6</v>
      </c>
      <c r="N23" s="84">
        <f>AA29</f>
        <v>0</v>
      </c>
      <c r="O23" s="85"/>
      <c r="P23" s="30" t="s">
        <v>33</v>
      </c>
      <c r="Q23" s="30">
        <f>AD29</f>
        <v>0</v>
      </c>
      <c r="R23" s="31" t="s">
        <v>34</v>
      </c>
      <c r="S23" s="84">
        <f>AA30</f>
        <v>0</v>
      </c>
      <c r="T23" s="85"/>
      <c r="U23" s="30" t="s">
        <v>33</v>
      </c>
      <c r="V23" s="30">
        <f>AD30</f>
        <v>0</v>
      </c>
      <c r="W23" s="32" t="s">
        <v>34</v>
      </c>
      <c r="Z23" s="112"/>
      <c r="AA23" s="74"/>
      <c r="AB23" s="75"/>
      <c r="AC23" s="75"/>
      <c r="AD23" s="69">
        <f t="shared" si="0"/>
        <v>0</v>
      </c>
    </row>
    <row r="24" spans="1:30" ht="24.95" customHeight="1">
      <c r="A24" s="213"/>
      <c r="B24" s="214"/>
      <c r="C24" s="214"/>
      <c r="D24" s="128"/>
      <c r="E24" s="129"/>
      <c r="F24" s="129"/>
      <c r="G24" s="129"/>
      <c r="H24" s="130"/>
      <c r="I24" s="86">
        <f>Q18*AD28</f>
        <v>0</v>
      </c>
      <c r="J24" s="87"/>
      <c r="K24" s="87"/>
      <c r="L24" s="87"/>
      <c r="M24" s="33" t="s">
        <v>35</v>
      </c>
      <c r="N24" s="86">
        <f>Q18*AD29</f>
        <v>0</v>
      </c>
      <c r="O24" s="87"/>
      <c r="P24" s="87"/>
      <c r="Q24" s="87"/>
      <c r="R24" s="33" t="s">
        <v>35</v>
      </c>
      <c r="S24" s="86">
        <f>Q18*AD30</f>
        <v>0</v>
      </c>
      <c r="T24" s="87"/>
      <c r="U24" s="87"/>
      <c r="V24" s="87"/>
      <c r="W24" s="34" t="s">
        <v>35</v>
      </c>
      <c r="Z24" s="112"/>
      <c r="AA24" s="74"/>
      <c r="AB24" s="75"/>
      <c r="AC24" s="75"/>
      <c r="AD24" s="69">
        <f t="shared" si="0"/>
        <v>0</v>
      </c>
    </row>
    <row r="25" spans="1:30" ht="24.95" customHeight="1">
      <c r="A25" s="213"/>
      <c r="B25" s="214"/>
      <c r="C25" s="214"/>
      <c r="D25" s="95">
        <f>AA31</f>
        <v>0</v>
      </c>
      <c r="E25" s="89"/>
      <c r="F25" s="35" t="s">
        <v>33</v>
      </c>
      <c r="G25" s="35">
        <f>AD31</f>
        <v>0</v>
      </c>
      <c r="H25" s="36" t="s">
        <v>34</v>
      </c>
      <c r="I25" s="88">
        <f>AA32</f>
        <v>0</v>
      </c>
      <c r="J25" s="89"/>
      <c r="K25" s="35" t="s">
        <v>33</v>
      </c>
      <c r="L25" s="35">
        <f>AD32</f>
        <v>0</v>
      </c>
      <c r="M25" s="36" t="s">
        <v>6</v>
      </c>
      <c r="N25" s="88">
        <f>AA33</f>
        <v>0</v>
      </c>
      <c r="O25" s="89"/>
      <c r="P25" s="35" t="s">
        <v>33</v>
      </c>
      <c r="Q25" s="35">
        <f>AD33</f>
        <v>0</v>
      </c>
      <c r="R25" s="36" t="s">
        <v>34</v>
      </c>
      <c r="S25" s="88">
        <f>AA34</f>
        <v>0</v>
      </c>
      <c r="T25" s="89"/>
      <c r="U25" s="35" t="s">
        <v>33</v>
      </c>
      <c r="V25" s="35">
        <f>AD34</f>
        <v>0</v>
      </c>
      <c r="W25" s="37" t="s">
        <v>34</v>
      </c>
      <c r="Z25" s="112"/>
      <c r="AA25" s="74"/>
      <c r="AB25" s="75"/>
      <c r="AC25" s="75"/>
      <c r="AD25" s="69">
        <f>NETWORKDAYS(AB25,AC25)</f>
        <v>0</v>
      </c>
    </row>
    <row r="26" spans="1:30" ht="24.95" customHeight="1">
      <c r="A26" s="213"/>
      <c r="B26" s="214"/>
      <c r="C26" s="214"/>
      <c r="D26" s="122">
        <f>Q18*AD31</f>
        <v>0</v>
      </c>
      <c r="E26" s="87"/>
      <c r="F26" s="87"/>
      <c r="G26" s="87"/>
      <c r="H26" s="33" t="s">
        <v>35</v>
      </c>
      <c r="I26" s="86">
        <f>Q18*AD32</f>
        <v>0</v>
      </c>
      <c r="J26" s="87"/>
      <c r="K26" s="87"/>
      <c r="L26" s="87"/>
      <c r="M26" s="33" t="s">
        <v>35</v>
      </c>
      <c r="N26" s="123">
        <f>Q18*AD33</f>
        <v>0</v>
      </c>
      <c r="O26" s="124"/>
      <c r="P26" s="124"/>
      <c r="Q26" s="124"/>
      <c r="R26" s="33" t="s">
        <v>35</v>
      </c>
      <c r="S26" s="123">
        <f>Q18*AD34</f>
        <v>0</v>
      </c>
      <c r="T26" s="124"/>
      <c r="U26" s="124"/>
      <c r="V26" s="124"/>
      <c r="W26" s="34" t="s">
        <v>35</v>
      </c>
      <c r="Z26" s="112"/>
      <c r="AA26" s="74"/>
      <c r="AB26" s="75"/>
      <c r="AC26" s="75"/>
      <c r="AD26" s="69">
        <f>NETWORKDAYS(AB26,AC26)</f>
        <v>0</v>
      </c>
    </row>
    <row r="27" spans="1:30" ht="24.95" customHeight="1" thickBot="1">
      <c r="A27" s="213"/>
      <c r="B27" s="214"/>
      <c r="C27" s="214"/>
      <c r="D27" s="95">
        <f>AA35</f>
        <v>0</v>
      </c>
      <c r="E27" s="89"/>
      <c r="F27" s="35" t="s">
        <v>33</v>
      </c>
      <c r="G27" s="35">
        <f>AD35</f>
        <v>0</v>
      </c>
      <c r="H27" s="36" t="s">
        <v>34</v>
      </c>
      <c r="I27" s="88">
        <f>AA36</f>
        <v>0</v>
      </c>
      <c r="J27" s="89"/>
      <c r="K27" s="35" t="s">
        <v>33</v>
      </c>
      <c r="L27" s="35">
        <f>AD36</f>
        <v>0</v>
      </c>
      <c r="M27" s="36" t="s">
        <v>6</v>
      </c>
      <c r="N27" s="88">
        <f>AA37</f>
        <v>0</v>
      </c>
      <c r="O27" s="89"/>
      <c r="P27" s="35" t="s">
        <v>33</v>
      </c>
      <c r="Q27" s="35">
        <f>AD37</f>
        <v>0</v>
      </c>
      <c r="R27" s="36" t="s">
        <v>36</v>
      </c>
      <c r="S27" s="88">
        <f>AA38</f>
        <v>0</v>
      </c>
      <c r="T27" s="89"/>
      <c r="U27" s="35" t="s">
        <v>33</v>
      </c>
      <c r="V27" s="35">
        <f>AD38</f>
        <v>0</v>
      </c>
      <c r="W27" s="37" t="s">
        <v>36</v>
      </c>
      <c r="Z27" s="113"/>
      <c r="AA27" s="74"/>
      <c r="AB27" s="75"/>
      <c r="AC27" s="75"/>
      <c r="AD27" s="69">
        <f t="shared" ref="AD27" si="1">NETWORKDAYS(AB27,AC27)</f>
        <v>0</v>
      </c>
    </row>
    <row r="28" spans="1:30" ht="24.95" customHeight="1" thickBot="1">
      <c r="A28" s="184"/>
      <c r="B28" s="185"/>
      <c r="C28" s="185"/>
      <c r="D28" s="114">
        <f>Q18*AD35</f>
        <v>0</v>
      </c>
      <c r="E28" s="115"/>
      <c r="F28" s="115"/>
      <c r="G28" s="115"/>
      <c r="H28" s="38" t="s">
        <v>35</v>
      </c>
      <c r="I28" s="116">
        <f>Q18*AD36</f>
        <v>0</v>
      </c>
      <c r="J28" s="115"/>
      <c r="K28" s="115"/>
      <c r="L28" s="115"/>
      <c r="M28" s="38" t="s">
        <v>35</v>
      </c>
      <c r="N28" s="116">
        <f>Q18*AD37</f>
        <v>0</v>
      </c>
      <c r="O28" s="115"/>
      <c r="P28" s="115"/>
      <c r="Q28" s="115"/>
      <c r="R28" s="38" t="s">
        <v>35</v>
      </c>
      <c r="S28" s="116">
        <f>Q18*AD38</f>
        <v>0</v>
      </c>
      <c r="T28" s="115"/>
      <c r="U28" s="115"/>
      <c r="V28" s="115"/>
      <c r="W28" s="39" t="s">
        <v>35</v>
      </c>
      <c r="Z28" s="111" t="s">
        <v>48</v>
      </c>
      <c r="AA28" s="72"/>
      <c r="AB28" s="76"/>
      <c r="AC28" s="73"/>
      <c r="AD28" s="68">
        <f>NETWORKDAYS(AB28,AC28)</f>
        <v>0</v>
      </c>
    </row>
    <row r="29" spans="1:30" ht="24.95" customHeight="1">
      <c r="A29" s="58" t="s">
        <v>52</v>
      </c>
      <c r="B29" s="57"/>
      <c r="C29" s="57"/>
      <c r="D29" s="5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Z29" s="112"/>
      <c r="AA29" s="74"/>
      <c r="AB29" s="77"/>
      <c r="AC29" s="75"/>
      <c r="AD29" s="69">
        <f t="shared" si="0"/>
        <v>0</v>
      </c>
    </row>
    <row r="30" spans="1:30" ht="24.95" customHeight="1">
      <c r="B30" s="27"/>
      <c r="C30" s="27"/>
      <c r="D30" s="27"/>
      <c r="E30" s="27"/>
      <c r="F30" s="40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Z30" s="112"/>
      <c r="AA30" s="74"/>
      <c r="AB30" s="77"/>
      <c r="AC30" s="75"/>
      <c r="AD30" s="69">
        <f t="shared" si="0"/>
        <v>0</v>
      </c>
    </row>
    <row r="31" spans="1:30" ht="24.95" customHeight="1">
      <c r="A31" s="59" t="s">
        <v>63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 t="s">
        <v>73</v>
      </c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3"/>
      <c r="Z31" s="112"/>
      <c r="AA31" s="78"/>
      <c r="AB31" s="79"/>
      <c r="AC31" s="80"/>
      <c r="AD31" s="70">
        <f t="shared" si="0"/>
        <v>0</v>
      </c>
    </row>
    <row r="32" spans="1:30" ht="24.95" customHeight="1">
      <c r="A32" s="60" t="s">
        <v>64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63"/>
      <c r="Z32" s="112"/>
      <c r="AA32" s="74"/>
      <c r="AB32" s="77"/>
      <c r="AC32" s="75"/>
      <c r="AD32" s="69">
        <f t="shared" si="0"/>
        <v>0</v>
      </c>
    </row>
    <row r="33" spans="1:30" ht="24.95" customHeight="1">
      <c r="A33" s="196" t="s">
        <v>89</v>
      </c>
      <c r="B33" s="196"/>
      <c r="C33" s="196"/>
      <c r="D33" s="196"/>
      <c r="E33" s="196"/>
      <c r="F33" s="196"/>
      <c r="G33" s="196"/>
      <c r="H33" s="59"/>
      <c r="I33" s="59"/>
      <c r="J33" s="59"/>
      <c r="K33" s="59"/>
      <c r="L33" s="196" t="s">
        <v>89</v>
      </c>
      <c r="M33" s="196"/>
      <c r="N33" s="196"/>
      <c r="O33" s="196"/>
      <c r="P33" s="196"/>
      <c r="Q33" s="196"/>
      <c r="R33" s="196"/>
      <c r="S33" s="59"/>
      <c r="T33" s="59"/>
      <c r="U33" s="59"/>
      <c r="V33" s="59"/>
      <c r="W33" s="59"/>
      <c r="X33" s="63"/>
      <c r="Z33" s="112"/>
      <c r="AA33" s="74"/>
      <c r="AB33" s="77"/>
      <c r="AC33" s="75"/>
      <c r="AD33" s="69">
        <f t="shared" si="0"/>
        <v>0</v>
      </c>
    </row>
    <row r="34" spans="1:30" ht="24.95" customHeight="1">
      <c r="A34" s="59" t="s">
        <v>65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 t="s">
        <v>74</v>
      </c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63"/>
      <c r="Z34" s="112"/>
      <c r="AA34" s="74"/>
      <c r="AB34" s="77"/>
      <c r="AC34" s="75"/>
      <c r="AD34" s="69">
        <f t="shared" si="0"/>
        <v>0</v>
      </c>
    </row>
    <row r="35" spans="1:30" ht="24.95" customHeight="1">
      <c r="A35" s="197" t="s">
        <v>66</v>
      </c>
      <c r="B35" s="198"/>
      <c r="C35" s="204"/>
      <c r="D35" s="205"/>
      <c r="E35" s="205"/>
      <c r="F35" s="205"/>
      <c r="G35" s="205"/>
      <c r="H35" s="206"/>
      <c r="I35" s="59"/>
      <c r="J35" s="59"/>
      <c r="K35" s="59"/>
      <c r="L35" s="195" t="s">
        <v>75</v>
      </c>
      <c r="M35" s="195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63"/>
      <c r="Z35" s="112"/>
      <c r="AA35" s="74"/>
      <c r="AB35" s="77"/>
      <c r="AC35" s="75"/>
      <c r="AD35" s="69">
        <f t="shared" si="0"/>
        <v>0</v>
      </c>
    </row>
    <row r="36" spans="1:30" ht="24.95" customHeight="1">
      <c r="A36" s="199"/>
      <c r="B36" s="200"/>
      <c r="C36" s="207"/>
      <c r="D36" s="208"/>
      <c r="E36" s="208"/>
      <c r="F36" s="208"/>
      <c r="G36" s="208"/>
      <c r="H36" s="209"/>
      <c r="I36" s="59"/>
      <c r="J36" s="59"/>
      <c r="K36" s="59"/>
      <c r="L36" s="195" t="s">
        <v>66</v>
      </c>
      <c r="M36" s="195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63"/>
      <c r="Z36" s="112"/>
      <c r="AA36" s="74"/>
      <c r="AB36" s="77"/>
      <c r="AC36" s="75"/>
      <c r="AD36" s="69">
        <f t="shared" si="0"/>
        <v>0</v>
      </c>
    </row>
    <row r="37" spans="1:30" ht="24.95" customHeight="1">
      <c r="A37" s="61"/>
      <c r="B37" s="61"/>
      <c r="C37" s="61"/>
      <c r="D37" s="61"/>
      <c r="E37" s="62"/>
      <c r="F37" s="62"/>
      <c r="G37" s="62"/>
      <c r="H37" s="62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63"/>
      <c r="Z37" s="112"/>
      <c r="AA37" s="74"/>
      <c r="AB37" s="77"/>
      <c r="AC37" s="75"/>
      <c r="AD37" s="69">
        <f t="shared" si="0"/>
        <v>0</v>
      </c>
    </row>
    <row r="38" spans="1:30" ht="24.95" customHeight="1" thickBot="1">
      <c r="B38" s="63"/>
      <c r="C38" s="63"/>
      <c r="D38" s="63"/>
      <c r="E38" s="63"/>
      <c r="F38" s="63"/>
      <c r="G38" s="63"/>
      <c r="H38" s="63"/>
      <c r="I38" s="59"/>
      <c r="J38" s="59"/>
      <c r="K38" s="59"/>
      <c r="L38" s="59" t="s">
        <v>78</v>
      </c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63"/>
      <c r="Z38" s="113"/>
      <c r="AA38" s="81"/>
      <c r="AB38" s="82"/>
      <c r="AC38" s="83"/>
      <c r="AD38" s="71">
        <f t="shared" si="0"/>
        <v>0</v>
      </c>
    </row>
    <row r="39" spans="1:30" ht="18" customHeight="1">
      <c r="A39" s="59" t="s">
        <v>67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197" t="s">
        <v>68</v>
      </c>
      <c r="M39" s="198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63"/>
    </row>
    <row r="40" spans="1:30" ht="18" customHeight="1">
      <c r="A40" s="197" t="s">
        <v>68</v>
      </c>
      <c r="B40" s="198"/>
      <c r="C40" s="210" t="s">
        <v>69</v>
      </c>
      <c r="D40" s="210"/>
      <c r="E40" s="210"/>
      <c r="F40" s="210"/>
      <c r="G40" s="210"/>
      <c r="H40" s="210"/>
      <c r="I40" s="59"/>
      <c r="J40" s="59"/>
      <c r="K40" s="59"/>
      <c r="L40" s="199"/>
      <c r="M40" s="200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63"/>
    </row>
    <row r="41" spans="1:30" ht="18" customHeight="1">
      <c r="A41" s="199"/>
      <c r="B41" s="200"/>
      <c r="C41" s="210"/>
      <c r="D41" s="210"/>
      <c r="E41" s="210"/>
      <c r="F41" s="210"/>
      <c r="G41" s="210"/>
      <c r="H41" s="210"/>
      <c r="I41" s="59"/>
      <c r="J41" s="59"/>
      <c r="K41" s="59"/>
      <c r="L41" s="197" t="s">
        <v>79</v>
      </c>
      <c r="M41" s="198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63"/>
    </row>
    <row r="42" spans="1:30" ht="18" customHeight="1">
      <c r="A42" s="197" t="s">
        <v>70</v>
      </c>
      <c r="B42" s="198"/>
      <c r="C42" s="211" t="s">
        <v>71</v>
      </c>
      <c r="D42" s="211"/>
      <c r="E42" s="211"/>
      <c r="F42" s="211"/>
      <c r="G42" s="211"/>
      <c r="H42" s="211"/>
      <c r="I42" s="59"/>
      <c r="J42" s="59"/>
      <c r="K42" s="59"/>
      <c r="L42" s="199"/>
      <c r="M42" s="200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63"/>
    </row>
    <row r="43" spans="1:30" ht="18" customHeight="1">
      <c r="A43" s="199"/>
      <c r="B43" s="200"/>
      <c r="C43" s="211"/>
      <c r="D43" s="211"/>
      <c r="E43" s="211"/>
      <c r="F43" s="211"/>
      <c r="G43" s="211"/>
      <c r="H43" s="211"/>
      <c r="I43" s="59"/>
      <c r="J43" s="59"/>
      <c r="K43" s="59"/>
      <c r="L43" s="197" t="s">
        <v>66</v>
      </c>
      <c r="M43" s="198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63"/>
    </row>
    <row r="44" spans="1:30" ht="18" customHeight="1">
      <c r="A44" s="195" t="s">
        <v>72</v>
      </c>
      <c r="B44" s="195"/>
      <c r="C44" s="195"/>
      <c r="D44" s="195"/>
      <c r="E44" s="195"/>
      <c r="F44" s="195"/>
      <c r="G44" s="195"/>
      <c r="H44" s="195"/>
      <c r="I44" s="59"/>
      <c r="J44" s="59"/>
      <c r="K44" s="59"/>
      <c r="L44" s="199"/>
      <c r="M44" s="200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63"/>
    </row>
    <row r="45" spans="1:30" ht="18" customHeight="1">
      <c r="A45" s="195"/>
      <c r="B45" s="195"/>
      <c r="C45" s="195"/>
      <c r="D45" s="195"/>
      <c r="E45" s="195"/>
      <c r="F45" s="195"/>
      <c r="G45" s="195"/>
      <c r="H45" s="195"/>
      <c r="I45" s="59"/>
      <c r="J45" s="59"/>
      <c r="K45" s="59"/>
      <c r="L45" s="197" t="s">
        <v>81</v>
      </c>
      <c r="M45" s="198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63"/>
    </row>
    <row r="46" spans="1:30" ht="18" customHeight="1">
      <c r="A46" s="195"/>
      <c r="B46" s="195"/>
      <c r="C46" s="195"/>
      <c r="D46" s="195"/>
      <c r="E46" s="195"/>
      <c r="F46" s="195"/>
      <c r="G46" s="195"/>
      <c r="H46" s="195"/>
      <c r="I46" s="59"/>
      <c r="J46" s="59"/>
      <c r="K46" s="59"/>
      <c r="L46" s="199"/>
      <c r="M46" s="200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63"/>
    </row>
    <row r="47" spans="1:30" ht="24.95" customHeight="1">
      <c r="I47" s="59"/>
      <c r="J47" s="59"/>
      <c r="K47" s="59"/>
      <c r="L47" s="59"/>
      <c r="M47" s="59"/>
      <c r="N47" s="59"/>
      <c r="O47" s="59"/>
      <c r="P47" s="59"/>
      <c r="Q47" s="59"/>
      <c r="X47" s="63"/>
    </row>
    <row r="48" spans="1:30" ht="24.95" customHeight="1">
      <c r="I48" s="59"/>
      <c r="J48" s="59"/>
      <c r="K48" s="59"/>
      <c r="X48" s="63"/>
    </row>
    <row r="49" spans="9:24" ht="24.95" customHeight="1">
      <c r="I49" s="59"/>
      <c r="J49" s="59"/>
      <c r="K49" s="59"/>
      <c r="X49" s="63"/>
    </row>
    <row r="50" spans="9:24" ht="24.95" customHeight="1">
      <c r="I50" s="59"/>
      <c r="J50" s="59"/>
      <c r="K50" s="59"/>
      <c r="X50" s="63"/>
    </row>
    <row r="51" spans="9:24" ht="24.95" customHeight="1"/>
    <row r="52" spans="9:24" ht="24.95" customHeight="1"/>
    <row r="53" spans="9:24" ht="24.95" customHeight="1"/>
    <row r="54" spans="9:24" ht="24.95" customHeight="1"/>
    <row r="55" spans="9:24" ht="24.95" customHeight="1"/>
    <row r="56" spans="9:24" ht="24.95" customHeight="1"/>
    <row r="57" spans="9:24" ht="24.95" customHeight="1"/>
    <row r="58" spans="9:24" ht="24.95" customHeight="1"/>
    <row r="59" spans="9:24" ht="24.95" customHeight="1"/>
    <row r="60" spans="9:24" ht="24.95" customHeight="1"/>
    <row r="61" spans="9:24" ht="24.95" customHeight="1"/>
  </sheetData>
  <mergeCells count="118">
    <mergeCell ref="A19:C28"/>
    <mergeCell ref="D19:H20"/>
    <mergeCell ref="I19:J19"/>
    <mergeCell ref="N19:O19"/>
    <mergeCell ref="I21:J21"/>
    <mergeCell ref="N21:O21"/>
    <mergeCell ref="A6:C6"/>
    <mergeCell ref="D6:E6"/>
    <mergeCell ref="M6:N6"/>
    <mergeCell ref="O6:P6"/>
    <mergeCell ref="A7:C10"/>
    <mergeCell ref="D7:F7"/>
    <mergeCell ref="M7:N7"/>
    <mergeCell ref="D8:E9"/>
    <mergeCell ref="M8:N8"/>
    <mergeCell ref="M9:N9"/>
    <mergeCell ref="D10:F10"/>
    <mergeCell ref="M10:N10"/>
    <mergeCell ref="N24:Q24"/>
    <mergeCell ref="I27:J27"/>
    <mergeCell ref="C44:H46"/>
    <mergeCell ref="A44:B46"/>
    <mergeCell ref="L33:R33"/>
    <mergeCell ref="L45:M46"/>
    <mergeCell ref="L43:M44"/>
    <mergeCell ref="L41:M42"/>
    <mergeCell ref="L39:M40"/>
    <mergeCell ref="N45:W46"/>
    <mergeCell ref="N43:W44"/>
    <mergeCell ref="N41:W42"/>
    <mergeCell ref="N39:W40"/>
    <mergeCell ref="N35:W35"/>
    <mergeCell ref="N36:W36"/>
    <mergeCell ref="A40:B41"/>
    <mergeCell ref="A42:B43"/>
    <mergeCell ref="A35:B36"/>
    <mergeCell ref="C35:H36"/>
    <mergeCell ref="C40:H41"/>
    <mergeCell ref="C42:H43"/>
    <mergeCell ref="L35:M35"/>
    <mergeCell ref="L36:M36"/>
    <mergeCell ref="A33:G33"/>
    <mergeCell ref="A11:C12"/>
    <mergeCell ref="A1:W1"/>
    <mergeCell ref="A3:C3"/>
    <mergeCell ref="D3:E3"/>
    <mergeCell ref="F3:H3"/>
    <mergeCell ref="I3:K3"/>
    <mergeCell ref="L3:O3"/>
    <mergeCell ref="P3:R3"/>
    <mergeCell ref="S3:W3"/>
    <mergeCell ref="I4:K5"/>
    <mergeCell ref="L4:N4"/>
    <mergeCell ref="O4:W4"/>
    <mergeCell ref="L5:N5"/>
    <mergeCell ref="O5:P5"/>
    <mergeCell ref="A4:C5"/>
    <mergeCell ref="D4:H5"/>
    <mergeCell ref="A13:C18"/>
    <mergeCell ref="M13:O13"/>
    <mergeCell ref="R13:S13"/>
    <mergeCell ref="U13:V13"/>
    <mergeCell ref="M14:O14"/>
    <mergeCell ref="Q14:S14"/>
    <mergeCell ref="U14:W14"/>
    <mergeCell ref="M15:M18"/>
    <mergeCell ref="N15:P16"/>
    <mergeCell ref="Q15:W15"/>
    <mergeCell ref="Q16:V16"/>
    <mergeCell ref="E14:L14"/>
    <mergeCell ref="E15:L15"/>
    <mergeCell ref="E16:L16"/>
    <mergeCell ref="E17:L17"/>
    <mergeCell ref="D26:G26"/>
    <mergeCell ref="I26:L26"/>
    <mergeCell ref="N26:Q26"/>
    <mergeCell ref="S26:V26"/>
    <mergeCell ref="I25:J25"/>
    <mergeCell ref="D23:H24"/>
    <mergeCell ref="I23:J23"/>
    <mergeCell ref="D27:E27"/>
    <mergeCell ref="R11:T11"/>
    <mergeCell ref="U11:W11"/>
    <mergeCell ref="R12:T12"/>
    <mergeCell ref="U12:W12"/>
    <mergeCell ref="D21:E21"/>
    <mergeCell ref="N17:P18"/>
    <mergeCell ref="Q17:W17"/>
    <mergeCell ref="Q18:V18"/>
    <mergeCell ref="S20:V20"/>
    <mergeCell ref="S19:T19"/>
    <mergeCell ref="S21:T21"/>
    <mergeCell ref="E13:L13"/>
    <mergeCell ref="Z28:Z38"/>
    <mergeCell ref="D28:G28"/>
    <mergeCell ref="I28:L28"/>
    <mergeCell ref="N28:Q28"/>
    <mergeCell ref="S28:V28"/>
    <mergeCell ref="N27:O27"/>
    <mergeCell ref="I24:L24"/>
    <mergeCell ref="Z19:Z27"/>
    <mergeCell ref="I20:L20"/>
    <mergeCell ref="N20:Q20"/>
    <mergeCell ref="D22:G22"/>
    <mergeCell ref="I22:L22"/>
    <mergeCell ref="N22:Q22"/>
    <mergeCell ref="S22:V22"/>
    <mergeCell ref="S27:T27"/>
    <mergeCell ref="D25:E25"/>
    <mergeCell ref="S23:T23"/>
    <mergeCell ref="S24:V24"/>
    <mergeCell ref="N25:O25"/>
    <mergeCell ref="S25:T25"/>
    <mergeCell ref="N23:O23"/>
    <mergeCell ref="Z11:AB11"/>
    <mergeCell ref="AC11:AE11"/>
    <mergeCell ref="Z12:AB12"/>
    <mergeCell ref="AC12:AE12"/>
  </mergeCells>
  <phoneticPr fontId="1"/>
  <dataValidations disablePrompts="1" count="1">
    <dataValidation type="list" allowBlank="1" showInputMessage="1" showErrorMessage="1" sqref="D13:D18">
      <formula1>"□,■"</formula1>
    </dataValidation>
  </dataValidations>
  <pageMargins left="0.78740157480314965" right="0.19685039370078741" top="0.47244094488188981" bottom="0.39370078740157483" header="0.31496062992125984" footer="0.31496062992125984"/>
  <pageSetup paperSize="9" scale="73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showGridLines="0" topLeftCell="A7" zoomScale="85" zoomScaleNormal="85" workbookViewId="0">
      <selection activeCell="Q18" sqref="Q18:V18"/>
    </sheetView>
  </sheetViews>
  <sheetFormatPr defaultRowHeight="13.5"/>
  <cols>
    <col min="1" max="16" width="5.125" style="1" customWidth="1"/>
    <col min="17" max="17" width="5.5" style="1" customWidth="1"/>
    <col min="18" max="23" width="5.125" style="1" customWidth="1"/>
    <col min="24" max="24" width="4.875" style="1" customWidth="1"/>
    <col min="25" max="27" width="9" style="1"/>
    <col min="28" max="28" width="11.625" style="1" bestFit="1" customWidth="1"/>
    <col min="29" max="29" width="10.5" style="1" bestFit="1" customWidth="1"/>
    <col min="30" max="16384" width="9" style="1"/>
  </cols>
  <sheetData>
    <row r="1" spans="1:31" ht="46.5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</row>
    <row r="2" spans="1:31" ht="20.25" customHeight="1">
      <c r="K2" s="2"/>
    </row>
    <row r="3" spans="1:31" ht="35.25" customHeight="1">
      <c r="A3" s="170" t="s">
        <v>39</v>
      </c>
      <c r="B3" s="171"/>
      <c r="C3" s="172"/>
      <c r="D3" s="173" t="s">
        <v>1</v>
      </c>
      <c r="E3" s="174"/>
      <c r="F3" s="175" t="s">
        <v>83</v>
      </c>
      <c r="G3" s="175"/>
      <c r="H3" s="176"/>
      <c r="I3" s="144" t="s">
        <v>28</v>
      </c>
      <c r="J3" s="145"/>
      <c r="K3" s="177"/>
      <c r="L3" s="178" t="s">
        <v>84</v>
      </c>
      <c r="M3" s="179"/>
      <c r="N3" s="179"/>
      <c r="O3" s="180"/>
      <c r="P3" s="144" t="s">
        <v>29</v>
      </c>
      <c r="Q3" s="145"/>
      <c r="R3" s="145"/>
      <c r="S3" s="178" t="s">
        <v>85</v>
      </c>
      <c r="T3" s="179"/>
      <c r="U3" s="179"/>
      <c r="V3" s="179"/>
      <c r="W3" s="180"/>
    </row>
    <row r="4" spans="1:31" ht="30.75" customHeight="1">
      <c r="A4" s="181" t="s">
        <v>2</v>
      </c>
      <c r="B4" s="182"/>
      <c r="C4" s="183"/>
      <c r="D4" s="192" t="s">
        <v>87</v>
      </c>
      <c r="E4" s="193"/>
      <c r="F4" s="193"/>
      <c r="G4" s="193"/>
      <c r="H4" s="194"/>
      <c r="I4" s="181" t="s">
        <v>8</v>
      </c>
      <c r="J4" s="182"/>
      <c r="K4" s="183"/>
      <c r="L4" s="144" t="s">
        <v>27</v>
      </c>
      <c r="M4" s="145"/>
      <c r="N4" s="177"/>
      <c r="O4" s="187" t="s">
        <v>86</v>
      </c>
      <c r="P4" s="188"/>
      <c r="Q4" s="188"/>
      <c r="R4" s="188"/>
      <c r="S4" s="188"/>
      <c r="T4" s="188"/>
      <c r="U4" s="188"/>
      <c r="V4" s="188"/>
      <c r="W4" s="189"/>
    </row>
    <row r="5" spans="1:31" ht="36.75" customHeight="1">
      <c r="A5" s="184"/>
      <c r="B5" s="185"/>
      <c r="C5" s="186"/>
      <c r="D5" s="187"/>
      <c r="E5" s="188"/>
      <c r="F5" s="188"/>
      <c r="G5" s="188"/>
      <c r="H5" s="189"/>
      <c r="I5" s="184"/>
      <c r="J5" s="185"/>
      <c r="K5" s="186"/>
      <c r="L5" s="144" t="s">
        <v>7</v>
      </c>
      <c r="M5" s="145"/>
      <c r="N5" s="177"/>
      <c r="O5" s="190" t="s">
        <v>55</v>
      </c>
      <c r="P5" s="191"/>
      <c r="Q5" s="46">
        <v>4</v>
      </c>
      <c r="R5" s="44" t="s">
        <v>4</v>
      </c>
      <c r="S5" s="46">
        <v>8</v>
      </c>
      <c r="T5" s="44" t="s">
        <v>5</v>
      </c>
      <c r="U5" s="46">
        <v>18</v>
      </c>
      <c r="V5" s="44" t="s">
        <v>6</v>
      </c>
      <c r="W5" s="4"/>
    </row>
    <row r="6" spans="1:31" ht="45" customHeight="1">
      <c r="A6" s="215" t="s">
        <v>30</v>
      </c>
      <c r="B6" s="216"/>
      <c r="C6" s="217"/>
      <c r="D6" s="173" t="s">
        <v>31</v>
      </c>
      <c r="E6" s="218"/>
      <c r="F6" s="44" t="s">
        <v>55</v>
      </c>
      <c r="G6" s="47">
        <v>4</v>
      </c>
      <c r="H6" s="44" t="s">
        <v>4</v>
      </c>
      <c r="I6" s="46">
        <v>10</v>
      </c>
      <c r="J6" s="44" t="s">
        <v>5</v>
      </c>
      <c r="K6" s="46">
        <v>14</v>
      </c>
      <c r="L6" s="44" t="s">
        <v>6</v>
      </c>
      <c r="M6" s="173" t="s">
        <v>32</v>
      </c>
      <c r="N6" s="218"/>
      <c r="O6" s="191" t="s">
        <v>55</v>
      </c>
      <c r="P6" s="191"/>
      <c r="Q6" s="46">
        <v>5</v>
      </c>
      <c r="R6" s="44" t="s">
        <v>4</v>
      </c>
      <c r="S6" s="46">
        <v>10</v>
      </c>
      <c r="T6" s="44" t="s">
        <v>5</v>
      </c>
      <c r="U6" s="46">
        <v>13</v>
      </c>
      <c r="V6" s="44" t="s">
        <v>6</v>
      </c>
      <c r="W6" s="5"/>
    </row>
    <row r="7" spans="1:31" ht="24.95" customHeight="1">
      <c r="A7" s="219" t="s">
        <v>56</v>
      </c>
      <c r="B7" s="220"/>
      <c r="C7" s="221"/>
      <c r="D7" s="173" t="s">
        <v>9</v>
      </c>
      <c r="E7" s="174"/>
      <c r="F7" s="218"/>
      <c r="G7" s="44" t="s">
        <v>55</v>
      </c>
      <c r="H7" s="46">
        <v>4</v>
      </c>
      <c r="I7" s="44" t="s">
        <v>4</v>
      </c>
      <c r="J7" s="46">
        <v>10</v>
      </c>
      <c r="K7" s="44" t="s">
        <v>5</v>
      </c>
      <c r="L7" s="46">
        <v>14</v>
      </c>
      <c r="M7" s="174" t="s">
        <v>14</v>
      </c>
      <c r="N7" s="174"/>
      <c r="O7" s="44" t="s">
        <v>55</v>
      </c>
      <c r="P7" s="46">
        <v>5</v>
      </c>
      <c r="Q7" s="44" t="s">
        <v>4</v>
      </c>
      <c r="R7" s="46">
        <v>8</v>
      </c>
      <c r="S7" s="44" t="s">
        <v>5</v>
      </c>
      <c r="T7" s="47">
        <v>17</v>
      </c>
      <c r="U7" s="6" t="s">
        <v>15</v>
      </c>
      <c r="V7" s="7"/>
      <c r="W7" s="6"/>
    </row>
    <row r="8" spans="1:31" ht="24.95" customHeight="1">
      <c r="A8" s="222"/>
      <c r="B8" s="223"/>
      <c r="C8" s="224"/>
      <c r="D8" s="228" t="s">
        <v>10</v>
      </c>
      <c r="E8" s="229"/>
      <c r="F8" s="8" t="s">
        <v>11</v>
      </c>
      <c r="G8" s="43" t="s">
        <v>55</v>
      </c>
      <c r="H8" s="46"/>
      <c r="I8" s="44" t="s">
        <v>4</v>
      </c>
      <c r="J8" s="46"/>
      <c r="K8" s="44" t="s">
        <v>5</v>
      </c>
      <c r="L8" s="46"/>
      <c r="M8" s="174" t="s">
        <v>14</v>
      </c>
      <c r="N8" s="174"/>
      <c r="O8" s="44" t="s">
        <v>55</v>
      </c>
      <c r="P8" s="46"/>
      <c r="Q8" s="44" t="s">
        <v>4</v>
      </c>
      <c r="R8" s="46"/>
      <c r="S8" s="44" t="s">
        <v>5</v>
      </c>
      <c r="T8" s="46"/>
      <c r="U8" s="6" t="s">
        <v>15</v>
      </c>
      <c r="V8" s="7"/>
      <c r="W8" s="6"/>
      <c r="AB8" s="11"/>
      <c r="AC8" s="11"/>
    </row>
    <row r="9" spans="1:31" ht="24.95" customHeight="1">
      <c r="A9" s="222"/>
      <c r="B9" s="223"/>
      <c r="C9" s="224"/>
      <c r="D9" s="230"/>
      <c r="E9" s="231"/>
      <c r="F9" s="8" t="s">
        <v>12</v>
      </c>
      <c r="G9" s="45" t="s">
        <v>55</v>
      </c>
      <c r="H9" s="48"/>
      <c r="I9" s="45" t="s">
        <v>4</v>
      </c>
      <c r="J9" s="48"/>
      <c r="K9" s="45" t="s">
        <v>5</v>
      </c>
      <c r="L9" s="48"/>
      <c r="M9" s="174" t="s">
        <v>14</v>
      </c>
      <c r="N9" s="174"/>
      <c r="O9" s="45" t="s">
        <v>55</v>
      </c>
      <c r="P9" s="48"/>
      <c r="Q9" s="45" t="s">
        <v>4</v>
      </c>
      <c r="R9" s="48"/>
      <c r="S9" s="44" t="s">
        <v>5</v>
      </c>
      <c r="T9" s="46"/>
      <c r="U9" s="6" t="s">
        <v>15</v>
      </c>
      <c r="V9" s="7"/>
      <c r="W9" s="6"/>
    </row>
    <row r="10" spans="1:31" ht="24.95" customHeight="1">
      <c r="A10" s="225"/>
      <c r="B10" s="226"/>
      <c r="C10" s="227"/>
      <c r="D10" s="230" t="s">
        <v>13</v>
      </c>
      <c r="E10" s="231"/>
      <c r="F10" s="232"/>
      <c r="G10" s="43" t="s">
        <v>55</v>
      </c>
      <c r="H10" s="46"/>
      <c r="I10" s="44" t="s">
        <v>4</v>
      </c>
      <c r="J10" s="46"/>
      <c r="K10" s="44" t="s">
        <v>5</v>
      </c>
      <c r="L10" s="46"/>
      <c r="M10" s="174" t="s">
        <v>14</v>
      </c>
      <c r="N10" s="174"/>
      <c r="O10" s="44" t="s">
        <v>55</v>
      </c>
      <c r="P10" s="46"/>
      <c r="Q10" s="44" t="s">
        <v>4</v>
      </c>
      <c r="R10" s="49"/>
      <c r="S10" s="16" t="s">
        <v>5</v>
      </c>
      <c r="T10" s="49"/>
      <c r="U10" s="17" t="s">
        <v>15</v>
      </c>
      <c r="V10" s="18"/>
      <c r="W10" s="17"/>
      <c r="Z10" s="1" t="s">
        <v>54</v>
      </c>
    </row>
    <row r="11" spans="1:31" ht="11.25" customHeight="1">
      <c r="A11" s="163" t="s">
        <v>38</v>
      </c>
      <c r="B11" s="164"/>
      <c r="C11" s="165"/>
      <c r="D11" s="19"/>
      <c r="E11" s="41"/>
      <c r="F11" s="41"/>
      <c r="G11" s="16"/>
      <c r="H11" s="41"/>
      <c r="I11" s="16"/>
      <c r="J11" s="16"/>
      <c r="K11" s="16"/>
      <c r="L11" s="15"/>
      <c r="M11" s="41"/>
      <c r="N11" s="41"/>
      <c r="O11" s="16"/>
      <c r="P11" s="16"/>
      <c r="Q11" s="16"/>
      <c r="R11" s="131"/>
      <c r="S11" s="131"/>
      <c r="T11" s="131"/>
      <c r="U11" s="131"/>
      <c r="V11" s="131"/>
      <c r="W11" s="132"/>
      <c r="Z11" s="90" t="s">
        <v>45</v>
      </c>
      <c r="AA11" s="90"/>
      <c r="AB11" s="90"/>
      <c r="AC11" s="90" t="s">
        <v>46</v>
      </c>
      <c r="AD11" s="90"/>
      <c r="AE11" s="90"/>
    </row>
    <row r="12" spans="1:31" ht="45" customHeight="1">
      <c r="A12" s="166"/>
      <c r="B12" s="167"/>
      <c r="C12" s="168"/>
      <c r="D12" s="21"/>
      <c r="E12" s="45" t="s">
        <v>55</v>
      </c>
      <c r="F12" s="50">
        <v>5</v>
      </c>
      <c r="G12" s="42" t="s">
        <v>4</v>
      </c>
      <c r="H12" s="51">
        <v>4</v>
      </c>
      <c r="I12" s="42" t="s">
        <v>5</v>
      </c>
      <c r="J12" s="51">
        <v>11</v>
      </c>
      <c r="K12" s="42" t="s">
        <v>6</v>
      </c>
      <c r="L12" s="22" t="s">
        <v>19</v>
      </c>
      <c r="M12" s="14"/>
      <c r="N12" s="14"/>
      <c r="O12" s="14"/>
      <c r="P12" s="14"/>
      <c r="Q12" s="14"/>
      <c r="R12" s="133"/>
      <c r="S12" s="133"/>
      <c r="T12" s="133"/>
      <c r="U12" s="133"/>
      <c r="V12" s="133"/>
      <c r="W12" s="134"/>
      <c r="Z12" s="91">
        <v>44848</v>
      </c>
      <c r="AA12" s="92"/>
      <c r="AB12" s="93"/>
      <c r="AC12" s="94">
        <f>Z12+179</f>
        <v>45027</v>
      </c>
      <c r="AD12" s="94"/>
      <c r="AE12" s="94"/>
    </row>
    <row r="13" spans="1:31" ht="24.95" customHeight="1">
      <c r="A13" s="135" t="s">
        <v>26</v>
      </c>
      <c r="B13" s="136"/>
      <c r="C13" s="137"/>
      <c r="D13" s="54" t="s">
        <v>60</v>
      </c>
      <c r="E13" s="109" t="s">
        <v>57</v>
      </c>
      <c r="F13" s="109"/>
      <c r="G13" s="109"/>
      <c r="H13" s="109"/>
      <c r="I13" s="109"/>
      <c r="J13" s="109"/>
      <c r="K13" s="109"/>
      <c r="L13" s="110"/>
      <c r="M13" s="144" t="s">
        <v>3</v>
      </c>
      <c r="N13" s="145"/>
      <c r="O13" s="145"/>
      <c r="P13" s="56" t="s">
        <v>22</v>
      </c>
      <c r="Q13" s="23" t="s">
        <v>16</v>
      </c>
      <c r="R13" s="146">
        <v>19</v>
      </c>
      <c r="S13" s="146"/>
      <c r="T13" s="14" t="s">
        <v>17</v>
      </c>
      <c r="U13" s="147">
        <v>240000</v>
      </c>
      <c r="V13" s="147"/>
      <c r="W13" s="24" t="s">
        <v>18</v>
      </c>
    </row>
    <row r="14" spans="1:31" ht="24.95" customHeight="1">
      <c r="A14" s="138"/>
      <c r="B14" s="139"/>
      <c r="C14" s="140"/>
      <c r="D14" s="55" t="s">
        <v>60</v>
      </c>
      <c r="E14" s="157" t="s">
        <v>58</v>
      </c>
      <c r="F14" s="157"/>
      <c r="G14" s="157"/>
      <c r="H14" s="157"/>
      <c r="I14" s="157"/>
      <c r="J14" s="157"/>
      <c r="K14" s="157"/>
      <c r="L14" s="158"/>
      <c r="M14" s="144" t="s">
        <v>20</v>
      </c>
      <c r="N14" s="145"/>
      <c r="O14" s="145"/>
      <c r="P14" s="56" t="s">
        <v>23</v>
      </c>
      <c r="Q14" s="148">
        <f>ROUND(U13/22,-1)</f>
        <v>10910</v>
      </c>
      <c r="R14" s="149"/>
      <c r="S14" s="149"/>
      <c r="T14" s="10" t="s">
        <v>18</v>
      </c>
      <c r="U14" s="150" t="s">
        <v>40</v>
      </c>
      <c r="V14" s="150"/>
      <c r="W14" s="151"/>
    </row>
    <row r="15" spans="1:31" ht="24.95" customHeight="1">
      <c r="A15" s="138"/>
      <c r="B15" s="139"/>
      <c r="C15" s="140"/>
      <c r="D15" s="55" t="s">
        <v>60</v>
      </c>
      <c r="E15" s="157" t="s">
        <v>59</v>
      </c>
      <c r="F15" s="157"/>
      <c r="G15" s="157"/>
      <c r="H15" s="157"/>
      <c r="I15" s="157"/>
      <c r="J15" s="157"/>
      <c r="K15" s="157"/>
      <c r="L15" s="158"/>
      <c r="M15" s="152" t="s">
        <v>21</v>
      </c>
      <c r="N15" s="96" t="s">
        <v>25</v>
      </c>
      <c r="O15" s="97"/>
      <c r="P15" s="98"/>
      <c r="Q15" s="102" t="s">
        <v>90</v>
      </c>
      <c r="R15" s="103"/>
      <c r="S15" s="103"/>
      <c r="T15" s="103"/>
      <c r="U15" s="103"/>
      <c r="V15" s="103"/>
      <c r="W15" s="104"/>
    </row>
    <row r="16" spans="1:31" ht="24.95" customHeight="1">
      <c r="A16" s="138"/>
      <c r="B16" s="139"/>
      <c r="C16" s="140"/>
      <c r="D16" s="55" t="s">
        <v>60</v>
      </c>
      <c r="E16" s="159" t="s">
        <v>61</v>
      </c>
      <c r="F16" s="159"/>
      <c r="G16" s="159"/>
      <c r="H16" s="159"/>
      <c r="I16" s="159"/>
      <c r="J16" s="159"/>
      <c r="K16" s="159"/>
      <c r="L16" s="160"/>
      <c r="M16" s="153"/>
      <c r="N16" s="154"/>
      <c r="O16" s="155"/>
      <c r="P16" s="156"/>
      <c r="Q16" s="107">
        <f>ROUNDDOWN(Q14*67/100,0)</f>
        <v>7309</v>
      </c>
      <c r="R16" s="108"/>
      <c r="S16" s="108"/>
      <c r="T16" s="108"/>
      <c r="U16" s="108"/>
      <c r="V16" s="108"/>
      <c r="W16" s="25" t="s">
        <v>18</v>
      </c>
    </row>
    <row r="17" spans="1:30" ht="24.95" customHeight="1">
      <c r="A17" s="138"/>
      <c r="B17" s="139"/>
      <c r="C17" s="140"/>
      <c r="D17" s="55" t="s">
        <v>60</v>
      </c>
      <c r="E17" s="161" t="s">
        <v>62</v>
      </c>
      <c r="F17" s="161"/>
      <c r="G17" s="161"/>
      <c r="H17" s="161"/>
      <c r="I17" s="161"/>
      <c r="J17" s="161"/>
      <c r="K17" s="161"/>
      <c r="L17" s="162"/>
      <c r="M17" s="153"/>
      <c r="N17" s="96" t="s">
        <v>24</v>
      </c>
      <c r="O17" s="97"/>
      <c r="P17" s="98"/>
      <c r="Q17" s="102" t="s">
        <v>91</v>
      </c>
      <c r="R17" s="103"/>
      <c r="S17" s="103"/>
      <c r="T17" s="103"/>
      <c r="U17" s="103"/>
      <c r="V17" s="103"/>
      <c r="W17" s="104"/>
      <c r="Z17" s="26" t="s">
        <v>53</v>
      </c>
    </row>
    <row r="18" spans="1:30" ht="24.95" customHeight="1" thickBot="1">
      <c r="A18" s="141"/>
      <c r="B18" s="142"/>
      <c r="C18" s="143"/>
      <c r="D18" s="53"/>
      <c r="E18" s="52"/>
      <c r="F18" s="27"/>
      <c r="G18" s="27"/>
      <c r="H18" s="27"/>
      <c r="I18" s="27"/>
      <c r="J18" s="28"/>
      <c r="K18" s="27"/>
      <c r="L18" s="29"/>
      <c r="M18" s="153"/>
      <c r="N18" s="99"/>
      <c r="O18" s="100"/>
      <c r="P18" s="101"/>
      <c r="Q18" s="105">
        <f>ROUNDDOWN(Q14*50/100,0)</f>
        <v>5455</v>
      </c>
      <c r="R18" s="106"/>
      <c r="S18" s="106"/>
      <c r="T18" s="106"/>
      <c r="U18" s="106"/>
      <c r="V18" s="106"/>
      <c r="W18" s="29" t="s">
        <v>18</v>
      </c>
      <c r="Z18" s="65" t="s">
        <v>49</v>
      </c>
      <c r="AA18" s="66" t="s">
        <v>41</v>
      </c>
      <c r="AB18" s="64" t="s">
        <v>43</v>
      </c>
      <c r="AC18" s="66" t="s">
        <v>44</v>
      </c>
      <c r="AD18" s="67" t="s">
        <v>42</v>
      </c>
    </row>
    <row r="19" spans="1:30" ht="24.95" customHeight="1">
      <c r="A19" s="212" t="s">
        <v>37</v>
      </c>
      <c r="B19" s="182"/>
      <c r="C19" s="182"/>
      <c r="D19" s="125" t="s">
        <v>50</v>
      </c>
      <c r="E19" s="126"/>
      <c r="F19" s="126"/>
      <c r="G19" s="126"/>
      <c r="H19" s="127"/>
      <c r="I19" s="84">
        <f>AA19</f>
        <v>10</v>
      </c>
      <c r="J19" s="85"/>
      <c r="K19" s="30" t="s">
        <v>33</v>
      </c>
      <c r="L19" s="30">
        <f>AD19</f>
        <v>12</v>
      </c>
      <c r="M19" s="31" t="s">
        <v>6</v>
      </c>
      <c r="N19" s="84">
        <f>AA20</f>
        <v>11</v>
      </c>
      <c r="O19" s="85"/>
      <c r="P19" s="30" t="s">
        <v>33</v>
      </c>
      <c r="Q19" s="30">
        <f>AD20</f>
        <v>22</v>
      </c>
      <c r="R19" s="31" t="s">
        <v>6</v>
      </c>
      <c r="S19" s="84">
        <f>AA21</f>
        <v>12</v>
      </c>
      <c r="T19" s="85"/>
      <c r="U19" s="30" t="s">
        <v>33</v>
      </c>
      <c r="V19" s="30">
        <f>AD21</f>
        <v>22</v>
      </c>
      <c r="W19" s="32" t="s">
        <v>6</v>
      </c>
      <c r="Z19" s="111" t="s">
        <v>47</v>
      </c>
      <c r="AA19" s="72">
        <v>10</v>
      </c>
      <c r="AB19" s="73">
        <v>44848</v>
      </c>
      <c r="AC19" s="73">
        <v>44865</v>
      </c>
      <c r="AD19" s="68">
        <f>NETWORKDAYS(AB19,AC19)</f>
        <v>12</v>
      </c>
    </row>
    <row r="20" spans="1:30" ht="24.95" customHeight="1">
      <c r="A20" s="213"/>
      <c r="B20" s="214"/>
      <c r="C20" s="214"/>
      <c r="D20" s="128"/>
      <c r="E20" s="129"/>
      <c r="F20" s="129"/>
      <c r="G20" s="129"/>
      <c r="H20" s="130"/>
      <c r="I20" s="117">
        <f>Q16*L19</f>
        <v>87708</v>
      </c>
      <c r="J20" s="118"/>
      <c r="K20" s="118"/>
      <c r="L20" s="118"/>
      <c r="M20" s="33" t="s">
        <v>18</v>
      </c>
      <c r="N20" s="107">
        <f>Q16*Q19</f>
        <v>160798</v>
      </c>
      <c r="O20" s="108"/>
      <c r="P20" s="108"/>
      <c r="Q20" s="108"/>
      <c r="R20" s="33" t="s">
        <v>18</v>
      </c>
      <c r="S20" s="107">
        <f>Q16*V19</f>
        <v>160798</v>
      </c>
      <c r="T20" s="108"/>
      <c r="U20" s="108"/>
      <c r="V20" s="108"/>
      <c r="W20" s="34" t="s">
        <v>18</v>
      </c>
      <c r="Z20" s="112"/>
      <c r="AA20" s="74">
        <v>11</v>
      </c>
      <c r="AB20" s="75">
        <v>44866</v>
      </c>
      <c r="AC20" s="75">
        <v>44895</v>
      </c>
      <c r="AD20" s="69">
        <f t="shared" ref="AD20:AD38" si="0">NETWORKDAYS(AB20,AC20)</f>
        <v>22</v>
      </c>
    </row>
    <row r="21" spans="1:30" ht="24.95" customHeight="1">
      <c r="A21" s="213"/>
      <c r="B21" s="214"/>
      <c r="C21" s="214"/>
      <c r="D21" s="95">
        <f>AA22</f>
        <v>1</v>
      </c>
      <c r="E21" s="89"/>
      <c r="F21" s="35" t="s">
        <v>33</v>
      </c>
      <c r="G21" s="35">
        <f>AD22</f>
        <v>22</v>
      </c>
      <c r="H21" s="36" t="s">
        <v>6</v>
      </c>
      <c r="I21" s="88">
        <f>AA23</f>
        <v>2</v>
      </c>
      <c r="J21" s="89"/>
      <c r="K21" s="35" t="s">
        <v>33</v>
      </c>
      <c r="L21" s="35">
        <f>AD23</f>
        <v>20</v>
      </c>
      <c r="M21" s="36" t="s">
        <v>6</v>
      </c>
      <c r="N21" s="88">
        <f>AA24</f>
        <v>3</v>
      </c>
      <c r="O21" s="89"/>
      <c r="P21" s="35" t="s">
        <v>33</v>
      </c>
      <c r="Q21" s="35">
        <f>AD24</f>
        <v>23</v>
      </c>
      <c r="R21" s="36" t="s">
        <v>6</v>
      </c>
      <c r="S21" s="88">
        <f>AA25</f>
        <v>4</v>
      </c>
      <c r="T21" s="89"/>
      <c r="U21" s="35" t="s">
        <v>33</v>
      </c>
      <c r="V21" s="35">
        <f>AD25</f>
        <v>7</v>
      </c>
      <c r="W21" s="37" t="s">
        <v>6</v>
      </c>
      <c r="Z21" s="112"/>
      <c r="AA21" s="74">
        <v>12</v>
      </c>
      <c r="AB21" s="75">
        <v>44896</v>
      </c>
      <c r="AC21" s="75">
        <v>44926</v>
      </c>
      <c r="AD21" s="69">
        <f t="shared" si="0"/>
        <v>22</v>
      </c>
    </row>
    <row r="22" spans="1:30" ht="24.95" customHeight="1" thickBot="1">
      <c r="A22" s="213"/>
      <c r="B22" s="214"/>
      <c r="C22" s="214"/>
      <c r="D22" s="119">
        <f>Q16*G21</f>
        <v>160798</v>
      </c>
      <c r="E22" s="120"/>
      <c r="F22" s="120"/>
      <c r="G22" s="120"/>
      <c r="H22" s="38" t="s">
        <v>18</v>
      </c>
      <c r="I22" s="121">
        <f>Q16*L21</f>
        <v>146180</v>
      </c>
      <c r="J22" s="120"/>
      <c r="K22" s="120"/>
      <c r="L22" s="120"/>
      <c r="M22" s="38" t="s">
        <v>18</v>
      </c>
      <c r="N22" s="121">
        <f>Q16*Q21</f>
        <v>168107</v>
      </c>
      <c r="O22" s="120"/>
      <c r="P22" s="120"/>
      <c r="Q22" s="120"/>
      <c r="R22" s="38" t="s">
        <v>18</v>
      </c>
      <c r="S22" s="121">
        <f>Q16*V21</f>
        <v>51163</v>
      </c>
      <c r="T22" s="120"/>
      <c r="U22" s="120"/>
      <c r="V22" s="120"/>
      <c r="W22" s="39" t="s">
        <v>18</v>
      </c>
      <c r="Z22" s="112"/>
      <c r="AA22" s="74">
        <v>1</v>
      </c>
      <c r="AB22" s="75">
        <v>44927</v>
      </c>
      <c r="AC22" s="75">
        <v>44957</v>
      </c>
      <c r="AD22" s="69">
        <f t="shared" si="0"/>
        <v>22</v>
      </c>
    </row>
    <row r="23" spans="1:30" ht="24.95" customHeight="1">
      <c r="A23" s="213"/>
      <c r="B23" s="214"/>
      <c r="C23" s="214"/>
      <c r="D23" s="125" t="s">
        <v>51</v>
      </c>
      <c r="E23" s="126"/>
      <c r="F23" s="126"/>
      <c r="G23" s="126"/>
      <c r="H23" s="127"/>
      <c r="I23" s="84">
        <f>AA28</f>
        <v>4</v>
      </c>
      <c r="J23" s="85"/>
      <c r="K23" s="30" t="s">
        <v>33</v>
      </c>
      <c r="L23" s="30">
        <f>AD28</f>
        <v>13</v>
      </c>
      <c r="M23" s="31" t="s">
        <v>6</v>
      </c>
      <c r="N23" s="84">
        <f>AA29</f>
        <v>5</v>
      </c>
      <c r="O23" s="85"/>
      <c r="P23" s="30" t="s">
        <v>33</v>
      </c>
      <c r="Q23" s="30">
        <f>AD29</f>
        <v>23</v>
      </c>
      <c r="R23" s="31" t="s">
        <v>6</v>
      </c>
      <c r="S23" s="84">
        <f>AA30</f>
        <v>6</v>
      </c>
      <c r="T23" s="85"/>
      <c r="U23" s="30" t="s">
        <v>33</v>
      </c>
      <c r="V23" s="30">
        <f>AD30</f>
        <v>22</v>
      </c>
      <c r="W23" s="32" t="s">
        <v>6</v>
      </c>
      <c r="Z23" s="112"/>
      <c r="AA23" s="74">
        <v>2</v>
      </c>
      <c r="AB23" s="75">
        <v>44958</v>
      </c>
      <c r="AC23" s="75">
        <v>44985</v>
      </c>
      <c r="AD23" s="69">
        <f t="shared" si="0"/>
        <v>20</v>
      </c>
    </row>
    <row r="24" spans="1:30" ht="24.95" customHeight="1">
      <c r="A24" s="213"/>
      <c r="B24" s="214"/>
      <c r="C24" s="214"/>
      <c r="D24" s="128"/>
      <c r="E24" s="129"/>
      <c r="F24" s="129"/>
      <c r="G24" s="129"/>
      <c r="H24" s="130"/>
      <c r="I24" s="86">
        <f>Q18*AD28</f>
        <v>70915</v>
      </c>
      <c r="J24" s="87"/>
      <c r="K24" s="87"/>
      <c r="L24" s="87"/>
      <c r="M24" s="33" t="s">
        <v>18</v>
      </c>
      <c r="N24" s="86">
        <f>Q18*AD29</f>
        <v>125465</v>
      </c>
      <c r="O24" s="87"/>
      <c r="P24" s="87"/>
      <c r="Q24" s="87"/>
      <c r="R24" s="33" t="s">
        <v>18</v>
      </c>
      <c r="S24" s="86">
        <f>Q18*AD30</f>
        <v>120010</v>
      </c>
      <c r="T24" s="87"/>
      <c r="U24" s="87"/>
      <c r="V24" s="87"/>
      <c r="W24" s="34" t="s">
        <v>18</v>
      </c>
      <c r="Z24" s="112"/>
      <c r="AA24" s="74">
        <v>3</v>
      </c>
      <c r="AB24" s="75">
        <v>44986</v>
      </c>
      <c r="AC24" s="75">
        <v>45016</v>
      </c>
      <c r="AD24" s="69">
        <f t="shared" si="0"/>
        <v>23</v>
      </c>
    </row>
    <row r="25" spans="1:30" ht="24.95" customHeight="1">
      <c r="A25" s="213"/>
      <c r="B25" s="214"/>
      <c r="C25" s="214"/>
      <c r="D25" s="95">
        <f>AA31</f>
        <v>7</v>
      </c>
      <c r="E25" s="89"/>
      <c r="F25" s="35" t="s">
        <v>33</v>
      </c>
      <c r="G25" s="35">
        <f>AD31</f>
        <v>21</v>
      </c>
      <c r="H25" s="36" t="s">
        <v>6</v>
      </c>
      <c r="I25" s="88">
        <f>AA32</f>
        <v>8</v>
      </c>
      <c r="J25" s="89"/>
      <c r="K25" s="35" t="s">
        <v>33</v>
      </c>
      <c r="L25" s="35">
        <f>AD32</f>
        <v>13</v>
      </c>
      <c r="M25" s="36" t="s">
        <v>6</v>
      </c>
      <c r="N25" s="88">
        <f>AA33</f>
        <v>0</v>
      </c>
      <c r="O25" s="89"/>
      <c r="P25" s="35" t="s">
        <v>33</v>
      </c>
      <c r="Q25" s="35">
        <f>AD33</f>
        <v>0</v>
      </c>
      <c r="R25" s="36" t="s">
        <v>6</v>
      </c>
      <c r="S25" s="88">
        <f>AA34</f>
        <v>0</v>
      </c>
      <c r="T25" s="89"/>
      <c r="U25" s="35" t="s">
        <v>33</v>
      </c>
      <c r="V25" s="35">
        <f>AD34</f>
        <v>0</v>
      </c>
      <c r="W25" s="37" t="s">
        <v>6</v>
      </c>
      <c r="Z25" s="112"/>
      <c r="AA25" s="74">
        <v>4</v>
      </c>
      <c r="AB25" s="75">
        <v>45017</v>
      </c>
      <c r="AC25" s="75">
        <v>45027</v>
      </c>
      <c r="AD25" s="69">
        <f>NETWORKDAYS(AB25,AC25)</f>
        <v>7</v>
      </c>
    </row>
    <row r="26" spans="1:30" ht="24.95" customHeight="1">
      <c r="A26" s="213"/>
      <c r="B26" s="214"/>
      <c r="C26" s="214"/>
      <c r="D26" s="122">
        <f>Q18*AD31</f>
        <v>114555</v>
      </c>
      <c r="E26" s="87"/>
      <c r="F26" s="87"/>
      <c r="G26" s="87"/>
      <c r="H26" s="33" t="s">
        <v>18</v>
      </c>
      <c r="I26" s="86">
        <f>Q18*AD32</f>
        <v>70915</v>
      </c>
      <c r="J26" s="87"/>
      <c r="K26" s="87"/>
      <c r="L26" s="87"/>
      <c r="M26" s="33" t="s">
        <v>18</v>
      </c>
      <c r="N26" s="123">
        <f>Q18*AD33</f>
        <v>0</v>
      </c>
      <c r="O26" s="124"/>
      <c r="P26" s="124"/>
      <c r="Q26" s="124"/>
      <c r="R26" s="33" t="s">
        <v>18</v>
      </c>
      <c r="S26" s="123">
        <f>Q18*AD34</f>
        <v>0</v>
      </c>
      <c r="T26" s="124"/>
      <c r="U26" s="124"/>
      <c r="V26" s="124"/>
      <c r="W26" s="34" t="s">
        <v>18</v>
      </c>
      <c r="Z26" s="112"/>
      <c r="AA26" s="74"/>
      <c r="AB26" s="75"/>
      <c r="AC26" s="75"/>
      <c r="AD26" s="69">
        <f>NETWORKDAYS(AB26,AC26)</f>
        <v>0</v>
      </c>
    </row>
    <row r="27" spans="1:30" ht="24.95" customHeight="1" thickBot="1">
      <c r="A27" s="213"/>
      <c r="B27" s="214"/>
      <c r="C27" s="214"/>
      <c r="D27" s="95">
        <f>AA35</f>
        <v>0</v>
      </c>
      <c r="E27" s="89"/>
      <c r="F27" s="35" t="s">
        <v>33</v>
      </c>
      <c r="G27" s="35">
        <f>AD35</f>
        <v>0</v>
      </c>
      <c r="H27" s="36" t="s">
        <v>6</v>
      </c>
      <c r="I27" s="88">
        <f>AA36</f>
        <v>0</v>
      </c>
      <c r="J27" s="89"/>
      <c r="K27" s="35" t="s">
        <v>33</v>
      </c>
      <c r="L27" s="35">
        <f>AD36</f>
        <v>0</v>
      </c>
      <c r="M27" s="36" t="s">
        <v>6</v>
      </c>
      <c r="N27" s="88">
        <f>AA37</f>
        <v>0</v>
      </c>
      <c r="O27" s="89"/>
      <c r="P27" s="35" t="s">
        <v>33</v>
      </c>
      <c r="Q27" s="35">
        <f>AD37</f>
        <v>0</v>
      </c>
      <c r="R27" s="36" t="s">
        <v>36</v>
      </c>
      <c r="S27" s="88">
        <f>AA38</f>
        <v>0</v>
      </c>
      <c r="T27" s="89"/>
      <c r="U27" s="35" t="s">
        <v>33</v>
      </c>
      <c r="V27" s="35">
        <f>AD38</f>
        <v>0</v>
      </c>
      <c r="W27" s="37" t="s">
        <v>36</v>
      </c>
      <c r="Z27" s="113"/>
      <c r="AA27" s="74"/>
      <c r="AB27" s="75"/>
      <c r="AC27" s="75"/>
      <c r="AD27" s="69">
        <f t="shared" ref="AD27" si="1">NETWORKDAYS(AB27,AC27)</f>
        <v>0</v>
      </c>
    </row>
    <row r="28" spans="1:30" ht="24.95" customHeight="1" thickBot="1">
      <c r="A28" s="184"/>
      <c r="B28" s="185"/>
      <c r="C28" s="185"/>
      <c r="D28" s="114">
        <f>Q18*AD35</f>
        <v>0</v>
      </c>
      <c r="E28" s="115"/>
      <c r="F28" s="115"/>
      <c r="G28" s="115"/>
      <c r="H28" s="38" t="s">
        <v>18</v>
      </c>
      <c r="I28" s="116">
        <f>Q18*AD36</f>
        <v>0</v>
      </c>
      <c r="J28" s="115"/>
      <c r="K28" s="115"/>
      <c r="L28" s="115"/>
      <c r="M28" s="38" t="s">
        <v>18</v>
      </c>
      <c r="N28" s="116">
        <f>Q18*AD37</f>
        <v>0</v>
      </c>
      <c r="O28" s="115"/>
      <c r="P28" s="115"/>
      <c r="Q28" s="115"/>
      <c r="R28" s="38" t="s">
        <v>18</v>
      </c>
      <c r="S28" s="116">
        <f>Q18*AD38</f>
        <v>0</v>
      </c>
      <c r="T28" s="115"/>
      <c r="U28" s="115"/>
      <c r="V28" s="115"/>
      <c r="W28" s="39" t="s">
        <v>18</v>
      </c>
      <c r="Z28" s="111" t="s">
        <v>48</v>
      </c>
      <c r="AA28" s="72">
        <v>4</v>
      </c>
      <c r="AB28" s="76">
        <v>45028</v>
      </c>
      <c r="AC28" s="73">
        <v>45046</v>
      </c>
      <c r="AD28" s="68">
        <f>NETWORKDAYS(AB28,AC28)</f>
        <v>13</v>
      </c>
    </row>
    <row r="29" spans="1:30" ht="24.95" customHeight="1">
      <c r="A29" s="58" t="s">
        <v>52</v>
      </c>
      <c r="B29" s="57"/>
      <c r="C29" s="57"/>
      <c r="D29" s="5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Z29" s="112"/>
      <c r="AA29" s="74">
        <v>5</v>
      </c>
      <c r="AB29" s="77">
        <v>45047</v>
      </c>
      <c r="AC29" s="75">
        <v>45077</v>
      </c>
      <c r="AD29" s="69">
        <f t="shared" si="0"/>
        <v>23</v>
      </c>
    </row>
    <row r="30" spans="1:30" ht="24.95" customHeight="1">
      <c r="B30" s="27"/>
      <c r="C30" s="27"/>
      <c r="D30" s="27"/>
      <c r="E30" s="27"/>
      <c r="F30" s="40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Z30" s="112"/>
      <c r="AA30" s="74">
        <v>6</v>
      </c>
      <c r="AB30" s="77">
        <v>45078</v>
      </c>
      <c r="AC30" s="75">
        <v>45107</v>
      </c>
      <c r="AD30" s="69">
        <f t="shared" si="0"/>
        <v>22</v>
      </c>
    </row>
    <row r="31" spans="1:30" ht="24.95" customHeight="1">
      <c r="A31" s="59" t="s">
        <v>63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 t="s">
        <v>73</v>
      </c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3"/>
      <c r="Z31" s="112"/>
      <c r="AA31" s="78">
        <v>7</v>
      </c>
      <c r="AB31" s="79">
        <v>45108</v>
      </c>
      <c r="AC31" s="80">
        <v>45138</v>
      </c>
      <c r="AD31" s="70">
        <f t="shared" si="0"/>
        <v>21</v>
      </c>
    </row>
    <row r="32" spans="1:30" ht="24.95" customHeight="1">
      <c r="A32" s="60" t="s">
        <v>64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63"/>
      <c r="Z32" s="112"/>
      <c r="AA32" s="74">
        <v>8</v>
      </c>
      <c r="AB32" s="77">
        <v>45139</v>
      </c>
      <c r="AC32" s="75">
        <v>45155</v>
      </c>
      <c r="AD32" s="69">
        <f t="shared" si="0"/>
        <v>13</v>
      </c>
    </row>
    <row r="33" spans="1:30" ht="24.95" customHeight="1">
      <c r="A33" s="196">
        <v>44666</v>
      </c>
      <c r="B33" s="196"/>
      <c r="C33" s="196"/>
      <c r="D33" s="196"/>
      <c r="E33" s="196"/>
      <c r="F33" s="196"/>
      <c r="G33" s="196"/>
      <c r="H33" s="59"/>
      <c r="I33" s="59"/>
      <c r="J33" s="59"/>
      <c r="K33" s="59"/>
      <c r="L33" s="196">
        <v>44667</v>
      </c>
      <c r="M33" s="196"/>
      <c r="N33" s="196"/>
      <c r="O33" s="196"/>
      <c r="P33" s="196"/>
      <c r="Q33" s="196"/>
      <c r="R33" s="196"/>
      <c r="S33" s="59"/>
      <c r="T33" s="59"/>
      <c r="U33" s="59"/>
      <c r="V33" s="59"/>
      <c r="W33" s="59"/>
      <c r="X33" s="63"/>
      <c r="Z33" s="112"/>
      <c r="AA33" s="74"/>
      <c r="AB33" s="77"/>
      <c r="AC33" s="75"/>
      <c r="AD33" s="69">
        <f t="shared" si="0"/>
        <v>0</v>
      </c>
    </row>
    <row r="34" spans="1:30" ht="24.95" customHeight="1">
      <c r="A34" s="59" t="s">
        <v>65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 t="s">
        <v>74</v>
      </c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63"/>
      <c r="Z34" s="112"/>
      <c r="AA34" s="74"/>
      <c r="AB34" s="77"/>
      <c r="AC34" s="75"/>
      <c r="AD34" s="69">
        <f t="shared" si="0"/>
        <v>0</v>
      </c>
    </row>
    <row r="35" spans="1:30" ht="24.95" customHeight="1">
      <c r="A35" s="197" t="s">
        <v>66</v>
      </c>
      <c r="B35" s="198"/>
      <c r="C35" s="204" t="s">
        <v>88</v>
      </c>
      <c r="D35" s="205"/>
      <c r="E35" s="205"/>
      <c r="F35" s="205"/>
      <c r="G35" s="205"/>
      <c r="H35" s="206"/>
      <c r="I35" s="59"/>
      <c r="J35" s="59"/>
      <c r="K35" s="59"/>
      <c r="L35" s="195" t="s">
        <v>75</v>
      </c>
      <c r="M35" s="195"/>
      <c r="N35" s="202" t="s">
        <v>76</v>
      </c>
      <c r="O35" s="202"/>
      <c r="P35" s="202"/>
      <c r="Q35" s="202"/>
      <c r="R35" s="202"/>
      <c r="S35" s="202"/>
      <c r="T35" s="202"/>
      <c r="U35" s="202"/>
      <c r="V35" s="202"/>
      <c r="W35" s="202"/>
      <c r="X35" s="63"/>
      <c r="Z35" s="112"/>
      <c r="AA35" s="74"/>
      <c r="AB35" s="77"/>
      <c r="AC35" s="75"/>
      <c r="AD35" s="69">
        <f t="shared" si="0"/>
        <v>0</v>
      </c>
    </row>
    <row r="36" spans="1:30" ht="24.95" customHeight="1">
      <c r="A36" s="199"/>
      <c r="B36" s="200"/>
      <c r="C36" s="207"/>
      <c r="D36" s="208"/>
      <c r="E36" s="208"/>
      <c r="F36" s="208"/>
      <c r="G36" s="208"/>
      <c r="H36" s="209"/>
      <c r="I36" s="59"/>
      <c r="J36" s="59"/>
      <c r="K36" s="59"/>
      <c r="L36" s="195" t="s">
        <v>66</v>
      </c>
      <c r="M36" s="195"/>
      <c r="N36" s="202" t="s">
        <v>77</v>
      </c>
      <c r="O36" s="202"/>
      <c r="P36" s="202"/>
      <c r="Q36" s="202"/>
      <c r="R36" s="202"/>
      <c r="S36" s="202"/>
      <c r="T36" s="202"/>
      <c r="U36" s="202"/>
      <c r="V36" s="202"/>
      <c r="W36" s="202"/>
      <c r="X36" s="63"/>
      <c r="Z36" s="112"/>
      <c r="AA36" s="74"/>
      <c r="AB36" s="77"/>
      <c r="AC36" s="75"/>
      <c r="AD36" s="69">
        <f t="shared" si="0"/>
        <v>0</v>
      </c>
    </row>
    <row r="37" spans="1:30" ht="24.95" customHeight="1">
      <c r="A37" s="61"/>
      <c r="B37" s="61"/>
      <c r="C37" s="61"/>
      <c r="D37" s="61"/>
      <c r="E37" s="62"/>
      <c r="F37" s="62"/>
      <c r="G37" s="62"/>
      <c r="H37" s="62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63"/>
      <c r="Z37" s="112"/>
      <c r="AA37" s="74"/>
      <c r="AB37" s="77"/>
      <c r="AC37" s="75"/>
      <c r="AD37" s="69">
        <f t="shared" si="0"/>
        <v>0</v>
      </c>
    </row>
    <row r="38" spans="1:30" ht="24.95" customHeight="1" thickBot="1">
      <c r="B38" s="63"/>
      <c r="C38" s="63"/>
      <c r="D38" s="63"/>
      <c r="E38" s="63"/>
      <c r="F38" s="63"/>
      <c r="G38" s="63"/>
      <c r="H38" s="63"/>
      <c r="I38" s="59"/>
      <c r="J38" s="59"/>
      <c r="K38" s="59"/>
      <c r="L38" s="59" t="s">
        <v>78</v>
      </c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63"/>
      <c r="Z38" s="113"/>
      <c r="AA38" s="81"/>
      <c r="AB38" s="82"/>
      <c r="AC38" s="83"/>
      <c r="AD38" s="71">
        <f t="shared" si="0"/>
        <v>0</v>
      </c>
    </row>
    <row r="39" spans="1:30" ht="18" customHeight="1">
      <c r="A39" s="59" t="s">
        <v>67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197" t="s">
        <v>68</v>
      </c>
      <c r="M39" s="198"/>
      <c r="N39" s="203">
        <v>44666</v>
      </c>
      <c r="O39" s="203"/>
      <c r="P39" s="203"/>
      <c r="Q39" s="203"/>
      <c r="R39" s="203"/>
      <c r="S39" s="203"/>
      <c r="T39" s="203"/>
      <c r="U39" s="203"/>
      <c r="V39" s="203"/>
      <c r="W39" s="203"/>
      <c r="X39" s="63"/>
    </row>
    <row r="40" spans="1:30" ht="18" customHeight="1">
      <c r="A40" s="197" t="s">
        <v>68</v>
      </c>
      <c r="B40" s="198"/>
      <c r="C40" s="210" t="s">
        <v>69</v>
      </c>
      <c r="D40" s="210"/>
      <c r="E40" s="210"/>
      <c r="F40" s="210"/>
      <c r="G40" s="210"/>
      <c r="H40" s="210"/>
      <c r="I40" s="59"/>
      <c r="J40" s="59"/>
      <c r="K40" s="59"/>
      <c r="L40" s="199"/>
      <c r="M40" s="200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63"/>
    </row>
    <row r="41" spans="1:30" ht="18" customHeight="1">
      <c r="A41" s="199"/>
      <c r="B41" s="200"/>
      <c r="C41" s="210"/>
      <c r="D41" s="210"/>
      <c r="E41" s="210"/>
      <c r="F41" s="210"/>
      <c r="G41" s="210"/>
      <c r="H41" s="210"/>
      <c r="I41" s="59"/>
      <c r="J41" s="59"/>
      <c r="K41" s="59"/>
      <c r="L41" s="197" t="s">
        <v>79</v>
      </c>
      <c r="M41" s="198"/>
      <c r="N41" s="201" t="s">
        <v>80</v>
      </c>
      <c r="O41" s="201"/>
      <c r="P41" s="201"/>
      <c r="Q41" s="201"/>
      <c r="R41" s="201"/>
      <c r="S41" s="201"/>
      <c r="T41" s="201"/>
      <c r="U41" s="201"/>
      <c r="V41" s="201"/>
      <c r="W41" s="201"/>
      <c r="X41" s="63"/>
    </row>
    <row r="42" spans="1:30" ht="18" customHeight="1">
      <c r="A42" s="197" t="s">
        <v>70</v>
      </c>
      <c r="B42" s="198"/>
      <c r="C42" s="211" t="s">
        <v>71</v>
      </c>
      <c r="D42" s="211"/>
      <c r="E42" s="211"/>
      <c r="F42" s="211"/>
      <c r="G42" s="211"/>
      <c r="H42" s="211"/>
      <c r="I42" s="59"/>
      <c r="J42" s="59"/>
      <c r="K42" s="59"/>
      <c r="L42" s="199"/>
      <c r="M42" s="200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63"/>
    </row>
    <row r="43" spans="1:30" ht="18" customHeight="1">
      <c r="A43" s="199"/>
      <c r="B43" s="200"/>
      <c r="C43" s="211"/>
      <c r="D43" s="211"/>
      <c r="E43" s="211"/>
      <c r="F43" s="211"/>
      <c r="G43" s="211"/>
      <c r="H43" s="211"/>
      <c r="I43" s="59"/>
      <c r="J43" s="59"/>
      <c r="K43" s="59"/>
      <c r="L43" s="197" t="s">
        <v>66</v>
      </c>
      <c r="M43" s="198"/>
      <c r="N43" s="202" t="s">
        <v>77</v>
      </c>
      <c r="O43" s="202"/>
      <c r="P43" s="202"/>
      <c r="Q43" s="202"/>
      <c r="R43" s="202"/>
      <c r="S43" s="202"/>
      <c r="T43" s="202"/>
      <c r="U43" s="202"/>
      <c r="V43" s="202"/>
      <c r="W43" s="202"/>
      <c r="X43" s="63"/>
    </row>
    <row r="44" spans="1:30" ht="18" customHeight="1">
      <c r="A44" s="195" t="s">
        <v>72</v>
      </c>
      <c r="B44" s="195"/>
      <c r="C44" s="195"/>
      <c r="D44" s="195"/>
      <c r="E44" s="195"/>
      <c r="F44" s="195"/>
      <c r="G44" s="195"/>
      <c r="H44" s="195"/>
      <c r="I44" s="59"/>
      <c r="J44" s="59"/>
      <c r="K44" s="59"/>
      <c r="L44" s="199"/>
      <c r="M44" s="200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63"/>
    </row>
    <row r="45" spans="1:30" ht="18" customHeight="1">
      <c r="A45" s="195"/>
      <c r="B45" s="195"/>
      <c r="C45" s="195"/>
      <c r="D45" s="195"/>
      <c r="E45" s="195"/>
      <c r="F45" s="195"/>
      <c r="G45" s="195"/>
      <c r="H45" s="195"/>
      <c r="I45" s="59"/>
      <c r="J45" s="59"/>
      <c r="K45" s="59"/>
      <c r="L45" s="197" t="s">
        <v>81</v>
      </c>
      <c r="M45" s="198"/>
      <c r="N45" s="201" t="s">
        <v>82</v>
      </c>
      <c r="O45" s="201"/>
      <c r="P45" s="201"/>
      <c r="Q45" s="201"/>
      <c r="R45" s="201"/>
      <c r="S45" s="201"/>
      <c r="T45" s="201"/>
      <c r="U45" s="201"/>
      <c r="V45" s="201"/>
      <c r="W45" s="201"/>
      <c r="X45" s="63"/>
    </row>
    <row r="46" spans="1:30" ht="18" customHeight="1">
      <c r="A46" s="195"/>
      <c r="B46" s="195"/>
      <c r="C46" s="195"/>
      <c r="D46" s="195"/>
      <c r="E46" s="195"/>
      <c r="F46" s="195"/>
      <c r="G46" s="195"/>
      <c r="H46" s="195"/>
      <c r="I46" s="59"/>
      <c r="J46" s="59"/>
      <c r="K46" s="59"/>
      <c r="L46" s="199"/>
      <c r="M46" s="200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63"/>
    </row>
    <row r="47" spans="1:30" ht="24.95" customHeight="1">
      <c r="I47" s="59"/>
      <c r="J47" s="59"/>
      <c r="K47" s="59"/>
      <c r="L47" s="59"/>
      <c r="M47" s="59"/>
      <c r="N47" s="59"/>
      <c r="O47" s="59"/>
      <c r="P47" s="59"/>
      <c r="Q47" s="59"/>
      <c r="X47" s="63"/>
    </row>
    <row r="48" spans="1:30" ht="24.95" customHeight="1">
      <c r="I48" s="59"/>
      <c r="J48" s="59"/>
      <c r="K48" s="59"/>
      <c r="X48" s="63"/>
    </row>
    <row r="49" spans="9:24" ht="24.95" customHeight="1">
      <c r="I49" s="59"/>
      <c r="J49" s="59"/>
      <c r="K49" s="59"/>
      <c r="X49" s="63"/>
    </row>
    <row r="50" spans="9:24" ht="24.95" customHeight="1">
      <c r="I50" s="59"/>
      <c r="J50" s="59"/>
      <c r="K50" s="59"/>
      <c r="X50" s="63"/>
    </row>
    <row r="51" spans="9:24" ht="24.95" customHeight="1"/>
    <row r="52" spans="9:24" ht="24.95" customHeight="1"/>
    <row r="53" spans="9:24" ht="24.95" customHeight="1"/>
    <row r="54" spans="9:24" ht="24.95" customHeight="1"/>
    <row r="55" spans="9:24" ht="24.95" customHeight="1"/>
    <row r="56" spans="9:24" ht="24.95" customHeight="1"/>
    <row r="57" spans="9:24" ht="24.95" customHeight="1"/>
    <row r="58" spans="9:24" ht="24.95" customHeight="1"/>
    <row r="59" spans="9:24" ht="24.95" customHeight="1"/>
    <row r="60" spans="9:24" ht="24.95" customHeight="1"/>
    <row r="61" spans="9:24" ht="24.95" customHeight="1"/>
  </sheetData>
  <mergeCells count="118">
    <mergeCell ref="A44:B46"/>
    <mergeCell ref="C44:H46"/>
    <mergeCell ref="L45:M46"/>
    <mergeCell ref="N45:W46"/>
    <mergeCell ref="L39:M40"/>
    <mergeCell ref="N39:W40"/>
    <mergeCell ref="A40:B41"/>
    <mergeCell ref="C40:H41"/>
    <mergeCell ref="L41:M42"/>
    <mergeCell ref="N41:W42"/>
    <mergeCell ref="A42:B43"/>
    <mergeCell ref="C42:H43"/>
    <mergeCell ref="L43:M44"/>
    <mergeCell ref="N43:W44"/>
    <mergeCell ref="Z28:Z38"/>
    <mergeCell ref="A33:G33"/>
    <mergeCell ref="L33:R33"/>
    <mergeCell ref="A35:B36"/>
    <mergeCell ref="C35:H36"/>
    <mergeCell ref="L35:M35"/>
    <mergeCell ref="N35:W35"/>
    <mergeCell ref="L36:M36"/>
    <mergeCell ref="N36:W36"/>
    <mergeCell ref="A19:C28"/>
    <mergeCell ref="N19:O19"/>
    <mergeCell ref="S19:T19"/>
    <mergeCell ref="N22:Q22"/>
    <mergeCell ref="S22:V22"/>
    <mergeCell ref="D23:H24"/>
    <mergeCell ref="I23:J23"/>
    <mergeCell ref="N23:O23"/>
    <mergeCell ref="S23:T23"/>
    <mergeCell ref="I24:L24"/>
    <mergeCell ref="N24:Q24"/>
    <mergeCell ref="S24:V24"/>
    <mergeCell ref="D28:G28"/>
    <mergeCell ref="I28:L28"/>
    <mergeCell ref="N28:Q28"/>
    <mergeCell ref="Z19:Z27"/>
    <mergeCell ref="I20:L20"/>
    <mergeCell ref="N20:Q20"/>
    <mergeCell ref="S20:V20"/>
    <mergeCell ref="D21:E21"/>
    <mergeCell ref="I21:J21"/>
    <mergeCell ref="N21:O21"/>
    <mergeCell ref="S21:T21"/>
    <mergeCell ref="D22:G22"/>
    <mergeCell ref="I22:L22"/>
    <mergeCell ref="D27:E27"/>
    <mergeCell ref="I27:J27"/>
    <mergeCell ref="N27:O27"/>
    <mergeCell ref="S27:T27"/>
    <mergeCell ref="D25:E25"/>
    <mergeCell ref="I25:J25"/>
    <mergeCell ref="N25:O25"/>
    <mergeCell ref="S25:T25"/>
    <mergeCell ref="D26:G26"/>
    <mergeCell ref="I26:L26"/>
    <mergeCell ref="N26:Q26"/>
    <mergeCell ref="S26:V26"/>
    <mergeCell ref="D19:H20"/>
    <mergeCell ref="I19:J19"/>
    <mergeCell ref="S28:V28"/>
    <mergeCell ref="AC11:AE11"/>
    <mergeCell ref="R12:T12"/>
    <mergeCell ref="U12:W12"/>
    <mergeCell ref="Z12:AB12"/>
    <mergeCell ref="AC12:AE12"/>
    <mergeCell ref="A13:C18"/>
    <mergeCell ref="E13:L13"/>
    <mergeCell ref="M13:O13"/>
    <mergeCell ref="R13:S13"/>
    <mergeCell ref="U13:V13"/>
    <mergeCell ref="E14:L14"/>
    <mergeCell ref="M14:O14"/>
    <mergeCell ref="Q14:S14"/>
    <mergeCell ref="U14:W14"/>
    <mergeCell ref="E15:L15"/>
    <mergeCell ref="M15:M18"/>
    <mergeCell ref="N15:P16"/>
    <mergeCell ref="Q15:W15"/>
    <mergeCell ref="E16:L16"/>
    <mergeCell ref="Q16:V16"/>
    <mergeCell ref="E17:L17"/>
    <mergeCell ref="N17:P18"/>
    <mergeCell ref="Q17:W17"/>
    <mergeCell ref="Q18:V18"/>
    <mergeCell ref="D10:F10"/>
    <mergeCell ref="M10:N10"/>
    <mergeCell ref="A11:C12"/>
    <mergeCell ref="R11:T11"/>
    <mergeCell ref="U11:W11"/>
    <mergeCell ref="Z11:AB11"/>
    <mergeCell ref="A6:C6"/>
    <mergeCell ref="D6:E6"/>
    <mergeCell ref="M6:N6"/>
    <mergeCell ref="O6:P6"/>
    <mergeCell ref="A7:C10"/>
    <mergeCell ref="D7:F7"/>
    <mergeCell ref="M7:N7"/>
    <mergeCell ref="D8:E9"/>
    <mergeCell ref="M8:N8"/>
    <mergeCell ref="M9:N9"/>
    <mergeCell ref="A4:C5"/>
    <mergeCell ref="D4:H5"/>
    <mergeCell ref="I4:K5"/>
    <mergeCell ref="L4:N4"/>
    <mergeCell ref="O4:W4"/>
    <mergeCell ref="L5:N5"/>
    <mergeCell ref="O5:P5"/>
    <mergeCell ref="A1:W1"/>
    <mergeCell ref="A3:C3"/>
    <mergeCell ref="D3:E3"/>
    <mergeCell ref="F3:H3"/>
    <mergeCell ref="I3:K3"/>
    <mergeCell ref="L3:O3"/>
    <mergeCell ref="P3:R3"/>
    <mergeCell ref="S3:W3"/>
  </mergeCells>
  <phoneticPr fontId="1"/>
  <dataValidations count="1">
    <dataValidation type="list" allowBlank="1" showInputMessage="1" showErrorMessage="1" sqref="D13:D18">
      <formula1>"□,■"</formula1>
    </dataValidation>
  </dataValidations>
  <pageMargins left="0.78740157480314965" right="0.19685039370078741" top="0.47244094488188981" bottom="0.39370078740157483" header="0.31496062992125984" footer="0.31496062992125984"/>
  <pageSetup paperSize="9" scale="73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2022-03-03T07:56:29Z</cp:lastPrinted>
  <dcterms:modified xsi:type="dcterms:W3CDTF">2024-08-27T02:56:48Z</dcterms:modified>
</cp:coreProperties>
</file>