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data\作業データ\02工賃向上事業\01工賃向上計画推進事業\03_工賃向上計画\★06_工賃向上計画（R6～R8）\02 各事業所へ策定依頼\工賃向上計画事業所送付\元データ\"/>
    </mc:Choice>
  </mc:AlternateContent>
  <bookViews>
    <workbookView xWindow="480" yWindow="195" windowWidth="20475" windowHeight="10680"/>
  </bookViews>
  <sheets>
    <sheet name="概要・計画" sheetId="3" r:id="rId1"/>
    <sheet name="具体的方策" sheetId="5" r:id="rId2"/>
    <sheet name="支援策" sheetId="8" r:id="rId3"/>
    <sheet name="農福連携 " sheetId="9" r:id="rId4"/>
  </sheets>
  <definedNames>
    <definedName name="_xlnm._FilterDatabase" localSheetId="0" hidden="1">概要・計画!$G$15:$H$15</definedName>
  </definedNames>
  <calcPr calcId="162913"/>
</workbook>
</file>

<file path=xl/calcChain.xml><?xml version="1.0" encoding="utf-8"?>
<calcChain xmlns="http://schemas.openxmlformats.org/spreadsheetml/2006/main">
  <c r="F40" i="3" l="1"/>
  <c r="G40" i="3"/>
  <c r="H40" i="3"/>
  <c r="E40" i="3"/>
  <c r="H32" i="3" l="1"/>
  <c r="G32" i="3"/>
  <c r="F32" i="3"/>
  <c r="E32" i="3"/>
  <c r="H42" i="3" l="1"/>
  <c r="G42" i="3"/>
  <c r="F42" i="3"/>
  <c r="E42" i="3"/>
  <c r="H41" i="3"/>
  <c r="G41" i="3"/>
  <c r="F41" i="3"/>
  <c r="E41" i="3"/>
</calcChain>
</file>

<file path=xl/sharedStrings.xml><?xml version="1.0" encoding="utf-8"?>
<sst xmlns="http://schemas.openxmlformats.org/spreadsheetml/2006/main" count="149" uniqueCount="131">
  <si>
    <t>作業名</t>
    <rPh sb="0" eb="2">
      <t>サギョウ</t>
    </rPh>
    <rPh sb="2" eb="3">
      <t>メイ</t>
    </rPh>
    <phoneticPr fontId="1"/>
  </si>
  <si>
    <t>工賃向上計画シート</t>
  </si>
  <si>
    <t>提出日</t>
    <rPh sb="0" eb="3">
      <t>テイシュツビ</t>
    </rPh>
    <phoneticPr fontId="1"/>
  </si>
  <si>
    <t>記入者名</t>
    <rPh sb="0" eb="3">
      <t>キニュウシャ</t>
    </rPh>
    <rPh sb="3" eb="4">
      <t>メイ</t>
    </rPh>
    <phoneticPr fontId="1"/>
  </si>
  <si>
    <t>法人名</t>
    <rPh sb="0" eb="2">
      <t>ホウジン</t>
    </rPh>
    <rPh sb="2" eb="3">
      <t>メイ</t>
    </rPh>
    <phoneticPr fontId="1"/>
  </si>
  <si>
    <t>（フリガナ）</t>
    <phoneticPr fontId="1"/>
  </si>
  <si>
    <t>事業所名</t>
    <rPh sb="0" eb="3">
      <t>ジギョウショ</t>
    </rPh>
    <rPh sb="3" eb="4">
      <t>メイ</t>
    </rPh>
    <phoneticPr fontId="1"/>
  </si>
  <si>
    <t>管理者名</t>
    <rPh sb="0" eb="4">
      <t>カンリシャメイ</t>
    </rPh>
    <phoneticPr fontId="1"/>
  </si>
  <si>
    <t>事業所住所</t>
    <rPh sb="0" eb="3">
      <t>ジギョウショ</t>
    </rPh>
    <rPh sb="3" eb="5">
      <t>ジュウショ</t>
    </rPh>
    <phoneticPr fontId="1"/>
  </si>
  <si>
    <t>〒</t>
    <phoneticPr fontId="1"/>
  </si>
  <si>
    <t>市町村名</t>
    <rPh sb="0" eb="4">
      <t>シチョウソンメイ</t>
    </rPh>
    <phoneticPr fontId="1"/>
  </si>
  <si>
    <t>E-mail</t>
    <phoneticPr fontId="1"/>
  </si>
  <si>
    <t>TEL</t>
    <phoneticPr fontId="1"/>
  </si>
  <si>
    <t>FAX</t>
    <phoneticPr fontId="1"/>
  </si>
  <si>
    <t>事業種別</t>
    <rPh sb="0" eb="2">
      <t>ジギョウ</t>
    </rPh>
    <rPh sb="2" eb="4">
      <t>シュベツ</t>
    </rPh>
    <phoneticPr fontId="1"/>
  </si>
  <si>
    <t>定員</t>
    <rPh sb="0" eb="2">
      <t>テイイン</t>
    </rPh>
    <phoneticPr fontId="1"/>
  </si>
  <si>
    <t>指定年月日</t>
    <rPh sb="0" eb="2">
      <t>シテイ</t>
    </rPh>
    <rPh sb="2" eb="3">
      <t>ネン</t>
    </rPh>
    <rPh sb="3" eb="5">
      <t>ガッピ</t>
    </rPh>
    <phoneticPr fontId="1"/>
  </si>
  <si>
    <t>事業会計に人件費を計上している職員数
（サービス管理責任者、職業指導員、生活支援員等）</t>
    <phoneticPr fontId="1"/>
  </si>
  <si>
    <t>１．事業所の概要と計画の推進体制</t>
    <phoneticPr fontId="1"/>
  </si>
  <si>
    <t>連絡先</t>
    <rPh sb="0" eb="3">
      <t>レンラクサキ</t>
    </rPh>
    <phoneticPr fontId="1"/>
  </si>
  <si>
    <t>人</t>
    <rPh sb="0" eb="1">
      <t>ニン</t>
    </rPh>
    <phoneticPr fontId="1"/>
  </si>
  <si>
    <t>２．売上金額・工賃の現状と引き上げ目標</t>
    <rPh sb="2" eb="4">
      <t>ウリアゲ</t>
    </rPh>
    <rPh sb="4" eb="6">
      <t>キンガク</t>
    </rPh>
    <rPh sb="7" eb="9">
      <t>コウチン</t>
    </rPh>
    <rPh sb="10" eb="12">
      <t>ゲンジョウ</t>
    </rPh>
    <rPh sb="13" eb="14">
      <t>ヒ</t>
    </rPh>
    <rPh sb="15" eb="16">
      <t>ア</t>
    </rPh>
    <rPh sb="17" eb="19">
      <t>モクヒョウ</t>
    </rPh>
    <phoneticPr fontId="1"/>
  </si>
  <si>
    <t>（１）農業実施の有無について、該当箇所に○をつけてください（複数回答可）。</t>
    <rPh sb="3" eb="5">
      <t>ノウギョウ</t>
    </rPh>
    <rPh sb="5" eb="7">
      <t>ジッシ</t>
    </rPh>
    <rPh sb="8" eb="10">
      <t>ウム</t>
    </rPh>
    <rPh sb="15" eb="17">
      <t>ガイトウ</t>
    </rPh>
    <rPh sb="17" eb="19">
      <t>カショ</t>
    </rPh>
    <rPh sb="30" eb="32">
      <t>フクスウ</t>
    </rPh>
    <rPh sb="32" eb="34">
      <t>カイトウ</t>
    </rPh>
    <rPh sb="34" eb="35">
      <t>カ</t>
    </rPh>
    <phoneticPr fontId="1"/>
  </si>
  <si>
    <t>施設内作業として農業を実施</t>
    <rPh sb="0" eb="3">
      <t>シセツナイ</t>
    </rPh>
    <rPh sb="3" eb="5">
      <t>サギョウ</t>
    </rPh>
    <rPh sb="8" eb="10">
      <t>ノウギョウ</t>
    </rPh>
    <rPh sb="11" eb="13">
      <t>ジッシ</t>
    </rPh>
    <phoneticPr fontId="1"/>
  </si>
  <si>
    <t>施設外支援・就労として農業を実施</t>
    <rPh sb="0" eb="2">
      <t>シセツ</t>
    </rPh>
    <rPh sb="2" eb="3">
      <t>ガイ</t>
    </rPh>
    <rPh sb="3" eb="5">
      <t>シエン</t>
    </rPh>
    <rPh sb="6" eb="8">
      <t>シュウロウ</t>
    </rPh>
    <rPh sb="11" eb="13">
      <t>ノウギョウ</t>
    </rPh>
    <rPh sb="14" eb="16">
      <t>ジッシ</t>
    </rPh>
    <phoneticPr fontId="1"/>
  </si>
  <si>
    <t>農業は実施していない</t>
    <rPh sb="0" eb="2">
      <t>ノウギョウ</t>
    </rPh>
    <rPh sb="3" eb="5">
      <t>ジッシ</t>
    </rPh>
    <phoneticPr fontId="1"/>
  </si>
  <si>
    <t>（２）施設内作業として農業を実施している事業所は、以下を記入してください。</t>
    <rPh sb="3" eb="6">
      <t>シセツナイ</t>
    </rPh>
    <rPh sb="6" eb="8">
      <t>サギョウ</t>
    </rPh>
    <rPh sb="11" eb="13">
      <t>ノウギョウ</t>
    </rPh>
    <rPh sb="14" eb="16">
      <t>ジッシ</t>
    </rPh>
    <rPh sb="20" eb="23">
      <t>ジギョウショ</t>
    </rPh>
    <rPh sb="25" eb="27">
      <t>イカ</t>
    </rPh>
    <rPh sb="28" eb="30">
      <t>キニュウ</t>
    </rPh>
    <phoneticPr fontId="1"/>
  </si>
  <si>
    <t>　①現在の栽培品目</t>
    <rPh sb="2" eb="4">
      <t>ゲンザイ</t>
    </rPh>
    <rPh sb="5" eb="7">
      <t>サイバイ</t>
    </rPh>
    <rPh sb="7" eb="9">
      <t>ヒンモク</t>
    </rPh>
    <phoneticPr fontId="1"/>
  </si>
  <si>
    <t>　②今後栽培予定品目（希望含む）</t>
    <rPh sb="2" eb="4">
      <t>コンゴ</t>
    </rPh>
    <rPh sb="4" eb="6">
      <t>サイバイ</t>
    </rPh>
    <rPh sb="6" eb="8">
      <t>ヨテイ</t>
    </rPh>
    <rPh sb="8" eb="10">
      <t>ヒンモク</t>
    </rPh>
    <rPh sb="11" eb="13">
      <t>キボウ</t>
    </rPh>
    <rPh sb="13" eb="14">
      <t>フク</t>
    </rPh>
    <phoneticPr fontId="1"/>
  </si>
  <si>
    <t>　③農産物の販売先</t>
    <rPh sb="2" eb="5">
      <t>ノウサンブツ</t>
    </rPh>
    <rPh sb="6" eb="9">
      <t>ハンバイサキ</t>
    </rPh>
    <phoneticPr fontId="1"/>
  </si>
  <si>
    <t>　④指導者がいる場合は、所属と指導内容</t>
    <rPh sb="2" eb="5">
      <t>シドウシャ</t>
    </rPh>
    <rPh sb="8" eb="10">
      <t>バアイ</t>
    </rPh>
    <rPh sb="12" eb="14">
      <t>ショゾク</t>
    </rPh>
    <rPh sb="15" eb="17">
      <t>シドウ</t>
    </rPh>
    <rPh sb="17" eb="19">
      <t>ナイヨウ</t>
    </rPh>
    <phoneticPr fontId="1"/>
  </si>
  <si>
    <t>（３）栽培した農産物の加工をしている事業所は、以下を記入してください。</t>
    <rPh sb="3" eb="5">
      <t>サイバイ</t>
    </rPh>
    <rPh sb="7" eb="10">
      <t>ノウサンブツ</t>
    </rPh>
    <rPh sb="11" eb="13">
      <t>カコウ</t>
    </rPh>
    <rPh sb="18" eb="21">
      <t>ジギョウショ</t>
    </rPh>
    <rPh sb="23" eb="25">
      <t>イカ</t>
    </rPh>
    <rPh sb="26" eb="28">
      <t>キニュウ</t>
    </rPh>
    <phoneticPr fontId="1"/>
  </si>
  <si>
    <t>　①現在の加工商品の内容</t>
    <rPh sb="2" eb="4">
      <t>ゲンザイ</t>
    </rPh>
    <rPh sb="5" eb="7">
      <t>カコウ</t>
    </rPh>
    <rPh sb="7" eb="9">
      <t>ショウヒン</t>
    </rPh>
    <rPh sb="10" eb="12">
      <t>ナイヨウ</t>
    </rPh>
    <phoneticPr fontId="1"/>
  </si>
  <si>
    <t>　②今後開発予定の加工商品（希望含む）</t>
    <rPh sb="2" eb="4">
      <t>コンゴ</t>
    </rPh>
    <rPh sb="4" eb="6">
      <t>カイハツ</t>
    </rPh>
    <rPh sb="6" eb="8">
      <t>ヨテイ</t>
    </rPh>
    <rPh sb="9" eb="11">
      <t>カコウ</t>
    </rPh>
    <rPh sb="11" eb="13">
      <t>ショウヒン</t>
    </rPh>
    <rPh sb="14" eb="16">
      <t>キボウ</t>
    </rPh>
    <rPh sb="16" eb="17">
      <t>フク</t>
    </rPh>
    <phoneticPr fontId="1"/>
  </si>
  <si>
    <t>　③販売先</t>
    <rPh sb="2" eb="5">
      <t>ハンバイサキ</t>
    </rPh>
    <phoneticPr fontId="1"/>
  </si>
  <si>
    <t>（４）施設外支援・就労で農業を実施している事業所は、以下を記入してください。</t>
    <rPh sb="3" eb="5">
      <t>シセツ</t>
    </rPh>
    <rPh sb="5" eb="6">
      <t>ガイ</t>
    </rPh>
    <rPh sb="6" eb="8">
      <t>シエン</t>
    </rPh>
    <rPh sb="9" eb="11">
      <t>シュウロウ</t>
    </rPh>
    <rPh sb="12" eb="14">
      <t>ノウギョウ</t>
    </rPh>
    <rPh sb="15" eb="17">
      <t>ジッシ</t>
    </rPh>
    <rPh sb="21" eb="24">
      <t>ジギョウショ</t>
    </rPh>
    <rPh sb="26" eb="28">
      <t>イカ</t>
    </rPh>
    <rPh sb="29" eb="31">
      <t>キニュウ</t>
    </rPh>
    <phoneticPr fontId="1"/>
  </si>
  <si>
    <t>　①作業内容</t>
    <rPh sb="2" eb="4">
      <t>サギョウ</t>
    </rPh>
    <rPh sb="4" eb="6">
      <t>ナイヨウ</t>
    </rPh>
    <phoneticPr fontId="1"/>
  </si>
  <si>
    <t>　②施設外支援・就労先</t>
    <rPh sb="2" eb="4">
      <t>シセツ</t>
    </rPh>
    <rPh sb="4" eb="5">
      <t>ガイ</t>
    </rPh>
    <rPh sb="5" eb="7">
      <t>シエン</t>
    </rPh>
    <rPh sb="8" eb="10">
      <t>シュウロウ</t>
    </rPh>
    <rPh sb="10" eb="11">
      <t>サキ</t>
    </rPh>
    <phoneticPr fontId="1"/>
  </si>
  <si>
    <t>（５）栽培、加工、施設外支援・就労での農業実施での課題があれば記入してください。</t>
    <rPh sb="3" eb="5">
      <t>サイバイ</t>
    </rPh>
    <rPh sb="6" eb="8">
      <t>カコウ</t>
    </rPh>
    <rPh sb="9" eb="11">
      <t>シセツ</t>
    </rPh>
    <rPh sb="11" eb="12">
      <t>ガイ</t>
    </rPh>
    <rPh sb="12" eb="14">
      <t>シエン</t>
    </rPh>
    <rPh sb="15" eb="17">
      <t>シュウロウ</t>
    </rPh>
    <rPh sb="19" eb="21">
      <t>ノウギョウ</t>
    </rPh>
    <rPh sb="21" eb="23">
      <t>ジッシ</t>
    </rPh>
    <rPh sb="25" eb="27">
      <t>カダイ</t>
    </rPh>
    <rPh sb="31" eb="33">
      <t>キニュウ</t>
    </rPh>
    <phoneticPr fontId="1"/>
  </si>
  <si>
    <t>農産物の栽培技術</t>
    <rPh sb="0" eb="3">
      <t>ノウサンブツ</t>
    </rPh>
    <rPh sb="4" eb="6">
      <t>サイバイ</t>
    </rPh>
    <rPh sb="6" eb="8">
      <t>ギジュツ</t>
    </rPh>
    <phoneticPr fontId="1"/>
  </si>
  <si>
    <t>加工商品の開発</t>
    <rPh sb="0" eb="2">
      <t>カコウ</t>
    </rPh>
    <rPh sb="2" eb="4">
      <t>ショウヒン</t>
    </rPh>
    <rPh sb="5" eb="7">
      <t>カイハツ</t>
    </rPh>
    <phoneticPr fontId="1"/>
  </si>
  <si>
    <t>販路の確立・拡大</t>
    <rPh sb="0" eb="2">
      <t>ハンロ</t>
    </rPh>
    <rPh sb="3" eb="5">
      <t>カクリツ</t>
    </rPh>
    <rPh sb="6" eb="8">
      <t>カクダイ</t>
    </rPh>
    <phoneticPr fontId="1"/>
  </si>
  <si>
    <t>その他</t>
    <rPh sb="2" eb="3">
      <t>ホカ</t>
    </rPh>
    <phoneticPr fontId="1"/>
  </si>
  <si>
    <t>人／日</t>
    <rPh sb="0" eb="1">
      <t>ヒト</t>
    </rPh>
    <rPh sb="2" eb="3">
      <t>ニチ</t>
    </rPh>
    <phoneticPr fontId="1"/>
  </si>
  <si>
    <t>　　 　該当するものに○をつけ、支援内容を記入してください（複数回答可）。</t>
    <rPh sb="4" eb="6">
      <t>ガイトウ</t>
    </rPh>
    <rPh sb="16" eb="18">
      <t>シエン</t>
    </rPh>
    <rPh sb="18" eb="20">
      <t>ナイヨウ</t>
    </rPh>
    <rPh sb="21" eb="23">
      <t>キニュウ</t>
    </rPh>
    <rPh sb="30" eb="32">
      <t>フクスウ</t>
    </rPh>
    <rPh sb="32" eb="34">
      <t>カイトウ</t>
    </rPh>
    <rPh sb="34" eb="35">
      <t>カ</t>
    </rPh>
    <phoneticPr fontId="1"/>
  </si>
  <si>
    <t>㎡</t>
    <phoneticPr fontId="1"/>
  </si>
  <si>
    <t>　⑤農作業に従事している人数</t>
    <rPh sb="2" eb="5">
      <t>ノウサギョウ</t>
    </rPh>
    <rPh sb="6" eb="8">
      <t>ジュウジ</t>
    </rPh>
    <rPh sb="12" eb="14">
      <t>ニンズウ</t>
    </rPh>
    <phoneticPr fontId="1"/>
  </si>
  <si>
    <t>品目ごとの作付面積（おおよそ可）</t>
    <rPh sb="0" eb="2">
      <t>ヒンモク</t>
    </rPh>
    <rPh sb="5" eb="9">
      <t>サクヅケメンセキ</t>
    </rPh>
    <rPh sb="14" eb="15">
      <t>カ</t>
    </rPh>
    <phoneticPr fontId="1"/>
  </si>
  <si>
    <t>「平均工賃月額」に応じた報酬体系</t>
    <rPh sb="1" eb="3">
      <t>ヘイキン</t>
    </rPh>
    <rPh sb="3" eb="5">
      <t>コウチン</t>
    </rPh>
    <rPh sb="5" eb="7">
      <t>ゲツガク</t>
    </rPh>
    <rPh sb="9" eb="10">
      <t>オウ</t>
    </rPh>
    <rPh sb="12" eb="14">
      <t>ホウシュウ</t>
    </rPh>
    <rPh sb="14" eb="16">
      <t>タイケイ</t>
    </rPh>
    <phoneticPr fontId="1"/>
  </si>
  <si>
    <t>「利用者の就労や生産活動等への参加等」をもって一律に評価する報酬体系</t>
    <rPh sb="1" eb="4">
      <t>リヨウシャ</t>
    </rPh>
    <rPh sb="5" eb="7">
      <t>シュウロウ</t>
    </rPh>
    <rPh sb="8" eb="10">
      <t>セイサン</t>
    </rPh>
    <rPh sb="10" eb="12">
      <t>カツドウ</t>
    </rPh>
    <rPh sb="12" eb="13">
      <t>トウ</t>
    </rPh>
    <rPh sb="15" eb="17">
      <t>サンカ</t>
    </rPh>
    <rPh sb="17" eb="18">
      <t>トウ</t>
    </rPh>
    <rPh sb="23" eb="25">
      <t>イチリツ</t>
    </rPh>
    <rPh sb="26" eb="28">
      <t>ヒョウカ</t>
    </rPh>
    <rPh sb="30" eb="32">
      <t>ホウシュウ</t>
    </rPh>
    <rPh sb="32" eb="34">
      <t>タイケイ</t>
    </rPh>
    <phoneticPr fontId="1"/>
  </si>
  <si>
    <t>作業内容</t>
    <rPh sb="0" eb="2">
      <t>サギョウ</t>
    </rPh>
    <rPh sb="2" eb="4">
      <t>ナイヨウ</t>
    </rPh>
    <phoneticPr fontId="1"/>
  </si>
  <si>
    <t>課題</t>
    <rPh sb="0" eb="2">
      <t>カダイ</t>
    </rPh>
    <phoneticPr fontId="1"/>
  </si>
  <si>
    <t xml:space="preserve">令和５年度
（２０２３年度）
</t>
    <rPh sb="0" eb="2">
      <t>レイワ</t>
    </rPh>
    <rPh sb="3" eb="5">
      <t>ネンド</t>
    </rPh>
    <rPh sb="11" eb="13">
      <t>ネンド</t>
    </rPh>
    <phoneticPr fontId="1"/>
  </si>
  <si>
    <t>時間額</t>
    <rPh sb="0" eb="3">
      <t>ジカンガク</t>
    </rPh>
    <phoneticPr fontId="1"/>
  </si>
  <si>
    <t>３．目標達成に向けた具体的方策</t>
    <rPh sb="2" eb="4">
      <t>モクヒョウ</t>
    </rPh>
    <rPh sb="4" eb="6">
      <t>タッセイ</t>
    </rPh>
    <rPh sb="7" eb="8">
      <t>ム</t>
    </rPh>
    <rPh sb="10" eb="13">
      <t>グタイテキ</t>
    </rPh>
    <rPh sb="13" eb="15">
      <t>ホウサク</t>
    </rPh>
    <phoneticPr fontId="1"/>
  </si>
  <si>
    <t>４．希望する支援策　〈希望する項目に○印を付け、具体的な支援内容を記入〉</t>
    <phoneticPr fontId="1"/>
  </si>
  <si>
    <t>（１）おおいた共同受注センターの活用</t>
    <rPh sb="7" eb="9">
      <t>キョウドウ</t>
    </rPh>
    <rPh sb="9" eb="11">
      <t>ジュチュウ</t>
    </rPh>
    <rPh sb="16" eb="18">
      <t>カツヨウ</t>
    </rPh>
    <phoneticPr fontId="1"/>
  </si>
  <si>
    <t>（２）個別事業所の経営力強化</t>
    <rPh sb="3" eb="5">
      <t>コベツ</t>
    </rPh>
    <rPh sb="5" eb="8">
      <t>ジギョウショ</t>
    </rPh>
    <rPh sb="9" eb="12">
      <t>ケイエイリョク</t>
    </rPh>
    <rPh sb="12" eb="14">
      <t>キョウカ</t>
    </rPh>
    <phoneticPr fontId="1"/>
  </si>
  <si>
    <r>
      <t xml:space="preserve">報酬体系
</t>
    </r>
    <r>
      <rPr>
        <sz val="8"/>
        <color theme="1"/>
        <rFont val="ＭＳ Ｐゴシック"/>
        <family val="3"/>
        <charset val="128"/>
        <scheme val="minor"/>
      </rPr>
      <t>（どちらかを選択）</t>
    </r>
    <rPh sb="0" eb="2">
      <t>ホウシュウ</t>
    </rPh>
    <rPh sb="2" eb="4">
      <t>タイケイ</t>
    </rPh>
    <rPh sb="11" eb="13">
      <t>センタク</t>
    </rPh>
    <phoneticPr fontId="1"/>
  </si>
  <si>
    <t>大分　花子</t>
    <rPh sb="0" eb="2">
      <t>オオイタ</t>
    </rPh>
    <rPh sb="3" eb="5">
      <t>ハナコ</t>
    </rPh>
    <phoneticPr fontId="1"/>
  </si>
  <si>
    <t>ｼｬｶｲﾌｸｼﾎｳｼﾞﾝｺｳﾁﾝﾌｸｼｶｲ</t>
    <phoneticPr fontId="1"/>
  </si>
  <si>
    <t>社会福祉法人工賃福祉会</t>
    <phoneticPr fontId="1"/>
  </si>
  <si>
    <t>ｺｳﾁﾝｺｳｼﾞｮｳｻｷﾞｮｳｼｮ</t>
    <phoneticPr fontId="1"/>
  </si>
  <si>
    <t>工賃向上作業所</t>
    <phoneticPr fontId="1"/>
  </si>
  <si>
    <t>ｵｵｲﾀ 　ｲﾁﾛｳ</t>
    <phoneticPr fontId="1"/>
  </si>
  <si>
    <t>大分　　一郎</t>
    <phoneticPr fontId="1"/>
  </si>
  <si>
    <t>８７０－８５０１</t>
    <phoneticPr fontId="1"/>
  </si>
  <si>
    <t>大分市</t>
  </si>
  <si>
    <t>大分市大手町３－１－１</t>
    <phoneticPr fontId="1"/>
  </si>
  <si>
    <t>200-400-6000</t>
    <phoneticPr fontId="1"/>
  </si>
  <si>
    <t>100-200-3000</t>
    <phoneticPr fontId="1"/>
  </si>
  <si>
    <t>kouchin@koujou.ne.jp</t>
    <phoneticPr fontId="1"/>
  </si>
  <si>
    <t>就労継続支援B型</t>
    <phoneticPr fontId="1"/>
  </si>
  <si>
    <t>現員数</t>
    <rPh sb="0" eb="1">
      <t>ウツツ</t>
    </rPh>
    <rPh sb="1" eb="3">
      <t>インズウ</t>
    </rPh>
    <phoneticPr fontId="1"/>
  </si>
  <si>
    <t>○</t>
  </si>
  <si>
    <t>下請作業</t>
    <phoneticPr fontId="1"/>
  </si>
  <si>
    <t>製菓</t>
    <phoneticPr fontId="1"/>
  </si>
  <si>
    <t>農作物の栽培</t>
    <phoneticPr fontId="1"/>
  </si>
  <si>
    <t>紙箱の組立、雑貨の梱包</t>
    <phoneticPr fontId="1"/>
  </si>
  <si>
    <t>クッキーなど焼き菓子の製造と販売</t>
    <phoneticPr fontId="1"/>
  </si>
  <si>
    <t>施設内農園での大根、じゃがいもの栽培、大根の加工</t>
    <phoneticPr fontId="1"/>
  </si>
  <si>
    <t>誰でも関われる仕事として必要であるが単価が安いので一日頑張っても工賃が低いことが悩み。今後新しい受注先を探し、工賃アップに努めていきたい。</t>
    <phoneticPr fontId="1"/>
  </si>
  <si>
    <t>調理器具設備を導入し新たに取り組むことになったが、まだまだ商品数が少ないので広げていきたい。</t>
    <phoneticPr fontId="1"/>
  </si>
  <si>
    <t>・6月中に職員配置を見直して営業の担当を決め、週１日は営業に専念できるようにしたい。
・共同受注事務局に参加する。
・担当者がビジネスマナーや営業方法について研修を受ける。</t>
    <phoneticPr fontId="1"/>
  </si>
  <si>
    <t>・新規の受注先にも安定的に対応できるよう作業時間・作業工程の見直しを年度初めに行う。
・見直し結果をふまえ新たに作業概要を策定する。利用者、保護者との説明会を行う。</t>
    <phoneticPr fontId="1"/>
  </si>
  <si>
    <t>・将来定員が増えることを見越し現在の作業だけではなく新しい売り上げの期待できる作業を取り入れるため、事業所内で新事業検討のためのチームを立ち上げる。</t>
    <phoneticPr fontId="1"/>
  </si>
  <si>
    <t>・上半期にスーパーのお客さん等を対象にアンケートを行う。
・秋には昨年と同様にイベント出店を行い、昨年度より収益を20％アップさせる。そのために接客方法などについての研修を事前に行う。</t>
    <phoneticPr fontId="1"/>
  </si>
  <si>
    <t>・事業所で栽培している果物等を用いたレシピの考案会を行う。旬の食材を用いた季節限定の商品開発などを検討する。</t>
    <phoneticPr fontId="1"/>
  </si>
  <si>
    <t>まだ始めたばかりで知識が少ない。作業の安定化、商品化に向けての技術向上に努めたい。</t>
    <phoneticPr fontId="1"/>
  </si>
  <si>
    <t>・利用者の適性や地域の農作物事情、市場ニーズなどについて検討し商品化に向けて取り組む。</t>
    <phoneticPr fontId="1"/>
  </si>
  <si>
    <t xml:space="preserve">
・既に農業に取り組んでいる事業所を視察し、職員の理解を深める。</t>
    <rPh sb="2" eb="3">
      <t>スデ</t>
    </rPh>
    <rPh sb="4" eb="6">
      <t>ノウギョウ</t>
    </rPh>
    <rPh sb="7" eb="8">
      <t>ト</t>
    </rPh>
    <rPh sb="9" eb="10">
      <t>ク</t>
    </rPh>
    <rPh sb="14" eb="17">
      <t>ジギョウショ</t>
    </rPh>
    <rPh sb="18" eb="20">
      <t>シサツ</t>
    </rPh>
    <rPh sb="22" eb="24">
      <t>ショクイン</t>
    </rPh>
    <rPh sb="25" eb="27">
      <t>リカイ</t>
    </rPh>
    <rPh sb="28" eb="29">
      <t>フカ</t>
    </rPh>
    <phoneticPr fontId="1"/>
  </si>
  <si>
    <t>・スーパーにおける製菓の出品と一緒に野菜の出品も行う。
・生産力を向上させるため新しい機械を導入する。</t>
    <phoneticPr fontId="1"/>
  </si>
  <si>
    <t>大根</t>
    <rPh sb="0" eb="2">
      <t>ダイコン</t>
    </rPh>
    <phoneticPr fontId="1"/>
  </si>
  <si>
    <t>いちご</t>
    <phoneticPr fontId="1"/>
  </si>
  <si>
    <t>直売所（JA）</t>
    <phoneticPr fontId="1"/>
  </si>
  <si>
    <t>なし</t>
    <phoneticPr fontId="1"/>
  </si>
  <si>
    <t>大根の漬け物</t>
    <rPh sb="0" eb="2">
      <t>ダイコン</t>
    </rPh>
    <rPh sb="3" eb="4">
      <t>ツ</t>
    </rPh>
    <rPh sb="5" eb="6">
      <t>モノ</t>
    </rPh>
    <phoneticPr fontId="1"/>
  </si>
  <si>
    <t>いちごのジャム</t>
    <phoneticPr fontId="1"/>
  </si>
  <si>
    <t>道の駅</t>
    <rPh sb="0" eb="1">
      <t>ミチ</t>
    </rPh>
    <rPh sb="2" eb="3">
      <t>エキ</t>
    </rPh>
    <phoneticPr fontId="1"/>
  </si>
  <si>
    <t>担当者の知識不足のため、農作物の生育不良で大きさや品質が不均一になり商品化できない。</t>
    <phoneticPr fontId="1"/>
  </si>
  <si>
    <t>（６）地域の生産者等農業の専門家からのアドバイス等支援を受けられる場合、どのような支援を希望しますか。</t>
    <rPh sb="3" eb="5">
      <t>チイキ</t>
    </rPh>
    <rPh sb="6" eb="9">
      <t>セイサンシャ</t>
    </rPh>
    <rPh sb="9" eb="10">
      <t>トウ</t>
    </rPh>
    <rPh sb="10" eb="12">
      <t>ノウギョウ</t>
    </rPh>
    <rPh sb="13" eb="15">
      <t>センモン</t>
    </rPh>
    <rPh sb="15" eb="16">
      <t>イエ</t>
    </rPh>
    <rPh sb="24" eb="25">
      <t>トウ</t>
    </rPh>
    <rPh sb="25" eb="27">
      <t>シエン</t>
    </rPh>
    <rPh sb="28" eb="29">
      <t>ウ</t>
    </rPh>
    <rPh sb="33" eb="35">
      <t>バアイ</t>
    </rPh>
    <rPh sb="41" eb="43">
      <t>シエン</t>
    </rPh>
    <rPh sb="44" eb="46">
      <t>キボウ</t>
    </rPh>
    <phoneticPr fontId="1"/>
  </si>
  <si>
    <t>生産量増加に向けた指導</t>
    <phoneticPr fontId="1"/>
  </si>
  <si>
    <t>大根の加工商品化への指導</t>
    <phoneticPr fontId="1"/>
  </si>
  <si>
    <t>取扱店舗の開拓</t>
    <phoneticPr fontId="1"/>
  </si>
  <si>
    <t>有害鳥獣対策技術</t>
    <phoneticPr fontId="1"/>
  </si>
  <si>
    <t>具体的な希望する支援内容を記入してください（新型コロナウイルスの影響に対するものを含む）</t>
    <rPh sb="13" eb="15">
      <t>キニュウ</t>
    </rPh>
    <rPh sb="22" eb="24">
      <t>シンガタ</t>
    </rPh>
    <rPh sb="32" eb="34">
      <t>エイキョウ</t>
    </rPh>
    <rPh sb="35" eb="36">
      <t>タイ</t>
    </rPh>
    <rPh sb="41" eb="42">
      <t>フク</t>
    </rPh>
    <phoneticPr fontId="1"/>
  </si>
  <si>
    <t xml:space="preserve">・市場調査を基に新しいお菓子を考案する。8月までに試作品を完成させ、9月には事業所で販売できるようにする。
・10月～12月はイベント等の出店を行う。お客さんの反応を基にレシピにさらに磨きをかける。
</t>
    <phoneticPr fontId="1"/>
  </si>
  <si>
    <t xml:space="preserve">令和６年度
（２０２４年度）
</t>
    <rPh sb="0" eb="2">
      <t>レイワ</t>
    </rPh>
    <rPh sb="3" eb="5">
      <t>ネンド</t>
    </rPh>
    <rPh sb="11" eb="13">
      <t>ネンド</t>
    </rPh>
    <phoneticPr fontId="1"/>
  </si>
  <si>
    <t xml:space="preserve">令和７年度
（２０２５年度）
</t>
    <rPh sb="0" eb="2">
      <t>レイワ</t>
    </rPh>
    <rPh sb="3" eb="5">
      <t>ネンド</t>
    </rPh>
    <rPh sb="11" eb="13">
      <t>ネンド</t>
    </rPh>
    <phoneticPr fontId="1"/>
  </si>
  <si>
    <t xml:space="preserve">令和８年度
（２０２６年度）
</t>
    <rPh sb="0" eb="2">
      <t>レイワ</t>
    </rPh>
    <rPh sb="3" eb="5">
      <t>ネンド</t>
    </rPh>
    <rPh sb="11" eb="13">
      <t>ネンド</t>
    </rPh>
    <phoneticPr fontId="1"/>
  </si>
  <si>
    <t>工賃支払総額（円）</t>
    <rPh sb="0" eb="2">
      <t>コウチン</t>
    </rPh>
    <rPh sb="2" eb="4">
      <t>シハラ</t>
    </rPh>
    <rPh sb="4" eb="6">
      <t>ソウガク</t>
    </rPh>
    <rPh sb="7" eb="8">
      <t>エン</t>
    </rPh>
    <phoneticPr fontId="1"/>
  </si>
  <si>
    <t>年間延べ利用者数（人）</t>
    <rPh sb="0" eb="2">
      <t>ネンカン</t>
    </rPh>
    <rPh sb="2" eb="3">
      <t>ノ</t>
    </rPh>
    <rPh sb="4" eb="7">
      <t>リヨウシャ</t>
    </rPh>
    <rPh sb="7" eb="8">
      <t>スウ</t>
    </rPh>
    <rPh sb="9" eb="10">
      <t>ニン</t>
    </rPh>
    <phoneticPr fontId="1"/>
  </si>
  <si>
    <t>時間額</t>
    <rPh sb="0" eb="3">
      <t>ジカンガク</t>
    </rPh>
    <phoneticPr fontId="1"/>
  </si>
  <si>
    <t>年間開所日数（日）</t>
    <rPh sb="0" eb="2">
      <t>ネンカン</t>
    </rPh>
    <rPh sb="2" eb="4">
      <t>カイショ</t>
    </rPh>
    <rPh sb="4" eb="6">
      <t>ニッスウ</t>
    </rPh>
    <rPh sb="7" eb="8">
      <t>ニチ</t>
    </rPh>
    <phoneticPr fontId="1"/>
  </si>
  <si>
    <t>年間開所月数（月）</t>
    <rPh sb="0" eb="2">
      <t>ネンカン</t>
    </rPh>
    <rPh sb="2" eb="4">
      <t>カイショ</t>
    </rPh>
    <rPh sb="4" eb="6">
      <t>ツキスウ</t>
    </rPh>
    <rPh sb="7" eb="8">
      <t>ツキ</t>
    </rPh>
    <phoneticPr fontId="1"/>
  </si>
  <si>
    <t>開所日１日当たりの
平均利用者数（人）</t>
    <rPh sb="0" eb="2">
      <t>カイショ</t>
    </rPh>
    <rPh sb="2" eb="3">
      <t>ビ</t>
    </rPh>
    <rPh sb="4" eb="5">
      <t>ニチ</t>
    </rPh>
    <rPh sb="5" eb="6">
      <t>ア</t>
    </rPh>
    <rPh sb="10" eb="12">
      <t>ヘイキン</t>
    </rPh>
    <rPh sb="12" eb="15">
      <t>リヨウシャ</t>
    </rPh>
    <rPh sb="15" eb="16">
      <t>スウ</t>
    </rPh>
    <rPh sb="17" eb="18">
      <t>ニン</t>
    </rPh>
    <phoneticPr fontId="1"/>
  </si>
  <si>
    <t>平均工賃月額（円）</t>
    <rPh sb="0" eb="2">
      <t>ヘイキン</t>
    </rPh>
    <rPh sb="2" eb="4">
      <t>コウチン</t>
    </rPh>
    <rPh sb="4" eb="5">
      <t>ゲツ</t>
    </rPh>
    <rPh sb="5" eb="6">
      <t>ガク</t>
    </rPh>
    <rPh sb="7" eb="8">
      <t>エン</t>
    </rPh>
    <phoneticPr fontId="1"/>
  </si>
  <si>
    <t>月額</t>
    <rPh sb="0" eb="2">
      <t>ゲツガク</t>
    </rPh>
    <phoneticPr fontId="1"/>
  </si>
  <si>
    <t>令和6年度方策
(2024年度)
※いつまでに、何を</t>
    <rPh sb="0" eb="2">
      <t>レイワ</t>
    </rPh>
    <rPh sb="3" eb="5">
      <t>ネンド</t>
    </rPh>
    <rPh sb="5" eb="7">
      <t>ホウサク</t>
    </rPh>
    <rPh sb="7" eb="9">
      <t>ヘイネンド</t>
    </rPh>
    <rPh sb="13" eb="15">
      <t>ネンド</t>
    </rPh>
    <rPh sb="24" eb="25">
      <t>ナニ</t>
    </rPh>
    <phoneticPr fontId="1"/>
  </si>
  <si>
    <t>令和7年度方策
(2025年度)
※いつまでに、何を</t>
    <rPh sb="0" eb="2">
      <t>レイワ</t>
    </rPh>
    <rPh sb="3" eb="5">
      <t>ネンド</t>
    </rPh>
    <rPh sb="5" eb="7">
      <t>ホウサク</t>
    </rPh>
    <rPh sb="7" eb="9">
      <t>ヘイネンド</t>
    </rPh>
    <rPh sb="13" eb="15">
      <t>ネンド</t>
    </rPh>
    <phoneticPr fontId="1"/>
  </si>
  <si>
    <t>令和8年度方策
(2026年度)
※いつまでに、何を</t>
    <rPh sb="0" eb="2">
      <t>レイワ</t>
    </rPh>
    <rPh sb="3" eb="5">
      <t>ネンド</t>
    </rPh>
    <rPh sb="5" eb="7">
      <t>ホウサク</t>
    </rPh>
    <rPh sb="7" eb="9">
      <t>ヘイネンド</t>
    </rPh>
    <rPh sb="13" eb="15">
      <t>ネンド</t>
    </rPh>
    <phoneticPr fontId="1"/>
  </si>
  <si>
    <t>R６年４月２６日</t>
    <rPh sb="2" eb="3">
      <t>ネン</t>
    </rPh>
    <rPh sb="4" eb="5">
      <t>ガツ</t>
    </rPh>
    <rPh sb="7" eb="8">
      <t>ニチ</t>
    </rPh>
    <phoneticPr fontId="1"/>
  </si>
  <si>
    <t>（３）個別事業所の商品・サービス価値の向上</t>
    <rPh sb="3" eb="5">
      <t>コベツ</t>
    </rPh>
    <rPh sb="5" eb="7">
      <t>ジギョウ</t>
    </rPh>
    <rPh sb="7" eb="8">
      <t>ショ</t>
    </rPh>
    <rPh sb="9" eb="11">
      <t>ショウヒン</t>
    </rPh>
    <rPh sb="16" eb="18">
      <t>カチ</t>
    </rPh>
    <rPh sb="19" eb="21">
      <t>コウジョウ</t>
    </rPh>
    <phoneticPr fontId="1"/>
  </si>
  <si>
    <t>（４）福祉施設と農業の連携</t>
    <rPh sb="3" eb="5">
      <t>フクシ</t>
    </rPh>
    <rPh sb="5" eb="7">
      <t>シセツ</t>
    </rPh>
    <rPh sb="8" eb="10">
      <t>ノウギョウ</t>
    </rPh>
    <rPh sb="11" eb="13">
      <t>レンケイ</t>
    </rPh>
    <phoneticPr fontId="1"/>
  </si>
  <si>
    <t>（５）ＩＣＴの活用推進</t>
    <rPh sb="7" eb="9">
      <t>カツヨウ</t>
    </rPh>
    <rPh sb="9" eb="11">
      <t>スイシン</t>
    </rPh>
    <phoneticPr fontId="1"/>
  </si>
  <si>
    <t>（６）官公需の拡大</t>
    <rPh sb="3" eb="6">
      <t>カンコウジュ</t>
    </rPh>
    <rPh sb="7" eb="9">
      <t>カクダイ</t>
    </rPh>
    <phoneticPr fontId="1"/>
  </si>
  <si>
    <t>（７）その他</t>
    <rPh sb="5" eb="6">
      <t>ホカ</t>
    </rPh>
    <phoneticPr fontId="1"/>
  </si>
  <si>
    <t xml:space="preserve">・おおいた共同受注センターからの内職作業の紹介を増やしてもらいたい。
・パソコン作業等をどのように利用者支援していくのか研修等に参加したい。
・清掃作業の官公需の発注をもっとお願いしたい。
・新型コロナウイルス等の影響の少ない農業を新たに始めたいので栽培作物の相談をしたい。
</t>
    <rPh sb="5" eb="7">
      <t>キョウドウ</t>
    </rPh>
    <rPh sb="7" eb="9">
      <t>ジュチュウ</t>
    </rPh>
    <rPh sb="16" eb="18">
      <t>ナイショク</t>
    </rPh>
    <rPh sb="18" eb="20">
      <t>サギョウ</t>
    </rPh>
    <rPh sb="21" eb="23">
      <t>ショウカイ</t>
    </rPh>
    <rPh sb="24" eb="25">
      <t>フ</t>
    </rPh>
    <rPh sb="40" eb="42">
      <t>サギョウ</t>
    </rPh>
    <rPh sb="42" eb="43">
      <t>トウ</t>
    </rPh>
    <rPh sb="49" eb="52">
      <t>リヨウシャ</t>
    </rPh>
    <rPh sb="52" eb="54">
      <t>シエン</t>
    </rPh>
    <rPh sb="60" eb="62">
      <t>ケンシュウ</t>
    </rPh>
    <rPh sb="62" eb="63">
      <t>トウ</t>
    </rPh>
    <rPh sb="64" eb="66">
      <t>サンカ</t>
    </rPh>
    <rPh sb="72" eb="74">
      <t>セイソウ</t>
    </rPh>
    <rPh sb="74" eb="76">
      <t>サギョウ</t>
    </rPh>
    <rPh sb="77" eb="80">
      <t>カンコウジュ</t>
    </rPh>
    <rPh sb="81" eb="83">
      <t>ハッチュウ</t>
    </rPh>
    <rPh sb="88" eb="89">
      <t>ネガ</t>
    </rPh>
    <rPh sb="96" eb="98">
      <t>シンガタ</t>
    </rPh>
    <rPh sb="105" eb="106">
      <t>トウ</t>
    </rPh>
    <rPh sb="107" eb="109">
      <t>エイキョウ</t>
    </rPh>
    <rPh sb="110" eb="111">
      <t>スク</t>
    </rPh>
    <rPh sb="113" eb="115">
      <t>ノウギョウ</t>
    </rPh>
    <rPh sb="116" eb="117">
      <t>アラ</t>
    </rPh>
    <rPh sb="119" eb="120">
      <t>ハジ</t>
    </rPh>
    <rPh sb="125" eb="127">
      <t>サイバイ</t>
    </rPh>
    <rPh sb="127" eb="129">
      <t>サクモツ</t>
    </rPh>
    <rPh sb="130" eb="132">
      <t>ソウダン</t>
    </rPh>
    <phoneticPr fontId="1"/>
  </si>
  <si>
    <t>５．農福連携について</t>
    <rPh sb="2" eb="3">
      <t>ノウ</t>
    </rPh>
    <rPh sb="3" eb="4">
      <t>フク</t>
    </rPh>
    <rPh sb="4" eb="6">
      <t>レンケイ</t>
    </rPh>
    <phoneticPr fontId="1"/>
  </si>
  <si>
    <t>年間総売上高（円）</t>
    <rPh sb="0" eb="2">
      <t>ネンカン</t>
    </rPh>
    <rPh sb="2" eb="3">
      <t>ソウ</t>
    </rPh>
    <rPh sb="3" eb="5">
      <t>ウリアゲ</t>
    </rPh>
    <rPh sb="5" eb="6">
      <t>ダカ</t>
    </rPh>
    <rPh sb="7" eb="8">
      <t>エン</t>
    </rPh>
    <phoneticPr fontId="1"/>
  </si>
  <si>
    <t>年間総原価（円）</t>
    <rPh sb="0" eb="2">
      <t>ネンカン</t>
    </rPh>
    <rPh sb="2" eb="5">
      <t>ソウゲンカ</t>
    </rPh>
    <rPh sb="6" eb="7">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</si>
</sst>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e\.m\.d;@"/>
    <numFmt numFmtId="177" formatCode="#,##0.0"/>
    <numFmt numFmtId="178" formatCode="#,##0_ "/>
  </numFmts>
  <fonts count="8" x14ac:knownFonts="1">
    <font>
      <sz val="11"/>
      <color theme="1"/>
      <name val="ＭＳ Ｐゴシック"/>
      <family val="2"/>
      <charset val="128"/>
      <scheme val="minor"/>
    </font>
    <font>
      <sz val="6"/>
      <name val="ＭＳ Ｐゴシック"/>
      <family val="2"/>
      <charset val="128"/>
      <scheme val="minor"/>
    </font>
    <font>
      <sz val="16"/>
      <color theme="1"/>
      <name val="HGPｺﾞｼｯｸE"/>
      <family val="3"/>
      <charset val="128"/>
    </font>
    <font>
      <sz val="8"/>
      <color theme="1"/>
      <name val="ＭＳ Ｐゴシック"/>
      <family val="2"/>
      <charset val="128"/>
      <scheme val="minor"/>
    </font>
    <font>
      <sz val="8"/>
      <color theme="1"/>
      <name val="ＭＳ Ｐゴシック"/>
      <family val="3"/>
      <charset val="128"/>
      <scheme val="minor"/>
    </font>
    <font>
      <sz val="12"/>
      <color theme="1"/>
      <name val="ＭＳ Ｐゴシック"/>
      <family val="3"/>
      <charset val="128"/>
      <scheme val="minor"/>
    </font>
    <font>
      <u/>
      <sz val="11"/>
      <color theme="10"/>
      <name val="ＭＳ Ｐゴシック"/>
      <family val="2"/>
      <charset val="128"/>
      <scheme val="minor"/>
    </font>
    <font>
      <sz val="11"/>
      <color theme="1"/>
      <name val="ＭＳ Ｐゴシック"/>
      <family val="3"/>
      <charset val="128"/>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dashed">
        <color indexed="64"/>
      </right>
      <top style="thin">
        <color indexed="64"/>
      </top>
      <bottom style="dashed">
        <color indexed="64"/>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108">
    <xf numFmtId="0" fontId="0" fillId="0" borderId="0" xfId="0">
      <alignment vertical="center"/>
    </xf>
    <xf numFmtId="0" fontId="0" fillId="0" borderId="0" xfId="0" applyAlignment="1">
      <alignment vertical="center" wrapText="1"/>
    </xf>
    <xf numFmtId="0" fontId="0" fillId="0" borderId="0" xfId="0" applyAlignment="1">
      <alignment horizontal="center" vertical="center"/>
    </xf>
    <xf numFmtId="0" fontId="0" fillId="0" borderId="1" xfId="0" applyBorder="1">
      <alignment vertical="center"/>
    </xf>
    <xf numFmtId="0" fontId="0" fillId="0" borderId="0" xfId="0" applyBorder="1">
      <alignment vertical="center"/>
    </xf>
    <xf numFmtId="0" fontId="0" fillId="0" borderId="0" xfId="0" applyAlignment="1">
      <alignment vertical="center"/>
    </xf>
    <xf numFmtId="0" fontId="0" fillId="0" borderId="0" xfId="0" applyBorder="1" applyAlignment="1">
      <alignment vertical="center"/>
    </xf>
    <xf numFmtId="0" fontId="2" fillId="0" borderId="0" xfId="0" applyFont="1" applyAlignment="1">
      <alignment horizontal="center" vertical="center"/>
    </xf>
    <xf numFmtId="0" fontId="2" fillId="0" borderId="0" xfId="0" applyFont="1" applyAlignment="1">
      <alignment horizontal="center" vertical="center"/>
    </xf>
    <xf numFmtId="0" fontId="0" fillId="0" borderId="1" xfId="0" applyBorder="1" applyAlignment="1">
      <alignment horizontal="center" vertical="center"/>
    </xf>
    <xf numFmtId="0" fontId="2" fillId="0" borderId="0" xfId="0" applyFont="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4"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wrapText="1"/>
    </xf>
    <xf numFmtId="0" fontId="0" fillId="0" borderId="3" xfId="0" applyBorder="1" applyAlignment="1">
      <alignment horizontal="center" vertical="center" wrapText="1"/>
    </xf>
    <xf numFmtId="0" fontId="0" fillId="0" borderId="9" xfId="0" applyBorder="1">
      <alignment vertical="center"/>
    </xf>
    <xf numFmtId="0" fontId="0" fillId="0" borderId="7" xfId="0" applyBorder="1" applyAlignment="1">
      <alignment horizontal="center" vertical="center" wrapText="1"/>
    </xf>
    <xf numFmtId="0" fontId="0" fillId="0" borderId="0" xfId="0" applyAlignment="1">
      <alignment vertical="center" shrinkToFit="1"/>
    </xf>
    <xf numFmtId="0" fontId="0" fillId="0" borderId="0" xfId="0" applyBorder="1" applyAlignment="1">
      <alignment vertical="center" wrapText="1"/>
    </xf>
    <xf numFmtId="0" fontId="0" fillId="0" borderId="0" xfId="0" applyBorder="1" applyAlignment="1">
      <alignment horizontal="left" vertical="center"/>
    </xf>
    <xf numFmtId="0" fontId="0" fillId="0" borderId="1" xfId="0" applyBorder="1" applyAlignment="1">
      <alignment horizontal="center" vertical="center"/>
    </xf>
    <xf numFmtId="0" fontId="0" fillId="0" borderId="0" xfId="0" applyBorder="1" applyAlignment="1">
      <alignment horizontal="left" vertical="center" shrinkToFit="1"/>
    </xf>
    <xf numFmtId="0" fontId="3" fillId="0" borderId="0" xfId="0" applyFont="1">
      <alignment vertical="center"/>
    </xf>
    <xf numFmtId="0" fontId="4" fillId="0" borderId="0" xfId="0" applyFont="1">
      <alignment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7" xfId="0" applyBorder="1" applyAlignment="1">
      <alignment horizontal="center" vertical="center"/>
    </xf>
    <xf numFmtId="0" fontId="0" fillId="0" borderId="0" xfId="0" applyBorder="1" applyAlignment="1">
      <alignment horizontal="left" vertical="center"/>
    </xf>
    <xf numFmtId="0" fontId="0" fillId="0" borderId="1" xfId="0" applyBorder="1" applyAlignment="1">
      <alignment horizontal="center" vertical="top"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wrapText="1"/>
    </xf>
    <xf numFmtId="0" fontId="0" fillId="0" borderId="8"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vertical="center" wrapText="1"/>
    </xf>
    <xf numFmtId="0" fontId="0" fillId="0" borderId="8" xfId="0" applyBorder="1" applyAlignment="1">
      <alignment vertical="center" wrapText="1"/>
    </xf>
    <xf numFmtId="0" fontId="0" fillId="0" borderId="3" xfId="0" applyBorder="1" applyAlignment="1">
      <alignment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1" xfId="0" applyBorder="1" applyAlignment="1">
      <alignment horizontal="center" vertical="center"/>
    </xf>
    <xf numFmtId="3" fontId="0" fillId="0" borderId="11" xfId="0" applyNumberFormat="1" applyBorder="1" applyAlignment="1">
      <alignment horizontal="right" vertical="center"/>
    </xf>
    <xf numFmtId="0" fontId="0" fillId="0" borderId="15" xfId="0" applyBorder="1" applyAlignment="1">
      <alignment horizontal="center" vertical="center" wrapText="1"/>
    </xf>
    <xf numFmtId="3" fontId="0" fillId="0" borderId="16" xfId="0" applyNumberFormat="1" applyBorder="1" applyAlignment="1">
      <alignment horizontal="right" vertical="center"/>
    </xf>
    <xf numFmtId="177" fontId="0" fillId="0" borderId="11" xfId="0" applyNumberFormat="1" applyBorder="1" applyAlignment="1">
      <alignment horizontal="right" vertical="center"/>
    </xf>
    <xf numFmtId="0" fontId="0" fillId="0" borderId="13" xfId="0" applyBorder="1" applyAlignment="1">
      <alignment horizontal="center" vertical="center"/>
    </xf>
    <xf numFmtId="3" fontId="0" fillId="0" borderId="17" xfId="0" applyNumberFormat="1" applyBorder="1" applyAlignment="1">
      <alignment horizontal="right" vertical="center"/>
    </xf>
    <xf numFmtId="0" fontId="0" fillId="0" borderId="16" xfId="0" applyBorder="1" applyAlignment="1">
      <alignment horizontal="center" vertical="center"/>
    </xf>
    <xf numFmtId="3" fontId="0" fillId="0" borderId="12" xfId="0" applyNumberFormat="1" applyBorder="1" applyAlignment="1">
      <alignment horizontal="right" vertical="center"/>
    </xf>
    <xf numFmtId="3" fontId="0" fillId="0" borderId="13" xfId="0" applyNumberFormat="1" applyBorder="1" applyAlignment="1">
      <alignment horizontal="right" vertical="center"/>
    </xf>
    <xf numFmtId="0" fontId="0" fillId="0" borderId="18" xfId="0" applyBorder="1" applyAlignment="1">
      <alignment horizontal="center" vertical="center" wrapText="1"/>
    </xf>
    <xf numFmtId="178" fontId="0" fillId="0" borderId="1" xfId="0" applyNumberFormat="1" applyBorder="1" applyAlignment="1">
      <alignment horizontal="right" vertical="center"/>
    </xf>
    <xf numFmtId="0" fontId="0" fillId="0" borderId="1" xfId="0" applyBorder="1" applyAlignment="1">
      <alignment horizontal="center" vertical="center"/>
    </xf>
    <xf numFmtId="178" fontId="0" fillId="0" borderId="11" xfId="0" applyNumberFormat="1" applyBorder="1" applyAlignment="1">
      <alignment horizontal="right" vertical="center"/>
    </xf>
    <xf numFmtId="178" fontId="0" fillId="0" borderId="12" xfId="0" applyNumberFormat="1" applyBorder="1" applyAlignment="1">
      <alignment horizontal="right" vertical="center"/>
    </xf>
    <xf numFmtId="0" fontId="0" fillId="0" borderId="2" xfId="0" applyFont="1" applyBorder="1" applyAlignment="1">
      <alignment horizontal="center" vertical="center" wrapText="1"/>
    </xf>
    <xf numFmtId="0" fontId="7" fillId="0" borderId="8" xfId="0" applyFont="1" applyBorder="1" applyAlignment="1">
      <alignment horizontal="center" vertical="center" wrapText="1"/>
    </xf>
    <xf numFmtId="0" fontId="7" fillId="0" borderId="3" xfId="0" applyFont="1" applyBorder="1" applyAlignment="1">
      <alignment horizontal="center" vertical="center" wrapText="1"/>
    </xf>
    <xf numFmtId="0" fontId="0" fillId="0" borderId="1" xfId="0" applyBorder="1" applyAlignment="1">
      <alignment horizontal="center" vertical="center" wrapText="1"/>
    </xf>
    <xf numFmtId="3" fontId="0" fillId="0" borderId="11" xfId="0" applyNumberFormat="1" applyBorder="1" applyAlignment="1">
      <alignment horizontal="right" vertical="center" wrapText="1"/>
    </xf>
    <xf numFmtId="3" fontId="0" fillId="0" borderId="12" xfId="0" applyNumberFormat="1" applyBorder="1" applyAlignment="1">
      <alignment horizontal="right" vertical="center" wrapText="1"/>
    </xf>
    <xf numFmtId="178" fontId="0" fillId="0" borderId="11" xfId="0" applyNumberFormat="1" applyBorder="1" applyAlignment="1">
      <alignment horizontal="right" vertical="center" wrapText="1"/>
    </xf>
    <xf numFmtId="178" fontId="0" fillId="0" borderId="12" xfId="0" applyNumberFormat="1" applyBorder="1" applyAlignment="1">
      <alignment horizontal="righ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5" xfId="0" applyBorder="1" applyAlignment="1">
      <alignment horizontal="center" vertical="center" wrapText="1"/>
    </xf>
    <xf numFmtId="0" fontId="0" fillId="0" borderId="14" xfId="0" applyBorder="1" applyAlignment="1">
      <alignment horizontal="center" vertical="center" wrapText="1"/>
    </xf>
    <xf numFmtId="0" fontId="0" fillId="0" borderId="2" xfId="0" applyBorder="1" applyAlignment="1">
      <alignment horizontal="center" vertical="center"/>
    </xf>
    <xf numFmtId="0" fontId="0" fillId="0" borderId="8"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wrapText="1"/>
    </xf>
    <xf numFmtId="0" fontId="0" fillId="0" borderId="8" xfId="0" applyBorder="1" applyAlignment="1">
      <alignment horizontal="center" vertical="center" wrapText="1"/>
    </xf>
    <xf numFmtId="0" fontId="0" fillId="0" borderId="3" xfId="0" applyBorder="1" applyAlignment="1">
      <alignment horizontal="center" vertical="center" wrapText="1"/>
    </xf>
    <xf numFmtId="0" fontId="0" fillId="0" borderId="1" xfId="0" applyBorder="1" applyAlignment="1">
      <alignment horizontal="left" vertical="center"/>
    </xf>
    <xf numFmtId="0" fontId="0" fillId="0" borderId="1" xfId="0" applyBorder="1" applyAlignment="1">
      <alignment horizontal="left" vertical="center" wrapText="1"/>
    </xf>
    <xf numFmtId="0" fontId="0" fillId="0" borderId="1" xfId="0" applyBorder="1" applyAlignment="1">
      <alignment vertical="center" wrapText="1"/>
    </xf>
    <xf numFmtId="176" fontId="0" fillId="0" borderId="2" xfId="0" applyNumberFormat="1" applyBorder="1" applyAlignment="1">
      <alignment horizontal="center" vertical="center"/>
    </xf>
    <xf numFmtId="176" fontId="0" fillId="0" borderId="8" xfId="0" applyNumberFormat="1" applyBorder="1" applyAlignment="1">
      <alignment horizontal="center" vertical="center"/>
    </xf>
    <xf numFmtId="176" fontId="0" fillId="0" borderId="3" xfId="0" applyNumberFormat="1" applyBorder="1" applyAlignment="1">
      <alignment horizontal="center" vertical="center"/>
    </xf>
    <xf numFmtId="0" fontId="2" fillId="0" borderId="0" xfId="0" applyFont="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6" fillId="0" borderId="2" xfId="1" applyBorder="1" applyAlignment="1">
      <alignment horizontal="center" vertical="center"/>
    </xf>
    <xf numFmtId="0" fontId="0" fillId="0" borderId="6" xfId="0" applyBorder="1" applyAlignment="1">
      <alignment horizontal="center" vertical="center"/>
    </xf>
    <xf numFmtId="0" fontId="0" fillId="0" borderId="5" xfId="0" applyBorder="1" applyAlignment="1">
      <alignment horizontal="center" vertical="center"/>
    </xf>
    <xf numFmtId="176" fontId="0" fillId="0" borderId="1" xfId="0" applyNumberFormat="1" applyBorder="1" applyAlignment="1">
      <alignment horizontal="center" vertical="center"/>
    </xf>
    <xf numFmtId="0" fontId="0" fillId="0" borderId="1" xfId="0" applyBorder="1" applyAlignment="1">
      <alignment horizontal="left" vertical="top" wrapText="1"/>
    </xf>
    <xf numFmtId="0" fontId="0" fillId="0" borderId="1" xfId="0" applyBorder="1" applyAlignment="1">
      <alignment horizontal="left" vertical="top"/>
    </xf>
    <xf numFmtId="0" fontId="0" fillId="0" borderId="0" xfId="0" applyBorder="1" applyAlignment="1">
      <alignment horizontal="left" vertical="center"/>
    </xf>
    <xf numFmtId="0" fontId="0" fillId="0" borderId="2" xfId="0" applyBorder="1" applyAlignment="1">
      <alignment vertical="center"/>
    </xf>
    <xf numFmtId="0" fontId="0" fillId="0" borderId="3" xfId="0" applyBorder="1" applyAlignment="1">
      <alignment vertical="center"/>
    </xf>
    <xf numFmtId="0" fontId="0" fillId="0" borderId="2" xfId="0" applyBorder="1" applyAlignment="1">
      <alignment vertical="center" wrapText="1"/>
    </xf>
    <xf numFmtId="0" fontId="0" fillId="0" borderId="8" xfId="0" applyBorder="1" applyAlignment="1">
      <alignment vertical="center" wrapText="1"/>
    </xf>
    <xf numFmtId="0" fontId="0" fillId="0" borderId="3" xfId="0" applyBorder="1" applyAlignment="1">
      <alignment vertical="center" wrapText="1"/>
    </xf>
    <xf numFmtId="0" fontId="5" fillId="0" borderId="0" xfId="0" applyFont="1" applyAlignment="1">
      <alignment shrinkToFit="1"/>
    </xf>
    <xf numFmtId="0" fontId="0" fillId="0" borderId="1" xfId="0" applyBorder="1" applyAlignment="1">
      <alignment vertical="center" shrinkToFit="1"/>
    </xf>
    <xf numFmtId="0" fontId="0" fillId="0" borderId="2" xfId="0" applyBorder="1" applyAlignment="1">
      <alignment vertical="center" shrinkToFit="1"/>
    </xf>
    <xf numFmtId="0" fontId="0" fillId="0" borderId="8" xfId="0" applyBorder="1" applyAlignment="1">
      <alignment vertical="center" shrinkToFit="1"/>
    </xf>
    <xf numFmtId="0" fontId="0" fillId="0" borderId="3" xfId="0" applyBorder="1" applyAlignment="1">
      <alignment vertical="center" shrinkToFit="1"/>
    </xf>
    <xf numFmtId="0" fontId="0" fillId="0" borderId="1" xfId="0" applyBorder="1" applyAlignment="1">
      <alignment horizontal="left" vertical="center" shrinkToFit="1"/>
    </xf>
    <xf numFmtId="0" fontId="0" fillId="0" borderId="2" xfId="0" applyBorder="1" applyAlignment="1">
      <alignment horizontal="center" vertical="center" shrinkToFit="1"/>
    </xf>
    <xf numFmtId="0" fontId="0" fillId="0" borderId="8" xfId="0" applyBorder="1" applyAlignment="1">
      <alignment horizontal="center" vertical="center" shrinkToFit="1"/>
    </xf>
    <xf numFmtId="0" fontId="0" fillId="0" borderId="3" xfId="0" applyBorder="1" applyAlignment="1">
      <alignment horizontal="center" vertical="center" shrinkToFi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676275</xdr:colOff>
      <xdr:row>42</xdr:row>
      <xdr:rowOff>76200</xdr:rowOff>
    </xdr:from>
    <xdr:to>
      <xdr:col>5</xdr:col>
      <xdr:colOff>57150</xdr:colOff>
      <xdr:row>46</xdr:row>
      <xdr:rowOff>0</xdr:rowOff>
    </xdr:to>
    <xdr:sp macro="" textlink="">
      <xdr:nvSpPr>
        <xdr:cNvPr id="5" name="上矢印 4"/>
        <xdr:cNvSpPr/>
      </xdr:nvSpPr>
      <xdr:spPr>
        <a:xfrm>
          <a:off x="2200275" y="10296525"/>
          <a:ext cx="1047750" cy="752475"/>
        </a:xfrm>
        <a:prstGeom prst="upArrow">
          <a:avLst>
            <a:gd name="adj1" fmla="val 53469"/>
            <a:gd name="adj2" fmla="val 61150"/>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kumimoji="1" lang="ja-JP" altLang="en-US" sz="800"/>
            <a:t>スタート</a:t>
          </a:r>
          <a:endParaRPr kumimoji="1" lang="en-US" altLang="ja-JP" sz="800"/>
        </a:p>
        <a:p>
          <a:pPr algn="ctr"/>
          <a:r>
            <a:rPr kumimoji="1" lang="ja-JP" altLang="en-US" sz="800"/>
            <a:t>工賃</a:t>
          </a:r>
        </a:p>
      </xdr:txBody>
    </xdr:sp>
    <xdr:clientData/>
  </xdr:twoCellAnchor>
  <xdr:twoCellAnchor>
    <xdr:from>
      <xdr:col>5</xdr:col>
      <xdr:colOff>171449</xdr:colOff>
      <xdr:row>44</xdr:row>
      <xdr:rowOff>85725</xdr:rowOff>
    </xdr:from>
    <xdr:to>
      <xdr:col>6</xdr:col>
      <xdr:colOff>800099</xdr:colOff>
      <xdr:row>45</xdr:row>
      <xdr:rowOff>95250</xdr:rowOff>
    </xdr:to>
    <xdr:sp macro="" textlink="">
      <xdr:nvSpPr>
        <xdr:cNvPr id="6" name="右矢印 5"/>
        <xdr:cNvSpPr/>
      </xdr:nvSpPr>
      <xdr:spPr>
        <a:xfrm>
          <a:off x="3362324" y="10648950"/>
          <a:ext cx="1590675" cy="180975"/>
        </a:xfrm>
        <a:prstGeom prst="rightArrow">
          <a:avLst>
            <a:gd name="adj1" fmla="val 50000"/>
            <a:gd name="adj2" fmla="val 10555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904875</xdr:colOff>
      <xdr:row>42</xdr:row>
      <xdr:rowOff>57150</xdr:rowOff>
    </xdr:from>
    <xdr:to>
      <xdr:col>8</xdr:col>
      <xdr:colOff>47625</xdr:colOff>
      <xdr:row>46</xdr:row>
      <xdr:rowOff>0</xdr:rowOff>
    </xdr:to>
    <xdr:sp macro="" textlink="">
      <xdr:nvSpPr>
        <xdr:cNvPr id="7" name="上矢印 6"/>
        <xdr:cNvSpPr/>
      </xdr:nvSpPr>
      <xdr:spPr>
        <a:xfrm>
          <a:off x="5057775" y="10277475"/>
          <a:ext cx="1066800" cy="752475"/>
        </a:xfrm>
        <a:prstGeom prst="upArrow">
          <a:avLst>
            <a:gd name="adj1" fmla="val 50000"/>
            <a:gd name="adj2" fmla="val 62308"/>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800"/>
            <a:t>目標</a:t>
          </a:r>
          <a:endParaRPr kumimoji="1" lang="en-US" altLang="ja-JP" sz="800"/>
        </a:p>
        <a:p>
          <a:pPr algn="ctr"/>
          <a:r>
            <a:rPr kumimoji="1" lang="ja-JP" altLang="en-US" sz="800"/>
            <a:t>工賃</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kouchin@koujou.ne.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42"/>
  <sheetViews>
    <sheetView tabSelected="1" zoomScaleNormal="100" workbookViewId="0">
      <selection activeCell="I40" sqref="I40"/>
    </sheetView>
  </sheetViews>
  <sheetFormatPr defaultRowHeight="13.5" x14ac:dyDescent="0.15"/>
  <cols>
    <col min="1" max="1" width="1.875" customWidth="1"/>
    <col min="2" max="2" width="11.75" customWidth="1"/>
    <col min="3" max="3" width="6.375" customWidth="1"/>
    <col min="4" max="4" width="9.25" customWidth="1"/>
    <col min="5" max="8" width="12.625" customWidth="1"/>
    <col min="9" max="9" width="12.25" customWidth="1"/>
    <col min="10" max="10" width="3" customWidth="1"/>
    <col min="11" max="11" width="5.5" customWidth="1"/>
    <col min="12" max="12" width="6.375" customWidth="1"/>
    <col min="13" max="13" width="22.5" customWidth="1"/>
    <col min="14" max="14" width="15.375" customWidth="1"/>
    <col min="15" max="15" width="4.625" customWidth="1"/>
    <col min="16" max="16" width="8.25" customWidth="1"/>
  </cols>
  <sheetData>
    <row r="2" spans="1:17" ht="32.25" customHeight="1" x14ac:dyDescent="0.15">
      <c r="A2" s="84" t="s">
        <v>1</v>
      </c>
      <c r="B2" s="84"/>
      <c r="C2" s="84"/>
      <c r="D2" s="84"/>
      <c r="E2" s="84"/>
      <c r="F2" s="84"/>
      <c r="G2" s="84"/>
      <c r="H2" s="84"/>
      <c r="I2" s="84"/>
      <c r="J2" s="84"/>
      <c r="K2" s="10"/>
    </row>
    <row r="3" spans="1:17" ht="17.25" customHeight="1" x14ac:dyDescent="0.15">
      <c r="A3" s="7"/>
      <c r="B3" s="7"/>
      <c r="C3" s="7"/>
      <c r="D3" s="7"/>
      <c r="E3" s="7"/>
      <c r="F3" s="8"/>
      <c r="G3" s="7"/>
      <c r="H3" s="7"/>
      <c r="I3" s="8"/>
      <c r="J3" s="7"/>
      <c r="K3" s="10"/>
    </row>
    <row r="4" spans="1:17" x14ac:dyDescent="0.15">
      <c r="G4" s="9" t="s">
        <v>2</v>
      </c>
      <c r="H4" s="90" t="s">
        <v>121</v>
      </c>
      <c r="I4" s="90"/>
      <c r="J4" s="90"/>
      <c r="K4" s="14"/>
      <c r="O4" s="5"/>
      <c r="P4" s="5"/>
      <c r="Q4" s="2"/>
    </row>
    <row r="5" spans="1:17" x14ac:dyDescent="0.15">
      <c r="G5" s="9" t="s">
        <v>3</v>
      </c>
      <c r="H5" s="57" t="s">
        <v>59</v>
      </c>
      <c r="I5" s="57"/>
      <c r="J5" s="57"/>
      <c r="K5" s="14"/>
      <c r="O5" s="5"/>
      <c r="P5" s="5"/>
      <c r="Q5" s="2"/>
    </row>
    <row r="6" spans="1:17" x14ac:dyDescent="0.15">
      <c r="O6" s="2"/>
      <c r="P6" s="2"/>
      <c r="Q6" s="2"/>
    </row>
    <row r="7" spans="1:17" x14ac:dyDescent="0.15">
      <c r="B7" t="s">
        <v>18</v>
      </c>
    </row>
    <row r="9" spans="1:17" ht="14.25" customHeight="1" x14ac:dyDescent="0.15">
      <c r="B9" s="11" t="s">
        <v>5</v>
      </c>
      <c r="C9" s="85" t="s">
        <v>60</v>
      </c>
      <c r="D9" s="85"/>
      <c r="E9" s="85"/>
      <c r="F9" s="85"/>
      <c r="G9" s="85"/>
      <c r="H9" s="88"/>
      <c r="I9" s="88"/>
      <c r="J9" s="88"/>
      <c r="K9" s="13"/>
      <c r="L9" s="6"/>
      <c r="M9" s="5"/>
      <c r="N9" s="5"/>
      <c r="O9" s="5"/>
    </row>
    <row r="10" spans="1:17" ht="27.75" customHeight="1" x14ac:dyDescent="0.15">
      <c r="B10" s="12" t="s">
        <v>4</v>
      </c>
      <c r="C10" s="86" t="s">
        <v>61</v>
      </c>
      <c r="D10" s="86"/>
      <c r="E10" s="86"/>
      <c r="F10" s="86"/>
      <c r="G10" s="86"/>
      <c r="H10" s="89"/>
      <c r="I10" s="89"/>
      <c r="J10" s="89"/>
      <c r="K10" s="13"/>
      <c r="L10" s="6"/>
      <c r="M10" s="5"/>
      <c r="N10" s="5"/>
      <c r="O10" s="5"/>
    </row>
    <row r="11" spans="1:17" ht="14.25" customHeight="1" x14ac:dyDescent="0.15">
      <c r="B11" s="11" t="s">
        <v>5</v>
      </c>
      <c r="C11" s="85" t="s">
        <v>62</v>
      </c>
      <c r="D11" s="85"/>
      <c r="E11" s="85"/>
      <c r="F11" s="85"/>
      <c r="G11" s="85"/>
      <c r="H11" s="88"/>
      <c r="I11" s="88"/>
      <c r="J11" s="85"/>
      <c r="K11" s="14"/>
      <c r="L11" s="5"/>
      <c r="M11" s="5"/>
      <c r="N11" s="5"/>
      <c r="O11" s="5"/>
    </row>
    <row r="12" spans="1:17" ht="30" customHeight="1" x14ac:dyDescent="0.15">
      <c r="B12" s="12" t="s">
        <v>6</v>
      </c>
      <c r="C12" s="86" t="s">
        <v>63</v>
      </c>
      <c r="D12" s="86"/>
      <c r="E12" s="86"/>
      <c r="F12" s="86"/>
      <c r="G12" s="86"/>
      <c r="H12" s="89"/>
      <c r="I12" s="89"/>
      <c r="J12" s="86"/>
      <c r="K12" s="14"/>
      <c r="L12" s="5"/>
      <c r="M12" s="5"/>
      <c r="N12" s="5"/>
      <c r="O12" s="5"/>
    </row>
    <row r="13" spans="1:17" ht="15" customHeight="1" x14ac:dyDescent="0.15">
      <c r="B13" s="11" t="s">
        <v>5</v>
      </c>
      <c r="C13" s="85" t="s">
        <v>64</v>
      </c>
      <c r="D13" s="85"/>
      <c r="E13" s="85"/>
      <c r="F13" s="85"/>
      <c r="G13" s="85"/>
      <c r="H13" s="88"/>
      <c r="I13" s="88"/>
      <c r="J13" s="85"/>
      <c r="K13" s="14"/>
      <c r="L13" s="5"/>
      <c r="M13" s="5"/>
      <c r="N13" s="5"/>
      <c r="O13" s="5"/>
    </row>
    <row r="14" spans="1:17" ht="34.5" customHeight="1" x14ac:dyDescent="0.15">
      <c r="A14" s="18"/>
      <c r="B14" s="15" t="s">
        <v>7</v>
      </c>
      <c r="C14" s="86" t="s">
        <v>65</v>
      </c>
      <c r="D14" s="86"/>
      <c r="E14" s="86"/>
      <c r="F14" s="86"/>
      <c r="G14" s="86"/>
      <c r="H14" s="89"/>
      <c r="I14" s="89"/>
      <c r="J14" s="86"/>
      <c r="K14" s="14"/>
      <c r="L14" s="5"/>
      <c r="M14" s="5"/>
      <c r="N14" s="5"/>
      <c r="O14" s="5"/>
    </row>
    <row r="15" spans="1:17" ht="29.25" customHeight="1" x14ac:dyDescent="0.15">
      <c r="B15" s="57" t="s">
        <v>8</v>
      </c>
      <c r="C15" s="35" t="s">
        <v>9</v>
      </c>
      <c r="D15" s="73" t="s">
        <v>66</v>
      </c>
      <c r="E15" s="73"/>
      <c r="F15" s="74"/>
      <c r="G15" s="32" t="s">
        <v>10</v>
      </c>
      <c r="H15" s="72" t="s">
        <v>67</v>
      </c>
      <c r="I15" s="73"/>
      <c r="J15" s="73"/>
      <c r="K15" s="13"/>
      <c r="L15" s="6"/>
      <c r="M15" s="5"/>
      <c r="N15" s="5"/>
      <c r="O15" s="5"/>
    </row>
    <row r="16" spans="1:17" ht="29.25" customHeight="1" x14ac:dyDescent="0.15">
      <c r="B16" s="57"/>
      <c r="C16" s="57" t="s">
        <v>68</v>
      </c>
      <c r="D16" s="57"/>
      <c r="E16" s="57"/>
      <c r="F16" s="57"/>
      <c r="G16" s="57"/>
      <c r="H16" s="72"/>
      <c r="I16" s="72"/>
      <c r="J16" s="72"/>
      <c r="K16" s="13"/>
      <c r="L16" s="6"/>
      <c r="M16" s="5"/>
      <c r="N16" s="5"/>
      <c r="O16" s="5"/>
    </row>
    <row r="17" spans="1:15" ht="29.25" customHeight="1" x14ac:dyDescent="0.15">
      <c r="A17" s="4"/>
      <c r="B17" s="85" t="s">
        <v>19</v>
      </c>
      <c r="C17" s="32" t="s">
        <v>12</v>
      </c>
      <c r="D17" s="72" t="s">
        <v>69</v>
      </c>
      <c r="E17" s="73"/>
      <c r="F17" s="74"/>
      <c r="G17" s="32" t="s">
        <v>13</v>
      </c>
      <c r="H17" s="72" t="s">
        <v>70</v>
      </c>
      <c r="I17" s="73"/>
      <c r="J17" s="74"/>
      <c r="K17" s="14"/>
      <c r="L17" s="5"/>
      <c r="M17" s="5"/>
      <c r="N17" s="5"/>
      <c r="O17" s="5"/>
    </row>
    <row r="18" spans="1:15" ht="29.25" customHeight="1" x14ac:dyDescent="0.15">
      <c r="B18" s="86"/>
      <c r="C18" s="32" t="s">
        <v>11</v>
      </c>
      <c r="D18" s="87" t="s">
        <v>71</v>
      </c>
      <c r="E18" s="73"/>
      <c r="F18" s="73"/>
      <c r="G18" s="73"/>
      <c r="H18" s="73"/>
      <c r="I18" s="73"/>
      <c r="J18" s="73"/>
      <c r="K18" s="13"/>
      <c r="L18" s="6"/>
      <c r="M18" s="5"/>
      <c r="N18" s="5"/>
      <c r="O18" s="5"/>
    </row>
    <row r="19" spans="1:15" ht="29.25" customHeight="1" x14ac:dyDescent="0.15">
      <c r="B19" s="9" t="s">
        <v>14</v>
      </c>
      <c r="C19" s="72" t="s">
        <v>72</v>
      </c>
      <c r="D19" s="73"/>
      <c r="E19" s="73"/>
      <c r="F19" s="74"/>
      <c r="G19" s="32" t="s">
        <v>16</v>
      </c>
      <c r="H19" s="81">
        <v>41395</v>
      </c>
      <c r="I19" s="82"/>
      <c r="J19" s="83"/>
      <c r="K19" s="14"/>
      <c r="L19" s="5"/>
      <c r="M19" s="5"/>
      <c r="N19" s="5"/>
      <c r="O19" s="5"/>
    </row>
    <row r="20" spans="1:15" ht="29.25" customHeight="1" x14ac:dyDescent="0.15">
      <c r="B20" s="9" t="s">
        <v>15</v>
      </c>
      <c r="C20" s="72">
        <v>20</v>
      </c>
      <c r="D20" s="73"/>
      <c r="E20" s="73"/>
      <c r="F20" s="36" t="s">
        <v>20</v>
      </c>
      <c r="G20" s="33" t="s">
        <v>73</v>
      </c>
      <c r="H20" s="75">
        <v>17</v>
      </c>
      <c r="I20" s="76"/>
      <c r="J20" s="39" t="s">
        <v>20</v>
      </c>
      <c r="K20" s="16"/>
      <c r="L20" s="5"/>
      <c r="M20" s="5"/>
      <c r="N20" s="5"/>
      <c r="O20" s="5"/>
    </row>
    <row r="21" spans="1:15" ht="29.25" customHeight="1" x14ac:dyDescent="0.15">
      <c r="B21" s="63" t="s">
        <v>58</v>
      </c>
      <c r="C21" s="78" t="s">
        <v>48</v>
      </c>
      <c r="D21" s="78"/>
      <c r="E21" s="78"/>
      <c r="F21" s="78"/>
      <c r="G21" s="78"/>
      <c r="H21" s="78"/>
      <c r="I21" s="80" t="s">
        <v>74</v>
      </c>
      <c r="J21" s="80"/>
      <c r="K21" s="16"/>
      <c r="L21" s="5"/>
      <c r="M21" s="5"/>
      <c r="N21" s="5"/>
      <c r="O21" s="5"/>
    </row>
    <row r="22" spans="1:15" ht="29.25" customHeight="1" x14ac:dyDescent="0.15">
      <c r="B22" s="57"/>
      <c r="C22" s="79" t="s">
        <v>49</v>
      </c>
      <c r="D22" s="79"/>
      <c r="E22" s="79"/>
      <c r="F22" s="79"/>
      <c r="G22" s="79"/>
      <c r="H22" s="79"/>
      <c r="I22" s="80"/>
      <c r="J22" s="80"/>
      <c r="K22" s="16"/>
      <c r="L22" s="5"/>
      <c r="M22" s="5"/>
      <c r="N22" s="5"/>
      <c r="O22" s="5"/>
    </row>
    <row r="23" spans="1:15" ht="29.25" customHeight="1" x14ac:dyDescent="0.15">
      <c r="A23" s="18"/>
      <c r="B23" s="75" t="s">
        <v>17</v>
      </c>
      <c r="C23" s="76"/>
      <c r="D23" s="76"/>
      <c r="E23" s="76"/>
      <c r="F23" s="77"/>
      <c r="G23" s="72">
        <v>4</v>
      </c>
      <c r="H23" s="73"/>
      <c r="I23" s="73"/>
      <c r="J23" s="17" t="s">
        <v>20</v>
      </c>
      <c r="K23" s="16"/>
      <c r="L23" s="21"/>
      <c r="M23" s="1"/>
      <c r="N23" s="1"/>
      <c r="O23" s="1"/>
    </row>
    <row r="24" spans="1:15" ht="31.5" customHeight="1" x14ac:dyDescent="0.15">
      <c r="B24" s="16"/>
      <c r="C24" s="16"/>
      <c r="D24" s="16"/>
      <c r="E24" s="16"/>
      <c r="F24" s="16"/>
      <c r="G24" s="14"/>
      <c r="H24" s="14"/>
      <c r="I24" s="14"/>
      <c r="J24" s="19"/>
      <c r="K24" s="16"/>
      <c r="L24" s="1"/>
      <c r="M24" s="1"/>
      <c r="N24" s="1"/>
      <c r="O24" s="1"/>
    </row>
    <row r="25" spans="1:15" x14ac:dyDescent="0.15">
      <c r="B25" t="s">
        <v>21</v>
      </c>
      <c r="C25" s="4"/>
      <c r="D25" s="4"/>
      <c r="E25" s="4"/>
      <c r="F25" s="4"/>
      <c r="G25" s="4"/>
      <c r="H25" s="4"/>
      <c r="I25" s="4"/>
      <c r="J25" s="4"/>
    </row>
    <row r="26" spans="1:15" ht="13.5" customHeight="1" x14ac:dyDescent="0.15">
      <c r="B26" s="4"/>
      <c r="C26" s="4"/>
      <c r="D26" s="4"/>
      <c r="E26" s="4"/>
      <c r="F26" s="4"/>
      <c r="G26" s="4"/>
      <c r="H26" s="4"/>
      <c r="I26" s="4"/>
      <c r="J26" s="4"/>
      <c r="K26" s="4"/>
    </row>
    <row r="27" spans="1:15" ht="31.5" customHeight="1" x14ac:dyDescent="0.15">
      <c r="B27" s="72"/>
      <c r="C27" s="73"/>
      <c r="D27" s="74"/>
      <c r="E27" s="31" t="s">
        <v>52</v>
      </c>
      <c r="F27" s="31" t="s">
        <v>107</v>
      </c>
      <c r="G27" s="31" t="s">
        <v>108</v>
      </c>
      <c r="H27" s="31" t="s">
        <v>109</v>
      </c>
    </row>
    <row r="28" spans="1:15" x14ac:dyDescent="0.15">
      <c r="B28" s="63" t="s">
        <v>129</v>
      </c>
      <c r="C28" s="57"/>
      <c r="D28" s="57"/>
      <c r="E28" s="58">
        <v>6000000</v>
      </c>
      <c r="F28" s="58">
        <v>6500000</v>
      </c>
      <c r="G28" s="58">
        <v>6800000</v>
      </c>
      <c r="H28" s="56">
        <v>7300000</v>
      </c>
    </row>
    <row r="29" spans="1:15" x14ac:dyDescent="0.15">
      <c r="B29" s="57"/>
      <c r="C29" s="57"/>
      <c r="D29" s="57"/>
      <c r="E29" s="59"/>
      <c r="F29" s="59"/>
      <c r="G29" s="59"/>
      <c r="H29" s="56"/>
    </row>
    <row r="30" spans="1:15" x14ac:dyDescent="0.15">
      <c r="B30" s="57" t="s">
        <v>130</v>
      </c>
      <c r="C30" s="57"/>
      <c r="D30" s="57"/>
      <c r="E30" s="58">
        <v>1100000</v>
      </c>
      <c r="F30" s="58">
        <v>1200000</v>
      </c>
      <c r="G30" s="58">
        <v>1300000</v>
      </c>
      <c r="H30" s="56">
        <v>1400000</v>
      </c>
    </row>
    <row r="31" spans="1:15" x14ac:dyDescent="0.15">
      <c r="B31" s="57"/>
      <c r="C31" s="57"/>
      <c r="D31" s="57"/>
      <c r="E31" s="59"/>
      <c r="F31" s="59"/>
      <c r="G31" s="59"/>
      <c r="H31" s="56"/>
    </row>
    <row r="32" spans="1:15" x14ac:dyDescent="0.15">
      <c r="B32" s="63" t="s">
        <v>110</v>
      </c>
      <c r="C32" s="57"/>
      <c r="D32" s="57"/>
      <c r="E32" s="66">
        <f>E28-E30</f>
        <v>4900000</v>
      </c>
      <c r="F32" s="66">
        <f t="shared" ref="F32:H32" si="0">F28-F30</f>
        <v>5300000</v>
      </c>
      <c r="G32" s="66">
        <f t="shared" si="0"/>
        <v>5500000</v>
      </c>
      <c r="H32" s="66">
        <f t="shared" si="0"/>
        <v>5900000</v>
      </c>
    </row>
    <row r="33" spans="2:8" x14ac:dyDescent="0.15">
      <c r="B33" s="57"/>
      <c r="C33" s="57"/>
      <c r="D33" s="57"/>
      <c r="E33" s="67"/>
      <c r="F33" s="67"/>
      <c r="G33" s="67"/>
      <c r="H33" s="67"/>
    </row>
    <row r="34" spans="2:8" ht="18" customHeight="1" x14ac:dyDescent="0.15">
      <c r="B34" s="68" t="s">
        <v>111</v>
      </c>
      <c r="C34" s="69"/>
      <c r="D34" s="55"/>
      <c r="E34" s="54">
        <v>4000</v>
      </c>
      <c r="F34" s="46">
        <v>4000</v>
      </c>
      <c r="G34" s="46">
        <v>4000</v>
      </c>
      <c r="H34" s="46">
        <v>4000</v>
      </c>
    </row>
    <row r="35" spans="2:8" ht="18" customHeight="1" x14ac:dyDescent="0.15">
      <c r="B35" s="70"/>
      <c r="C35" s="71"/>
      <c r="D35" s="47" t="s">
        <v>112</v>
      </c>
      <c r="E35" s="48">
        <v>20000</v>
      </c>
      <c r="F35" s="48">
        <v>21500</v>
      </c>
      <c r="G35" s="48">
        <v>22000</v>
      </c>
      <c r="H35" s="48">
        <v>22500</v>
      </c>
    </row>
    <row r="36" spans="2:8" x14ac:dyDescent="0.15">
      <c r="B36" s="63" t="s">
        <v>113</v>
      </c>
      <c r="C36" s="57"/>
      <c r="D36" s="57"/>
      <c r="E36" s="64">
        <v>200</v>
      </c>
      <c r="F36" s="64">
        <v>200</v>
      </c>
      <c r="G36" s="64">
        <v>200</v>
      </c>
      <c r="H36" s="64">
        <v>200</v>
      </c>
    </row>
    <row r="37" spans="2:8" x14ac:dyDescent="0.15">
      <c r="B37" s="57"/>
      <c r="C37" s="57"/>
      <c r="D37" s="57"/>
      <c r="E37" s="65"/>
      <c r="F37" s="65"/>
      <c r="G37" s="65"/>
      <c r="H37" s="65"/>
    </row>
    <row r="38" spans="2:8" x14ac:dyDescent="0.15">
      <c r="B38" s="63" t="s">
        <v>114</v>
      </c>
      <c r="C38" s="57"/>
      <c r="D38" s="57"/>
      <c r="E38" s="64">
        <v>12</v>
      </c>
      <c r="F38" s="64">
        <v>12</v>
      </c>
      <c r="G38" s="64">
        <v>12</v>
      </c>
      <c r="H38" s="64">
        <v>12</v>
      </c>
    </row>
    <row r="39" spans="2:8" x14ac:dyDescent="0.15">
      <c r="B39" s="57"/>
      <c r="C39" s="57"/>
      <c r="D39" s="57"/>
      <c r="E39" s="65"/>
      <c r="F39" s="65"/>
      <c r="G39" s="65"/>
      <c r="H39" s="65"/>
    </row>
    <row r="40" spans="2:8" ht="30.75" customHeight="1" x14ac:dyDescent="0.15">
      <c r="B40" s="60" t="s">
        <v>115</v>
      </c>
      <c r="C40" s="61"/>
      <c r="D40" s="62"/>
      <c r="E40" s="49">
        <f>ROUNDUP(E34/E36,1)</f>
        <v>20</v>
      </c>
      <c r="F40" s="49">
        <f t="shared" ref="F40:H40" si="1">ROUNDUP(F34/F36,1)</f>
        <v>20</v>
      </c>
      <c r="G40" s="49">
        <f t="shared" si="1"/>
        <v>20</v>
      </c>
      <c r="H40" s="49">
        <f t="shared" si="1"/>
        <v>20</v>
      </c>
    </row>
    <row r="41" spans="2:8" ht="18.75" customHeight="1" x14ac:dyDescent="0.15">
      <c r="B41" s="57" t="s">
        <v>116</v>
      </c>
      <c r="C41" s="57"/>
      <c r="D41" s="50" t="s">
        <v>117</v>
      </c>
      <c r="E41" s="51">
        <f>ROUND((E32/E40/E38),0)</f>
        <v>20417</v>
      </c>
      <c r="F41" s="51">
        <f>ROUND((F32/F40/F38),0)</f>
        <v>22083</v>
      </c>
      <c r="G41" s="51">
        <f>ROUND((G32/G40/G38),0)</f>
        <v>22917</v>
      </c>
      <c r="H41" s="51">
        <f>ROUND((H32/H40/H38),0)</f>
        <v>24583</v>
      </c>
    </row>
    <row r="42" spans="2:8" ht="18.75" customHeight="1" x14ac:dyDescent="0.15">
      <c r="B42" s="57"/>
      <c r="C42" s="57"/>
      <c r="D42" s="52" t="s">
        <v>53</v>
      </c>
      <c r="E42" s="53">
        <f>E32/E35</f>
        <v>245</v>
      </c>
      <c r="F42" s="53">
        <f t="shared" ref="F42:H42" si="2">F32/F35</f>
        <v>246.51162790697674</v>
      </c>
      <c r="G42" s="53">
        <f t="shared" si="2"/>
        <v>250</v>
      </c>
      <c r="H42" s="53">
        <f t="shared" si="2"/>
        <v>262.22222222222223</v>
      </c>
    </row>
  </sheetData>
  <mergeCells count="57">
    <mergeCell ref="A2:J2"/>
    <mergeCell ref="B17:B18"/>
    <mergeCell ref="D18:J18"/>
    <mergeCell ref="C20:E20"/>
    <mergeCell ref="B15:B16"/>
    <mergeCell ref="C13:J13"/>
    <mergeCell ref="C14:J14"/>
    <mergeCell ref="C12:J12"/>
    <mergeCell ref="C9:J9"/>
    <mergeCell ref="C10:J10"/>
    <mergeCell ref="C11:J11"/>
    <mergeCell ref="H4:J4"/>
    <mergeCell ref="H20:I20"/>
    <mergeCell ref="H5:J5"/>
    <mergeCell ref="B23:F23"/>
    <mergeCell ref="D15:F15"/>
    <mergeCell ref="D17:F17"/>
    <mergeCell ref="C19:F19"/>
    <mergeCell ref="G23:I23"/>
    <mergeCell ref="B21:B22"/>
    <mergeCell ref="C21:H21"/>
    <mergeCell ref="C22:H22"/>
    <mergeCell ref="I21:J21"/>
    <mergeCell ref="I22:J22"/>
    <mergeCell ref="H15:J15"/>
    <mergeCell ref="H17:J17"/>
    <mergeCell ref="H19:J19"/>
    <mergeCell ref="C16:J16"/>
    <mergeCell ref="B27:D27"/>
    <mergeCell ref="B32:D33"/>
    <mergeCell ref="E32:E33"/>
    <mergeCell ref="F32:F33"/>
    <mergeCell ref="G32:G33"/>
    <mergeCell ref="G28:G29"/>
    <mergeCell ref="G38:G39"/>
    <mergeCell ref="H38:H39"/>
    <mergeCell ref="H32:H33"/>
    <mergeCell ref="B34:C35"/>
    <mergeCell ref="B36:D37"/>
    <mergeCell ref="E36:E37"/>
    <mergeCell ref="F36:F37"/>
    <mergeCell ref="G36:G37"/>
    <mergeCell ref="H36:H37"/>
    <mergeCell ref="B40:D40"/>
    <mergeCell ref="B41:C42"/>
    <mergeCell ref="B28:D29"/>
    <mergeCell ref="E28:E29"/>
    <mergeCell ref="F28:F29"/>
    <mergeCell ref="B38:D39"/>
    <mergeCell ref="E38:E39"/>
    <mergeCell ref="F38:F39"/>
    <mergeCell ref="H28:H29"/>
    <mergeCell ref="B30:D31"/>
    <mergeCell ref="E30:E31"/>
    <mergeCell ref="F30:F31"/>
    <mergeCell ref="G30:G31"/>
    <mergeCell ref="H30:H31"/>
  </mergeCells>
  <phoneticPr fontId="1"/>
  <dataValidations count="2">
    <dataValidation type="list" allowBlank="1" showInputMessage="1" showErrorMessage="1" sqref="H15:K15">
      <formula1>"大分市,別府市,中津市,日田市,佐伯市,臼杵市,津久見市,竹田市,豊後高田市,杵築市,宇佐市,豊後大野市,由布市,国東市,姫島村,日出町,九重町,玖珠町"</formula1>
    </dataValidation>
    <dataValidation type="list" allowBlank="1" showInputMessage="1" showErrorMessage="1" sqref="I21:J22">
      <formula1>"○"</formula1>
    </dataValidation>
  </dataValidations>
  <hyperlinks>
    <hyperlink ref="D18" r:id="rId1"/>
  </hyperlinks>
  <pageMargins left="0.7" right="0.7" top="0.75" bottom="0.75" header="0.3" footer="0.3"/>
  <pageSetup paperSize="9" scale="87"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8"/>
  <sheetViews>
    <sheetView showZeros="0" zoomScale="75" zoomScaleNormal="75" zoomScaleSheetLayoutView="100" workbookViewId="0">
      <selection activeCell="F4" sqref="F4:H4"/>
    </sheetView>
  </sheetViews>
  <sheetFormatPr defaultRowHeight="13.5" x14ac:dyDescent="0.15"/>
  <cols>
    <col min="1" max="2" width="2.625" customWidth="1"/>
    <col min="3" max="3" width="14.375" customWidth="1"/>
    <col min="4" max="5" width="21.875" customWidth="1"/>
    <col min="6" max="8" width="19.625" customWidth="1"/>
    <col min="9" max="9" width="3.125" customWidth="1"/>
  </cols>
  <sheetData>
    <row r="2" spans="2:8" x14ac:dyDescent="0.15">
      <c r="B2" t="s">
        <v>54</v>
      </c>
    </row>
    <row r="4" spans="2:8" ht="54" customHeight="1" x14ac:dyDescent="0.15">
      <c r="B4" s="72" t="s">
        <v>0</v>
      </c>
      <c r="C4" s="74"/>
      <c r="D4" s="28" t="s">
        <v>50</v>
      </c>
      <c r="E4" s="28" t="s">
        <v>51</v>
      </c>
      <c r="F4" s="44" t="s">
        <v>118</v>
      </c>
      <c r="G4" s="44" t="s">
        <v>119</v>
      </c>
      <c r="H4" s="44" t="s">
        <v>120</v>
      </c>
    </row>
    <row r="5" spans="2:8" ht="173.25" customHeight="1" x14ac:dyDescent="0.15">
      <c r="B5" s="3">
        <v>1</v>
      </c>
      <c r="C5" s="42" t="s">
        <v>75</v>
      </c>
      <c r="D5" s="42" t="s">
        <v>78</v>
      </c>
      <c r="E5" s="42" t="s">
        <v>81</v>
      </c>
      <c r="F5" s="34" t="s">
        <v>83</v>
      </c>
      <c r="G5" s="34" t="s">
        <v>84</v>
      </c>
      <c r="H5" s="34" t="s">
        <v>85</v>
      </c>
    </row>
    <row r="6" spans="2:8" ht="173.25" customHeight="1" x14ac:dyDescent="0.15">
      <c r="B6" s="3">
        <v>2</v>
      </c>
      <c r="C6" s="42" t="s">
        <v>76</v>
      </c>
      <c r="D6" s="42" t="s">
        <v>79</v>
      </c>
      <c r="E6" s="42" t="s">
        <v>82</v>
      </c>
      <c r="F6" s="34" t="s">
        <v>106</v>
      </c>
      <c r="G6" s="34" t="s">
        <v>86</v>
      </c>
      <c r="H6" s="34" t="s">
        <v>87</v>
      </c>
    </row>
    <row r="7" spans="2:8" ht="173.25" customHeight="1" x14ac:dyDescent="0.15">
      <c r="B7" s="3">
        <v>3</v>
      </c>
      <c r="C7" s="42" t="s">
        <v>77</v>
      </c>
      <c r="D7" s="42" t="s">
        <v>80</v>
      </c>
      <c r="E7" s="42" t="s">
        <v>88</v>
      </c>
      <c r="F7" s="34" t="s">
        <v>90</v>
      </c>
      <c r="G7" s="34" t="s">
        <v>89</v>
      </c>
      <c r="H7" s="34" t="s">
        <v>91</v>
      </c>
    </row>
    <row r="8" spans="2:8" ht="173.25" customHeight="1" x14ac:dyDescent="0.15">
      <c r="B8" s="3">
        <v>4</v>
      </c>
      <c r="C8" s="42"/>
      <c r="D8" s="42"/>
      <c r="E8" s="42"/>
      <c r="F8" s="34"/>
      <c r="G8" s="34"/>
      <c r="H8" s="34"/>
    </row>
  </sheetData>
  <mergeCells count="1">
    <mergeCell ref="B4:C4"/>
  </mergeCells>
  <phoneticPr fontId="1"/>
  <pageMargins left="0.7" right="0.7" top="0.75" bottom="0.75" header="0.3" footer="0.3"/>
  <pageSetup paperSize="9"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7"/>
  <sheetViews>
    <sheetView zoomScaleNormal="100" workbookViewId="0">
      <selection activeCell="B13" sqref="B13:H16"/>
    </sheetView>
  </sheetViews>
  <sheetFormatPr defaultRowHeight="13.5" x14ac:dyDescent="0.15"/>
  <cols>
    <col min="1" max="1" width="3.75" customWidth="1"/>
    <col min="2" max="2" width="14" customWidth="1"/>
    <col min="3" max="3" width="13.25" customWidth="1"/>
    <col min="4" max="7" width="12.75" customWidth="1"/>
  </cols>
  <sheetData>
    <row r="2" spans="2:8" x14ac:dyDescent="0.15">
      <c r="B2" t="s">
        <v>55</v>
      </c>
    </row>
    <row r="4" spans="2:8" ht="21" customHeight="1" x14ac:dyDescent="0.15">
      <c r="B4" s="23" t="s">
        <v>74</v>
      </c>
      <c r="C4" t="s">
        <v>56</v>
      </c>
    </row>
    <row r="5" spans="2:8" ht="21" customHeight="1" x14ac:dyDescent="0.15">
      <c r="B5" s="27"/>
      <c r="C5" t="s">
        <v>57</v>
      </c>
    </row>
    <row r="6" spans="2:8" ht="24" customHeight="1" x14ac:dyDescent="0.15">
      <c r="B6" s="43"/>
      <c r="C6" t="s">
        <v>122</v>
      </c>
    </row>
    <row r="7" spans="2:8" ht="24" customHeight="1" x14ac:dyDescent="0.15">
      <c r="B7" s="43" t="s">
        <v>74</v>
      </c>
      <c r="C7" t="s">
        <v>123</v>
      </c>
    </row>
    <row r="8" spans="2:8" ht="24" customHeight="1" x14ac:dyDescent="0.15">
      <c r="B8" s="43" t="s">
        <v>74</v>
      </c>
      <c r="C8" t="s">
        <v>124</v>
      </c>
    </row>
    <row r="9" spans="2:8" ht="24" customHeight="1" x14ac:dyDescent="0.15">
      <c r="B9" s="43"/>
      <c r="C9" t="s">
        <v>125</v>
      </c>
    </row>
    <row r="10" spans="2:8" ht="24" customHeight="1" x14ac:dyDescent="0.15">
      <c r="B10" s="45"/>
      <c r="C10" t="s">
        <v>126</v>
      </c>
    </row>
    <row r="11" spans="2:8" x14ac:dyDescent="0.15">
      <c r="B11" s="29"/>
      <c r="C11" s="14"/>
    </row>
    <row r="12" spans="2:8" x14ac:dyDescent="0.15">
      <c r="B12" s="93" t="s">
        <v>105</v>
      </c>
      <c r="C12" s="93"/>
      <c r="D12" s="93"/>
      <c r="E12" s="93"/>
      <c r="F12" s="93"/>
      <c r="G12" s="93"/>
      <c r="H12" s="93"/>
    </row>
    <row r="13" spans="2:8" ht="45.75" customHeight="1" x14ac:dyDescent="0.15">
      <c r="B13" s="91" t="s">
        <v>127</v>
      </c>
      <c r="C13" s="92"/>
      <c r="D13" s="92"/>
      <c r="E13" s="92"/>
      <c r="F13" s="92"/>
      <c r="G13" s="92"/>
      <c r="H13" s="92"/>
    </row>
    <row r="14" spans="2:8" ht="45.75" customHeight="1" x14ac:dyDescent="0.15">
      <c r="B14" s="92"/>
      <c r="C14" s="92"/>
      <c r="D14" s="92"/>
      <c r="E14" s="92"/>
      <c r="F14" s="92"/>
      <c r="G14" s="92"/>
      <c r="H14" s="92"/>
    </row>
    <row r="15" spans="2:8" ht="45.75" customHeight="1" x14ac:dyDescent="0.15">
      <c r="B15" s="92"/>
      <c r="C15" s="92"/>
      <c r="D15" s="92"/>
      <c r="E15" s="92"/>
      <c r="F15" s="92"/>
      <c r="G15" s="92"/>
      <c r="H15" s="92"/>
    </row>
    <row r="16" spans="2:8" ht="45.75" customHeight="1" x14ac:dyDescent="0.15">
      <c r="B16" s="92"/>
      <c r="C16" s="92"/>
      <c r="D16" s="92"/>
      <c r="E16" s="92"/>
      <c r="F16" s="92"/>
      <c r="G16" s="92"/>
      <c r="H16" s="92"/>
    </row>
    <row r="17" spans="2:8" x14ac:dyDescent="0.15">
      <c r="B17" s="22"/>
      <c r="C17" s="30"/>
      <c r="D17" s="22"/>
      <c r="E17" s="22"/>
      <c r="F17" s="22"/>
      <c r="G17" s="22"/>
      <c r="H17" s="22"/>
    </row>
  </sheetData>
  <mergeCells count="2">
    <mergeCell ref="B13:H16"/>
    <mergeCell ref="B12:H12"/>
  </mergeCells>
  <phoneticPr fontId="1"/>
  <dataValidations count="1">
    <dataValidation type="list" allowBlank="1" showInputMessage="1" showErrorMessage="1" sqref="B4:B10">
      <formula1>"○"</formula1>
    </dataValidation>
  </dataValidations>
  <pageMargins left="0.7" right="0.7" top="0.75" bottom="0.75" header="0.3" footer="0.3"/>
  <pageSetup paperSize="9" scale="8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31"/>
  <sheetViews>
    <sheetView topLeftCell="A25" workbookViewId="0">
      <selection activeCell="B3" sqref="B3"/>
    </sheetView>
  </sheetViews>
  <sheetFormatPr defaultRowHeight="13.5" x14ac:dyDescent="0.15"/>
  <cols>
    <col min="1" max="1" width="3" customWidth="1"/>
    <col min="2" max="2" width="3.625" customWidth="1"/>
    <col min="3" max="3" width="4.75" customWidth="1"/>
    <col min="7" max="7" width="6.5" customWidth="1"/>
    <col min="8" max="8" width="3.25" customWidth="1"/>
    <col min="9" max="9" width="5.75" customWidth="1"/>
    <col min="10" max="10" width="3.125" customWidth="1"/>
    <col min="11" max="11" width="6.875" customWidth="1"/>
    <col min="12" max="12" width="2.75" customWidth="1"/>
    <col min="13" max="13" width="5.875" customWidth="1"/>
    <col min="14" max="14" width="2.875" customWidth="1"/>
    <col min="15" max="15" width="6.75" customWidth="1"/>
    <col min="16" max="16" width="2.875" customWidth="1"/>
    <col min="17" max="17" width="3.875" customWidth="1"/>
  </cols>
  <sheetData>
    <row r="2" spans="2:17" x14ac:dyDescent="0.15">
      <c r="B2" t="s">
        <v>128</v>
      </c>
    </row>
    <row r="3" spans="2:17" ht="11.25" customHeight="1" x14ac:dyDescent="0.15"/>
    <row r="4" spans="2:17" ht="22.5" customHeight="1" x14ac:dyDescent="0.15">
      <c r="B4" t="s">
        <v>22</v>
      </c>
    </row>
    <row r="5" spans="2:17" ht="22.5" customHeight="1" x14ac:dyDescent="0.15">
      <c r="C5" s="32" t="s">
        <v>74</v>
      </c>
      <c r="D5" s="101" t="s">
        <v>23</v>
      </c>
      <c r="E5" s="102"/>
      <c r="F5" s="103"/>
    </row>
    <row r="6" spans="2:17" ht="22.5" customHeight="1" x14ac:dyDescent="0.15">
      <c r="C6" s="32"/>
      <c r="D6" s="101" t="s">
        <v>24</v>
      </c>
      <c r="E6" s="102"/>
      <c r="F6" s="103"/>
    </row>
    <row r="7" spans="2:17" ht="22.5" customHeight="1" x14ac:dyDescent="0.15">
      <c r="C7" s="32"/>
      <c r="D7" s="101" t="s">
        <v>25</v>
      </c>
      <c r="E7" s="102"/>
      <c r="F7" s="103"/>
    </row>
    <row r="8" spans="2:17" ht="22.5" customHeight="1" x14ac:dyDescent="0.15">
      <c r="B8" t="s">
        <v>26</v>
      </c>
    </row>
    <row r="9" spans="2:17" ht="22.5" customHeight="1" x14ac:dyDescent="0.15">
      <c r="C9" s="101" t="s">
        <v>27</v>
      </c>
      <c r="D9" s="102"/>
      <c r="E9" s="102"/>
      <c r="F9" s="103"/>
      <c r="G9" s="63" t="s">
        <v>92</v>
      </c>
      <c r="H9" s="63"/>
      <c r="I9" s="63" t="s">
        <v>93</v>
      </c>
      <c r="J9" s="63"/>
      <c r="K9" s="75"/>
      <c r="L9" s="77"/>
      <c r="M9" s="75"/>
      <c r="N9" s="77"/>
      <c r="O9" s="75"/>
      <c r="P9" s="77"/>
      <c r="Q9" s="21"/>
    </row>
    <row r="10" spans="2:17" ht="22.5" customHeight="1" x14ac:dyDescent="0.15">
      <c r="C10" s="105" t="s">
        <v>47</v>
      </c>
      <c r="D10" s="106"/>
      <c r="E10" s="106"/>
      <c r="F10" s="107"/>
      <c r="G10" s="40">
        <v>100</v>
      </c>
      <c r="H10" s="39" t="s">
        <v>45</v>
      </c>
      <c r="I10" s="40">
        <v>25</v>
      </c>
      <c r="J10" s="39" t="s">
        <v>45</v>
      </c>
      <c r="K10" s="41"/>
      <c r="L10" s="39" t="s">
        <v>45</v>
      </c>
      <c r="M10" s="38"/>
      <c r="N10" s="38" t="s">
        <v>45</v>
      </c>
      <c r="O10" s="37"/>
      <c r="P10" s="39" t="s">
        <v>45</v>
      </c>
      <c r="Q10" s="21"/>
    </row>
    <row r="11" spans="2:17" ht="22.5" customHeight="1" x14ac:dyDescent="0.15">
      <c r="C11" s="101" t="s">
        <v>28</v>
      </c>
      <c r="D11" s="102"/>
      <c r="E11" s="102"/>
      <c r="F11" s="103"/>
      <c r="G11" s="96"/>
      <c r="H11" s="97"/>
      <c r="I11" s="97"/>
      <c r="J11" s="97"/>
      <c r="K11" s="97"/>
      <c r="L11" s="97"/>
      <c r="M11" s="97"/>
      <c r="N11" s="97"/>
      <c r="O11" s="97"/>
      <c r="P11" s="98"/>
      <c r="Q11" s="21"/>
    </row>
    <row r="12" spans="2:17" ht="22.5" customHeight="1" x14ac:dyDescent="0.15">
      <c r="C12" s="101" t="s">
        <v>29</v>
      </c>
      <c r="D12" s="102"/>
      <c r="E12" s="102"/>
      <c r="F12" s="103"/>
      <c r="G12" s="75" t="s">
        <v>94</v>
      </c>
      <c r="H12" s="76"/>
      <c r="I12" s="76"/>
      <c r="J12" s="76"/>
      <c r="K12" s="76"/>
      <c r="L12" s="76"/>
      <c r="M12" s="76"/>
      <c r="N12" s="76"/>
      <c r="O12" s="76"/>
      <c r="P12" s="77"/>
      <c r="Q12" s="21"/>
    </row>
    <row r="13" spans="2:17" ht="22.5" customHeight="1" x14ac:dyDescent="0.15">
      <c r="C13" s="100" t="s">
        <v>30</v>
      </c>
      <c r="D13" s="100"/>
      <c r="E13" s="100"/>
      <c r="F13" s="100"/>
      <c r="G13" s="75" t="s">
        <v>95</v>
      </c>
      <c r="H13" s="76"/>
      <c r="I13" s="76"/>
      <c r="J13" s="76"/>
      <c r="K13" s="76"/>
      <c r="L13" s="76"/>
      <c r="M13" s="76"/>
      <c r="N13" s="76"/>
      <c r="O13" s="76"/>
      <c r="P13" s="77"/>
      <c r="Q13" s="21"/>
    </row>
    <row r="14" spans="2:17" ht="22.5" customHeight="1" x14ac:dyDescent="0.15">
      <c r="C14" s="104" t="s">
        <v>46</v>
      </c>
      <c r="D14" s="104"/>
      <c r="E14" s="104"/>
      <c r="F14" s="104"/>
      <c r="G14" s="75">
        <v>10</v>
      </c>
      <c r="H14" s="76"/>
      <c r="I14" s="76"/>
      <c r="J14" s="76"/>
      <c r="K14" s="76"/>
      <c r="L14" s="76"/>
      <c r="M14" s="76"/>
      <c r="N14" s="76"/>
      <c r="O14" s="76" t="s">
        <v>43</v>
      </c>
      <c r="P14" s="77"/>
      <c r="Q14" s="21"/>
    </row>
    <row r="15" spans="2:17" ht="3.75" customHeight="1" x14ac:dyDescent="0.15">
      <c r="C15" s="24"/>
      <c r="D15" s="24"/>
      <c r="E15" s="24"/>
      <c r="F15" s="24"/>
      <c r="G15" s="16"/>
      <c r="H15" s="16"/>
      <c r="I15" s="16"/>
      <c r="J15" s="16"/>
      <c r="K15" s="16"/>
      <c r="L15" s="16"/>
      <c r="M15" s="16"/>
      <c r="N15" s="16"/>
      <c r="O15" s="16"/>
      <c r="P15" s="16"/>
      <c r="Q15" s="21"/>
    </row>
    <row r="16" spans="2:17" ht="22.5" customHeight="1" x14ac:dyDescent="0.15">
      <c r="B16" t="s">
        <v>31</v>
      </c>
    </row>
    <row r="17" spans="2:17" ht="22.5" customHeight="1" x14ac:dyDescent="0.15">
      <c r="C17" s="100" t="s">
        <v>32</v>
      </c>
      <c r="D17" s="100"/>
      <c r="E17" s="100"/>
      <c r="F17" s="100"/>
      <c r="G17" s="75" t="s">
        <v>96</v>
      </c>
      <c r="H17" s="76"/>
      <c r="I17" s="76"/>
      <c r="J17" s="76"/>
      <c r="K17" s="76"/>
      <c r="L17" s="76"/>
      <c r="M17" s="76"/>
      <c r="N17" s="76"/>
      <c r="O17" s="76"/>
      <c r="P17" s="77"/>
      <c r="Q17" s="21"/>
    </row>
    <row r="18" spans="2:17" ht="22.5" customHeight="1" x14ac:dyDescent="0.15">
      <c r="C18" s="100" t="s">
        <v>33</v>
      </c>
      <c r="D18" s="100"/>
      <c r="E18" s="100"/>
      <c r="F18" s="100"/>
      <c r="G18" s="75" t="s">
        <v>97</v>
      </c>
      <c r="H18" s="76"/>
      <c r="I18" s="76"/>
      <c r="J18" s="76"/>
      <c r="K18" s="76"/>
      <c r="L18" s="76"/>
      <c r="M18" s="76"/>
      <c r="N18" s="76"/>
      <c r="O18" s="76"/>
      <c r="P18" s="77"/>
      <c r="Q18" s="21"/>
    </row>
    <row r="19" spans="2:17" ht="22.5" customHeight="1" x14ac:dyDescent="0.15">
      <c r="C19" s="100" t="s">
        <v>34</v>
      </c>
      <c r="D19" s="100"/>
      <c r="E19" s="100"/>
      <c r="F19" s="100"/>
      <c r="G19" s="75" t="s">
        <v>98</v>
      </c>
      <c r="H19" s="76"/>
      <c r="I19" s="76"/>
      <c r="J19" s="76"/>
      <c r="K19" s="76"/>
      <c r="L19" s="76"/>
      <c r="M19" s="76"/>
      <c r="N19" s="76"/>
      <c r="O19" s="76"/>
      <c r="P19" s="77"/>
      <c r="Q19" s="21"/>
    </row>
    <row r="20" spans="2:17" ht="22.5" customHeight="1" x14ac:dyDescent="0.15">
      <c r="C20" s="100" t="s">
        <v>30</v>
      </c>
      <c r="D20" s="100"/>
      <c r="E20" s="100"/>
      <c r="F20" s="100"/>
      <c r="G20" s="75" t="s">
        <v>95</v>
      </c>
      <c r="H20" s="76"/>
      <c r="I20" s="76"/>
      <c r="J20" s="76"/>
      <c r="K20" s="76"/>
      <c r="L20" s="76"/>
      <c r="M20" s="76"/>
      <c r="N20" s="76"/>
      <c r="O20" s="76"/>
      <c r="P20" s="77"/>
      <c r="Q20" s="21"/>
    </row>
    <row r="21" spans="2:17" ht="22.5" customHeight="1" x14ac:dyDescent="0.15">
      <c r="B21" t="s">
        <v>35</v>
      </c>
    </row>
    <row r="22" spans="2:17" ht="22.5" customHeight="1" x14ac:dyDescent="0.15">
      <c r="C22" s="100" t="s">
        <v>36</v>
      </c>
      <c r="D22" s="100"/>
      <c r="E22" s="100"/>
      <c r="F22" s="63"/>
      <c r="G22" s="63"/>
      <c r="H22" s="63"/>
      <c r="I22" s="63"/>
      <c r="J22" s="63"/>
      <c r="K22" s="63"/>
      <c r="L22" s="63"/>
      <c r="M22" s="63"/>
      <c r="N22" s="63"/>
      <c r="O22" s="63"/>
      <c r="P22" s="63"/>
      <c r="Q22" s="21"/>
    </row>
    <row r="23" spans="2:17" ht="22.5" customHeight="1" x14ac:dyDescent="0.15">
      <c r="C23" s="100" t="s">
        <v>37</v>
      </c>
      <c r="D23" s="100"/>
      <c r="E23" s="100"/>
      <c r="F23" s="63"/>
      <c r="G23" s="63"/>
      <c r="H23" s="63"/>
      <c r="I23" s="63"/>
      <c r="J23" s="63"/>
      <c r="K23" s="63"/>
      <c r="L23" s="63"/>
      <c r="M23" s="63"/>
      <c r="N23" s="63"/>
      <c r="O23" s="63"/>
      <c r="P23" s="63"/>
      <c r="Q23" s="21"/>
    </row>
    <row r="24" spans="2:17" ht="22.5" customHeight="1" x14ac:dyDescent="0.15">
      <c r="B24" t="s">
        <v>38</v>
      </c>
    </row>
    <row r="25" spans="2:17" ht="45.75" customHeight="1" x14ac:dyDescent="0.15">
      <c r="C25" s="96" t="s">
        <v>99</v>
      </c>
      <c r="D25" s="97"/>
      <c r="E25" s="97"/>
      <c r="F25" s="97"/>
      <c r="G25" s="97"/>
      <c r="H25" s="97"/>
      <c r="I25" s="97"/>
      <c r="J25" s="97"/>
      <c r="K25" s="97"/>
      <c r="L25" s="97"/>
      <c r="M25" s="97"/>
      <c r="N25" s="97"/>
      <c r="O25" s="97"/>
      <c r="P25" s="98"/>
      <c r="Q25" s="21"/>
    </row>
    <row r="26" spans="2:17" ht="26.25" customHeight="1" x14ac:dyDescent="0.15">
      <c r="B26" s="99" t="s">
        <v>100</v>
      </c>
      <c r="C26" s="99"/>
      <c r="D26" s="99"/>
      <c r="E26" s="99"/>
      <c r="F26" s="99"/>
      <c r="G26" s="99"/>
      <c r="H26" s="99"/>
      <c r="I26" s="99"/>
      <c r="J26" s="99"/>
      <c r="K26" s="99"/>
      <c r="L26" s="99"/>
      <c r="M26" s="99"/>
      <c r="N26" s="99"/>
      <c r="O26" s="99"/>
      <c r="P26" s="99"/>
      <c r="Q26" s="20"/>
    </row>
    <row r="27" spans="2:17" ht="19.5" customHeight="1" x14ac:dyDescent="0.15">
      <c r="B27" s="25" t="s">
        <v>44</v>
      </c>
      <c r="C27" s="26"/>
      <c r="D27" s="26"/>
      <c r="E27" s="26"/>
      <c r="F27" s="26"/>
      <c r="G27" s="26"/>
      <c r="H27" s="26"/>
      <c r="I27" s="26"/>
      <c r="J27" s="26"/>
      <c r="K27" s="26"/>
      <c r="L27" s="26"/>
      <c r="M27" s="26"/>
      <c r="N27" s="26"/>
      <c r="O27" s="26"/>
    </row>
    <row r="28" spans="2:17" ht="22.5" customHeight="1" x14ac:dyDescent="0.15">
      <c r="C28" s="32" t="s">
        <v>74</v>
      </c>
      <c r="D28" s="94" t="s">
        <v>39</v>
      </c>
      <c r="E28" s="95"/>
      <c r="F28" s="63" t="s">
        <v>101</v>
      </c>
      <c r="G28" s="63"/>
      <c r="H28" s="63"/>
      <c r="I28" s="63"/>
      <c r="J28" s="63"/>
      <c r="K28" s="63"/>
      <c r="L28" s="63"/>
      <c r="M28" s="63"/>
      <c r="N28" s="63"/>
      <c r="O28" s="63"/>
      <c r="P28" s="63"/>
      <c r="Q28" s="21"/>
    </row>
    <row r="29" spans="2:17" ht="22.5" customHeight="1" x14ac:dyDescent="0.15">
      <c r="C29" s="32" t="s">
        <v>74</v>
      </c>
      <c r="D29" s="94" t="s">
        <v>40</v>
      </c>
      <c r="E29" s="95"/>
      <c r="F29" s="63" t="s">
        <v>102</v>
      </c>
      <c r="G29" s="63"/>
      <c r="H29" s="63"/>
      <c r="I29" s="63"/>
      <c r="J29" s="63"/>
      <c r="K29" s="63"/>
      <c r="L29" s="63"/>
      <c r="M29" s="63"/>
      <c r="N29" s="63"/>
      <c r="O29" s="63"/>
      <c r="P29" s="63"/>
      <c r="Q29" s="21"/>
    </row>
    <row r="30" spans="2:17" ht="22.5" customHeight="1" x14ac:dyDescent="0.15">
      <c r="C30" s="32" t="s">
        <v>74</v>
      </c>
      <c r="D30" s="94" t="s">
        <v>41</v>
      </c>
      <c r="E30" s="95"/>
      <c r="F30" s="63" t="s">
        <v>103</v>
      </c>
      <c r="G30" s="63"/>
      <c r="H30" s="63"/>
      <c r="I30" s="63"/>
      <c r="J30" s="63"/>
      <c r="K30" s="63"/>
      <c r="L30" s="63"/>
      <c r="M30" s="63"/>
      <c r="N30" s="63"/>
      <c r="O30" s="63"/>
      <c r="P30" s="63"/>
      <c r="Q30" s="21"/>
    </row>
    <row r="31" spans="2:17" ht="22.5" customHeight="1" x14ac:dyDescent="0.15">
      <c r="C31" s="32" t="s">
        <v>74</v>
      </c>
      <c r="D31" s="94" t="s">
        <v>42</v>
      </c>
      <c r="E31" s="95"/>
      <c r="F31" s="63" t="s">
        <v>104</v>
      </c>
      <c r="G31" s="63"/>
      <c r="H31" s="63"/>
      <c r="I31" s="63"/>
      <c r="J31" s="63"/>
      <c r="K31" s="63"/>
      <c r="L31" s="63"/>
      <c r="M31" s="63"/>
      <c r="N31" s="63"/>
      <c r="O31" s="63"/>
      <c r="P31" s="63"/>
      <c r="Q31" s="21"/>
    </row>
  </sheetData>
  <dataConsolidate/>
  <mergeCells count="41">
    <mergeCell ref="D5:F5"/>
    <mergeCell ref="D6:F6"/>
    <mergeCell ref="D7:F7"/>
    <mergeCell ref="C9:F9"/>
    <mergeCell ref="G9:H9"/>
    <mergeCell ref="K9:L9"/>
    <mergeCell ref="M9:N9"/>
    <mergeCell ref="O9:P9"/>
    <mergeCell ref="C10:F10"/>
    <mergeCell ref="C11:F11"/>
    <mergeCell ref="G11:P11"/>
    <mergeCell ref="I9:J9"/>
    <mergeCell ref="C12:F12"/>
    <mergeCell ref="G12:P12"/>
    <mergeCell ref="C13:F13"/>
    <mergeCell ref="G13:P13"/>
    <mergeCell ref="C14:F14"/>
    <mergeCell ref="G14:N14"/>
    <mergeCell ref="O14:P14"/>
    <mergeCell ref="C17:F17"/>
    <mergeCell ref="G17:P17"/>
    <mergeCell ref="C18:F18"/>
    <mergeCell ref="G18:P18"/>
    <mergeCell ref="C19:F19"/>
    <mergeCell ref="G19:P19"/>
    <mergeCell ref="C20:F20"/>
    <mergeCell ref="G20:P20"/>
    <mergeCell ref="C22:E22"/>
    <mergeCell ref="F22:P22"/>
    <mergeCell ref="C23:E23"/>
    <mergeCell ref="F23:P23"/>
    <mergeCell ref="D30:E30"/>
    <mergeCell ref="F30:P30"/>
    <mergeCell ref="D31:E31"/>
    <mergeCell ref="F31:P31"/>
    <mergeCell ref="C25:P25"/>
    <mergeCell ref="B26:P26"/>
    <mergeCell ref="D28:E28"/>
    <mergeCell ref="F28:P28"/>
    <mergeCell ref="D29:E29"/>
    <mergeCell ref="F29:P29"/>
  </mergeCells>
  <phoneticPr fontId="1"/>
  <dataValidations count="1">
    <dataValidation type="list" allowBlank="1" showInputMessage="1" showErrorMessage="1" sqref="C5:C7 C28:C31">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概要・計画</vt:lpstr>
      <vt:lpstr>具体的方策</vt:lpstr>
      <vt:lpstr>支援策</vt:lpstr>
      <vt:lpstr>農福連携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oitapref</dc:creator>
  <cp:lastModifiedBy>oitapref</cp:lastModifiedBy>
  <cp:lastPrinted>2024-04-16T02:42:28Z</cp:lastPrinted>
  <dcterms:created xsi:type="dcterms:W3CDTF">2018-04-18T00:23:13Z</dcterms:created>
  <dcterms:modified xsi:type="dcterms:W3CDTF">2024-04-18T23:57:50Z</dcterms:modified>
</cp:coreProperties>
</file>