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15360" windowHeight="7635" tabRatio="88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<sst xmlns="http://schemas.openxmlformats.org/spreadsheetml/2006/main" count="1142" uniqueCount="606">
  <si>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</si>
  <si>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</si>
  <si>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</si>
  <si>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</si>
  <si>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</si>
  <si>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</si>
  <si>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</si>
  <si>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</si>
  <si>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</si>
  <si>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</si>
  <si>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</si>
  <si>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</si>
  <si>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</si>
  <si>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</si>
  <si>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</si>
  <si>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</si>
  <si>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</si>
  <si>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</si>
  <si>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</si>
  <si>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</si>
  <si>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</si>
  <si>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</si>
  <si>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</si>
  <si>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</si>
  <si>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</si>
  <si>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</si>
  <si>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</si>
  <si>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</si>
  <si>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</si>
  <si>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</si>
  <si>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</si>
  <si>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</si>
  <si>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</si>
  <si>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</si>
  <si>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</si>
  <si>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</si>
  <si>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</si>
  <si>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</si>
  <si>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</si>
  <si>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</si>
  <si>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</si>
  <si>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</si>
  <si>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</si>
  <si>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</si>
  <si>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</si>
  <si>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</si>
  <si>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</si>
  <si>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</si>
  <si>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</si>
  <si>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</si>
  <si>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</si>
  <si>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</si>
  <si>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</si>
  <si>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</si>
  <si>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</si>
  <si>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</si>
  <si>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</si>
  <si>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</si>
  <si>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</si>
  <si>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</si>
  <si>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</si>
  <si>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</si>
  <si>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</si>
  <si>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</si>
  <si>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</si>
  <si>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</si>
  <si>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</si>
  <si>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</si>
  <si>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</si>
  <si>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</si>
  <si>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</si>
  <si>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</si>
  <si>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</si>
  <si>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</si>
  <si>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</si>
  <si>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</si>
  <si>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</si>
  <si>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</si>
  <si>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</si>
  <si>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</si>
  <si>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</si>
  <si>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</si>
  <si>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</si>
  <si>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</si>
  <si>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</si>
  <si>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</si>
  <si>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</si>
  <si>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</si>
  <si>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</si>
  <si>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</si>
  <si>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</si>
  <si>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</si>
  <si>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</si>
  <si>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</si>
  <si>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</si>
  <si>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</si>
  <si>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</si>
  <si>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</si>
  <si>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</si>
  <si>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</si>
  <si>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</si>
  <si>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</si>
  <si>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</si>
  <si>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</si>
  <si>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</si>
  <si>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</si>
  <si>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</si>
  <si>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</si>
  <si>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</si>
  <si>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</si>
  <si>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</si>
  <si>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</si>
  <si>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</si>
  <si>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</si>
  <si>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</si>
  <si>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</si>
  <si>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</si>
  <si>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</si>
  <si>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</si>
  <si>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</si>
  <si>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</si>
  <si>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</si>
  <si>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</si>
  <si>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</si>
  <si>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</si>
  <si>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</si>
  <si>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</si>
  <si>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</si>
  <si>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</si>
  <si>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</si>
  <si>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</si>
  <si>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</si>
  <si>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</si>
  <si>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</si>
  <si>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</si>
  <si>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</si>
  <si>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</si>
  <si>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</si>
  <si>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</si>
  <si>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</si>
  <si>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</si>
  <si>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</si>
  <si>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</si>
  <si>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</si>
  <si>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</si>
  <si>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</si>
  <si>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</si>
  <si>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</si>
  <si>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</si>
  <si>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</si>
  <si>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</si>
  <si>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</si>
  <si>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</si>
  <si>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</si>
  <si>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</si>
  <si>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</si>
  <si>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</si>
  <si>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</si>
  <si>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</si>
  <si>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</si>
  <si>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</si>
  <si>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</si>
  <si>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</si>
  <si>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</si>
  <si>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</si>
  <si>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</si>
  <si>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</si>
  <si>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</si>
  <si>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</si>
  <si>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</si>
  <si>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</si>
  <si>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</si>
  <si>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</si>
  <si>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</si>
  <si>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</si>
  <si>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</si>
  <si>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</si>
  <si>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</si>
  <si>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</si>
  <si>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</si>
  <si>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</si>
  <si>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</si>
  <si>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</si>
  <si>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</si>
  <si>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</si>
  <si>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</si>
  <si>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</si>
  <si>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</si>
  <si>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</si>
  <si>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</si>
  <si>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</si>
  <si>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</si>
  <si>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</si>
  <si>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</si>
  <si>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</si>
  <si>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</si>
  <si>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</si>
  <si>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</si>
  <si>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</si>
  <si>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</si>
  <si>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</si>
  <si>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</si>
  <si>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</si>
  <si>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</si>
  <si>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</si>
  <si>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</si>
  <si>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</si>
  <si>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</si>
  <si>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</si>
  <si>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</si>
  <si>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</si>
  <si>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</si>
  <si>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</si>
  <si>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</si>
  <si>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</si>
  <si>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</si>
  <si>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</si>
  <si>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大分県豊後大野市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</si>
  <si>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</si>
  <si>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</si>
  <si>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</si>
  <si>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</si>
  <si>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</si>
  <si>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</si>
  <si>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</si>
  <si>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</si>
  <si>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</si>
  <si>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</si>
  <si>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</si>
  <si>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</si>
  <si>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</si>
  <si>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</si>
  <si>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</si>
  <si>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</si>
  <si>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</si>
  <si>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</si>
  <si>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</si>
  <si>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</si>
  <si>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</si>
  <si>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</si>
  <si>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</si>
  <si>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</si>
  <si>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</si>
  <si>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</si>
  <si>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</si>
  <si>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</si>
  <si>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</si>
  <si>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</si>
  <si>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</si>
  <si>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</si>
  <si>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</si>
  <si>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</si>
  <si>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</si>
  <si>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</si>
  <si>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</si>
  <si>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</si>
  <si>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</si>
  <si>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</si>
  <si>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</si>
  <si>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</si>
  <si>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</si>
  <si>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</si>
  <si>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</si>
  <si>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</si>
  <si>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</si>
  <si>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</si>
  <si>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</si>
  <si>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</si>
  <si>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</si>
  <si>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</si>
  <si>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</si>
  <si>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</si>
  <si>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</si>
  <si>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</si>
  <si>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</si>
  <si>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</si>
  <si>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</si>
  <si>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</si>
  <si>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</si>
  <si>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</si>
  <si>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</si>
  <si>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</si>
  <si>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</si>
  <si>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</si>
  <si>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</si>
  <si>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</si>
  <si>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</si>
  <si>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</si>
  <si>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</si>
  <si>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</si>
  <si>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</si>
  <si>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</si>
  <si>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</si>
  <si>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</si>
  <si>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</si>
  <si>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</si>
  <si>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</si>
  <si>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</si>
  <si>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</si>
  <si>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</si>
  <si>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</si>
  <si>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</si>
  <si>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</si>
  <si>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</si>
  <si>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</si>
  <si>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</si>
  <si>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</si>
  <si>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</si>
  <si>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</si>
  <si>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</si>
  <si>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</si>
  <si>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</si>
  <si>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</si>
  <si>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</si>
  <si>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</si>
  <si>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</si>
  <si>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</si>
  <si>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</si>
  <si>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</si>
  <si>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</si>
  <si>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</si>
  <si>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</si>
  <si>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</si>
  <si>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</si>
  <si>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</si>
  <si>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</si>
  <si>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</si>
  <si>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</si>
  <si>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</si>
  <si>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</si>
  <si>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</si>
  <si>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</si>
  <si>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</si>
  <si>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</si>
  <si>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</si>
  <si>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</si>
  <si>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</si>
  <si>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</si>
  <si>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</si>
  <si>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</si>
  <si>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</si>
  <si>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</si>
  <si>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</si>
  <si>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</si>
  <si>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</si>
  <si>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</si>
  <si>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</si>
  <si>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</si>
  <si>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</si>
  <si>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</si>
  <si>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</si>
  <si>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</si>
  <si>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</si>
  <si>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</si>
  <si>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</si>
  <si>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</si>
  <si>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</si>
  <si>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</si>
  <si>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</si>
  <si>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</si>
  <si>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</si>
  <si>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</si>
  <si>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</si>
  <si>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</si>
  <si>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</si>
  <si>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</si>
  <si>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</si>
  <si>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</si>
  <si>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</si>
  <si>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大分県豊後大野市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</si>
  <si>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</si>
  <si>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</si>
  <si>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</si>
  <si>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</si>
  <si>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</si>
  <si>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</si>
  <si>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</si>
  <si>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</si>
  <si>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</si>
  <si>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</si>
  <si>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</si>
  <si>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</si>
  <si>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</si>
  <si>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</si>
  <si>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</si>
  <si>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</si>
  <si>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</si>
  <si>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</si>
  <si>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</si>
  <si>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</si>
  <si>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</si>
  <si>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</si>
  <si>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</si>
  <si>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</si>
  <si>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</si>
  <si>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</si>
  <si>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</si>
  <si>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</si>
  <si>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</si>
  <si>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</si>
  <si>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</si>
  <si>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</si>
  <si>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</si>
  <si>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</si>
  <si>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</si>
  <si>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</si>
  <si>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</si>
  <si>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</si>
  <si>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</si>
  <si>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</si>
  <si>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法適用企業</t>
    <phoneticPr fontId="5"/>
  </si>
  <si>
    <t>電気事業特別会計</t>
    <phoneticPr fontId="5"/>
  </si>
  <si>
    <t>公共下水道特別会計</t>
    <phoneticPr fontId="5"/>
  </si>
  <si>
    <t>農業集落排水特別会計</t>
    <phoneticPr fontId="5"/>
  </si>
  <si>
    <t>法非適用企業</t>
    <phoneticPr fontId="5"/>
  </si>
  <si>
    <t>浄化槽施設特別会計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</si>
  <si>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</si>
  <si>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</si>
  <si>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</si>
  <si>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</si>
  <si>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</si>
  <si>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</si>
  <si>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</si>
  <si>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</si>
  <si>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</si>
  <si>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</si>
  <si>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</si>
  <si>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</si>
  <si>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</si>
  <si>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</si>
  <si>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</si>
  <si>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</si>
  <si>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</si>
  <si>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</si>
  <si>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</si>
  <si>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</si>
  <si>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</si>
  <si>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</si>
  <si>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</si>
  <si>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</si>
  <si>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</si>
  <si>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</si>
  <si>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</si>
  <si>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</si>
  <si>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</si>
  <si>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</si>
  <si>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</si>
  <si>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</si>
  <si>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</si>
  <si>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</si>
  <si>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</si>
  <si>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</si>
  <si>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</si>
  <si>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</si>
  <si>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</si>
  <si>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</si>
  <si>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</si>
  <si>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</si>
  <si>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</si>
  <si>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</si>
  <si>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</si>
  <si>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</si>
  <si>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</si>
  <si>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</si>
  <si>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</si>
  <si>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</si>
  <si>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</si>
  <si>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</si>
  <si>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</si>
  <si>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</si>
  <si>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</si>
  <si>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</si>
  <si>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</si>
  <si>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</si>
  <si>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</si>
  <si>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</si>
  <si>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</si>
  <si>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</si>
  <si>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</si>
  <si>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</si>
  <si>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</si>
  <si>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</si>
  <si>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</si>
  <si>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</si>
  <si>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</si>
  <si>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</si>
  <si>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</si>
  <si>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</si>
  <si>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</si>
  <si>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</si>
  <si>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</si>
  <si>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</si>
  <si>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</si>
  <si>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</si>
  <si>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</si>
  <si>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</si>
  <si>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</si>
  <si>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</si>
  <si>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</si>
  <si>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</si>
  <si>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</si>
  <si>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</si>
  <si>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</si>
  <si>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</si>
  <si>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</si>
  <si>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</si>
  <si>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</si>
  <si>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</si>
  <si>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</si>
  <si>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</si>
  <si>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</si>
  <si>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</si>
  <si>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</si>
  <si>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</si>
  <si>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</si>
  <si>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</si>
  <si>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</si>
  <si>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</si>
  <si>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</si>
  <si>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</si>
  <si>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</si>
  <si>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</si>
  <si>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</si>
  <si>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</si>
  <si>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</si>
  <si>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</si>
  <si>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</si>
  <si>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</si>
  <si>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</si>
  <si>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</si>
  <si>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</si>
  <si>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</si>
  <si>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</si>
  <si>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</si>
  <si>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</si>
  <si>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</si>
  <si>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</si>
  <si>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</si>
  <si>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</si>
  <si>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</si>
  <si>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</si>
  <si>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</si>
  <si>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</si>
  <si>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</si>
  <si>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</si>
  <si>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</si>
  <si>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</si>
  <si>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</si>
  <si>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</si>
  <si>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</si>
  <si>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</si>
  <si>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</si>
  <si>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</si>
  <si>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</si>
  <si>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</si>
  <si>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</si>
  <si>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</si>
  <si>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</si>
  <si>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</si>
  <si>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</si>
  <si>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</si>
  <si>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</si>
  <si>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</si>
  <si>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</si>
  <si>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</si>
  <si>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8.35</t>
  </si>
  <si>
    <t>▲ 3.48</t>
  </si>
  <si>
    <t>▲ 4.81</t>
  </si>
  <si>
    <t>▲ 5.93</t>
  </si>
  <si>
    <t>病院事業特別会計</t>
  </si>
  <si>
    <t>一般会計</t>
  </si>
  <si>
    <t>上水道特別会計</t>
  </si>
  <si>
    <t>国民健康保険特別会計</t>
  </si>
  <si>
    <t>電気事業特別会計</t>
  </si>
  <si>
    <t>介護保険特別会計</t>
  </si>
  <si>
    <t>公共下水道特別会計</t>
  </si>
  <si>
    <t>農業集落排水特別会計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</si>
  <si>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</si>
  <si>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</si>
  <si>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</si>
  <si>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</si>
  <si>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</si>
  <si>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</si>
  <si>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</si>
  <si>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</si>
  <si>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基金から1,641百万円繰入</t>
    <phoneticPr fontId="2"/>
  </si>
  <si>
    <t>-</t>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</si>
  <si>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</si>
  <si>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</si>
  <si>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</si>
  <si>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</si>
  <si>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</si>
  <si>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</si>
  <si>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</si>
  <si>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基金から2百万円繰入</t>
    <rPh sb="0" eb="2">
      <t>キキン</t>
    </rPh>
    <rPh sb="5" eb="6">
      <t>ヒャク</t>
    </rPh>
    <rPh sb="6" eb="8">
      <t>マンエン</t>
    </rPh>
    <rPh sb="8" eb="10">
      <t>クリイ</t>
    </rPh>
    <phoneticPr fontId="2"/>
  </si>
  <si>
    <t>基金から133百万円繰入</t>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</si>
  <si>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</si>
  <si>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</si>
  <si>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ぶんごおおのエナジー</t>
  </si>
  <si>
    <t>大分県農業農村振興公社</t>
    <rPh sb="0" eb="3">
      <t>オオイタケン</t>
    </rPh>
    <rPh sb="3" eb="5">
      <t>ノウギョウ</t>
    </rPh>
    <rPh sb="5" eb="7">
      <t>ノウソン</t>
    </rPh>
    <rPh sb="7" eb="9">
      <t>シンコウ</t>
    </rPh>
    <rPh sb="9" eb="11">
      <t>コウシャ</t>
    </rPh>
    <phoneticPr fontId="2"/>
  </si>
  <si>
    <t>県所管第三セクター</t>
    <rPh sb="0" eb="1">
      <t>ケン</t>
    </rPh>
    <rPh sb="1" eb="3">
      <t>ショカン</t>
    </rPh>
    <rPh sb="3" eb="5">
      <t>ダイサン</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</si>
  <si>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</si>
  <si>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</si>
  <si>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</si>
  <si>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</si>
  <si>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子ども医療費助成基金</t>
    <rPh sb="0" eb="1">
      <t>コ</t>
    </rPh>
    <rPh sb="3" eb="6">
      <t>イリョウヒ</t>
    </rPh>
    <rPh sb="6" eb="8">
      <t>ジョセイ</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</si>
</sst>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B59-43A3-BDD1-A6234C62EA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77700</c:v>
                </c:pt>
                <c:pt idx="1">
                  <c:v>164773</c:v>
                </c:pt>
                <c:pt idx="2">
                  <c:v>228663</c:v>
                </c:pt>
                <c:pt idx="3">
                  <c:v>162418</c:v>
                </c:pt>
                <c:pt idx="4">
                  <c:v>142550</c:v>
                </c:pt>
              </c:numCache>
            </c:numRef>
          </c:val>
          <c:smooth val="0"/>
          <c:extLst>
            <c:ext xmlns:c16="http://schemas.microsoft.com/office/drawing/2014/chart" uri="{C3380CC4-5D6E-409C-BE32-E72D297353CC}">
              <c16:uniqueId val="{00000001-3B59-43A3-BDD1-A6234C62EA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6.97</c:v>
                </c:pt>
                <c:pt idx="1">
                  <c:v>5.66</c:v>
                </c:pt>
                <c:pt idx="2">
                  <c:v>5.96</c:v>
                </c:pt>
                <c:pt idx="3">
                  <c:v>9.17</c:v>
                </c:pt>
                <c:pt idx="4">
                  <c:v>11.52</c:v>
                </c:pt>
              </c:numCache>
            </c:numRef>
          </c:val>
          <c:extLst>
            <c:ext xmlns:c16="http://schemas.microsoft.com/office/drawing/2014/chart" uri="{C3380CC4-5D6E-409C-BE32-E72D297353CC}">
              <c16:uniqueId val="{00000000-125D-4AA0-AC78-E58E910970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40.68</c:v>
                </c:pt>
                <c:pt idx="1">
                  <c:v>43.02</c:v>
                </c:pt>
                <c:pt idx="2">
                  <c:v>40.17</c:v>
                </c:pt>
                <c:pt idx="3">
                  <c:v>39.200000000000003</c:v>
                </c:pt>
                <c:pt idx="4">
                  <c:v>37.700000000000003</c:v>
                </c:pt>
              </c:numCache>
            </c:numRef>
          </c:val>
          <c:extLst>
            <c:ext xmlns:c16="http://schemas.microsoft.com/office/drawing/2014/chart" uri="{C3380CC4-5D6E-409C-BE32-E72D297353CC}">
              <c16:uniqueId val="{00000001-125D-4AA0-AC78-E58E910970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-8.35</c:v>
                </c:pt>
                <c:pt idx="1">
                  <c:v>-3.48</c:v>
                </c:pt>
                <c:pt idx="2">
                  <c:v>-4.8099999999999996</c:v>
                </c:pt>
                <c:pt idx="3">
                  <c:v>1.21</c:v>
                </c:pt>
                <c:pt idx="4">
                  <c:v>-5.93</c:v>
                </c:pt>
              </c:numCache>
            </c:numRef>
          </c:val>
          <c:smooth val="0"/>
          <c:extLst>
            <c:ext xmlns:c16="http://schemas.microsoft.com/office/drawing/2014/chart" uri="{C3380CC4-5D6E-409C-BE32-E72D297353CC}">
              <c16:uniqueId val="{00000002-125D-4AA0-AC78-E58E910970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0.36</c:v>
                </c:pt>
                <c:pt idx="2">
                  <c:v>#N/A</c:v>
                </c:pt>
                <c:pt idx="3">
                  <c:v>0.06</c:v>
                </c:pt>
                <c:pt idx="4">
                  <c:v>#N/A</c:v>
                </c:pt>
                <c:pt idx="5">
                  <c:v>0.05</c:v>
                </c:pt>
                <c:pt idx="6">
                  <c:v>#N/A</c:v>
                </c:pt>
                <c:pt idx="7">
                  <c:v>0.04</c:v>
                </c:pt>
                <c:pt idx="8">
                  <c:v>#N/A</c:v>
                </c:pt>
                <c:pt idx="9">
                  <c:v>0.04</c:v>
                </c:pt>
              </c:numCache>
            </c:numRef>
          </c:val>
          <c:extLst>
            <c:ext xmlns:c16="http://schemas.microsoft.com/office/drawing/2014/chart" uri="{C3380CC4-5D6E-409C-BE32-E72D297353CC}">
              <c16:uniqueId val="{00000000-93C1-4FD3-90EA-7A45B49253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C1-4FD3-90EA-7A45B4925397}"/>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0.22</c:v>
                </c:pt>
                <c:pt idx="4">
                  <c:v>#N/A</c:v>
                </c:pt>
                <c:pt idx="5">
                  <c:v>0.15</c:v>
                </c:pt>
                <c:pt idx="6">
                  <c:v>#N/A</c:v>
                </c:pt>
                <c:pt idx="7">
                  <c:v>0.17</c:v>
                </c:pt>
                <c:pt idx="8">
                  <c:v>#N/A</c:v>
                </c:pt>
                <c:pt idx="9">
                  <c:v>0.14000000000000001</c:v>
                </c:pt>
              </c:numCache>
            </c:numRef>
          </c:val>
          <c:extLst>
            <c:ext xmlns:c16="http://schemas.microsoft.com/office/drawing/2014/chart" uri="{C3380CC4-5D6E-409C-BE32-E72D297353CC}">
              <c16:uniqueId val="{00000002-93C1-4FD3-90EA-7A45B4925397}"/>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0.15</c:v>
                </c:pt>
                <c:pt idx="4">
                  <c:v>#N/A</c:v>
                </c:pt>
                <c:pt idx="5">
                  <c:v>0.15</c:v>
                </c:pt>
                <c:pt idx="6">
                  <c:v>#N/A</c:v>
                </c:pt>
                <c:pt idx="7">
                  <c:v>0.18</c:v>
                </c:pt>
                <c:pt idx="8">
                  <c:v>#N/A</c:v>
                </c:pt>
                <c:pt idx="9">
                  <c:v>0.24</c:v>
                </c:pt>
              </c:numCache>
            </c:numRef>
          </c:val>
          <c:extLst>
            <c:ext xmlns:c16="http://schemas.microsoft.com/office/drawing/2014/chart" uri="{C3380CC4-5D6E-409C-BE32-E72D297353CC}">
              <c16:uniqueId val="{00000003-93C1-4FD3-90EA-7A45B492539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0.08</c:v>
                </c:pt>
                <c:pt idx="4">
                  <c:v>#N/A</c:v>
                </c:pt>
                <c:pt idx="5">
                  <c:v>0.66</c:v>
                </c:pt>
                <c:pt idx="6">
                  <c:v>#N/A</c:v>
                </c:pt>
                <c:pt idx="7">
                  <c:v>0.34</c:v>
                </c:pt>
                <c:pt idx="8">
                  <c:v>#N/A</c:v>
                </c:pt>
                <c:pt idx="9">
                  <c:v>0.76</c:v>
                </c:pt>
              </c:numCache>
            </c:numRef>
          </c:val>
          <c:extLst>
            <c:ext xmlns:c16="http://schemas.microsoft.com/office/drawing/2014/chart" uri="{C3380CC4-5D6E-409C-BE32-E72D297353CC}">
              <c16:uniqueId val="{00000004-93C1-4FD3-90EA-7A45B4925397}"/>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0.6</c:v>
                </c:pt>
                <c:pt idx="4">
                  <c:v>#N/A</c:v>
                </c:pt>
                <c:pt idx="5">
                  <c:v>0.99</c:v>
                </c:pt>
                <c:pt idx="6">
                  <c:v>#N/A</c:v>
                </c:pt>
                <c:pt idx="7">
                  <c:v>1.19</c:v>
                </c:pt>
                <c:pt idx="8">
                  <c:v>#N/A</c:v>
                </c:pt>
                <c:pt idx="9">
                  <c:v>1.59</c:v>
                </c:pt>
              </c:numCache>
            </c:numRef>
          </c:val>
          <c:extLst>
            <c:ext xmlns:c16="http://schemas.microsoft.com/office/drawing/2014/chart" uri="{C3380CC4-5D6E-409C-BE32-E72D297353CC}">
              <c16:uniqueId val="{00000005-93C1-4FD3-90EA-7A45B492539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3.27</c:v>
                </c:pt>
                <c:pt idx="2">
                  <c:v>#N/A</c:v>
                </c:pt>
                <c:pt idx="3">
                  <c:v>1.6</c:v>
                </c:pt>
                <c:pt idx="4">
                  <c:v>#N/A</c:v>
                </c:pt>
                <c:pt idx="5">
                  <c:v>1.34</c:v>
                </c:pt>
                <c:pt idx="6">
                  <c:v>#N/A</c:v>
                </c:pt>
                <c:pt idx="7">
                  <c:v>1.79</c:v>
                </c:pt>
                <c:pt idx="8">
                  <c:v>#N/A</c:v>
                </c:pt>
                <c:pt idx="9">
                  <c:v>1.66</c:v>
                </c:pt>
              </c:numCache>
            </c:numRef>
          </c:val>
          <c:extLst>
            <c:ext xmlns:c16="http://schemas.microsoft.com/office/drawing/2014/chart" uri="{C3380CC4-5D6E-409C-BE32-E72D297353CC}">
              <c16:uniqueId val="{00000006-93C1-4FD3-90EA-7A45B4925397}"/>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4.1500000000000004</c:v>
                </c:pt>
                <c:pt idx="2">
                  <c:v>#N/A</c:v>
                </c:pt>
                <c:pt idx="3">
                  <c:v>4.82</c:v>
                </c:pt>
                <c:pt idx="4">
                  <c:v>#N/A</c:v>
                </c:pt>
                <c:pt idx="5">
                  <c:v>4.07</c:v>
                </c:pt>
                <c:pt idx="6">
                  <c:v>#N/A</c:v>
                </c:pt>
                <c:pt idx="7">
                  <c:v>3.38</c:v>
                </c:pt>
                <c:pt idx="8">
                  <c:v>#N/A</c:v>
                </c:pt>
                <c:pt idx="9">
                  <c:v>3.05</c:v>
                </c:pt>
              </c:numCache>
            </c:numRef>
          </c:val>
          <c:extLst>
            <c:ext xmlns:c16="http://schemas.microsoft.com/office/drawing/2014/chart" uri="{C3380CC4-5D6E-409C-BE32-E72D297353CC}">
              <c16:uniqueId val="{00000007-93C1-4FD3-90EA-7A45B49253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6.97</c:v>
                </c:pt>
                <c:pt idx="2">
                  <c:v>#N/A</c:v>
                </c:pt>
                <c:pt idx="3">
                  <c:v>5.66</c:v>
                </c:pt>
                <c:pt idx="4">
                  <c:v>#N/A</c:v>
                </c:pt>
                <c:pt idx="5">
                  <c:v>5.96</c:v>
                </c:pt>
                <c:pt idx="6">
                  <c:v>#N/A</c:v>
                </c:pt>
                <c:pt idx="7">
                  <c:v>9.17</c:v>
                </c:pt>
                <c:pt idx="8">
                  <c:v>#N/A</c:v>
                </c:pt>
                <c:pt idx="9">
                  <c:v>11.52</c:v>
                </c:pt>
              </c:numCache>
            </c:numRef>
          </c:val>
          <c:extLst>
            <c:ext xmlns:c16="http://schemas.microsoft.com/office/drawing/2014/chart" uri="{C3380CC4-5D6E-409C-BE32-E72D297353CC}">
              <c16:uniqueId val="{00000008-93C1-4FD3-90EA-7A45B4925397}"/>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8.66</c:v>
                </c:pt>
                <c:pt idx="2">
                  <c:v>#N/A</c:v>
                </c:pt>
                <c:pt idx="3">
                  <c:v>7.71</c:v>
                </c:pt>
                <c:pt idx="4">
                  <c:v>#N/A</c:v>
                </c:pt>
                <c:pt idx="5">
                  <c:v>9.66</c:v>
                </c:pt>
                <c:pt idx="6">
                  <c:v>#N/A</c:v>
                </c:pt>
                <c:pt idx="7">
                  <c:v>13.49</c:v>
                </c:pt>
                <c:pt idx="8">
                  <c:v>#N/A</c:v>
                </c:pt>
                <c:pt idx="9">
                  <c:v>18.28</c:v>
                </c:pt>
              </c:numCache>
            </c:numRef>
          </c:val>
          <c:extLst>
            <c:ext xmlns:c16="http://schemas.microsoft.com/office/drawing/2014/chart" uri="{C3380CC4-5D6E-409C-BE32-E72D297353CC}">
              <c16:uniqueId val="{00000009-93C1-4FD3-90EA-7A45B49253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2710</c:v>
                </c:pt>
                <c:pt idx="5">
                  <c:v>2634</c:v>
                </c:pt>
                <c:pt idx="8">
                  <c:v>2505</c:v>
                </c:pt>
                <c:pt idx="11">
                  <c:v>2518</c:v>
                </c:pt>
                <c:pt idx="14">
                  <c:v>2493</c:v>
                </c:pt>
              </c:numCache>
            </c:numRef>
          </c:val>
          <c:extLst>
            <c:ext xmlns:c16="http://schemas.microsoft.com/office/drawing/2014/chart" uri="{C3380CC4-5D6E-409C-BE32-E72D297353CC}">
              <c16:uniqueId val="{00000000-C0F8-49C7-9E40-ADFD60BBA8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F8-49C7-9E40-ADFD60BBA8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11</c:v>
                </c:pt>
                <c:pt idx="6">
                  <c:v>0</c:v>
                </c:pt>
                <c:pt idx="9">
                  <c:v>0</c:v>
                </c:pt>
                <c:pt idx="12">
                  <c:v>0</c:v>
                </c:pt>
              </c:numCache>
            </c:numRef>
          </c:val>
          <c:extLst>
            <c:ext xmlns:c16="http://schemas.microsoft.com/office/drawing/2014/chart" uri="{C3380CC4-5D6E-409C-BE32-E72D297353CC}">
              <c16:uniqueId val="{00000002-C0F8-49C7-9E40-ADFD60BBA8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F8-49C7-9E40-ADFD60BBA8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368</c:v>
                </c:pt>
                <c:pt idx="3">
                  <c:v>358</c:v>
                </c:pt>
                <c:pt idx="6">
                  <c:v>361</c:v>
                </c:pt>
                <c:pt idx="9">
                  <c:v>338</c:v>
                </c:pt>
                <c:pt idx="12">
                  <c:v>328</c:v>
                </c:pt>
              </c:numCache>
            </c:numRef>
          </c:val>
          <c:extLst>
            <c:ext xmlns:c16="http://schemas.microsoft.com/office/drawing/2014/chart" uri="{C3380CC4-5D6E-409C-BE32-E72D297353CC}">
              <c16:uniqueId val="{00000004-C0F8-49C7-9E40-ADFD60BBA8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F8-49C7-9E40-ADFD60BBA8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F8-49C7-9E40-ADFD60BBA8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2926</c:v>
                </c:pt>
                <c:pt idx="3">
                  <c:v>2869</c:v>
                </c:pt>
                <c:pt idx="6">
                  <c:v>2724</c:v>
                </c:pt>
                <c:pt idx="9">
                  <c:v>2872</c:v>
                </c:pt>
                <c:pt idx="12">
                  <c:v>2993</c:v>
                </c:pt>
              </c:numCache>
            </c:numRef>
          </c:val>
          <c:extLst>
            <c:ext xmlns:c16="http://schemas.microsoft.com/office/drawing/2014/chart" uri="{C3380CC4-5D6E-409C-BE32-E72D297353CC}">
              <c16:uniqueId val="{00000007-C0F8-49C7-9E40-ADFD60BBA8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591</c:v>
                </c:pt>
                <c:pt idx="2">
                  <c:v>#N/A</c:v>
                </c:pt>
                <c:pt idx="3">
                  <c:v>#N/A</c:v>
                </c:pt>
                <c:pt idx="4">
                  <c:v>604</c:v>
                </c:pt>
                <c:pt idx="5">
                  <c:v>#N/A</c:v>
                </c:pt>
                <c:pt idx="6">
                  <c:v>#N/A</c:v>
                </c:pt>
                <c:pt idx="7">
                  <c:v>580</c:v>
                </c:pt>
                <c:pt idx="8">
                  <c:v>#N/A</c:v>
                </c:pt>
                <c:pt idx="9">
                  <c:v>#N/A</c:v>
                </c:pt>
                <c:pt idx="10">
                  <c:v>692</c:v>
                </c:pt>
                <c:pt idx="11">
                  <c:v>#N/A</c:v>
                </c:pt>
                <c:pt idx="12">
                  <c:v>#N/A</c:v>
                </c:pt>
                <c:pt idx="13">
                  <c:v>828</c:v>
                </c:pt>
                <c:pt idx="14">
                  <c:v>#N/A</c:v>
                </c:pt>
              </c:numCache>
            </c:numRef>
          </c:val>
          <c:smooth val="0"/>
          <c:extLst>
            <c:ext xmlns:c16="http://schemas.microsoft.com/office/drawing/2014/chart" uri="{C3380CC4-5D6E-409C-BE32-E72D297353CC}">
              <c16:uniqueId val="{00000008-C0F8-49C7-9E40-ADFD60BBA8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19855</c:v>
                </c:pt>
                <c:pt idx="5">
                  <c:v>19942</c:v>
                </c:pt>
                <c:pt idx="8">
                  <c:v>21129</c:v>
                </c:pt>
                <c:pt idx="11">
                  <c:v>20863</c:v>
                </c:pt>
                <c:pt idx="14">
                  <c:v>20362</c:v>
                </c:pt>
              </c:numCache>
            </c:numRef>
          </c:val>
          <c:extLst>
            <c:ext xmlns:c16="http://schemas.microsoft.com/office/drawing/2014/chart" uri="{C3380CC4-5D6E-409C-BE32-E72D297353CC}">
              <c16:uniqueId val="{00000000-C356-4A2C-8970-27934472E5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1492</c:v>
                </c:pt>
                <c:pt idx="5">
                  <c:v>1402</c:v>
                </c:pt>
                <c:pt idx="8">
                  <c:v>1192</c:v>
                </c:pt>
                <c:pt idx="11">
                  <c:v>1069</c:v>
                </c:pt>
                <c:pt idx="14">
                  <c:v>885</c:v>
                </c:pt>
              </c:numCache>
            </c:numRef>
          </c:val>
          <c:extLst>
            <c:ext xmlns:c16="http://schemas.microsoft.com/office/drawing/2014/chart" uri="{C3380CC4-5D6E-409C-BE32-E72D297353CC}">
              <c16:uniqueId val="{00000001-C356-4A2C-8970-27934472E5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17915</c:v>
                </c:pt>
                <c:pt idx="5">
                  <c:v>17722</c:v>
                </c:pt>
                <c:pt idx="8">
                  <c:v>16378</c:v>
                </c:pt>
                <c:pt idx="11">
                  <c:v>16614</c:v>
                </c:pt>
                <c:pt idx="14">
                  <c:v>16028</c:v>
                </c:pt>
              </c:numCache>
            </c:numRef>
          </c:val>
          <c:extLst>
            <c:ext xmlns:c16="http://schemas.microsoft.com/office/drawing/2014/chart" uri="{C3380CC4-5D6E-409C-BE32-E72D297353CC}">
              <c16:uniqueId val="{00000002-C356-4A2C-8970-27934472E5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56-4A2C-8970-27934472E5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56-4A2C-8970-27934472E5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356-4A2C-8970-27934472E5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5301</c:v>
                </c:pt>
                <c:pt idx="3">
                  <c:v>5311</c:v>
                </c:pt>
                <c:pt idx="6">
                  <c:v>5073</c:v>
                </c:pt>
                <c:pt idx="9">
                  <c:v>4995</c:v>
                </c:pt>
                <c:pt idx="12">
                  <c:v>4921</c:v>
                </c:pt>
              </c:numCache>
            </c:numRef>
          </c:val>
          <c:extLst>
            <c:ext xmlns:c16="http://schemas.microsoft.com/office/drawing/2014/chart" uri="{C3380CC4-5D6E-409C-BE32-E72D297353CC}">
              <c16:uniqueId val="{00000006-C356-4A2C-8970-27934472E5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56-4A2C-8970-27934472E5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3446</c:v>
                </c:pt>
                <c:pt idx="3">
                  <c:v>3271</c:v>
                </c:pt>
                <c:pt idx="6">
                  <c:v>3240</c:v>
                </c:pt>
                <c:pt idx="9">
                  <c:v>3074</c:v>
                </c:pt>
                <c:pt idx="12">
                  <c:v>2844</c:v>
                </c:pt>
              </c:numCache>
            </c:numRef>
          </c:val>
          <c:extLst>
            <c:ext xmlns:c16="http://schemas.microsoft.com/office/drawing/2014/chart" uri="{C3380CC4-5D6E-409C-BE32-E72D297353CC}">
              <c16:uniqueId val="{00000008-C356-4A2C-8970-27934472E5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9-C356-4A2C-8970-27934472E5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21954</c:v>
                </c:pt>
                <c:pt idx="3">
                  <c:v>22853</c:v>
                </c:pt>
                <c:pt idx="6">
                  <c:v>25038</c:v>
                </c:pt>
                <c:pt idx="9">
                  <c:v>25233</c:v>
                </c:pt>
                <c:pt idx="12">
                  <c:v>24540</c:v>
                </c:pt>
              </c:numCache>
            </c:numRef>
          </c:val>
          <c:extLst>
            <c:ext xmlns:c16="http://schemas.microsoft.com/office/drawing/2014/chart" uri="{C3380CC4-5D6E-409C-BE32-E72D297353CC}">
              <c16:uniqueId val="{0000000A-C356-4A2C-8970-27934472E5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56-4A2C-8970-27934472E5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5865</c:v>
                </c:pt>
                <c:pt idx="1">
                  <c:v>5957</c:v>
                </c:pt>
                <c:pt idx="2">
                  <c:v>5501</c:v>
                </c:pt>
              </c:numCache>
            </c:numRef>
          </c:val>
          <c:extLst>
            <c:ext xmlns:c16="http://schemas.microsoft.com/office/drawing/2014/chart" uri="{C3380CC4-5D6E-409C-BE32-E72D297353CC}">
              <c16:uniqueId val="{00000000-8D50-4F1B-9517-BFBCBF4E5F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1784</c:v>
                </c:pt>
                <c:pt idx="1">
                  <c:v>1937</c:v>
                </c:pt>
                <c:pt idx="2">
                  <c:v>1940</c:v>
                </c:pt>
              </c:numCache>
            </c:numRef>
          </c:val>
          <c:extLst>
            <c:ext xmlns:c16="http://schemas.microsoft.com/office/drawing/2014/chart" uri="{C3380CC4-5D6E-409C-BE32-E72D297353CC}">
              <c16:uniqueId val="{00000001-8D50-4F1B-9517-BFBCBF4E5F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10092</c:v>
                </c:pt>
                <c:pt idx="1">
                  <c:v>9891</c:v>
                </c:pt>
                <c:pt idx="2">
                  <c:v>9613</c:v>
                </c:pt>
              </c:numCache>
            </c:numRef>
          </c:val>
          <c:extLst>
            <c:ext xmlns:c16="http://schemas.microsoft.com/office/drawing/2014/chart" uri="{C3380CC4-5D6E-409C-BE32-E72D297353CC}">
              <c16:uniqueId val="{00000002-8D50-4F1B-9517-BFBCBF4E5F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従前から行ってきた地方債発行枠の制限や繰上償還の実施により、地方債残高の抑制に努めてきたことで元利償還金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年々減少していた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から元利償還金が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始めている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。その主たる要因は、大型事業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実施の際に発行した地方債の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償還開始に伴う元利償還金の増加によるものである。来年度以降も大型事業を予定しているため、短期的には実質公債費比率の分子は増加する見込みである。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今後も、緊急度・住民ニーズの的確な把握に努めるとともに、投資的事業には財政運営に有利な地方債の発行に努める。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満期一括償還地方債は、特になし。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行ってきた地方債発行枠の制限や繰上償還の実施により、地方債残高の抑制に努めてきたほか、発行地方債についても過疎対策事業債など財政運営に有利な地方債を中心としていること、充当可能基金についても積極的な積み立てを行っていることなどから、将来負担額は、年々減少傾向にあったが、令和元年度からは、大型事業により地方債残高が増加したため、分子（将来負担額）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主な増減理由として、決算状況を踏まえ実質収支額の二分の一の額を「財政調整基金」に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積み立てた一方で、新型コロナウイルス感染症対策関連事業や物価高騰対策事業等に充当するため同基金の取り崩しを行ったことなどにより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７３１，１１８千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財源の調整や大規模災害などの不測の事態が発生した際の取り崩しを予定している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公共施設の維持、補修及び建設事業に要する経費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市民の連帯の強化及び地域振興を図るために要する経費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市民が健康で明るい生涯を過ごせるよう地域における保健福祉の増進等を図るために要する経費</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地域の特性や資源を生かした個性豊かで活力のあるまちづくりを推進するために要する経費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子ども医療費助成基金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小中学生の医療費助成を行う、子ども医療費助成事業に要する経費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公共施設の整備事業の財源として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，０００千円を充当したことによる減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地域振興事業の財源として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００千円を充当したことによる減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子ども医療費助成基金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子ども医療費助成事業の財源として４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大型事業（公共施設等の更新や長寿命化対策など）への財源として取り崩しを行う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市民の連帯及び強化を図る事業への財源として取り崩しを行う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そ　 　の  　他　　　　 ：　今後、企業誘致の促進やこども・子育て政策に対応するため、新しい基金の創設や再編等を行っていく。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歳計余剰金の積立（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、一般財源充当に係る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近年の自然災害を踏まえ、可能な範囲で積立を行う。また、今後は目標とする積立規模を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３，０００，０００千円と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設定し、基金運用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基金運用収入の積立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３，２９５千円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公債費の状況を見ながら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33,415
33,102
603.14
29,026,017
27,059,075
1,681,651
14,592,649
24,539,759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財政力の弱い団体同士の合併団体であり、過疎地域に所在している本市においては、人口の減少や全国平均を上回る高齢化率（令和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年３月末現在：４４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％）に加え、市内に核となる産業がないこと等から財政基盤が弱く、類似団体平均を大きく下回っている。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引き続き、地方税の収納率向上対策を推進するほか、事務事業評価制度やＫＰＩ指標に基づく事業の見直しを行い、行財政運営の効率化に努めるなど、財政基盤の強化を図る。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7" name="直線コネクタ 66"/>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0" name="直線コネクタ 69"/>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167640</xdr:rowOff>
    </xdr:to>
    <xdr:cxnSp macro="">
      <xdr:nvCxnSpPr>
        <xdr:cNvPr id="73" name="直線コネクタ 72"/>
        <xdr:cNvCxnSpPr/>
      </xdr:nvCxnSpPr>
      <xdr:spPr>
        <a:xfrm flipV="1">
          <a:off x="2336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6" name="直線コネクタ 75"/>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2" name="楕円 91"/>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3" name="テキスト ボックス 92"/>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5" name="テキスト ボックス 94"/>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悪化し、類似団体と比較しても０．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上回った結果となっている。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その主な要因は、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分母の経常一般財源の大半を占める地方交付税が４．４ポイント減少したたためであるが、合わせて</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人件費が前年度比</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１．０ポイント</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（Ｒ</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Ｒ３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％）と悪化した状況となっている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ことも影響している。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人件費については、町村合併で増加していた職員数を退職者と新規採用職員のバランスを考慮しながら引き続き、適正管理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に努めていく。また、今後、予定されている大型事業に伴う新規の起債発行について、財政状況の動向を注視し適正な起債管理を実施することとする。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58965</xdr:rowOff>
    </xdr:from>
    <xdr:to>
      <xdr:col>23</xdr:col>
      <xdr:colOff>133350</xdr:colOff>
      <xdr:row>60</xdr:row>
      <xdr:rowOff>80554</xdr:rowOff>
    </xdr:to>
    <xdr:cxnSp macro="">
      <xdr:nvCxnSpPr>
        <xdr:cNvPr id="132" name="直線コネクタ 131"/>
        <xdr:cNvCxnSpPr/>
      </xdr:nvCxnSpPr>
      <xdr:spPr>
        <a:xfrm>
          <a:off x="4114800" y="10174515"/>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58965</xdr:rowOff>
    </xdr:from>
    <xdr:to>
      <xdr:col>19</xdr:col>
      <xdr:colOff>133350</xdr:colOff>
      <xdr:row>60</xdr:row>
      <xdr:rowOff>63319</xdr:rowOff>
    </xdr:to>
    <xdr:cxnSp macro="">
      <xdr:nvCxnSpPr>
        <xdr:cNvPr id="135" name="直線コネクタ 134"/>
        <xdr:cNvCxnSpPr/>
      </xdr:nvCxnSpPr>
      <xdr:spPr>
        <a:xfrm flipV="1">
          <a:off x="3225800" y="10174515"/>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63319</xdr:rowOff>
    </xdr:from>
    <xdr:to>
      <xdr:col>15</xdr:col>
      <xdr:colOff>82550</xdr:colOff>
      <xdr:row>60</xdr:row>
      <xdr:rowOff>142603</xdr:rowOff>
    </xdr:to>
    <xdr:cxnSp macro="">
      <xdr:nvCxnSpPr>
        <xdr:cNvPr id="138" name="直線コネクタ 137"/>
        <xdr:cNvCxnSpPr/>
      </xdr:nvCxnSpPr>
      <xdr:spPr>
        <a:xfrm flipV="1">
          <a:off x="2336800" y="1035031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142603</xdr:rowOff>
    </xdr:to>
    <xdr:cxnSp macro="">
      <xdr:nvCxnSpPr>
        <xdr:cNvPr id="141" name="直線コネクタ 140"/>
        <xdr:cNvCxnSpPr/>
      </xdr:nvCxnSpPr>
      <xdr:spPr>
        <a:xfrm>
          <a:off x="1447800" y="1031929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29754</xdr:rowOff>
    </xdr:from>
    <xdr:to>
      <xdr:col>23</xdr:col>
      <xdr:colOff>184150</xdr:colOff>
      <xdr:row>60</xdr:row>
      <xdr:rowOff>131354</xdr:rowOff>
    </xdr:to>
    <xdr:sp macro="" textlink="">
      <xdr:nvSpPr>
        <xdr:cNvPr id="151" name="楕円 150"/>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1831</xdr:rowOff>
    </xdr:from>
    <xdr:ext cx="762000" cy="259045"/>
    <xdr:sp macro="" textlink="">
      <xdr:nvSpPr>
        <xdr:cNvPr id="152" name="財政構造の弾力性該当値テキスト"/>
        <xdr:cNvSpPr txBox="1"/>
      </xdr:nvSpPr>
      <xdr:spPr>
        <a:xfrm>
          <a:off x="5041900" y="102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8165</xdr:rowOff>
    </xdr:from>
    <xdr:to>
      <xdr:col>19</xdr:col>
      <xdr:colOff>184150</xdr:colOff>
      <xdr:row>59</xdr:row>
      <xdr:rowOff>109765</xdr:rowOff>
    </xdr:to>
    <xdr:sp macro="" textlink="">
      <xdr:nvSpPr>
        <xdr:cNvPr id="153" name="楕円 152"/>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119942</xdr:rowOff>
    </xdr:from>
    <xdr:ext cx="736600" cy="259045"/>
    <xdr:sp macro="" textlink="">
      <xdr:nvSpPr>
        <xdr:cNvPr id="154" name="テキスト ボックス 153"/>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5" name="楕円 154"/>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6" name="テキスト ボックス 155"/>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91803</xdr:rowOff>
    </xdr:from>
    <xdr:to>
      <xdr:col>11</xdr:col>
      <xdr:colOff>82550</xdr:colOff>
      <xdr:row>61</xdr:row>
      <xdr:rowOff>21953</xdr:rowOff>
    </xdr:to>
    <xdr:sp macro="" textlink="">
      <xdr:nvSpPr>
        <xdr:cNvPr id="157" name="楕円 156"/>
        <xdr:cNvSpPr/>
      </xdr:nvSpPr>
      <xdr:spPr>
        <a:xfrm>
          <a:off x="2286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6730</xdr:rowOff>
    </xdr:from>
    <xdr:ext cx="762000" cy="259045"/>
    <xdr:sp macro="" textlink="">
      <xdr:nvSpPr>
        <xdr:cNvPr id="158" name="テキスト ボックス 157"/>
        <xdr:cNvSpPr txBox="1"/>
      </xdr:nvSpPr>
      <xdr:spPr>
        <a:xfrm>
          <a:off x="1955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59" name="楕円 158"/>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93271</xdr:rowOff>
    </xdr:from>
    <xdr:ext cx="762000" cy="259045"/>
    <xdr:sp macro="" textlink="">
      <xdr:nvSpPr>
        <xdr:cNvPr id="160" name="テキスト ボックス 159"/>
        <xdr:cNvSpPr txBox="1"/>
      </xdr:nvSpPr>
      <xdr:spPr>
        <a:xfrm>
          <a:off x="1066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町村合併後の職員数の適正化を行っているが、旧町村単位で類似施設を保有していたため維持管理経費が経常的に必要となっていることから、類似団体平均と比較すると数値は上回った状況にある。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指定管理者制度の導入や業務の外部委託など民間の活力を導入・推進しつつ、公共施設の見直し方針や公共施設等総合管理計画に基づく施設の統廃合、財産処分の取組を強化し、財政運営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98859</xdr:rowOff>
    </xdr:from>
    <xdr:to>
      <xdr:col>23</xdr:col>
      <xdr:colOff>133350</xdr:colOff>
      <xdr:row>82</xdr:row>
      <xdr:rowOff>109976</xdr:rowOff>
    </xdr:to>
    <xdr:cxnSp macro="">
      <xdr:nvCxnSpPr>
        <xdr:cNvPr id="196" name="直線コネクタ 195"/>
        <xdr:cNvCxnSpPr/>
      </xdr:nvCxnSpPr>
      <xdr:spPr>
        <a:xfrm>
          <a:off x="4114800" y="14157759"/>
          <a:ext cx="8382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96566</xdr:rowOff>
    </xdr:from>
    <xdr:to>
      <xdr:col>19</xdr:col>
      <xdr:colOff>133350</xdr:colOff>
      <xdr:row>82</xdr:row>
      <xdr:rowOff>98859</xdr:rowOff>
    </xdr:to>
    <xdr:cxnSp macro="">
      <xdr:nvCxnSpPr>
        <xdr:cNvPr id="199" name="直線コネクタ 198"/>
        <xdr:cNvCxnSpPr/>
      </xdr:nvCxnSpPr>
      <xdr:spPr>
        <a:xfrm>
          <a:off x="3225800" y="14155466"/>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67771</xdr:rowOff>
    </xdr:from>
    <xdr:to>
      <xdr:col>15</xdr:col>
      <xdr:colOff>82550</xdr:colOff>
      <xdr:row>82</xdr:row>
      <xdr:rowOff>96566</xdr:rowOff>
    </xdr:to>
    <xdr:cxnSp macro="">
      <xdr:nvCxnSpPr>
        <xdr:cNvPr id="202" name="直線コネクタ 201"/>
        <xdr:cNvCxnSpPr/>
      </xdr:nvCxnSpPr>
      <xdr:spPr>
        <a:xfrm>
          <a:off x="2336800" y="14126671"/>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53622</xdr:rowOff>
    </xdr:from>
    <xdr:to>
      <xdr:col>11</xdr:col>
      <xdr:colOff>31750</xdr:colOff>
      <xdr:row>82</xdr:row>
      <xdr:rowOff>67771</xdr:rowOff>
    </xdr:to>
    <xdr:cxnSp macro="">
      <xdr:nvCxnSpPr>
        <xdr:cNvPr id="205" name="直線コネクタ 204"/>
        <xdr:cNvCxnSpPr/>
      </xdr:nvCxnSpPr>
      <xdr:spPr>
        <a:xfrm>
          <a:off x="1447800" y="14112522"/>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59176</xdr:rowOff>
    </xdr:from>
    <xdr:to>
      <xdr:col>23</xdr:col>
      <xdr:colOff>184150</xdr:colOff>
      <xdr:row>82</xdr:row>
      <xdr:rowOff>160776</xdr:rowOff>
    </xdr:to>
    <xdr:sp macro="" textlink="">
      <xdr:nvSpPr>
        <xdr:cNvPr id="215" name="楕円 214"/>
        <xdr:cNvSpPr/>
      </xdr:nvSpPr>
      <xdr:spPr>
        <a:xfrm>
          <a:off x="4902200" y="141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31253</xdr:rowOff>
    </xdr:from>
    <xdr:ext cx="762000" cy="259045"/>
    <xdr:sp macro="" textlink="">
      <xdr:nvSpPr>
        <xdr:cNvPr id="216" name="人件費・物件費等の状況該当値テキスト"/>
        <xdr:cNvSpPr txBox="1"/>
      </xdr:nvSpPr>
      <xdr:spPr>
        <a:xfrm>
          <a:off x="5041900" y="1409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48059</xdr:rowOff>
    </xdr:from>
    <xdr:to>
      <xdr:col>19</xdr:col>
      <xdr:colOff>184150</xdr:colOff>
      <xdr:row>82</xdr:row>
      <xdr:rowOff>149659</xdr:rowOff>
    </xdr:to>
    <xdr:sp macro="" textlink="">
      <xdr:nvSpPr>
        <xdr:cNvPr id="217" name="楕円 216"/>
        <xdr:cNvSpPr/>
      </xdr:nvSpPr>
      <xdr:spPr>
        <a:xfrm>
          <a:off x="4064000" y="141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134436</xdr:rowOff>
    </xdr:from>
    <xdr:ext cx="736600" cy="259045"/>
    <xdr:sp macro="" textlink="">
      <xdr:nvSpPr>
        <xdr:cNvPr id="218" name="テキスト ボックス 217"/>
        <xdr:cNvSpPr txBox="1"/>
      </xdr:nvSpPr>
      <xdr:spPr>
        <a:xfrm>
          <a:off x="3733800" y="14193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45766</xdr:rowOff>
    </xdr:from>
    <xdr:to>
      <xdr:col>15</xdr:col>
      <xdr:colOff>133350</xdr:colOff>
      <xdr:row>82</xdr:row>
      <xdr:rowOff>147366</xdr:rowOff>
    </xdr:to>
    <xdr:sp macro="" textlink="">
      <xdr:nvSpPr>
        <xdr:cNvPr id="219" name="楕円 218"/>
        <xdr:cNvSpPr/>
      </xdr:nvSpPr>
      <xdr:spPr>
        <a:xfrm>
          <a:off x="3175000" y="14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132143</xdr:rowOff>
    </xdr:from>
    <xdr:ext cx="762000" cy="259045"/>
    <xdr:sp macro="" textlink="">
      <xdr:nvSpPr>
        <xdr:cNvPr id="220" name="テキスト ボックス 219"/>
        <xdr:cNvSpPr txBox="1"/>
      </xdr:nvSpPr>
      <xdr:spPr>
        <a:xfrm>
          <a:off x="2844800" y="1419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16971</xdr:rowOff>
    </xdr:from>
    <xdr:to>
      <xdr:col>11</xdr:col>
      <xdr:colOff>82550</xdr:colOff>
      <xdr:row>82</xdr:row>
      <xdr:rowOff>118571</xdr:rowOff>
    </xdr:to>
    <xdr:sp macro="" textlink="">
      <xdr:nvSpPr>
        <xdr:cNvPr id="221" name="楕円 220"/>
        <xdr:cNvSpPr/>
      </xdr:nvSpPr>
      <xdr:spPr>
        <a:xfrm>
          <a:off x="2286000" y="140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103348</xdr:rowOff>
    </xdr:from>
    <xdr:ext cx="762000" cy="259045"/>
    <xdr:sp macro="" textlink="">
      <xdr:nvSpPr>
        <xdr:cNvPr id="222" name="テキスト ボックス 221"/>
        <xdr:cNvSpPr txBox="1"/>
      </xdr:nvSpPr>
      <xdr:spPr>
        <a:xfrm>
          <a:off x="1955800" y="141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2822</xdr:rowOff>
    </xdr:from>
    <xdr:to>
      <xdr:col>7</xdr:col>
      <xdr:colOff>31750</xdr:colOff>
      <xdr:row>82</xdr:row>
      <xdr:rowOff>104422</xdr:rowOff>
    </xdr:to>
    <xdr:sp macro="" textlink="">
      <xdr:nvSpPr>
        <xdr:cNvPr id="223" name="楕円 222"/>
        <xdr:cNvSpPr/>
      </xdr:nvSpPr>
      <xdr:spPr>
        <a:xfrm>
          <a:off x="1397000" y="140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89199</xdr:rowOff>
    </xdr:from>
    <xdr:ext cx="762000" cy="259045"/>
    <xdr:sp macro="" textlink="">
      <xdr:nvSpPr>
        <xdr:cNvPr id="224" name="テキスト ボックス 223"/>
        <xdr:cNvSpPr txBox="1"/>
      </xdr:nvSpPr>
      <xdr:spPr>
        <a:xfrm>
          <a:off x="1066800" y="1414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）については、類似団体平均（９７．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）よりも高い数値となった。引き続き、職員数の適正化とあわせ、より一層の人件費の適正管理に努める。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93839</xdr:rowOff>
    </xdr:to>
    <xdr:cxnSp macro="">
      <xdr:nvCxnSpPr>
        <xdr:cNvPr id="258" name="直線コネクタ 257"/>
        <xdr:cNvCxnSpPr/>
      </xdr:nvCxnSpPr>
      <xdr:spPr>
        <a:xfrm flipV="1">
          <a:off x="16179800" y="151278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160866</xdr:rowOff>
    </xdr:to>
    <xdr:cxnSp macro="">
      <xdr:nvCxnSpPr>
        <xdr:cNvPr id="261" name="直線コネクタ 260"/>
        <xdr:cNvCxnSpPr/>
      </xdr:nvCxnSpPr>
      <xdr:spPr>
        <a:xfrm flipV="1">
          <a:off x="15290800" y="151814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160866</xdr:rowOff>
    </xdr:to>
    <xdr:cxnSp macro="">
      <xdr:nvCxnSpPr>
        <xdr:cNvPr id="264" name="直線コネクタ 263"/>
        <xdr:cNvCxnSpPr/>
      </xdr:nvCxnSpPr>
      <xdr:spPr>
        <a:xfrm>
          <a:off x="14401800" y="152216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134055</xdr:rowOff>
    </xdr:to>
    <xdr:cxnSp macro="">
      <xdr:nvCxnSpPr>
        <xdr:cNvPr id="267" name="直線コネクタ 266"/>
        <xdr:cNvCxnSpPr/>
      </xdr:nvCxnSpPr>
      <xdr:spPr>
        <a:xfrm>
          <a:off x="13512800" y="1518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7" name="楕円 276"/>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8"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9" name="楕円 278"/>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80" name="テキスト ボックス 279"/>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1" name="楕円 280"/>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2" name="テキスト ボックス 281"/>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3" name="楕円 282"/>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4" name="テキスト ボックス 283"/>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5" name="楕円 284"/>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6" name="テキスト ボックス 285"/>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指定管理者制度の推進や業務の民間委託等により改善傾向にあるものの、市の面積が非常に広大であり市内全域をカバーする必要があることから、数値は１３．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人と類似団体平均の１０．６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今後も退職者と新規採用職員の調整を行い、市民サービスを維持していくための適正な定員管理に努める。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154759</xdr:rowOff>
    </xdr:from>
    <xdr:to>
      <xdr:col>81</xdr:col>
      <xdr:colOff>44450</xdr:colOff>
      <xdr:row>62</xdr:row>
      <xdr:rowOff>161653</xdr:rowOff>
    </xdr:to>
    <xdr:cxnSp macro="">
      <xdr:nvCxnSpPr>
        <xdr:cNvPr id="323" name="直線コネクタ 322"/>
        <xdr:cNvCxnSpPr/>
      </xdr:nvCxnSpPr>
      <xdr:spPr>
        <a:xfrm>
          <a:off x="16179800" y="1078465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127181</xdr:rowOff>
    </xdr:from>
    <xdr:to>
      <xdr:col>77</xdr:col>
      <xdr:colOff>44450</xdr:colOff>
      <xdr:row>62</xdr:row>
      <xdr:rowOff>154759</xdr:rowOff>
    </xdr:to>
    <xdr:cxnSp macro="">
      <xdr:nvCxnSpPr>
        <xdr:cNvPr id="326" name="直線コネクタ 325"/>
        <xdr:cNvCxnSpPr/>
      </xdr:nvCxnSpPr>
      <xdr:spPr>
        <a:xfrm>
          <a:off x="15290800" y="107570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127181</xdr:rowOff>
    </xdr:from>
    <xdr:to>
      <xdr:col>72</xdr:col>
      <xdr:colOff>203200</xdr:colOff>
      <xdr:row>62</xdr:row>
      <xdr:rowOff>134076</xdr:rowOff>
    </xdr:to>
    <xdr:cxnSp macro="">
      <xdr:nvCxnSpPr>
        <xdr:cNvPr id="329" name="直線コネクタ 328"/>
        <xdr:cNvCxnSpPr/>
      </xdr:nvCxnSpPr>
      <xdr:spPr>
        <a:xfrm flipV="1">
          <a:off x="14401800" y="107570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62</xdr:row>
      <xdr:rowOff>139821</xdr:rowOff>
    </xdr:to>
    <xdr:cxnSp macro="">
      <xdr:nvCxnSpPr>
        <xdr:cNvPr id="332" name="直線コネクタ 331"/>
        <xdr:cNvCxnSpPr/>
      </xdr:nvCxnSpPr>
      <xdr:spPr>
        <a:xfrm flipV="1">
          <a:off x="13512800" y="1076397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110853</xdr:rowOff>
    </xdr:from>
    <xdr:to>
      <xdr:col>81</xdr:col>
      <xdr:colOff>95250</xdr:colOff>
      <xdr:row>63</xdr:row>
      <xdr:rowOff>41003</xdr:rowOff>
    </xdr:to>
    <xdr:sp macro="" textlink="">
      <xdr:nvSpPr>
        <xdr:cNvPr id="342" name="楕円 341"/>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82930</xdr:rowOff>
    </xdr:from>
    <xdr:ext cx="762000" cy="259045"/>
    <xdr:sp macro="" textlink="">
      <xdr:nvSpPr>
        <xdr:cNvPr id="343" name="定員管理の状況該当値テキスト"/>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103959</xdr:rowOff>
    </xdr:from>
    <xdr:to>
      <xdr:col>77</xdr:col>
      <xdr:colOff>95250</xdr:colOff>
      <xdr:row>63</xdr:row>
      <xdr:rowOff>34109</xdr:rowOff>
    </xdr:to>
    <xdr:sp macro="" textlink="">
      <xdr:nvSpPr>
        <xdr:cNvPr id="344" name="楕円 343"/>
        <xdr:cNvSpPr/>
      </xdr:nvSpPr>
      <xdr:spPr>
        <a:xfrm>
          <a:off x="16129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18886</xdr:rowOff>
    </xdr:from>
    <xdr:ext cx="736600" cy="259045"/>
    <xdr:sp macro="" textlink="">
      <xdr:nvSpPr>
        <xdr:cNvPr id="345" name="テキスト ボックス 344"/>
        <xdr:cNvSpPr txBox="1"/>
      </xdr:nvSpPr>
      <xdr:spPr>
        <a:xfrm>
          <a:off x="15798800" y="1082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76381</xdr:rowOff>
    </xdr:from>
    <xdr:to>
      <xdr:col>73</xdr:col>
      <xdr:colOff>44450</xdr:colOff>
      <xdr:row>63</xdr:row>
      <xdr:rowOff>6531</xdr:rowOff>
    </xdr:to>
    <xdr:sp macro="" textlink="">
      <xdr:nvSpPr>
        <xdr:cNvPr id="346" name="楕円 345"/>
        <xdr:cNvSpPr/>
      </xdr:nvSpPr>
      <xdr:spPr>
        <a:xfrm>
          <a:off x="15240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162758</xdr:rowOff>
    </xdr:from>
    <xdr:ext cx="762000" cy="259045"/>
    <xdr:sp macro="" textlink="">
      <xdr:nvSpPr>
        <xdr:cNvPr id="347" name="テキスト ボックス 346"/>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83276</xdr:rowOff>
    </xdr:from>
    <xdr:to>
      <xdr:col>68</xdr:col>
      <xdr:colOff>203200</xdr:colOff>
      <xdr:row>63</xdr:row>
      <xdr:rowOff>13426</xdr:rowOff>
    </xdr:to>
    <xdr:sp macro="" textlink="">
      <xdr:nvSpPr>
        <xdr:cNvPr id="348" name="楕円 347"/>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169653</xdr:rowOff>
    </xdr:from>
    <xdr:ext cx="762000" cy="259045"/>
    <xdr:sp macro="" textlink="">
      <xdr:nvSpPr>
        <xdr:cNvPr id="349" name="テキスト ボックス 348"/>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89021</xdr:rowOff>
    </xdr:from>
    <xdr:to>
      <xdr:col>64</xdr:col>
      <xdr:colOff>152400</xdr:colOff>
      <xdr:row>63</xdr:row>
      <xdr:rowOff>19171</xdr:rowOff>
    </xdr:to>
    <xdr:sp macro="" textlink="">
      <xdr:nvSpPr>
        <xdr:cNvPr id="350" name="楕円 349"/>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3948</xdr:rowOff>
    </xdr:from>
    <xdr:ext cx="762000" cy="259045"/>
    <xdr:sp macro="" textlink="">
      <xdr:nvSpPr>
        <xdr:cNvPr id="351" name="テキスト ボックス 350"/>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類似団体と比較しても良好であるが、今年度は、前年度比０．</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ポイント悪化し５．</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％となっている。主な要因としては、令和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年度単年度比率が令和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年度単年度比率よりも</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ポイント増加したことによるものである。令和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年度単年度比率が増加した主な要因は、分子の主な基礎数値である公債費の増加に伴う公債費充当一般財源等額の増加等により、全体として対前年１</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３５</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０２８</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千円（１９．５ポイント）増加、分母は、主に標準財政規模が対前年</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６０４</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５１０</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千円（４．</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により全体として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５８８</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５１３</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ことによるものである。引き続き、公債費等義務的経費の削減を中心とする行財政改革を推進し、財政の健全化に努める。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109008</xdr:rowOff>
    </xdr:from>
    <xdr:to>
      <xdr:col>81</xdr:col>
      <xdr:colOff>44450</xdr:colOff>
      <xdr:row>36</xdr:row>
      <xdr:rowOff>121073</xdr:rowOff>
    </xdr:to>
    <xdr:cxnSp macro="">
      <xdr:nvCxnSpPr>
        <xdr:cNvPr id="385" name="直線コネクタ 384"/>
        <xdr:cNvCxnSpPr/>
      </xdr:nvCxnSpPr>
      <xdr:spPr>
        <a:xfrm>
          <a:off x="16179800" y="628120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109008</xdr:rowOff>
    </xdr:to>
    <xdr:cxnSp macro="">
      <xdr:nvCxnSpPr>
        <xdr:cNvPr id="388" name="直線コネクタ 387"/>
        <xdr:cNvCxnSpPr/>
      </xdr:nvCxnSpPr>
      <xdr:spPr>
        <a:xfrm>
          <a:off x="15290800" y="62771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106997</xdr:rowOff>
    </xdr:to>
    <xdr:cxnSp macro="">
      <xdr:nvCxnSpPr>
        <xdr:cNvPr id="391" name="直線コネクタ 390"/>
        <xdr:cNvCxnSpPr/>
      </xdr:nvCxnSpPr>
      <xdr:spPr>
        <a:xfrm flipV="1">
          <a:off x="14401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106997</xdr:rowOff>
    </xdr:to>
    <xdr:cxnSp macro="">
      <xdr:nvCxnSpPr>
        <xdr:cNvPr id="394" name="直線コネクタ 393"/>
        <xdr:cNvCxnSpPr/>
      </xdr:nvCxnSpPr>
      <xdr:spPr>
        <a:xfrm>
          <a:off x="13512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70273</xdr:rowOff>
    </xdr:from>
    <xdr:to>
      <xdr:col>81</xdr:col>
      <xdr:colOff>95250</xdr:colOff>
      <xdr:row>37</xdr:row>
      <xdr:rowOff>423</xdr:rowOff>
    </xdr:to>
    <xdr:sp macro="" textlink="">
      <xdr:nvSpPr>
        <xdr:cNvPr id="404" name="楕円 403"/>
        <xdr:cNvSpPr/>
      </xdr:nvSpPr>
      <xdr:spPr>
        <a:xfrm>
          <a:off x="169672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86800</xdr:rowOff>
    </xdr:from>
    <xdr:ext cx="762000" cy="259045"/>
    <xdr:sp macro="" textlink="">
      <xdr:nvSpPr>
        <xdr:cNvPr id="405" name="公債費負担の状況該当値テキスト"/>
        <xdr:cNvSpPr txBox="1"/>
      </xdr:nvSpPr>
      <xdr:spPr>
        <a:xfrm>
          <a:off x="17106900" y="608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58208</xdr:rowOff>
    </xdr:from>
    <xdr:to>
      <xdr:col>77</xdr:col>
      <xdr:colOff>95250</xdr:colOff>
      <xdr:row>36</xdr:row>
      <xdr:rowOff>159808</xdr:rowOff>
    </xdr:to>
    <xdr:sp macro="" textlink="">
      <xdr:nvSpPr>
        <xdr:cNvPr id="406" name="楕円 405"/>
        <xdr:cNvSpPr/>
      </xdr:nvSpPr>
      <xdr:spPr>
        <a:xfrm>
          <a:off x="16129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169985</xdr:rowOff>
    </xdr:from>
    <xdr:ext cx="736600" cy="259045"/>
    <xdr:sp macro="" textlink="">
      <xdr:nvSpPr>
        <xdr:cNvPr id="407" name="テキスト ボックス 406"/>
        <xdr:cNvSpPr txBox="1"/>
      </xdr:nvSpPr>
      <xdr:spPr>
        <a:xfrm>
          <a:off x="15798800" y="599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8" name="楕円 407"/>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9" name="テキスト ボックス 408"/>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56197</xdr:rowOff>
    </xdr:from>
    <xdr:to>
      <xdr:col>68</xdr:col>
      <xdr:colOff>203200</xdr:colOff>
      <xdr:row>36</xdr:row>
      <xdr:rowOff>157797</xdr:rowOff>
    </xdr:to>
    <xdr:sp macro="" textlink="">
      <xdr:nvSpPr>
        <xdr:cNvPr id="410" name="楕円 409"/>
        <xdr:cNvSpPr/>
      </xdr:nvSpPr>
      <xdr:spPr>
        <a:xfrm>
          <a:off x="14351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167974</xdr:rowOff>
    </xdr:from>
    <xdr:ext cx="762000" cy="259045"/>
    <xdr:sp macro="" textlink="">
      <xdr:nvSpPr>
        <xdr:cNvPr id="411" name="テキスト ボックス 410"/>
        <xdr:cNvSpPr txBox="1"/>
      </xdr:nvSpPr>
      <xdr:spPr>
        <a:xfrm>
          <a:off x="14020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54187</xdr:rowOff>
    </xdr:from>
    <xdr:to>
      <xdr:col>64</xdr:col>
      <xdr:colOff>152400</xdr:colOff>
      <xdr:row>36</xdr:row>
      <xdr:rowOff>155787</xdr:rowOff>
    </xdr:to>
    <xdr:sp macro="" textlink="">
      <xdr:nvSpPr>
        <xdr:cNvPr id="412" name="楕円 411"/>
        <xdr:cNvSpPr/>
      </xdr:nvSpPr>
      <xdr:spPr>
        <a:xfrm>
          <a:off x="13462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165964</xdr:rowOff>
    </xdr:from>
    <xdr:ext cx="762000" cy="259045"/>
    <xdr:sp macro="" textlink="">
      <xdr:nvSpPr>
        <xdr:cNvPr id="413" name="テキスト ボックス 412"/>
        <xdr:cNvSpPr txBox="1"/>
      </xdr:nvSpPr>
      <xdr:spPr>
        <a:xfrm>
          <a:off x="13131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％）となっている。主な要因としては、分子（将来負担額）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のうち、地方債残高は６９３，２８３千円の減少となっている一方、充当可能基金が５８５，５０４千円減少したことなどにより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２７５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８１０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となっていることが挙げられる。新型コロナウイルス感染症対策関連事業等に財政調基金を充当したためであるが、今後、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大型事業に係る地方債発行額の増加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も見込まれており、引き続き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、公債費等義務的経費の削減を中心とする行財政改革を推進し、財政の健全化に努める。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33,415
33,102
603.14
29,026,017
27,059,075
1,681,651
14,592,649
24,539,759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．７％と類似団体平均（２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8890</xdr:rowOff>
    </xdr:to>
    <xdr:cxnSp macro="">
      <xdr:nvCxnSpPr>
        <xdr:cNvPr id="66" name="直線コネクタ 65"/>
        <xdr:cNvCxnSpPr/>
      </xdr:nvCxnSpPr>
      <xdr:spPr>
        <a:xfrm>
          <a:off x="3987800" y="6619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115570</xdr:rowOff>
    </xdr:to>
    <xdr:cxnSp macro="">
      <xdr:nvCxnSpPr>
        <xdr:cNvPr id="69" name="直線コネクタ 68"/>
        <xdr:cNvCxnSpPr/>
      </xdr:nvCxnSpPr>
      <xdr:spPr>
        <a:xfrm flipV="1">
          <a:off x="3098800" y="6619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40</xdr:row>
      <xdr:rowOff>35560</xdr:rowOff>
    </xdr:to>
    <xdr:cxnSp macro="">
      <xdr:nvCxnSpPr>
        <xdr:cNvPr id="72" name="直線コネクタ 71"/>
        <xdr:cNvCxnSpPr/>
      </xdr:nvCxnSpPr>
      <xdr:spPr>
        <a:xfrm flipV="1">
          <a:off x="2209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27940</xdr:rowOff>
    </xdr:from>
    <xdr:to>
      <xdr:col>11</xdr:col>
      <xdr:colOff>9525</xdr:colOff>
      <xdr:row>40</xdr:row>
      <xdr:rowOff>35560</xdr:rowOff>
    </xdr:to>
    <xdr:cxnSp macro="">
      <xdr:nvCxnSpPr>
        <xdr:cNvPr id="75" name="直線コネクタ 74"/>
        <xdr:cNvCxnSpPr/>
      </xdr:nvCxnSpPr>
      <xdr:spPr>
        <a:xfrm>
          <a:off x="1320800" y="688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91" name="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93" name="楕円 92"/>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63517</xdr:rowOff>
    </xdr:from>
    <xdr:ext cx="762000" cy="259045"/>
    <xdr:sp macro="" textlink="">
      <xdr:nvSpPr>
        <xdr:cNvPr id="94" name="テキスト ボックス 93"/>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物件費に係る経常収支比率は、類似団体より</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ポイント上回っており、その主な要因は、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光熱水費や放課後児童クラブ運営委託費</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などの伸びである。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今後も施設の統廃合や指定管理者制度の導入などによる外部委託の推進を図り、人件費を含め、さらなる経費削減に努める。また、</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事務事業評価制度やＫＰＩ指標を活用し、外部委託を含めた事業の見直しや取捨選択を行うなど、効率的な行財政運営に努める。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94343</xdr:rowOff>
    </xdr:to>
    <xdr:cxnSp macro="">
      <xdr:nvCxnSpPr>
        <xdr:cNvPr id="129" name="直線コネクタ 128"/>
        <xdr:cNvCxnSpPr/>
      </xdr:nvCxnSpPr>
      <xdr:spPr>
        <a:xfrm>
          <a:off x="15671800" y="30171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102507</xdr:rowOff>
    </xdr:to>
    <xdr:cxnSp macro="">
      <xdr:nvCxnSpPr>
        <xdr:cNvPr id="132" name="直線コネクタ 131"/>
        <xdr:cNvCxnSpPr/>
      </xdr:nvCxnSpPr>
      <xdr:spPr>
        <a:xfrm>
          <a:off x="14782800" y="3006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91621</xdr:rowOff>
    </xdr:to>
    <xdr:cxnSp macro="">
      <xdr:nvCxnSpPr>
        <xdr:cNvPr id="135" name="直線コネクタ 134"/>
        <xdr:cNvCxnSpPr/>
      </xdr:nvCxnSpPr>
      <xdr:spPr>
        <a:xfrm>
          <a:off x="13893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17</xdr:row>
      <xdr:rowOff>4536</xdr:rowOff>
    </xdr:to>
    <xdr:cxnSp macro="">
      <xdr:nvCxnSpPr>
        <xdr:cNvPr id="138" name="直線コネクタ 137"/>
        <xdr:cNvCxnSpPr/>
      </xdr:nvCxnSpPr>
      <xdr:spPr>
        <a:xfrm>
          <a:off x="13004800" y="2842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昨年度と同じ８．３％であるが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今後も、障害福祉サービス費の増加等が見込まれる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、生活保護受給者の自立支援策の強化や医療扶助費の適正化を図るとともに、徹底した単独扶助事業の見直しを行い、扶助費の抑制に努める。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56</xdr:row>
      <xdr:rowOff>152400</xdr:rowOff>
    </xdr:to>
    <xdr:cxnSp macro="">
      <xdr:nvCxnSpPr>
        <xdr:cNvPr id="190" name="直線コネクタ 189"/>
        <xdr:cNvCxnSpPr/>
      </xdr:nvCxnSpPr>
      <xdr:spPr>
        <a:xfrm>
          <a:off x="3987800" y="975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95250</xdr:rowOff>
    </xdr:to>
    <xdr:cxnSp macro="">
      <xdr:nvCxnSpPr>
        <xdr:cNvPr id="193" name="直線コネクタ 192"/>
        <xdr:cNvCxnSpPr/>
      </xdr:nvCxnSpPr>
      <xdr:spPr>
        <a:xfrm flipV="1">
          <a:off x="3098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0</xdr:rowOff>
    </xdr:to>
    <xdr:cxnSp macro="">
      <xdr:nvCxnSpPr>
        <xdr:cNvPr id="196" name="直線コネクタ 195"/>
        <xdr:cNvCxnSpPr/>
      </xdr:nvCxnSpPr>
      <xdr:spPr>
        <a:xfrm flipV="1">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58</xdr:row>
      <xdr:rowOff>0</xdr:rowOff>
    </xdr:to>
    <xdr:cxnSp macro="">
      <xdr:nvCxnSpPr>
        <xdr:cNvPr id="199" name="直線コネクタ 198"/>
        <xdr:cNvCxnSpPr/>
      </xdr:nvCxnSpPr>
      <xdr:spPr>
        <a:xfrm>
          <a:off x="1320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9" name="楕円 208"/>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10"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その他に係る経常収支比率は類似団体平均より上回った状況となっている。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31750</xdr:rowOff>
    </xdr:to>
    <xdr:cxnSp macro="">
      <xdr:nvCxnSpPr>
        <xdr:cNvPr id="251" name="直線コネクタ 250"/>
        <xdr:cNvCxnSpPr/>
      </xdr:nvCxnSpPr>
      <xdr:spPr>
        <a:xfrm>
          <a:off x="15671800" y="973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46990</xdr:rowOff>
    </xdr:to>
    <xdr:cxnSp macro="">
      <xdr:nvCxnSpPr>
        <xdr:cNvPr id="254" name="直線コネクタ 253"/>
        <xdr:cNvCxnSpPr/>
      </xdr:nvCxnSpPr>
      <xdr:spPr>
        <a:xfrm flipV="1">
          <a:off x="14782800" y="973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115570</xdr:rowOff>
    </xdr:to>
    <xdr:cxnSp macro="">
      <xdr:nvCxnSpPr>
        <xdr:cNvPr id="257" name="直線コネクタ 256"/>
        <xdr:cNvCxnSpPr/>
      </xdr:nvCxnSpPr>
      <xdr:spPr>
        <a:xfrm flipV="1">
          <a:off x="13893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115570</xdr:rowOff>
    </xdr:to>
    <xdr:cxnSp macro="">
      <xdr:nvCxnSpPr>
        <xdr:cNvPr id="260" name="直線コネクタ 259"/>
        <xdr:cNvCxnSpPr/>
      </xdr:nvCxnSpPr>
      <xdr:spPr>
        <a:xfrm>
          <a:off x="13004800" y="980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3" name="テキスト ボックス 272"/>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9" name="テキスト ボックス 278"/>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補助費等に係る経常収支比率は、類似団体平均値や全国平均と比べると良好な結果となっている。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今後も、市単独の補助金等の交付に関しては必要性や有効性、使途状況の精査を行っていき、効果ができない補助金については見直しや廃止を行うなど、適正執行に努める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14986</xdr:rowOff>
    </xdr:to>
    <xdr:cxnSp macro="">
      <xdr:nvCxnSpPr>
        <xdr:cNvPr id="309" name="直線コネクタ 308"/>
        <xdr:cNvCxnSpPr/>
      </xdr:nvCxnSpPr>
      <xdr:spPr>
        <a:xfrm>
          <a:off x="15671800" y="60020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37846</xdr:rowOff>
    </xdr:to>
    <xdr:cxnSp macro="">
      <xdr:nvCxnSpPr>
        <xdr:cNvPr id="312" name="直線コネクタ 311"/>
        <xdr:cNvCxnSpPr/>
      </xdr:nvCxnSpPr>
      <xdr:spPr>
        <a:xfrm flipV="1">
          <a:off x="14782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37846</xdr:rowOff>
    </xdr:to>
    <xdr:cxnSp macro="">
      <xdr:nvCxnSpPr>
        <xdr:cNvPr id="315" name="直線コネクタ 314"/>
        <xdr:cNvCxnSpPr/>
      </xdr:nvCxnSpPr>
      <xdr:spPr>
        <a:xfrm>
          <a:off x="13893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5842</xdr:rowOff>
    </xdr:to>
    <xdr:cxnSp macro="">
      <xdr:nvCxnSpPr>
        <xdr:cNvPr id="318" name="直線コネクタ 317"/>
        <xdr:cNvCxnSpPr/>
      </xdr:nvCxnSpPr>
      <xdr:spPr>
        <a:xfrm>
          <a:off x="13004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8" name="楕円 327"/>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9"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0" name="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4" name="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6" name="楕円 335"/>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7" name="テキスト ボックス 336"/>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これまで実施してきた普通建設事業等の影響により、更なる元金償還が始ま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昨年度から１．９ポイント上昇し１９．５％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多機能型武道場や公立認定こども園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の整備などの大型事業や合併特例事業の元利償還が本格化し、公債費の増加が見込まれるが、プライマリーバランスを重視した適正な事業の取り組みにより、公債費の抑制を図る。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22225</xdr:rowOff>
    </xdr:to>
    <xdr:cxnSp macro="">
      <xdr:nvCxnSpPr>
        <xdr:cNvPr id="369" name="直線コネクタ 368"/>
        <xdr:cNvCxnSpPr/>
      </xdr:nvCxnSpPr>
      <xdr:spPr>
        <a:xfrm>
          <a:off x="3987800" y="12844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74</xdr:row>
      <xdr:rowOff>157480</xdr:rowOff>
    </xdr:to>
    <xdr:cxnSp macro="">
      <xdr:nvCxnSpPr>
        <xdr:cNvPr id="372" name="直線コネクタ 371"/>
        <xdr:cNvCxnSpPr/>
      </xdr:nvCxnSpPr>
      <xdr:spPr>
        <a:xfrm>
          <a:off x="3098800" y="12844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6985</xdr:rowOff>
    </xdr:to>
    <xdr:cxnSp macro="">
      <xdr:nvCxnSpPr>
        <xdr:cNvPr id="375" name="直線コネクタ 374"/>
        <xdr:cNvCxnSpPr/>
      </xdr:nvCxnSpPr>
      <xdr:spPr>
        <a:xfrm flipV="1">
          <a:off x="2209800" y="128447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6985</xdr:rowOff>
    </xdr:to>
    <xdr:cxnSp macro="">
      <xdr:nvCxnSpPr>
        <xdr:cNvPr id="378" name="直線コネクタ 377"/>
        <xdr:cNvCxnSpPr/>
      </xdr:nvCxnSpPr>
      <xdr:spPr>
        <a:xfrm>
          <a:off x="1320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142875</xdr:rowOff>
    </xdr:from>
    <xdr:to>
      <xdr:col>24</xdr:col>
      <xdr:colOff>76200</xdr:colOff>
      <xdr:row>75</xdr:row>
      <xdr:rowOff>73025</xdr:rowOff>
    </xdr:to>
    <xdr:sp macro="" textlink="">
      <xdr:nvSpPr>
        <xdr:cNvPr id="388" name="楕円 387"/>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159402</xdr:rowOff>
    </xdr:from>
    <xdr:ext cx="762000" cy="259045"/>
    <xdr:sp macro="" textlink="">
      <xdr:nvSpPr>
        <xdr:cNvPr id="389" name="公債費該当値テキスト"/>
        <xdr:cNvSpPr txBox="1"/>
      </xdr:nvSpPr>
      <xdr:spPr>
        <a:xfrm>
          <a:off x="49149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0" name="楕円 389"/>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1" name="テキスト ボックス 390"/>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2" name="楕円 391"/>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3" name="テキスト ボックス 392"/>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4" name="楕円 393"/>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5" name="テキスト ボックス 394"/>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6" name="楕円 395"/>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7" name="テキスト ボックス 396"/>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経常収支比率を占める主なものは、人件費と公債費であり、公債費以外の比率をみると類似団体平均よりも０．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ポイント下回った。これは、人件費と扶助費が主な要因である。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154432</xdr:rowOff>
    </xdr:to>
    <xdr:cxnSp macro="">
      <xdr:nvCxnSpPr>
        <xdr:cNvPr id="428" name="直線コネクタ 427"/>
        <xdr:cNvCxnSpPr/>
      </xdr:nvCxnSpPr>
      <xdr:spPr>
        <a:xfrm>
          <a:off x="15671800" y="1301546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77</xdr:row>
      <xdr:rowOff>46989</xdr:rowOff>
    </xdr:to>
    <xdr:cxnSp macro="">
      <xdr:nvCxnSpPr>
        <xdr:cNvPr id="431" name="直線コネクタ 430"/>
        <xdr:cNvCxnSpPr/>
      </xdr:nvCxnSpPr>
      <xdr:spPr>
        <a:xfrm flipV="1">
          <a:off x="14782800" y="13015468"/>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101854</xdr:rowOff>
    </xdr:to>
    <xdr:cxnSp macro="">
      <xdr:nvCxnSpPr>
        <xdr:cNvPr id="434" name="直線コネクタ 433"/>
        <xdr:cNvCxnSpPr/>
      </xdr:nvCxnSpPr>
      <xdr:spPr>
        <a:xfrm flipV="1">
          <a:off x="13893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101854</xdr:rowOff>
    </xdr:to>
    <xdr:cxnSp macro="">
      <xdr:nvCxnSpPr>
        <xdr:cNvPr id="437" name="直線コネクタ 436"/>
        <xdr:cNvCxnSpPr/>
      </xdr:nvCxnSpPr>
      <xdr:spPr>
        <a:xfrm>
          <a:off x="13004800" y="131572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7" name="楕円 446"/>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8"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9" name="楕円 448"/>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0" name="テキスト ボックス 449"/>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1" name="楕円 450"/>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2" name="テキスト ボックス 451"/>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3" name="楕円 452"/>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4" name="テキスト ボックス 453"/>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5" name="楕円 45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6" name="テキスト ボックス 455"/>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52357</xdr:rowOff>
    </xdr:from>
    <xdr:to>
      <xdr:col>29</xdr:col>
      <xdr:colOff>127000</xdr:colOff>
      <xdr:row>16</xdr:row>
      <xdr:rowOff>52466</xdr:rowOff>
    </xdr:to>
    <xdr:cxnSp macro="">
      <xdr:nvCxnSpPr>
        <xdr:cNvPr id="52" name="直線コネクタ 51"/>
        <xdr:cNvCxnSpPr/>
      </xdr:nvCxnSpPr>
      <xdr:spPr bwMode="auto">
        <a:xfrm flipV="1">
          <a:off x="5003800" y="2843182"/>
          <a:ext cx="647700" cy="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52466</xdr:rowOff>
    </xdr:from>
    <xdr:to>
      <xdr:col>26</xdr:col>
      <xdr:colOff>50800</xdr:colOff>
      <xdr:row>16</xdr:row>
      <xdr:rowOff>57887</xdr:rowOff>
    </xdr:to>
    <xdr:cxnSp macro="">
      <xdr:nvCxnSpPr>
        <xdr:cNvPr id="55" name="直線コネクタ 54"/>
        <xdr:cNvCxnSpPr/>
      </xdr:nvCxnSpPr>
      <xdr:spPr bwMode="auto">
        <a:xfrm flipV="1">
          <a:off x="4305300" y="2843291"/>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29322</xdr:rowOff>
    </xdr:from>
    <xdr:to>
      <xdr:col>22</xdr:col>
      <xdr:colOff>114300</xdr:colOff>
      <xdr:row>16</xdr:row>
      <xdr:rowOff>57887</xdr:rowOff>
    </xdr:to>
    <xdr:cxnSp macro="">
      <xdr:nvCxnSpPr>
        <xdr:cNvPr id="58" name="直線コネクタ 57"/>
        <xdr:cNvCxnSpPr/>
      </xdr:nvCxnSpPr>
      <xdr:spPr bwMode="auto">
        <a:xfrm>
          <a:off x="3606800" y="2820147"/>
          <a:ext cx="698500" cy="2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29322</xdr:rowOff>
    </xdr:from>
    <xdr:to>
      <xdr:col>18</xdr:col>
      <xdr:colOff>177800</xdr:colOff>
      <xdr:row>16</xdr:row>
      <xdr:rowOff>58104</xdr:rowOff>
    </xdr:to>
    <xdr:cxnSp macro="">
      <xdr:nvCxnSpPr>
        <xdr:cNvPr id="61" name="直線コネクタ 60"/>
        <xdr:cNvCxnSpPr/>
      </xdr:nvCxnSpPr>
      <xdr:spPr bwMode="auto">
        <a:xfrm flipV="1">
          <a:off x="2908300" y="2820147"/>
          <a:ext cx="698500" cy="28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1557</xdr:rowOff>
    </xdr:from>
    <xdr:to>
      <xdr:col>29</xdr:col>
      <xdr:colOff>177800</xdr:colOff>
      <xdr:row>16</xdr:row>
      <xdr:rowOff>103157</xdr:rowOff>
    </xdr:to>
    <xdr:sp macro="" textlink="">
      <xdr:nvSpPr>
        <xdr:cNvPr id="71" name="楕円 70"/>
        <xdr:cNvSpPr/>
      </xdr:nvSpPr>
      <xdr:spPr bwMode="auto">
        <a:xfrm>
          <a:off x="5600700" y="279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18084</xdr:rowOff>
    </xdr:from>
    <xdr:ext cx="762000" cy="259045"/>
    <xdr:sp macro="" textlink="">
      <xdr:nvSpPr>
        <xdr:cNvPr id="72" name="人口1人当たり決算額の推移該当値テキスト130"/>
        <xdr:cNvSpPr txBox="1"/>
      </xdr:nvSpPr>
      <xdr:spPr>
        <a:xfrm>
          <a:off x="5740400" y="263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1666</xdr:rowOff>
    </xdr:from>
    <xdr:to>
      <xdr:col>26</xdr:col>
      <xdr:colOff>101600</xdr:colOff>
      <xdr:row>16</xdr:row>
      <xdr:rowOff>103266</xdr:rowOff>
    </xdr:to>
    <xdr:sp macro="" textlink="">
      <xdr:nvSpPr>
        <xdr:cNvPr id="73" name="楕円 72"/>
        <xdr:cNvSpPr/>
      </xdr:nvSpPr>
      <xdr:spPr bwMode="auto">
        <a:xfrm>
          <a:off x="4953000" y="279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113443</xdr:rowOff>
    </xdr:from>
    <xdr:ext cx="736600" cy="259045"/>
    <xdr:sp macro="" textlink="">
      <xdr:nvSpPr>
        <xdr:cNvPr id="74" name="テキスト ボックス 73"/>
        <xdr:cNvSpPr txBox="1"/>
      </xdr:nvSpPr>
      <xdr:spPr>
        <a:xfrm>
          <a:off x="4622800" y="2561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7087</xdr:rowOff>
    </xdr:from>
    <xdr:to>
      <xdr:col>22</xdr:col>
      <xdr:colOff>165100</xdr:colOff>
      <xdr:row>16</xdr:row>
      <xdr:rowOff>108687</xdr:rowOff>
    </xdr:to>
    <xdr:sp macro="" textlink="">
      <xdr:nvSpPr>
        <xdr:cNvPr id="75" name="楕円 74"/>
        <xdr:cNvSpPr/>
      </xdr:nvSpPr>
      <xdr:spPr bwMode="auto">
        <a:xfrm>
          <a:off x="4254500" y="279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118864</xdr:rowOff>
    </xdr:from>
    <xdr:ext cx="762000" cy="259045"/>
    <xdr:sp macro="" textlink="">
      <xdr:nvSpPr>
        <xdr:cNvPr id="76" name="テキスト ボックス 75"/>
        <xdr:cNvSpPr txBox="1"/>
      </xdr:nvSpPr>
      <xdr:spPr>
        <a:xfrm>
          <a:off x="3924300" y="25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149972</xdr:rowOff>
    </xdr:from>
    <xdr:to>
      <xdr:col>19</xdr:col>
      <xdr:colOff>38100</xdr:colOff>
      <xdr:row>16</xdr:row>
      <xdr:rowOff>80122</xdr:rowOff>
    </xdr:to>
    <xdr:sp macro="" textlink="">
      <xdr:nvSpPr>
        <xdr:cNvPr id="77" name="楕円 76"/>
        <xdr:cNvSpPr/>
      </xdr:nvSpPr>
      <xdr:spPr bwMode="auto">
        <a:xfrm>
          <a:off x="3556000" y="276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90299</xdr:rowOff>
    </xdr:from>
    <xdr:ext cx="762000" cy="259045"/>
    <xdr:sp macro="" textlink="">
      <xdr:nvSpPr>
        <xdr:cNvPr id="78" name="テキスト ボックス 77"/>
        <xdr:cNvSpPr txBox="1"/>
      </xdr:nvSpPr>
      <xdr:spPr>
        <a:xfrm>
          <a:off x="3225800" y="253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7304</xdr:rowOff>
    </xdr:from>
    <xdr:to>
      <xdr:col>15</xdr:col>
      <xdr:colOff>101600</xdr:colOff>
      <xdr:row>16</xdr:row>
      <xdr:rowOff>108904</xdr:rowOff>
    </xdr:to>
    <xdr:sp macro="" textlink="">
      <xdr:nvSpPr>
        <xdr:cNvPr id="79" name="楕円 78"/>
        <xdr:cNvSpPr/>
      </xdr:nvSpPr>
      <xdr:spPr bwMode="auto">
        <a:xfrm>
          <a:off x="2857500" y="2798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119081</xdr:rowOff>
    </xdr:from>
    <xdr:ext cx="762000" cy="259045"/>
    <xdr:sp macro="" textlink="">
      <xdr:nvSpPr>
        <xdr:cNvPr id="80" name="テキスト ボックス 79"/>
        <xdr:cNvSpPr txBox="1"/>
      </xdr:nvSpPr>
      <xdr:spPr>
        <a:xfrm>
          <a:off x="2527300" y="256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337407</xdr:rowOff>
    </xdr:from>
    <xdr:to>
      <xdr:col>29</xdr:col>
      <xdr:colOff>127000</xdr:colOff>
      <xdr:row>38</xdr:row>
      <xdr:rowOff>11450</xdr:rowOff>
    </xdr:to>
    <xdr:cxnSp macro="">
      <xdr:nvCxnSpPr>
        <xdr:cNvPr id="114" name="直線コネクタ 113"/>
        <xdr:cNvCxnSpPr/>
      </xdr:nvCxnSpPr>
      <xdr:spPr bwMode="auto">
        <a:xfrm flipV="1">
          <a:off x="5003800" y="7462107"/>
          <a:ext cx="647700" cy="1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11450</xdr:rowOff>
    </xdr:from>
    <xdr:to>
      <xdr:col>26</xdr:col>
      <xdr:colOff>50800</xdr:colOff>
      <xdr:row>38</xdr:row>
      <xdr:rowOff>25205</xdr:rowOff>
    </xdr:to>
    <xdr:cxnSp macro="">
      <xdr:nvCxnSpPr>
        <xdr:cNvPr id="117" name="直線コネクタ 116"/>
        <xdr:cNvCxnSpPr/>
      </xdr:nvCxnSpPr>
      <xdr:spPr bwMode="auto">
        <a:xfrm flipV="1">
          <a:off x="4305300" y="7479050"/>
          <a:ext cx="698500" cy="1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23837</xdr:rowOff>
    </xdr:from>
    <xdr:to>
      <xdr:col>22</xdr:col>
      <xdr:colOff>114300</xdr:colOff>
      <xdr:row>38</xdr:row>
      <xdr:rowOff>25205</xdr:rowOff>
    </xdr:to>
    <xdr:cxnSp macro="">
      <xdr:nvCxnSpPr>
        <xdr:cNvPr id="120" name="直線コネクタ 119"/>
        <xdr:cNvCxnSpPr/>
      </xdr:nvCxnSpPr>
      <xdr:spPr bwMode="auto">
        <a:xfrm>
          <a:off x="3606800" y="7491437"/>
          <a:ext cx="698500" cy="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23837</xdr:rowOff>
    </xdr:from>
    <xdr:to>
      <xdr:col>18</xdr:col>
      <xdr:colOff>177800</xdr:colOff>
      <xdr:row>38</xdr:row>
      <xdr:rowOff>26427</xdr:rowOff>
    </xdr:to>
    <xdr:cxnSp macro="">
      <xdr:nvCxnSpPr>
        <xdr:cNvPr id="123" name="直線コネクタ 122"/>
        <xdr:cNvCxnSpPr/>
      </xdr:nvCxnSpPr>
      <xdr:spPr bwMode="auto">
        <a:xfrm flipV="1">
          <a:off x="2908300" y="7491437"/>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286607</xdr:rowOff>
    </xdr:from>
    <xdr:to>
      <xdr:col>29</xdr:col>
      <xdr:colOff>177800</xdr:colOff>
      <xdr:row>38</xdr:row>
      <xdr:rowOff>45307</xdr:rowOff>
    </xdr:to>
    <xdr:sp macro="" textlink="">
      <xdr:nvSpPr>
        <xdr:cNvPr id="133" name="楕円 132"/>
        <xdr:cNvSpPr/>
      </xdr:nvSpPr>
      <xdr:spPr bwMode="auto">
        <a:xfrm>
          <a:off x="5600700" y="741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258684</xdr:rowOff>
    </xdr:from>
    <xdr:ext cx="762000" cy="259045"/>
    <xdr:sp macro="" textlink="">
      <xdr:nvSpPr>
        <xdr:cNvPr id="134" name="人口1人当たり決算額の推移該当値テキスト445"/>
        <xdr:cNvSpPr txBox="1"/>
      </xdr:nvSpPr>
      <xdr:spPr>
        <a:xfrm>
          <a:off x="5740400" y="738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303550</xdr:rowOff>
    </xdr:from>
    <xdr:to>
      <xdr:col>26</xdr:col>
      <xdr:colOff>101600</xdr:colOff>
      <xdr:row>38</xdr:row>
      <xdr:rowOff>62250</xdr:rowOff>
    </xdr:to>
    <xdr:sp macro="" textlink="">
      <xdr:nvSpPr>
        <xdr:cNvPr id="135" name="楕円 134"/>
        <xdr:cNvSpPr/>
      </xdr:nvSpPr>
      <xdr:spPr bwMode="auto">
        <a:xfrm>
          <a:off x="4953000" y="742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47027</xdr:rowOff>
    </xdr:from>
    <xdr:ext cx="736600" cy="259045"/>
    <xdr:sp macro="" textlink="">
      <xdr:nvSpPr>
        <xdr:cNvPr id="136" name="テキスト ボックス 135"/>
        <xdr:cNvSpPr txBox="1"/>
      </xdr:nvSpPr>
      <xdr:spPr>
        <a:xfrm>
          <a:off x="4622800" y="751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317305</xdr:rowOff>
    </xdr:from>
    <xdr:to>
      <xdr:col>22</xdr:col>
      <xdr:colOff>165100</xdr:colOff>
      <xdr:row>38</xdr:row>
      <xdr:rowOff>76005</xdr:rowOff>
    </xdr:to>
    <xdr:sp macro="" textlink="">
      <xdr:nvSpPr>
        <xdr:cNvPr id="137" name="楕円 136"/>
        <xdr:cNvSpPr/>
      </xdr:nvSpPr>
      <xdr:spPr bwMode="auto">
        <a:xfrm>
          <a:off x="4254500" y="7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60782</xdr:rowOff>
    </xdr:from>
    <xdr:ext cx="762000" cy="259045"/>
    <xdr:sp macro="" textlink="">
      <xdr:nvSpPr>
        <xdr:cNvPr id="138" name="テキスト ボックス 137"/>
        <xdr:cNvSpPr txBox="1"/>
      </xdr:nvSpPr>
      <xdr:spPr>
        <a:xfrm>
          <a:off x="3924300" y="752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315937</xdr:rowOff>
    </xdr:from>
    <xdr:to>
      <xdr:col>19</xdr:col>
      <xdr:colOff>38100</xdr:colOff>
      <xdr:row>38</xdr:row>
      <xdr:rowOff>74637</xdr:rowOff>
    </xdr:to>
    <xdr:sp macro="" textlink="">
      <xdr:nvSpPr>
        <xdr:cNvPr id="139" name="楕円 138"/>
        <xdr:cNvSpPr/>
      </xdr:nvSpPr>
      <xdr:spPr bwMode="auto">
        <a:xfrm>
          <a:off x="3556000" y="74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59414</xdr:rowOff>
    </xdr:from>
    <xdr:ext cx="762000" cy="259045"/>
    <xdr:sp macro="" textlink="">
      <xdr:nvSpPr>
        <xdr:cNvPr id="140" name="テキスト ボックス 139"/>
        <xdr:cNvSpPr txBox="1"/>
      </xdr:nvSpPr>
      <xdr:spPr>
        <a:xfrm>
          <a:off x="3225800" y="752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318527</xdr:rowOff>
    </xdr:from>
    <xdr:to>
      <xdr:col>15</xdr:col>
      <xdr:colOff>101600</xdr:colOff>
      <xdr:row>38</xdr:row>
      <xdr:rowOff>77227</xdr:rowOff>
    </xdr:to>
    <xdr:sp macro="" textlink="">
      <xdr:nvSpPr>
        <xdr:cNvPr id="141" name="楕円 140"/>
        <xdr:cNvSpPr/>
      </xdr:nvSpPr>
      <xdr:spPr bwMode="auto">
        <a:xfrm>
          <a:off x="28575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62004</xdr:rowOff>
    </xdr:from>
    <xdr:ext cx="762000" cy="259045"/>
    <xdr:sp macro="" textlink="">
      <xdr:nvSpPr>
        <xdr:cNvPr id="142" name="テキスト ボックス 141"/>
        <xdr:cNvSpPr txBox="1"/>
      </xdr:nvSpPr>
      <xdr:spPr>
        <a:xfrm>
          <a:off x="2527300" y="75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33,415
33,102
603.14
29,026,017
27,059,075
1,681,651
14,592,649
24,539,759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111709</xdr:rowOff>
    </xdr:from>
    <xdr:to>
      <xdr:col>24</xdr:col>
      <xdr:colOff>63500</xdr:colOff>
      <xdr:row>33</xdr:row>
      <xdr:rowOff>113119</xdr:rowOff>
    </xdr:to>
    <xdr:cxnSp macro="">
      <xdr:nvCxnSpPr>
        <xdr:cNvPr id="61" name="直線コネクタ 60"/>
        <xdr:cNvCxnSpPr/>
      </xdr:nvCxnSpPr>
      <xdr:spPr>
        <a:xfrm>
          <a:off x="3797300" y="576955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111709</xdr:rowOff>
    </xdr:from>
    <xdr:to>
      <xdr:col>19</xdr:col>
      <xdr:colOff>177800</xdr:colOff>
      <xdr:row>33</xdr:row>
      <xdr:rowOff>123279</xdr:rowOff>
    </xdr:to>
    <xdr:cxnSp macro="">
      <xdr:nvCxnSpPr>
        <xdr:cNvPr id="64" name="直線コネクタ 63"/>
        <xdr:cNvCxnSpPr/>
      </xdr:nvCxnSpPr>
      <xdr:spPr>
        <a:xfrm flipV="1">
          <a:off x="2908300" y="5769559"/>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116091</xdr:rowOff>
    </xdr:from>
    <xdr:to>
      <xdr:col>15</xdr:col>
      <xdr:colOff>50800</xdr:colOff>
      <xdr:row>33</xdr:row>
      <xdr:rowOff>123279</xdr:rowOff>
    </xdr:to>
    <xdr:cxnSp macro="">
      <xdr:nvCxnSpPr>
        <xdr:cNvPr id="67" name="直線コネクタ 66"/>
        <xdr:cNvCxnSpPr/>
      </xdr:nvCxnSpPr>
      <xdr:spPr>
        <a:xfrm>
          <a:off x="2019300" y="5773941"/>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116091</xdr:rowOff>
    </xdr:from>
    <xdr:to>
      <xdr:col>10</xdr:col>
      <xdr:colOff>114300</xdr:colOff>
      <xdr:row>33</xdr:row>
      <xdr:rowOff>124130</xdr:rowOff>
    </xdr:to>
    <xdr:cxnSp macro="">
      <xdr:nvCxnSpPr>
        <xdr:cNvPr id="70" name="直線コネクタ 69"/>
        <xdr:cNvCxnSpPr/>
      </xdr:nvCxnSpPr>
      <xdr:spPr>
        <a:xfrm flipV="1">
          <a:off x="1130300" y="577394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62319</xdr:rowOff>
    </xdr:from>
    <xdr:to>
      <xdr:col>24</xdr:col>
      <xdr:colOff>114300</xdr:colOff>
      <xdr:row>33</xdr:row>
      <xdr:rowOff>163919</xdr:rowOff>
    </xdr:to>
    <xdr:sp macro="" textlink="">
      <xdr:nvSpPr>
        <xdr:cNvPr id="80" name="楕円 79"/>
        <xdr:cNvSpPr/>
      </xdr:nvSpPr>
      <xdr:spPr>
        <a:xfrm>
          <a:off x="4584700" y="57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85196</xdr:rowOff>
    </xdr:from>
    <xdr:ext cx="599010" cy="259045"/>
    <xdr:sp macro="" textlink="">
      <xdr:nvSpPr>
        <xdr:cNvPr id="81" name="人件費該当値テキスト"/>
        <xdr:cNvSpPr txBox="1"/>
      </xdr:nvSpPr>
      <xdr:spPr>
        <a:xfrm>
          <a:off x="4686300" y="557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60909</xdr:rowOff>
    </xdr:from>
    <xdr:to>
      <xdr:col>20</xdr:col>
      <xdr:colOff>38100</xdr:colOff>
      <xdr:row>33</xdr:row>
      <xdr:rowOff>162509</xdr:rowOff>
    </xdr:to>
    <xdr:sp macro="" textlink="">
      <xdr:nvSpPr>
        <xdr:cNvPr id="82" name="楕円 81"/>
        <xdr:cNvSpPr/>
      </xdr:nvSpPr>
      <xdr:spPr>
        <a:xfrm>
          <a:off x="3746500" y="57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7586</xdr:rowOff>
    </xdr:from>
    <xdr:ext cx="599010" cy="259045"/>
    <xdr:sp macro="" textlink="">
      <xdr:nvSpPr>
        <xdr:cNvPr id="83" name="テキスト ボックス 82"/>
        <xdr:cNvSpPr txBox="1"/>
      </xdr:nvSpPr>
      <xdr:spPr>
        <a:xfrm>
          <a:off x="3497795" y="549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72479</xdr:rowOff>
    </xdr:from>
    <xdr:to>
      <xdr:col>15</xdr:col>
      <xdr:colOff>101600</xdr:colOff>
      <xdr:row>34</xdr:row>
      <xdr:rowOff>2629</xdr:rowOff>
    </xdr:to>
    <xdr:sp macro="" textlink="">
      <xdr:nvSpPr>
        <xdr:cNvPr id="84" name="楕円 83"/>
        <xdr:cNvSpPr/>
      </xdr:nvSpPr>
      <xdr:spPr>
        <a:xfrm>
          <a:off x="2857500" y="57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19156</xdr:rowOff>
    </xdr:from>
    <xdr:ext cx="599010" cy="259045"/>
    <xdr:sp macro="" textlink="">
      <xdr:nvSpPr>
        <xdr:cNvPr id="85" name="テキスト ボックス 84"/>
        <xdr:cNvSpPr txBox="1"/>
      </xdr:nvSpPr>
      <xdr:spPr>
        <a:xfrm>
          <a:off x="2608795" y="55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65291</xdr:rowOff>
    </xdr:from>
    <xdr:to>
      <xdr:col>10</xdr:col>
      <xdr:colOff>165100</xdr:colOff>
      <xdr:row>33</xdr:row>
      <xdr:rowOff>166891</xdr:rowOff>
    </xdr:to>
    <xdr:sp macro="" textlink="">
      <xdr:nvSpPr>
        <xdr:cNvPr id="86" name="楕円 85"/>
        <xdr:cNvSpPr/>
      </xdr:nvSpPr>
      <xdr:spPr>
        <a:xfrm>
          <a:off x="1968500" y="57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11968</xdr:rowOff>
    </xdr:from>
    <xdr:ext cx="599010" cy="259045"/>
    <xdr:sp macro="" textlink="">
      <xdr:nvSpPr>
        <xdr:cNvPr id="87" name="テキスト ボックス 86"/>
        <xdr:cNvSpPr txBox="1"/>
      </xdr:nvSpPr>
      <xdr:spPr>
        <a:xfrm>
          <a:off x="1719795" y="54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73330</xdr:rowOff>
    </xdr:from>
    <xdr:to>
      <xdr:col>6</xdr:col>
      <xdr:colOff>38100</xdr:colOff>
      <xdr:row>34</xdr:row>
      <xdr:rowOff>3480</xdr:rowOff>
    </xdr:to>
    <xdr:sp macro="" textlink="">
      <xdr:nvSpPr>
        <xdr:cNvPr id="88" name="楕円 87"/>
        <xdr:cNvSpPr/>
      </xdr:nvSpPr>
      <xdr:spPr>
        <a:xfrm>
          <a:off x="1079500" y="57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20007</xdr:rowOff>
    </xdr:from>
    <xdr:ext cx="599010" cy="259045"/>
    <xdr:sp macro="" textlink="">
      <xdr:nvSpPr>
        <xdr:cNvPr id="89" name="テキスト ボックス 88"/>
        <xdr:cNvSpPr txBox="1"/>
      </xdr:nvSpPr>
      <xdr:spPr>
        <a:xfrm>
          <a:off x="830795" y="55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157742</xdr:rowOff>
    </xdr:from>
    <xdr:to>
      <xdr:col>24</xdr:col>
      <xdr:colOff>63500</xdr:colOff>
      <xdr:row>57</xdr:row>
      <xdr:rowOff>169552</xdr:rowOff>
    </xdr:to>
    <xdr:cxnSp macro="">
      <xdr:nvCxnSpPr>
        <xdr:cNvPr id="118" name="直線コネクタ 117"/>
        <xdr:cNvCxnSpPr/>
      </xdr:nvCxnSpPr>
      <xdr:spPr>
        <a:xfrm flipV="1">
          <a:off x="3797300" y="9930392"/>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169552</xdr:rowOff>
    </xdr:from>
    <xdr:to>
      <xdr:col>19</xdr:col>
      <xdr:colOff>177800</xdr:colOff>
      <xdr:row>58</xdr:row>
      <xdr:rowOff>1134</xdr:rowOff>
    </xdr:to>
    <xdr:cxnSp macro="">
      <xdr:nvCxnSpPr>
        <xdr:cNvPr id="121" name="直線コネクタ 120"/>
        <xdr:cNvCxnSpPr/>
      </xdr:nvCxnSpPr>
      <xdr:spPr>
        <a:xfrm flipV="1">
          <a:off x="2908300" y="9942202"/>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xdr:rowOff>
    </xdr:from>
    <xdr:to>
      <xdr:col>15</xdr:col>
      <xdr:colOff>50800</xdr:colOff>
      <xdr:row>58</xdr:row>
      <xdr:rowOff>34854</xdr:rowOff>
    </xdr:to>
    <xdr:cxnSp macro="">
      <xdr:nvCxnSpPr>
        <xdr:cNvPr id="124" name="直線コネクタ 123"/>
        <xdr:cNvCxnSpPr/>
      </xdr:nvCxnSpPr>
      <xdr:spPr>
        <a:xfrm flipV="1">
          <a:off x="2019300" y="9945234"/>
          <a:ext cx="889000" cy="3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34854</xdr:rowOff>
    </xdr:from>
    <xdr:to>
      <xdr:col>10</xdr:col>
      <xdr:colOff>114300</xdr:colOff>
      <xdr:row>58</xdr:row>
      <xdr:rowOff>47035</xdr:rowOff>
    </xdr:to>
    <xdr:cxnSp macro="">
      <xdr:nvCxnSpPr>
        <xdr:cNvPr id="127" name="直線コネクタ 126"/>
        <xdr:cNvCxnSpPr/>
      </xdr:nvCxnSpPr>
      <xdr:spPr>
        <a:xfrm flipV="1">
          <a:off x="1130300" y="9978954"/>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106942</xdr:rowOff>
    </xdr:from>
    <xdr:to>
      <xdr:col>24</xdr:col>
      <xdr:colOff>114300</xdr:colOff>
      <xdr:row>58</xdr:row>
      <xdr:rowOff>37092</xdr:rowOff>
    </xdr:to>
    <xdr:sp macro="" textlink="">
      <xdr:nvSpPr>
        <xdr:cNvPr id="137" name="楕円 136"/>
        <xdr:cNvSpPr/>
      </xdr:nvSpPr>
      <xdr:spPr>
        <a:xfrm>
          <a:off x="4584700" y="9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129819</xdr:rowOff>
    </xdr:from>
    <xdr:ext cx="599010" cy="259045"/>
    <xdr:sp macro="" textlink="">
      <xdr:nvSpPr>
        <xdr:cNvPr id="138" name="物件費該当値テキスト"/>
        <xdr:cNvSpPr txBox="1"/>
      </xdr:nvSpPr>
      <xdr:spPr>
        <a:xfrm>
          <a:off x="4686300" y="973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118752</xdr:rowOff>
    </xdr:from>
    <xdr:to>
      <xdr:col>20</xdr:col>
      <xdr:colOff>38100</xdr:colOff>
      <xdr:row>58</xdr:row>
      <xdr:rowOff>48902</xdr:rowOff>
    </xdr:to>
    <xdr:sp macro="" textlink="">
      <xdr:nvSpPr>
        <xdr:cNvPr id="139" name="楕円 138"/>
        <xdr:cNvSpPr/>
      </xdr:nvSpPr>
      <xdr:spPr>
        <a:xfrm>
          <a:off x="3746500" y="9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65429</xdr:rowOff>
    </xdr:from>
    <xdr:ext cx="599010" cy="259045"/>
    <xdr:sp macro="" textlink="">
      <xdr:nvSpPr>
        <xdr:cNvPr id="140" name="テキスト ボックス 139"/>
        <xdr:cNvSpPr txBox="1"/>
      </xdr:nvSpPr>
      <xdr:spPr>
        <a:xfrm>
          <a:off x="3497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121784</xdr:rowOff>
    </xdr:from>
    <xdr:to>
      <xdr:col>15</xdr:col>
      <xdr:colOff>101600</xdr:colOff>
      <xdr:row>58</xdr:row>
      <xdr:rowOff>51934</xdr:rowOff>
    </xdr:to>
    <xdr:sp macro="" textlink="">
      <xdr:nvSpPr>
        <xdr:cNvPr id="141" name="楕円 140"/>
        <xdr:cNvSpPr/>
      </xdr:nvSpPr>
      <xdr:spPr>
        <a:xfrm>
          <a:off x="2857500" y="98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68461</xdr:rowOff>
    </xdr:from>
    <xdr:ext cx="599010" cy="259045"/>
    <xdr:sp macro="" textlink="">
      <xdr:nvSpPr>
        <xdr:cNvPr id="142" name="テキスト ボックス 141"/>
        <xdr:cNvSpPr txBox="1"/>
      </xdr:nvSpPr>
      <xdr:spPr>
        <a:xfrm>
          <a:off x="2608795" y="966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155504</xdr:rowOff>
    </xdr:from>
    <xdr:to>
      <xdr:col>10</xdr:col>
      <xdr:colOff>165100</xdr:colOff>
      <xdr:row>58</xdr:row>
      <xdr:rowOff>85654</xdr:rowOff>
    </xdr:to>
    <xdr:sp macro="" textlink="">
      <xdr:nvSpPr>
        <xdr:cNvPr id="143" name="楕円 142"/>
        <xdr:cNvSpPr/>
      </xdr:nvSpPr>
      <xdr:spPr>
        <a:xfrm>
          <a:off x="1968500" y="99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102181</xdr:rowOff>
    </xdr:from>
    <xdr:ext cx="534377" cy="259045"/>
    <xdr:sp macro="" textlink="">
      <xdr:nvSpPr>
        <xdr:cNvPr id="144" name="テキスト ボックス 143"/>
        <xdr:cNvSpPr txBox="1"/>
      </xdr:nvSpPr>
      <xdr:spPr>
        <a:xfrm>
          <a:off x="1752111" y="97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167685</xdr:rowOff>
    </xdr:from>
    <xdr:to>
      <xdr:col>6</xdr:col>
      <xdr:colOff>38100</xdr:colOff>
      <xdr:row>58</xdr:row>
      <xdr:rowOff>97835</xdr:rowOff>
    </xdr:to>
    <xdr:sp macro="" textlink="">
      <xdr:nvSpPr>
        <xdr:cNvPr id="145" name="楕円 144"/>
        <xdr:cNvSpPr/>
      </xdr:nvSpPr>
      <xdr:spPr>
        <a:xfrm>
          <a:off x="1079500" y="99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114362</xdr:rowOff>
    </xdr:from>
    <xdr:ext cx="534377" cy="259045"/>
    <xdr:sp macro="" textlink="">
      <xdr:nvSpPr>
        <xdr:cNvPr id="146" name="テキスト ボックス 145"/>
        <xdr:cNvSpPr txBox="1"/>
      </xdr:nvSpPr>
      <xdr:spPr>
        <a:xfrm>
          <a:off x="863111" y="97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33091</xdr:rowOff>
    </xdr:from>
    <xdr:to>
      <xdr:col>24</xdr:col>
      <xdr:colOff>63500</xdr:colOff>
      <xdr:row>79</xdr:row>
      <xdr:rowOff>37353</xdr:rowOff>
    </xdr:to>
    <xdr:cxnSp macro="">
      <xdr:nvCxnSpPr>
        <xdr:cNvPr id="177" name="直線コネクタ 176"/>
        <xdr:cNvCxnSpPr/>
      </xdr:nvCxnSpPr>
      <xdr:spPr>
        <a:xfrm flipV="1">
          <a:off x="3797300" y="13577641"/>
          <a:ext cx="8382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31441</xdr:rowOff>
    </xdr:from>
    <xdr:to>
      <xdr:col>19</xdr:col>
      <xdr:colOff>177800</xdr:colOff>
      <xdr:row>79</xdr:row>
      <xdr:rowOff>37353</xdr:rowOff>
    </xdr:to>
    <xdr:cxnSp macro="">
      <xdr:nvCxnSpPr>
        <xdr:cNvPr id="180" name="直線コネクタ 179"/>
        <xdr:cNvCxnSpPr/>
      </xdr:nvCxnSpPr>
      <xdr:spPr>
        <a:xfrm>
          <a:off x="2908300" y="13575991"/>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31441</xdr:rowOff>
    </xdr:from>
    <xdr:to>
      <xdr:col>15</xdr:col>
      <xdr:colOff>50800</xdr:colOff>
      <xdr:row>79</xdr:row>
      <xdr:rowOff>44064</xdr:rowOff>
    </xdr:to>
    <xdr:cxnSp macro="">
      <xdr:nvCxnSpPr>
        <xdr:cNvPr id="183" name="直線コネクタ 182"/>
        <xdr:cNvCxnSpPr/>
      </xdr:nvCxnSpPr>
      <xdr:spPr>
        <a:xfrm flipV="1">
          <a:off x="2019300" y="13575991"/>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40782</xdr:rowOff>
    </xdr:from>
    <xdr:to>
      <xdr:col>10</xdr:col>
      <xdr:colOff>114300</xdr:colOff>
      <xdr:row>79</xdr:row>
      <xdr:rowOff>44064</xdr:rowOff>
    </xdr:to>
    <xdr:cxnSp macro="">
      <xdr:nvCxnSpPr>
        <xdr:cNvPr id="186" name="直線コネクタ 185"/>
        <xdr:cNvCxnSpPr/>
      </xdr:nvCxnSpPr>
      <xdr:spPr>
        <a:xfrm>
          <a:off x="1130300" y="1358533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153741</xdr:rowOff>
    </xdr:from>
    <xdr:to>
      <xdr:col>24</xdr:col>
      <xdr:colOff>114300</xdr:colOff>
      <xdr:row>79</xdr:row>
      <xdr:rowOff>83891</xdr:rowOff>
    </xdr:to>
    <xdr:sp macro="" textlink="">
      <xdr:nvSpPr>
        <xdr:cNvPr id="196" name="楕円 195"/>
        <xdr:cNvSpPr/>
      </xdr:nvSpPr>
      <xdr:spPr>
        <a:xfrm>
          <a:off x="4584700" y="135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68668</xdr:rowOff>
    </xdr:from>
    <xdr:ext cx="469744" cy="259045"/>
    <xdr:sp macro="" textlink="">
      <xdr:nvSpPr>
        <xdr:cNvPr id="197" name="維持補修費該当値テキスト"/>
        <xdr:cNvSpPr txBox="1"/>
      </xdr:nvSpPr>
      <xdr:spPr>
        <a:xfrm>
          <a:off x="4686300" y="1344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158003</xdr:rowOff>
    </xdr:from>
    <xdr:to>
      <xdr:col>20</xdr:col>
      <xdr:colOff>38100</xdr:colOff>
      <xdr:row>79</xdr:row>
      <xdr:rowOff>88153</xdr:rowOff>
    </xdr:to>
    <xdr:sp macro="" textlink="">
      <xdr:nvSpPr>
        <xdr:cNvPr id="198" name="楕円 197"/>
        <xdr:cNvSpPr/>
      </xdr:nvSpPr>
      <xdr:spPr>
        <a:xfrm>
          <a:off x="3746500" y="135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79280</xdr:rowOff>
    </xdr:from>
    <xdr:ext cx="469744" cy="259045"/>
    <xdr:sp macro="" textlink="">
      <xdr:nvSpPr>
        <xdr:cNvPr id="199" name="テキスト ボックス 198"/>
        <xdr:cNvSpPr txBox="1"/>
      </xdr:nvSpPr>
      <xdr:spPr>
        <a:xfrm>
          <a:off x="3562428" y="136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152091</xdr:rowOff>
    </xdr:from>
    <xdr:to>
      <xdr:col>15</xdr:col>
      <xdr:colOff>101600</xdr:colOff>
      <xdr:row>79</xdr:row>
      <xdr:rowOff>82241</xdr:rowOff>
    </xdr:to>
    <xdr:sp macro="" textlink="">
      <xdr:nvSpPr>
        <xdr:cNvPr id="200" name="楕円 199"/>
        <xdr:cNvSpPr/>
      </xdr:nvSpPr>
      <xdr:spPr>
        <a:xfrm>
          <a:off x="2857500" y="135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73368</xdr:rowOff>
    </xdr:from>
    <xdr:ext cx="469744" cy="259045"/>
    <xdr:sp macro="" textlink="">
      <xdr:nvSpPr>
        <xdr:cNvPr id="201" name="テキスト ボックス 200"/>
        <xdr:cNvSpPr txBox="1"/>
      </xdr:nvSpPr>
      <xdr:spPr>
        <a:xfrm>
          <a:off x="2673428" y="1361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164714</xdr:rowOff>
    </xdr:from>
    <xdr:to>
      <xdr:col>10</xdr:col>
      <xdr:colOff>165100</xdr:colOff>
      <xdr:row>79</xdr:row>
      <xdr:rowOff>94864</xdr:rowOff>
    </xdr:to>
    <xdr:sp macro="" textlink="">
      <xdr:nvSpPr>
        <xdr:cNvPr id="202" name="楕円 201"/>
        <xdr:cNvSpPr/>
      </xdr:nvSpPr>
      <xdr:spPr>
        <a:xfrm>
          <a:off x="1968500" y="135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85991</xdr:rowOff>
    </xdr:from>
    <xdr:ext cx="469744" cy="259045"/>
    <xdr:sp macro="" textlink="">
      <xdr:nvSpPr>
        <xdr:cNvPr id="203" name="テキスト ボックス 202"/>
        <xdr:cNvSpPr txBox="1"/>
      </xdr:nvSpPr>
      <xdr:spPr>
        <a:xfrm>
          <a:off x="1784428" y="136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161432</xdr:rowOff>
    </xdr:from>
    <xdr:to>
      <xdr:col>6</xdr:col>
      <xdr:colOff>38100</xdr:colOff>
      <xdr:row>79</xdr:row>
      <xdr:rowOff>91582</xdr:rowOff>
    </xdr:to>
    <xdr:sp macro="" textlink="">
      <xdr:nvSpPr>
        <xdr:cNvPr id="204" name="楕円 203"/>
        <xdr:cNvSpPr/>
      </xdr:nvSpPr>
      <xdr:spPr>
        <a:xfrm>
          <a:off x="1079500" y="135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82709</xdr:rowOff>
    </xdr:from>
    <xdr:ext cx="469744" cy="259045"/>
    <xdr:sp macro="" textlink="">
      <xdr:nvSpPr>
        <xdr:cNvPr id="205" name="テキスト ボックス 204"/>
        <xdr:cNvSpPr txBox="1"/>
      </xdr:nvSpPr>
      <xdr:spPr>
        <a:xfrm>
          <a:off x="895428" y="136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54335</xdr:rowOff>
    </xdr:from>
    <xdr:to>
      <xdr:col>24</xdr:col>
      <xdr:colOff>63500</xdr:colOff>
      <xdr:row>93</xdr:row>
      <xdr:rowOff>162789</xdr:rowOff>
    </xdr:to>
    <xdr:cxnSp macro="">
      <xdr:nvCxnSpPr>
        <xdr:cNvPr id="237" name="直線コネクタ 236"/>
        <xdr:cNvCxnSpPr/>
      </xdr:nvCxnSpPr>
      <xdr:spPr>
        <a:xfrm>
          <a:off x="3797300" y="15999185"/>
          <a:ext cx="838200" cy="10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54335</xdr:rowOff>
    </xdr:from>
    <xdr:to>
      <xdr:col>19</xdr:col>
      <xdr:colOff>177800</xdr:colOff>
      <xdr:row>94</xdr:row>
      <xdr:rowOff>136858</xdr:rowOff>
    </xdr:to>
    <xdr:cxnSp macro="">
      <xdr:nvCxnSpPr>
        <xdr:cNvPr id="240" name="直線コネクタ 239"/>
        <xdr:cNvCxnSpPr/>
      </xdr:nvCxnSpPr>
      <xdr:spPr>
        <a:xfrm flipV="1">
          <a:off x="2908300" y="15999185"/>
          <a:ext cx="889000" cy="2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136858</xdr:rowOff>
    </xdr:from>
    <xdr:to>
      <xdr:col>15</xdr:col>
      <xdr:colOff>50800</xdr:colOff>
      <xdr:row>95</xdr:row>
      <xdr:rowOff>32389</xdr:rowOff>
    </xdr:to>
    <xdr:cxnSp macro="">
      <xdr:nvCxnSpPr>
        <xdr:cNvPr id="243" name="直線コネクタ 242"/>
        <xdr:cNvCxnSpPr/>
      </xdr:nvCxnSpPr>
      <xdr:spPr>
        <a:xfrm flipV="1">
          <a:off x="2019300" y="16253158"/>
          <a:ext cx="8890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32389</xdr:rowOff>
    </xdr:from>
    <xdr:to>
      <xdr:col>10</xdr:col>
      <xdr:colOff>114300</xdr:colOff>
      <xdr:row>95</xdr:row>
      <xdr:rowOff>84172</xdr:rowOff>
    </xdr:to>
    <xdr:cxnSp macro="">
      <xdr:nvCxnSpPr>
        <xdr:cNvPr id="246" name="直線コネクタ 245"/>
        <xdr:cNvCxnSpPr/>
      </xdr:nvCxnSpPr>
      <xdr:spPr>
        <a:xfrm flipV="1">
          <a:off x="1130300" y="16320139"/>
          <a:ext cx="889000" cy="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111989</xdr:rowOff>
    </xdr:from>
    <xdr:to>
      <xdr:col>24</xdr:col>
      <xdr:colOff>114300</xdr:colOff>
      <xdr:row>94</xdr:row>
      <xdr:rowOff>42139</xdr:rowOff>
    </xdr:to>
    <xdr:sp macro="" textlink="">
      <xdr:nvSpPr>
        <xdr:cNvPr id="256" name="楕円 255"/>
        <xdr:cNvSpPr/>
      </xdr:nvSpPr>
      <xdr:spPr>
        <a:xfrm>
          <a:off x="4584700" y="160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134866</xdr:rowOff>
    </xdr:from>
    <xdr:ext cx="599010" cy="259045"/>
    <xdr:sp macro="" textlink="">
      <xdr:nvSpPr>
        <xdr:cNvPr id="257" name="扶助費該当値テキスト"/>
        <xdr:cNvSpPr txBox="1"/>
      </xdr:nvSpPr>
      <xdr:spPr>
        <a:xfrm>
          <a:off x="4686300" y="1590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3535</xdr:rowOff>
    </xdr:from>
    <xdr:to>
      <xdr:col>20</xdr:col>
      <xdr:colOff>38100</xdr:colOff>
      <xdr:row>93</xdr:row>
      <xdr:rowOff>105135</xdr:rowOff>
    </xdr:to>
    <xdr:sp macro="" textlink="">
      <xdr:nvSpPr>
        <xdr:cNvPr id="258" name="楕円 257"/>
        <xdr:cNvSpPr/>
      </xdr:nvSpPr>
      <xdr:spPr>
        <a:xfrm>
          <a:off x="3746500" y="159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121662</xdr:rowOff>
    </xdr:from>
    <xdr:ext cx="599010" cy="259045"/>
    <xdr:sp macro="" textlink="">
      <xdr:nvSpPr>
        <xdr:cNvPr id="259" name="テキスト ボックス 258"/>
        <xdr:cNvSpPr txBox="1"/>
      </xdr:nvSpPr>
      <xdr:spPr>
        <a:xfrm>
          <a:off x="3497795" y="157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86058</xdr:rowOff>
    </xdr:from>
    <xdr:to>
      <xdr:col>15</xdr:col>
      <xdr:colOff>101600</xdr:colOff>
      <xdr:row>95</xdr:row>
      <xdr:rowOff>16208</xdr:rowOff>
    </xdr:to>
    <xdr:sp macro="" textlink="">
      <xdr:nvSpPr>
        <xdr:cNvPr id="260" name="楕円 259"/>
        <xdr:cNvSpPr/>
      </xdr:nvSpPr>
      <xdr:spPr>
        <a:xfrm>
          <a:off x="2857500" y="162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32735</xdr:rowOff>
    </xdr:from>
    <xdr:ext cx="599010" cy="259045"/>
    <xdr:sp macro="" textlink="">
      <xdr:nvSpPr>
        <xdr:cNvPr id="261" name="テキスト ボックス 260"/>
        <xdr:cNvSpPr txBox="1"/>
      </xdr:nvSpPr>
      <xdr:spPr>
        <a:xfrm>
          <a:off x="2608795" y="1597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153039</xdr:rowOff>
    </xdr:from>
    <xdr:to>
      <xdr:col>10</xdr:col>
      <xdr:colOff>165100</xdr:colOff>
      <xdr:row>95</xdr:row>
      <xdr:rowOff>83189</xdr:rowOff>
    </xdr:to>
    <xdr:sp macro="" textlink="">
      <xdr:nvSpPr>
        <xdr:cNvPr id="262" name="楕円 261"/>
        <xdr:cNvSpPr/>
      </xdr:nvSpPr>
      <xdr:spPr>
        <a:xfrm>
          <a:off x="1968500" y="16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99716</xdr:rowOff>
    </xdr:from>
    <xdr:ext cx="599010" cy="259045"/>
    <xdr:sp macro="" textlink="">
      <xdr:nvSpPr>
        <xdr:cNvPr id="263" name="テキスト ボックス 262"/>
        <xdr:cNvSpPr txBox="1"/>
      </xdr:nvSpPr>
      <xdr:spPr>
        <a:xfrm>
          <a:off x="1719795" y="1604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33372</xdr:rowOff>
    </xdr:from>
    <xdr:to>
      <xdr:col>6</xdr:col>
      <xdr:colOff>38100</xdr:colOff>
      <xdr:row>95</xdr:row>
      <xdr:rowOff>134972</xdr:rowOff>
    </xdr:to>
    <xdr:sp macro="" textlink="">
      <xdr:nvSpPr>
        <xdr:cNvPr id="264" name="楕円 263"/>
        <xdr:cNvSpPr/>
      </xdr:nvSpPr>
      <xdr:spPr>
        <a:xfrm>
          <a:off x="1079500" y="163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151499</xdr:rowOff>
    </xdr:from>
    <xdr:ext cx="599010" cy="259045"/>
    <xdr:sp macro="" textlink="">
      <xdr:nvSpPr>
        <xdr:cNvPr id="265" name="テキスト ボックス 264"/>
        <xdr:cNvSpPr txBox="1"/>
      </xdr:nvSpPr>
      <xdr:spPr>
        <a:xfrm>
          <a:off x="830795" y="1609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22813</xdr:rowOff>
    </xdr:from>
    <xdr:to>
      <xdr:col>55</xdr:col>
      <xdr:colOff>0</xdr:colOff>
      <xdr:row>38</xdr:row>
      <xdr:rowOff>62916</xdr:rowOff>
    </xdr:to>
    <xdr:cxnSp macro="">
      <xdr:nvCxnSpPr>
        <xdr:cNvPr id="296" name="直線コネクタ 295"/>
        <xdr:cNvCxnSpPr/>
      </xdr:nvCxnSpPr>
      <xdr:spPr>
        <a:xfrm flipV="1">
          <a:off x="9639300" y="6537913"/>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67090</xdr:rowOff>
    </xdr:from>
    <xdr:to>
      <xdr:col>50</xdr:col>
      <xdr:colOff>114300</xdr:colOff>
      <xdr:row>38</xdr:row>
      <xdr:rowOff>62916</xdr:rowOff>
    </xdr:to>
    <xdr:cxnSp macro="">
      <xdr:nvCxnSpPr>
        <xdr:cNvPr id="299" name="直線コネクタ 298"/>
        <xdr:cNvCxnSpPr/>
      </xdr:nvCxnSpPr>
      <xdr:spPr>
        <a:xfrm>
          <a:off x="8750300" y="6239290"/>
          <a:ext cx="889000" cy="33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67090</xdr:rowOff>
    </xdr:from>
    <xdr:to>
      <xdr:col>45</xdr:col>
      <xdr:colOff>177800</xdr:colOff>
      <xdr:row>38</xdr:row>
      <xdr:rowOff>97344</xdr:rowOff>
    </xdr:to>
    <xdr:cxnSp macro="">
      <xdr:nvCxnSpPr>
        <xdr:cNvPr id="302" name="直線コネクタ 301"/>
        <xdr:cNvCxnSpPr/>
      </xdr:nvCxnSpPr>
      <xdr:spPr>
        <a:xfrm flipV="1">
          <a:off x="7861300" y="6239290"/>
          <a:ext cx="889000" cy="3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97344</xdr:rowOff>
    </xdr:from>
    <xdr:to>
      <xdr:col>41</xdr:col>
      <xdr:colOff>50800</xdr:colOff>
      <xdr:row>38</xdr:row>
      <xdr:rowOff>106112</xdr:rowOff>
    </xdr:to>
    <xdr:cxnSp macro="">
      <xdr:nvCxnSpPr>
        <xdr:cNvPr id="305" name="直線コネクタ 304"/>
        <xdr:cNvCxnSpPr/>
      </xdr:nvCxnSpPr>
      <xdr:spPr>
        <a:xfrm flipV="1">
          <a:off x="6972300" y="6612444"/>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143464</xdr:rowOff>
    </xdr:from>
    <xdr:to>
      <xdr:col>55</xdr:col>
      <xdr:colOff>50800</xdr:colOff>
      <xdr:row>38</xdr:row>
      <xdr:rowOff>73614</xdr:rowOff>
    </xdr:to>
    <xdr:sp macro="" textlink="">
      <xdr:nvSpPr>
        <xdr:cNvPr id="315" name="楕円 314"/>
        <xdr:cNvSpPr/>
      </xdr:nvSpPr>
      <xdr:spPr>
        <a:xfrm>
          <a:off x="10426700" y="64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121891</xdr:rowOff>
    </xdr:from>
    <xdr:ext cx="534377" cy="259045"/>
    <xdr:sp macro="" textlink="">
      <xdr:nvSpPr>
        <xdr:cNvPr id="316" name="補助費等該当値テキスト"/>
        <xdr:cNvSpPr txBox="1"/>
      </xdr:nvSpPr>
      <xdr:spPr>
        <a:xfrm>
          <a:off x="10528300" y="64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12116</xdr:rowOff>
    </xdr:from>
    <xdr:to>
      <xdr:col>50</xdr:col>
      <xdr:colOff>165100</xdr:colOff>
      <xdr:row>38</xdr:row>
      <xdr:rowOff>113716</xdr:rowOff>
    </xdr:to>
    <xdr:sp macro="" textlink="">
      <xdr:nvSpPr>
        <xdr:cNvPr id="317" name="楕円 316"/>
        <xdr:cNvSpPr/>
      </xdr:nvSpPr>
      <xdr:spPr>
        <a:xfrm>
          <a:off x="9588500" y="65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104843</xdr:rowOff>
    </xdr:from>
    <xdr:ext cx="534377" cy="259045"/>
    <xdr:sp macro="" textlink="">
      <xdr:nvSpPr>
        <xdr:cNvPr id="318" name="テキスト ボックス 317"/>
        <xdr:cNvSpPr txBox="1"/>
      </xdr:nvSpPr>
      <xdr:spPr>
        <a:xfrm>
          <a:off x="9372111" y="66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16290</xdr:rowOff>
    </xdr:from>
    <xdr:to>
      <xdr:col>46</xdr:col>
      <xdr:colOff>38100</xdr:colOff>
      <xdr:row>36</xdr:row>
      <xdr:rowOff>117890</xdr:rowOff>
    </xdr:to>
    <xdr:sp macro="" textlink="">
      <xdr:nvSpPr>
        <xdr:cNvPr id="319" name="楕円 318"/>
        <xdr:cNvSpPr/>
      </xdr:nvSpPr>
      <xdr:spPr>
        <a:xfrm>
          <a:off x="8699500" y="61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109017</xdr:rowOff>
    </xdr:from>
    <xdr:ext cx="599010" cy="259045"/>
    <xdr:sp macro="" textlink="">
      <xdr:nvSpPr>
        <xdr:cNvPr id="320" name="テキスト ボックス 319"/>
        <xdr:cNvSpPr txBox="1"/>
      </xdr:nvSpPr>
      <xdr:spPr>
        <a:xfrm>
          <a:off x="8450795" y="628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46544</xdr:rowOff>
    </xdr:from>
    <xdr:to>
      <xdr:col>41</xdr:col>
      <xdr:colOff>101600</xdr:colOff>
      <xdr:row>38</xdr:row>
      <xdr:rowOff>148144</xdr:rowOff>
    </xdr:to>
    <xdr:sp macro="" textlink="">
      <xdr:nvSpPr>
        <xdr:cNvPr id="321" name="楕円 320"/>
        <xdr:cNvSpPr/>
      </xdr:nvSpPr>
      <xdr:spPr>
        <a:xfrm>
          <a:off x="7810500" y="65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139271</xdr:rowOff>
    </xdr:from>
    <xdr:ext cx="534377" cy="259045"/>
    <xdr:sp macro="" textlink="">
      <xdr:nvSpPr>
        <xdr:cNvPr id="322" name="テキスト ボックス 321"/>
        <xdr:cNvSpPr txBox="1"/>
      </xdr:nvSpPr>
      <xdr:spPr>
        <a:xfrm>
          <a:off x="7594111" y="66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55312</xdr:rowOff>
    </xdr:from>
    <xdr:to>
      <xdr:col>36</xdr:col>
      <xdr:colOff>165100</xdr:colOff>
      <xdr:row>38</xdr:row>
      <xdr:rowOff>156912</xdr:rowOff>
    </xdr:to>
    <xdr:sp macro="" textlink="">
      <xdr:nvSpPr>
        <xdr:cNvPr id="323" name="楕円 322"/>
        <xdr:cNvSpPr/>
      </xdr:nvSpPr>
      <xdr:spPr>
        <a:xfrm>
          <a:off x="6921500" y="6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148039</xdr:rowOff>
    </xdr:from>
    <xdr:ext cx="534377" cy="259045"/>
    <xdr:sp macro="" textlink="">
      <xdr:nvSpPr>
        <xdr:cNvPr id="324" name="テキスト ボックス 323"/>
        <xdr:cNvSpPr txBox="1"/>
      </xdr:nvSpPr>
      <xdr:spPr>
        <a:xfrm>
          <a:off x="6705111" y="6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82817</xdr:rowOff>
    </xdr:from>
    <xdr:to>
      <xdr:col>55</xdr:col>
      <xdr:colOff>0</xdr:colOff>
      <xdr:row>56</xdr:row>
      <xdr:rowOff>147701</xdr:rowOff>
    </xdr:to>
    <xdr:cxnSp macro="">
      <xdr:nvCxnSpPr>
        <xdr:cNvPr id="355" name="直線コネクタ 354"/>
        <xdr:cNvCxnSpPr/>
      </xdr:nvCxnSpPr>
      <xdr:spPr>
        <a:xfrm>
          <a:off x="9639300" y="9684017"/>
          <a:ext cx="8382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37930</xdr:rowOff>
    </xdr:from>
    <xdr:to>
      <xdr:col>50</xdr:col>
      <xdr:colOff>114300</xdr:colOff>
      <xdr:row>56</xdr:row>
      <xdr:rowOff>82817</xdr:rowOff>
    </xdr:to>
    <xdr:cxnSp macro="">
      <xdr:nvCxnSpPr>
        <xdr:cNvPr id="358" name="直線コネクタ 357"/>
        <xdr:cNvCxnSpPr/>
      </xdr:nvCxnSpPr>
      <xdr:spPr>
        <a:xfrm>
          <a:off x="8750300" y="9467680"/>
          <a:ext cx="889000" cy="2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37930</xdr:rowOff>
    </xdr:from>
    <xdr:to>
      <xdr:col>45</xdr:col>
      <xdr:colOff>177800</xdr:colOff>
      <xdr:row>56</xdr:row>
      <xdr:rowOff>75127</xdr:rowOff>
    </xdr:to>
    <xdr:cxnSp macro="">
      <xdr:nvCxnSpPr>
        <xdr:cNvPr id="361" name="直線コネクタ 360"/>
        <xdr:cNvCxnSpPr/>
      </xdr:nvCxnSpPr>
      <xdr:spPr>
        <a:xfrm flipV="1">
          <a:off x="7861300" y="9467680"/>
          <a:ext cx="889000" cy="2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75127</xdr:rowOff>
    </xdr:from>
    <xdr:to>
      <xdr:col>41</xdr:col>
      <xdr:colOff>50800</xdr:colOff>
      <xdr:row>58</xdr:row>
      <xdr:rowOff>16583</xdr:rowOff>
    </xdr:to>
    <xdr:cxnSp macro="">
      <xdr:nvCxnSpPr>
        <xdr:cNvPr id="364" name="直線コネクタ 363"/>
        <xdr:cNvCxnSpPr/>
      </xdr:nvCxnSpPr>
      <xdr:spPr>
        <a:xfrm flipV="1">
          <a:off x="6972300" y="9676327"/>
          <a:ext cx="889000" cy="28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96901</xdr:rowOff>
    </xdr:from>
    <xdr:to>
      <xdr:col>55</xdr:col>
      <xdr:colOff>50800</xdr:colOff>
      <xdr:row>57</xdr:row>
      <xdr:rowOff>27051</xdr:rowOff>
    </xdr:to>
    <xdr:sp macro="" textlink="">
      <xdr:nvSpPr>
        <xdr:cNvPr id="374" name="楕円 373"/>
        <xdr:cNvSpPr/>
      </xdr:nvSpPr>
      <xdr:spPr>
        <a:xfrm>
          <a:off x="10426700" y="96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119778</xdr:rowOff>
    </xdr:from>
    <xdr:ext cx="599010" cy="259045"/>
    <xdr:sp macro="" textlink="">
      <xdr:nvSpPr>
        <xdr:cNvPr id="375" name="普通建設事業費該当値テキスト"/>
        <xdr:cNvSpPr txBox="1"/>
      </xdr:nvSpPr>
      <xdr:spPr>
        <a:xfrm>
          <a:off x="10528300" y="954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32017</xdr:rowOff>
    </xdr:from>
    <xdr:to>
      <xdr:col>50</xdr:col>
      <xdr:colOff>165100</xdr:colOff>
      <xdr:row>56</xdr:row>
      <xdr:rowOff>133617</xdr:rowOff>
    </xdr:to>
    <xdr:sp macro="" textlink="">
      <xdr:nvSpPr>
        <xdr:cNvPr id="376" name="楕円 375"/>
        <xdr:cNvSpPr/>
      </xdr:nvSpPr>
      <xdr:spPr>
        <a:xfrm>
          <a:off x="9588500" y="96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150144</xdr:rowOff>
    </xdr:from>
    <xdr:ext cx="599010" cy="259045"/>
    <xdr:sp macro="" textlink="">
      <xdr:nvSpPr>
        <xdr:cNvPr id="377" name="テキスト ボックス 376"/>
        <xdr:cNvSpPr txBox="1"/>
      </xdr:nvSpPr>
      <xdr:spPr>
        <a:xfrm>
          <a:off x="9339795" y="940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158580</xdr:rowOff>
    </xdr:from>
    <xdr:to>
      <xdr:col>46</xdr:col>
      <xdr:colOff>38100</xdr:colOff>
      <xdr:row>55</xdr:row>
      <xdr:rowOff>88730</xdr:rowOff>
    </xdr:to>
    <xdr:sp macro="" textlink="">
      <xdr:nvSpPr>
        <xdr:cNvPr id="378" name="楕円 377"/>
        <xdr:cNvSpPr/>
      </xdr:nvSpPr>
      <xdr:spPr>
        <a:xfrm>
          <a:off x="8699500" y="94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105257</xdr:rowOff>
    </xdr:from>
    <xdr:ext cx="599010" cy="259045"/>
    <xdr:sp macro="" textlink="">
      <xdr:nvSpPr>
        <xdr:cNvPr id="379" name="テキスト ボックス 378"/>
        <xdr:cNvSpPr txBox="1"/>
      </xdr:nvSpPr>
      <xdr:spPr>
        <a:xfrm>
          <a:off x="8450795" y="91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24327</xdr:rowOff>
    </xdr:from>
    <xdr:to>
      <xdr:col>41</xdr:col>
      <xdr:colOff>101600</xdr:colOff>
      <xdr:row>56</xdr:row>
      <xdr:rowOff>125927</xdr:rowOff>
    </xdr:to>
    <xdr:sp macro="" textlink="">
      <xdr:nvSpPr>
        <xdr:cNvPr id="380" name="楕円 379"/>
        <xdr:cNvSpPr/>
      </xdr:nvSpPr>
      <xdr:spPr>
        <a:xfrm>
          <a:off x="7810500" y="96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142454</xdr:rowOff>
    </xdr:from>
    <xdr:ext cx="599010" cy="259045"/>
    <xdr:sp macro="" textlink="">
      <xdr:nvSpPr>
        <xdr:cNvPr id="381" name="テキスト ボックス 380"/>
        <xdr:cNvSpPr txBox="1"/>
      </xdr:nvSpPr>
      <xdr:spPr>
        <a:xfrm>
          <a:off x="7561795" y="940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137233</xdr:rowOff>
    </xdr:from>
    <xdr:to>
      <xdr:col>36</xdr:col>
      <xdr:colOff>165100</xdr:colOff>
      <xdr:row>58</xdr:row>
      <xdr:rowOff>67383</xdr:rowOff>
    </xdr:to>
    <xdr:sp macro="" textlink="">
      <xdr:nvSpPr>
        <xdr:cNvPr id="382" name="楕円 381"/>
        <xdr:cNvSpPr/>
      </xdr:nvSpPr>
      <xdr:spPr>
        <a:xfrm>
          <a:off x="6921500" y="99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58510</xdr:rowOff>
    </xdr:from>
    <xdr:ext cx="534377" cy="259045"/>
    <xdr:sp macro="" textlink="">
      <xdr:nvSpPr>
        <xdr:cNvPr id="383" name="テキスト ボックス 382"/>
        <xdr:cNvSpPr txBox="1"/>
      </xdr:nvSpPr>
      <xdr:spPr>
        <a:xfrm>
          <a:off x="6705111" y="100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15059</xdr:rowOff>
    </xdr:from>
    <xdr:to>
      <xdr:col>54</xdr:col>
      <xdr:colOff>189865</xdr:colOff>
      <xdr:row>79</xdr:row>
      <xdr:rowOff>98879</xdr:rowOff>
    </xdr:to>
    <xdr:cxnSp macro="">
      <xdr:nvCxnSpPr>
        <xdr:cNvPr id="409" name="直線コネクタ 408"/>
        <xdr:cNvCxnSpPr/>
      </xdr:nvCxnSpPr>
      <xdr:spPr>
        <a:xfrm flipV="1">
          <a:off x="10475595" y="12359459"/>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133186</xdr:rowOff>
    </xdr:from>
    <xdr:ext cx="599010" cy="259045"/>
    <xdr:sp macro="" textlink="">
      <xdr:nvSpPr>
        <xdr:cNvPr id="412" name="普通建設事業費 （ うち新規整備　）最大値テキスト"/>
        <xdr:cNvSpPr txBox="1"/>
      </xdr:nvSpPr>
      <xdr:spPr>
        <a:xfrm>
          <a:off x="10528300" y="121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15059</xdr:rowOff>
    </xdr:from>
    <xdr:to>
      <xdr:col>55</xdr:col>
      <xdr:colOff>88900</xdr:colOff>
      <xdr:row>72</xdr:row>
      <xdr:rowOff>15059</xdr:rowOff>
    </xdr:to>
    <xdr:cxnSp macro="">
      <xdr:nvCxnSpPr>
        <xdr:cNvPr id="413" name="直線コネクタ 412"/>
        <xdr:cNvCxnSpPr/>
      </xdr:nvCxnSpPr>
      <xdr:spPr>
        <a:xfrm>
          <a:off x="10388600" y="123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133277</xdr:rowOff>
    </xdr:from>
    <xdr:to>
      <xdr:col>55</xdr:col>
      <xdr:colOff>0</xdr:colOff>
      <xdr:row>76</xdr:row>
      <xdr:rowOff>39987</xdr:rowOff>
    </xdr:to>
    <xdr:cxnSp macro="">
      <xdr:nvCxnSpPr>
        <xdr:cNvPr id="414" name="直線コネクタ 413"/>
        <xdr:cNvCxnSpPr/>
      </xdr:nvCxnSpPr>
      <xdr:spPr>
        <a:xfrm>
          <a:off x="9639300" y="12477677"/>
          <a:ext cx="838200" cy="59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168031</xdr:rowOff>
    </xdr:from>
    <xdr:ext cx="534377" cy="259045"/>
    <xdr:sp macro="" textlink="">
      <xdr:nvSpPr>
        <xdr:cNvPr id="415" name="普通建設事業費 （ うち新規整備　）平均値テキスト"/>
        <xdr:cNvSpPr txBox="1"/>
      </xdr:nvSpPr>
      <xdr:spPr>
        <a:xfrm>
          <a:off x="10528300" y="1336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18154</xdr:rowOff>
    </xdr:from>
    <xdr:to>
      <xdr:col>55</xdr:col>
      <xdr:colOff>50800</xdr:colOff>
      <xdr:row>78</xdr:row>
      <xdr:rowOff>119754</xdr:rowOff>
    </xdr:to>
    <xdr:sp macro="" textlink="">
      <xdr:nvSpPr>
        <xdr:cNvPr id="416" name="フローチャート: 判断 415"/>
        <xdr:cNvSpPr/>
      </xdr:nvSpPr>
      <xdr:spPr>
        <a:xfrm>
          <a:off x="10426700" y="133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25193</xdr:rowOff>
    </xdr:from>
    <xdr:to>
      <xdr:col>50</xdr:col>
      <xdr:colOff>114300</xdr:colOff>
      <xdr:row>72</xdr:row>
      <xdr:rowOff>133277</xdr:rowOff>
    </xdr:to>
    <xdr:cxnSp macro="">
      <xdr:nvCxnSpPr>
        <xdr:cNvPr id="417" name="直線コネクタ 416"/>
        <xdr:cNvCxnSpPr/>
      </xdr:nvCxnSpPr>
      <xdr:spPr>
        <a:xfrm>
          <a:off x="8750300" y="12198143"/>
          <a:ext cx="889000" cy="2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122472</xdr:rowOff>
    </xdr:from>
    <xdr:to>
      <xdr:col>50</xdr:col>
      <xdr:colOff>165100</xdr:colOff>
      <xdr:row>78</xdr:row>
      <xdr:rowOff>52622</xdr:rowOff>
    </xdr:to>
    <xdr:sp macro="" textlink="">
      <xdr:nvSpPr>
        <xdr:cNvPr id="418" name="フローチャート: 判断 417"/>
        <xdr:cNvSpPr/>
      </xdr:nvSpPr>
      <xdr:spPr>
        <a:xfrm>
          <a:off x="9588500" y="1332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43749</xdr:rowOff>
    </xdr:from>
    <xdr:ext cx="534377" cy="259045"/>
    <xdr:sp macro="" textlink="">
      <xdr:nvSpPr>
        <xdr:cNvPr id="419" name="テキスト ボックス 418"/>
        <xdr:cNvSpPr txBox="1"/>
      </xdr:nvSpPr>
      <xdr:spPr>
        <a:xfrm>
          <a:off x="9372111" y="134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25193</xdr:rowOff>
    </xdr:from>
    <xdr:to>
      <xdr:col>45</xdr:col>
      <xdr:colOff>177800</xdr:colOff>
      <xdr:row>78</xdr:row>
      <xdr:rowOff>138035</xdr:rowOff>
    </xdr:to>
    <xdr:cxnSp macro="">
      <xdr:nvCxnSpPr>
        <xdr:cNvPr id="420" name="直線コネクタ 419"/>
        <xdr:cNvCxnSpPr/>
      </xdr:nvCxnSpPr>
      <xdr:spPr>
        <a:xfrm flipV="1">
          <a:off x="7861300" y="12198143"/>
          <a:ext cx="889000" cy="13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21" name="フローチャート: 判断 420"/>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20931</xdr:rowOff>
    </xdr:from>
    <xdr:ext cx="534377" cy="259045"/>
    <xdr:sp macro="" textlink="">
      <xdr:nvSpPr>
        <xdr:cNvPr id="422" name="テキスト ボックス 421"/>
        <xdr:cNvSpPr txBox="1"/>
      </xdr:nvSpPr>
      <xdr:spPr>
        <a:xfrm>
          <a:off x="8483111" y="133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165945</xdr:rowOff>
    </xdr:from>
    <xdr:to>
      <xdr:col>41</xdr:col>
      <xdr:colOff>50800</xdr:colOff>
      <xdr:row>78</xdr:row>
      <xdr:rowOff>138035</xdr:rowOff>
    </xdr:to>
    <xdr:cxnSp macro="">
      <xdr:nvCxnSpPr>
        <xdr:cNvPr id="423" name="直線コネクタ 422"/>
        <xdr:cNvCxnSpPr/>
      </xdr:nvCxnSpPr>
      <xdr:spPr>
        <a:xfrm>
          <a:off x="6972300" y="13367595"/>
          <a:ext cx="889000" cy="1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24" name="フローチャート: 判断 423"/>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54497</xdr:rowOff>
    </xdr:from>
    <xdr:ext cx="534377" cy="259045"/>
    <xdr:sp macro="" textlink="">
      <xdr:nvSpPr>
        <xdr:cNvPr id="425" name="テキスト ボックス 424"/>
        <xdr:cNvSpPr txBox="1"/>
      </xdr:nvSpPr>
      <xdr:spPr>
        <a:xfrm>
          <a:off x="7594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26" name="フローチャート: 判断 425"/>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45218</xdr:rowOff>
    </xdr:from>
    <xdr:ext cx="534377" cy="259045"/>
    <xdr:sp macro="" textlink="">
      <xdr:nvSpPr>
        <xdr:cNvPr id="427" name="テキスト ボックス 426"/>
        <xdr:cNvSpPr txBox="1"/>
      </xdr:nvSpPr>
      <xdr:spPr>
        <a:xfrm>
          <a:off x="6705111" y="13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160637</xdr:rowOff>
    </xdr:from>
    <xdr:to>
      <xdr:col>55</xdr:col>
      <xdr:colOff>50800</xdr:colOff>
      <xdr:row>76</xdr:row>
      <xdr:rowOff>90787</xdr:rowOff>
    </xdr:to>
    <xdr:sp macro="" textlink="">
      <xdr:nvSpPr>
        <xdr:cNvPr id="433" name="楕円 432"/>
        <xdr:cNvSpPr/>
      </xdr:nvSpPr>
      <xdr:spPr>
        <a:xfrm>
          <a:off x="10426700" y="130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12064</xdr:rowOff>
    </xdr:from>
    <xdr:ext cx="534377" cy="259045"/>
    <xdr:sp macro="" textlink="">
      <xdr:nvSpPr>
        <xdr:cNvPr id="434" name="普通建設事業費 （ うち新規整備　）該当値テキスト"/>
        <xdr:cNvSpPr txBox="1"/>
      </xdr:nvSpPr>
      <xdr:spPr>
        <a:xfrm>
          <a:off x="10528300" y="128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82477</xdr:rowOff>
    </xdr:from>
    <xdr:to>
      <xdr:col>50</xdr:col>
      <xdr:colOff>165100</xdr:colOff>
      <xdr:row>73</xdr:row>
      <xdr:rowOff>12627</xdr:rowOff>
    </xdr:to>
    <xdr:sp macro="" textlink="">
      <xdr:nvSpPr>
        <xdr:cNvPr id="435" name="楕円 434"/>
        <xdr:cNvSpPr/>
      </xdr:nvSpPr>
      <xdr:spPr>
        <a:xfrm>
          <a:off x="9588500" y="124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29154</xdr:rowOff>
    </xdr:from>
    <xdr:ext cx="599010" cy="259045"/>
    <xdr:sp macro="" textlink="">
      <xdr:nvSpPr>
        <xdr:cNvPr id="436" name="テキスト ボックス 435"/>
        <xdr:cNvSpPr txBox="1"/>
      </xdr:nvSpPr>
      <xdr:spPr>
        <a:xfrm>
          <a:off x="9339795" y="1220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145843</xdr:rowOff>
    </xdr:from>
    <xdr:to>
      <xdr:col>46</xdr:col>
      <xdr:colOff>38100</xdr:colOff>
      <xdr:row>71</xdr:row>
      <xdr:rowOff>75993</xdr:rowOff>
    </xdr:to>
    <xdr:sp macro="" textlink="">
      <xdr:nvSpPr>
        <xdr:cNvPr id="437" name="楕円 436"/>
        <xdr:cNvSpPr/>
      </xdr:nvSpPr>
      <xdr:spPr>
        <a:xfrm>
          <a:off x="8699500" y="121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92520</xdr:rowOff>
    </xdr:from>
    <xdr:ext cx="599010" cy="259045"/>
    <xdr:sp macro="" textlink="">
      <xdr:nvSpPr>
        <xdr:cNvPr id="438" name="テキスト ボックス 437"/>
        <xdr:cNvSpPr txBox="1"/>
      </xdr:nvSpPr>
      <xdr:spPr>
        <a:xfrm>
          <a:off x="8450795" y="1192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87235</xdr:rowOff>
    </xdr:from>
    <xdr:to>
      <xdr:col>41</xdr:col>
      <xdr:colOff>101600</xdr:colOff>
      <xdr:row>79</xdr:row>
      <xdr:rowOff>17385</xdr:rowOff>
    </xdr:to>
    <xdr:sp macro="" textlink="">
      <xdr:nvSpPr>
        <xdr:cNvPr id="439" name="楕円 438"/>
        <xdr:cNvSpPr/>
      </xdr:nvSpPr>
      <xdr:spPr>
        <a:xfrm>
          <a:off x="7810500" y="134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8512</xdr:rowOff>
    </xdr:from>
    <xdr:ext cx="534377" cy="259045"/>
    <xdr:sp macro="" textlink="">
      <xdr:nvSpPr>
        <xdr:cNvPr id="440" name="テキスト ボックス 439"/>
        <xdr:cNvSpPr txBox="1"/>
      </xdr:nvSpPr>
      <xdr:spPr>
        <a:xfrm>
          <a:off x="7594111" y="135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115145</xdr:rowOff>
    </xdr:from>
    <xdr:to>
      <xdr:col>36</xdr:col>
      <xdr:colOff>165100</xdr:colOff>
      <xdr:row>78</xdr:row>
      <xdr:rowOff>45295</xdr:rowOff>
    </xdr:to>
    <xdr:sp macro="" textlink="">
      <xdr:nvSpPr>
        <xdr:cNvPr id="441" name="楕円 440"/>
        <xdr:cNvSpPr/>
      </xdr:nvSpPr>
      <xdr:spPr>
        <a:xfrm>
          <a:off x="6921500" y="133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61822</xdr:rowOff>
    </xdr:from>
    <xdr:ext cx="534377" cy="259045"/>
    <xdr:sp macro="" textlink="">
      <xdr:nvSpPr>
        <xdr:cNvPr id="442" name="テキスト ボックス 441"/>
        <xdr:cNvSpPr txBox="1"/>
      </xdr:nvSpPr>
      <xdr:spPr>
        <a:xfrm>
          <a:off x="6705111" y="130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8" name="直線コネクタ 467"/>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9"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70" name="直線コネクタ 469"/>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71"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2" name="直線コネクタ 471"/>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68100</xdr:rowOff>
    </xdr:from>
    <xdr:to>
      <xdr:col>55</xdr:col>
      <xdr:colOff>0</xdr:colOff>
      <xdr:row>98</xdr:row>
      <xdr:rowOff>155173</xdr:rowOff>
    </xdr:to>
    <xdr:cxnSp macro="">
      <xdr:nvCxnSpPr>
        <xdr:cNvPr id="473" name="直線コネクタ 472"/>
        <xdr:cNvCxnSpPr/>
      </xdr:nvCxnSpPr>
      <xdr:spPr>
        <a:xfrm flipV="1">
          <a:off x="9639300" y="16870200"/>
          <a:ext cx="8382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4"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5" name="フローチャート: 判断 474"/>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83184</xdr:rowOff>
    </xdr:from>
    <xdr:to>
      <xdr:col>50</xdr:col>
      <xdr:colOff>114300</xdr:colOff>
      <xdr:row>98</xdr:row>
      <xdr:rowOff>155173</xdr:rowOff>
    </xdr:to>
    <xdr:cxnSp macro="">
      <xdr:nvCxnSpPr>
        <xdr:cNvPr id="476" name="直線コネクタ 475"/>
        <xdr:cNvCxnSpPr/>
      </xdr:nvCxnSpPr>
      <xdr:spPr>
        <a:xfrm>
          <a:off x="8750300" y="16885284"/>
          <a:ext cx="889000" cy="7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7" name="フローチャート: 判断 476"/>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8" name="テキスト ボックス 477"/>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37722</xdr:rowOff>
    </xdr:from>
    <xdr:to>
      <xdr:col>45</xdr:col>
      <xdr:colOff>177800</xdr:colOff>
      <xdr:row>98</xdr:row>
      <xdr:rowOff>83184</xdr:rowOff>
    </xdr:to>
    <xdr:cxnSp macro="">
      <xdr:nvCxnSpPr>
        <xdr:cNvPr id="479" name="直線コネクタ 478"/>
        <xdr:cNvCxnSpPr/>
      </xdr:nvCxnSpPr>
      <xdr:spPr>
        <a:xfrm>
          <a:off x="7861300" y="16668372"/>
          <a:ext cx="889000" cy="2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80" name="フローチャート: 判断 479"/>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81" name="テキスト ボックス 480"/>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37722</xdr:rowOff>
    </xdr:from>
    <xdr:to>
      <xdr:col>41</xdr:col>
      <xdr:colOff>50800</xdr:colOff>
      <xdr:row>98</xdr:row>
      <xdr:rowOff>147025</xdr:rowOff>
    </xdr:to>
    <xdr:cxnSp macro="">
      <xdr:nvCxnSpPr>
        <xdr:cNvPr id="482" name="直線コネクタ 481"/>
        <xdr:cNvCxnSpPr/>
      </xdr:nvCxnSpPr>
      <xdr:spPr>
        <a:xfrm flipV="1">
          <a:off x="6972300" y="16668372"/>
          <a:ext cx="889000" cy="2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3" name="フローチャート: 判断 482"/>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4" name="テキスト ボックス 483"/>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5" name="フローチャート: 判断 484"/>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6" name="テキスト ボックス 485"/>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17300</xdr:rowOff>
    </xdr:from>
    <xdr:to>
      <xdr:col>55</xdr:col>
      <xdr:colOff>50800</xdr:colOff>
      <xdr:row>98</xdr:row>
      <xdr:rowOff>118900</xdr:rowOff>
    </xdr:to>
    <xdr:sp macro="" textlink="">
      <xdr:nvSpPr>
        <xdr:cNvPr id="492" name="楕円 491"/>
        <xdr:cNvSpPr/>
      </xdr:nvSpPr>
      <xdr:spPr>
        <a:xfrm>
          <a:off x="10426700" y="16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40177</xdr:rowOff>
    </xdr:from>
    <xdr:ext cx="534377" cy="259045"/>
    <xdr:sp macro="" textlink="">
      <xdr:nvSpPr>
        <xdr:cNvPr id="493" name="普通建設事業費 （ うち更新整備　）該当値テキスト"/>
        <xdr:cNvSpPr txBox="1"/>
      </xdr:nvSpPr>
      <xdr:spPr>
        <a:xfrm>
          <a:off x="10528300" y="16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104373</xdr:rowOff>
    </xdr:from>
    <xdr:to>
      <xdr:col>50</xdr:col>
      <xdr:colOff>165100</xdr:colOff>
      <xdr:row>99</xdr:row>
      <xdr:rowOff>34523</xdr:rowOff>
    </xdr:to>
    <xdr:sp macro="" textlink="">
      <xdr:nvSpPr>
        <xdr:cNvPr id="494" name="楕円 493"/>
        <xdr:cNvSpPr/>
      </xdr:nvSpPr>
      <xdr:spPr>
        <a:xfrm>
          <a:off x="9588500" y="16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25650</xdr:rowOff>
    </xdr:from>
    <xdr:ext cx="534377" cy="259045"/>
    <xdr:sp macro="" textlink="">
      <xdr:nvSpPr>
        <xdr:cNvPr id="495" name="テキスト ボックス 494"/>
        <xdr:cNvSpPr txBox="1"/>
      </xdr:nvSpPr>
      <xdr:spPr>
        <a:xfrm>
          <a:off x="9372111" y="169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32384</xdr:rowOff>
    </xdr:from>
    <xdr:to>
      <xdr:col>46</xdr:col>
      <xdr:colOff>38100</xdr:colOff>
      <xdr:row>98</xdr:row>
      <xdr:rowOff>133984</xdr:rowOff>
    </xdr:to>
    <xdr:sp macro="" textlink="">
      <xdr:nvSpPr>
        <xdr:cNvPr id="496" name="楕円 495"/>
        <xdr:cNvSpPr/>
      </xdr:nvSpPr>
      <xdr:spPr>
        <a:xfrm>
          <a:off x="8699500" y="168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150511</xdr:rowOff>
    </xdr:from>
    <xdr:ext cx="534377" cy="259045"/>
    <xdr:sp macro="" textlink="">
      <xdr:nvSpPr>
        <xdr:cNvPr id="497" name="テキスト ボックス 496"/>
        <xdr:cNvSpPr txBox="1"/>
      </xdr:nvSpPr>
      <xdr:spPr>
        <a:xfrm>
          <a:off x="8483111" y="166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158372</xdr:rowOff>
    </xdr:from>
    <xdr:to>
      <xdr:col>41</xdr:col>
      <xdr:colOff>101600</xdr:colOff>
      <xdr:row>97</xdr:row>
      <xdr:rowOff>88522</xdr:rowOff>
    </xdr:to>
    <xdr:sp macro="" textlink="">
      <xdr:nvSpPr>
        <xdr:cNvPr id="498" name="楕円 497"/>
        <xdr:cNvSpPr/>
      </xdr:nvSpPr>
      <xdr:spPr>
        <a:xfrm>
          <a:off x="7810500" y="166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105049</xdr:rowOff>
    </xdr:from>
    <xdr:ext cx="599010" cy="259045"/>
    <xdr:sp macro="" textlink="">
      <xdr:nvSpPr>
        <xdr:cNvPr id="499" name="テキスト ボックス 498"/>
        <xdr:cNvSpPr txBox="1"/>
      </xdr:nvSpPr>
      <xdr:spPr>
        <a:xfrm>
          <a:off x="7561795" y="163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96225</xdr:rowOff>
    </xdr:from>
    <xdr:to>
      <xdr:col>36</xdr:col>
      <xdr:colOff>165100</xdr:colOff>
      <xdr:row>99</xdr:row>
      <xdr:rowOff>26375</xdr:rowOff>
    </xdr:to>
    <xdr:sp macro="" textlink="">
      <xdr:nvSpPr>
        <xdr:cNvPr id="500" name="楕円 499"/>
        <xdr:cNvSpPr/>
      </xdr:nvSpPr>
      <xdr:spPr>
        <a:xfrm>
          <a:off x="6921500" y="168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17502</xdr:rowOff>
    </xdr:from>
    <xdr:ext cx="534377" cy="259045"/>
    <xdr:sp macro="" textlink="">
      <xdr:nvSpPr>
        <xdr:cNvPr id="501" name="テキスト ボックス 500"/>
        <xdr:cNvSpPr txBox="1"/>
      </xdr:nvSpPr>
      <xdr:spPr>
        <a:xfrm>
          <a:off x="6705111" y="169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3" name="テキスト ボックス 52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7" name="直線コネクタ 526"/>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30"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31" name="直線コネクタ 530"/>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108807</xdr:rowOff>
    </xdr:from>
    <xdr:to>
      <xdr:col>85</xdr:col>
      <xdr:colOff>127000</xdr:colOff>
      <xdr:row>39</xdr:row>
      <xdr:rowOff>18150</xdr:rowOff>
    </xdr:to>
    <xdr:cxnSp macro="">
      <xdr:nvCxnSpPr>
        <xdr:cNvPr id="532" name="直線コネクタ 531"/>
        <xdr:cNvCxnSpPr/>
      </xdr:nvCxnSpPr>
      <xdr:spPr>
        <a:xfrm flipV="1">
          <a:off x="15481300" y="6623907"/>
          <a:ext cx="838200" cy="8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3"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4" name="フローチャート: 判断 533"/>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158217</xdr:rowOff>
    </xdr:from>
    <xdr:to>
      <xdr:col>81</xdr:col>
      <xdr:colOff>50800</xdr:colOff>
      <xdr:row>39</xdr:row>
      <xdr:rowOff>18150</xdr:rowOff>
    </xdr:to>
    <xdr:cxnSp macro="">
      <xdr:nvCxnSpPr>
        <xdr:cNvPr id="535" name="直線コネクタ 534"/>
        <xdr:cNvCxnSpPr/>
      </xdr:nvCxnSpPr>
      <xdr:spPr>
        <a:xfrm>
          <a:off x="14592300" y="6673317"/>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6" name="フローチャート: 判断 535"/>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7" name="テキスト ボックス 536"/>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87645</xdr:rowOff>
    </xdr:from>
    <xdr:to>
      <xdr:col>76</xdr:col>
      <xdr:colOff>114300</xdr:colOff>
      <xdr:row>38</xdr:row>
      <xdr:rowOff>158217</xdr:rowOff>
    </xdr:to>
    <xdr:cxnSp macro="">
      <xdr:nvCxnSpPr>
        <xdr:cNvPr id="538" name="直線コネクタ 537"/>
        <xdr:cNvCxnSpPr/>
      </xdr:nvCxnSpPr>
      <xdr:spPr>
        <a:xfrm>
          <a:off x="13703300" y="6431295"/>
          <a:ext cx="889000" cy="24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9" name="フローチャート: 判断 538"/>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40" name="テキスト ボックス 539"/>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49468</xdr:rowOff>
    </xdr:from>
    <xdr:to>
      <xdr:col>71</xdr:col>
      <xdr:colOff>177800</xdr:colOff>
      <xdr:row>37</xdr:row>
      <xdr:rowOff>87645</xdr:rowOff>
    </xdr:to>
    <xdr:cxnSp macro="">
      <xdr:nvCxnSpPr>
        <xdr:cNvPr id="541" name="直線コネクタ 540"/>
        <xdr:cNvCxnSpPr/>
      </xdr:nvCxnSpPr>
      <xdr:spPr>
        <a:xfrm>
          <a:off x="12814300" y="6221668"/>
          <a:ext cx="889000" cy="2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2" name="フローチャート: 判断 541"/>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3" name="テキスト ボックス 542"/>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4" name="フローチャート: 判断 543"/>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5" name="テキスト ボックス 544"/>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58007</xdr:rowOff>
    </xdr:from>
    <xdr:to>
      <xdr:col>85</xdr:col>
      <xdr:colOff>177800</xdr:colOff>
      <xdr:row>38</xdr:row>
      <xdr:rowOff>159607</xdr:rowOff>
    </xdr:to>
    <xdr:sp macro="" textlink="">
      <xdr:nvSpPr>
        <xdr:cNvPr id="551" name="楕円 550"/>
        <xdr:cNvSpPr/>
      </xdr:nvSpPr>
      <xdr:spPr>
        <a:xfrm>
          <a:off x="16268700" y="65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80883</xdr:rowOff>
    </xdr:from>
    <xdr:ext cx="469744" cy="259045"/>
    <xdr:sp macro="" textlink="">
      <xdr:nvSpPr>
        <xdr:cNvPr id="552" name="災害復旧事業費該当値テキスト"/>
        <xdr:cNvSpPr txBox="1"/>
      </xdr:nvSpPr>
      <xdr:spPr>
        <a:xfrm>
          <a:off x="16370300" y="64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138800</xdr:rowOff>
    </xdr:from>
    <xdr:to>
      <xdr:col>81</xdr:col>
      <xdr:colOff>101600</xdr:colOff>
      <xdr:row>39</xdr:row>
      <xdr:rowOff>68950</xdr:rowOff>
    </xdr:to>
    <xdr:sp macro="" textlink="">
      <xdr:nvSpPr>
        <xdr:cNvPr id="553" name="楕円 552"/>
        <xdr:cNvSpPr/>
      </xdr:nvSpPr>
      <xdr:spPr>
        <a:xfrm>
          <a:off x="15430500" y="66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60077</xdr:rowOff>
    </xdr:from>
    <xdr:ext cx="469744" cy="259045"/>
    <xdr:sp macro="" textlink="">
      <xdr:nvSpPr>
        <xdr:cNvPr id="554" name="テキスト ボックス 553"/>
        <xdr:cNvSpPr txBox="1"/>
      </xdr:nvSpPr>
      <xdr:spPr>
        <a:xfrm>
          <a:off x="15246428" y="67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107417</xdr:rowOff>
    </xdr:from>
    <xdr:to>
      <xdr:col>76</xdr:col>
      <xdr:colOff>165100</xdr:colOff>
      <xdr:row>39</xdr:row>
      <xdr:rowOff>37567</xdr:rowOff>
    </xdr:to>
    <xdr:sp macro="" textlink="">
      <xdr:nvSpPr>
        <xdr:cNvPr id="555" name="楕円 554"/>
        <xdr:cNvSpPr/>
      </xdr:nvSpPr>
      <xdr:spPr>
        <a:xfrm>
          <a:off x="14541500" y="66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28694</xdr:rowOff>
    </xdr:from>
    <xdr:ext cx="469744" cy="259045"/>
    <xdr:sp macro="" textlink="">
      <xdr:nvSpPr>
        <xdr:cNvPr id="556" name="テキスト ボックス 555"/>
        <xdr:cNvSpPr txBox="1"/>
      </xdr:nvSpPr>
      <xdr:spPr>
        <a:xfrm>
          <a:off x="14357428" y="671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36845</xdr:rowOff>
    </xdr:from>
    <xdr:to>
      <xdr:col>72</xdr:col>
      <xdr:colOff>38100</xdr:colOff>
      <xdr:row>37</xdr:row>
      <xdr:rowOff>138445</xdr:rowOff>
    </xdr:to>
    <xdr:sp macro="" textlink="">
      <xdr:nvSpPr>
        <xdr:cNvPr id="557" name="楕円 556"/>
        <xdr:cNvSpPr/>
      </xdr:nvSpPr>
      <xdr:spPr>
        <a:xfrm>
          <a:off x="13652500" y="63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154972</xdr:rowOff>
    </xdr:from>
    <xdr:ext cx="534377" cy="259045"/>
    <xdr:sp macro="" textlink="">
      <xdr:nvSpPr>
        <xdr:cNvPr id="558" name="テキスト ボックス 557"/>
        <xdr:cNvSpPr txBox="1"/>
      </xdr:nvSpPr>
      <xdr:spPr>
        <a:xfrm>
          <a:off x="13436111" y="61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170118</xdr:rowOff>
    </xdr:from>
    <xdr:to>
      <xdr:col>67</xdr:col>
      <xdr:colOff>101600</xdr:colOff>
      <xdr:row>36</xdr:row>
      <xdr:rowOff>100268</xdr:rowOff>
    </xdr:to>
    <xdr:sp macro="" textlink="">
      <xdr:nvSpPr>
        <xdr:cNvPr id="559" name="楕円 558"/>
        <xdr:cNvSpPr/>
      </xdr:nvSpPr>
      <xdr:spPr>
        <a:xfrm>
          <a:off x="12763500" y="61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116795</xdr:rowOff>
    </xdr:from>
    <xdr:ext cx="534377" cy="259045"/>
    <xdr:sp macro="" textlink="">
      <xdr:nvSpPr>
        <xdr:cNvPr id="560" name="テキスト ボックス 559"/>
        <xdr:cNvSpPr txBox="1"/>
      </xdr:nvSpPr>
      <xdr:spPr>
        <a:xfrm>
          <a:off x="12547111" y="59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2" name="テキスト ボックス 57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4" name="テキスト ボックス 57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8" name="直線コネクタ 57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8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2" name="直線コネクタ 58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3" name="直線コネクタ 58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5" name="フローチャート: 判断 58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6" name="直線コネクタ 58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7" name="フローチャート: 判断 58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8" name="テキスト ボックス 58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9" name="直線コネクタ 58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90" name="フローチャート: 判断 589"/>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1" name="テキスト ボックス 590"/>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2" name="直線コネクタ 59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3" name="フローチャート: 判断 592"/>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4" name="テキスト ボックス 593"/>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5" name="フローチャート: 判断 59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6" name="テキスト ボックス 59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2" name="楕円 60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4" name="楕円 60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5" name="テキスト ボックス 60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6" name="楕円 60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7" name="テキスト ボックス 606"/>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8" name="楕円 60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9" name="テキスト ボックス 608"/>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10" name="楕円 60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11" name="テキスト ボックス 61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5" name="テキスト ボックス 62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7" name="テキスト ボックス 62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9" name="テキスト ボックス 62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7" name="直線コネクタ 636"/>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8"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9" name="直線コネクタ 638"/>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40"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41" name="直線コネクタ 640"/>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149285</xdr:rowOff>
    </xdr:from>
    <xdr:to>
      <xdr:col>85</xdr:col>
      <xdr:colOff>127000</xdr:colOff>
      <xdr:row>77</xdr:row>
      <xdr:rowOff>166215</xdr:rowOff>
    </xdr:to>
    <xdr:cxnSp macro="">
      <xdr:nvCxnSpPr>
        <xdr:cNvPr id="642" name="直線コネクタ 641"/>
        <xdr:cNvCxnSpPr/>
      </xdr:nvCxnSpPr>
      <xdr:spPr>
        <a:xfrm flipV="1">
          <a:off x="15481300" y="13350935"/>
          <a:ext cx="8382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3"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4" name="フローチャート: 判断 643"/>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166215</xdr:rowOff>
    </xdr:from>
    <xdr:to>
      <xdr:col>81</xdr:col>
      <xdr:colOff>50800</xdr:colOff>
      <xdr:row>78</xdr:row>
      <xdr:rowOff>13863</xdr:rowOff>
    </xdr:to>
    <xdr:cxnSp macro="">
      <xdr:nvCxnSpPr>
        <xdr:cNvPr id="645" name="直線コネクタ 644"/>
        <xdr:cNvCxnSpPr/>
      </xdr:nvCxnSpPr>
      <xdr:spPr>
        <a:xfrm flipV="1">
          <a:off x="14592300" y="13367865"/>
          <a:ext cx="8890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6" name="フローチャート: 判断 645"/>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7" name="テキスト ボックス 646"/>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5490</xdr:rowOff>
    </xdr:from>
    <xdr:to>
      <xdr:col>76</xdr:col>
      <xdr:colOff>114300</xdr:colOff>
      <xdr:row>78</xdr:row>
      <xdr:rowOff>13863</xdr:rowOff>
    </xdr:to>
    <xdr:cxnSp macro="">
      <xdr:nvCxnSpPr>
        <xdr:cNvPr id="648" name="直線コネクタ 647"/>
        <xdr:cNvCxnSpPr/>
      </xdr:nvCxnSpPr>
      <xdr:spPr>
        <a:xfrm>
          <a:off x="13703300" y="1337859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9" name="フローチャート: 判断 648"/>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50" name="テキスト ボックス 649"/>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1795</xdr:rowOff>
    </xdr:from>
    <xdr:to>
      <xdr:col>71</xdr:col>
      <xdr:colOff>177800</xdr:colOff>
      <xdr:row>78</xdr:row>
      <xdr:rowOff>5490</xdr:rowOff>
    </xdr:to>
    <xdr:cxnSp macro="">
      <xdr:nvCxnSpPr>
        <xdr:cNvPr id="651" name="直線コネクタ 650"/>
        <xdr:cNvCxnSpPr/>
      </xdr:nvCxnSpPr>
      <xdr:spPr>
        <a:xfrm>
          <a:off x="12814300" y="13374895"/>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2" name="フローチャート: 判断 651"/>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3" name="テキスト ボックス 652"/>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4" name="フローチャート: 判断 653"/>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5" name="テキスト ボックス 654"/>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98485</xdr:rowOff>
    </xdr:from>
    <xdr:to>
      <xdr:col>85</xdr:col>
      <xdr:colOff>177800</xdr:colOff>
      <xdr:row>78</xdr:row>
      <xdr:rowOff>28635</xdr:rowOff>
    </xdr:to>
    <xdr:sp macro="" textlink="">
      <xdr:nvSpPr>
        <xdr:cNvPr id="661" name="楕円 660"/>
        <xdr:cNvSpPr/>
      </xdr:nvSpPr>
      <xdr:spPr>
        <a:xfrm>
          <a:off x="16268700" y="1330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121362</xdr:rowOff>
    </xdr:from>
    <xdr:ext cx="534377" cy="259045"/>
    <xdr:sp macro="" textlink="">
      <xdr:nvSpPr>
        <xdr:cNvPr id="662" name="公債費該当値テキスト"/>
        <xdr:cNvSpPr txBox="1"/>
      </xdr:nvSpPr>
      <xdr:spPr>
        <a:xfrm>
          <a:off x="16370300" y="1315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115415</xdr:rowOff>
    </xdr:from>
    <xdr:to>
      <xdr:col>81</xdr:col>
      <xdr:colOff>101600</xdr:colOff>
      <xdr:row>78</xdr:row>
      <xdr:rowOff>45565</xdr:rowOff>
    </xdr:to>
    <xdr:sp macro="" textlink="">
      <xdr:nvSpPr>
        <xdr:cNvPr id="663" name="楕円 662"/>
        <xdr:cNvSpPr/>
      </xdr:nvSpPr>
      <xdr:spPr>
        <a:xfrm>
          <a:off x="15430500" y="133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62092</xdr:rowOff>
    </xdr:from>
    <xdr:ext cx="534377" cy="259045"/>
    <xdr:sp macro="" textlink="">
      <xdr:nvSpPr>
        <xdr:cNvPr id="664" name="テキスト ボックス 663"/>
        <xdr:cNvSpPr txBox="1"/>
      </xdr:nvSpPr>
      <xdr:spPr>
        <a:xfrm>
          <a:off x="15214111" y="130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134513</xdr:rowOff>
    </xdr:from>
    <xdr:to>
      <xdr:col>76</xdr:col>
      <xdr:colOff>165100</xdr:colOff>
      <xdr:row>78</xdr:row>
      <xdr:rowOff>64663</xdr:rowOff>
    </xdr:to>
    <xdr:sp macro="" textlink="">
      <xdr:nvSpPr>
        <xdr:cNvPr id="665" name="楕円 664"/>
        <xdr:cNvSpPr/>
      </xdr:nvSpPr>
      <xdr:spPr>
        <a:xfrm>
          <a:off x="14541500" y="133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81190</xdr:rowOff>
    </xdr:from>
    <xdr:ext cx="534377" cy="259045"/>
    <xdr:sp macro="" textlink="">
      <xdr:nvSpPr>
        <xdr:cNvPr id="666" name="テキスト ボックス 665"/>
        <xdr:cNvSpPr txBox="1"/>
      </xdr:nvSpPr>
      <xdr:spPr>
        <a:xfrm>
          <a:off x="14325111" y="131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126140</xdr:rowOff>
    </xdr:from>
    <xdr:to>
      <xdr:col>72</xdr:col>
      <xdr:colOff>38100</xdr:colOff>
      <xdr:row>78</xdr:row>
      <xdr:rowOff>56290</xdr:rowOff>
    </xdr:to>
    <xdr:sp macro="" textlink="">
      <xdr:nvSpPr>
        <xdr:cNvPr id="667" name="楕円 666"/>
        <xdr:cNvSpPr/>
      </xdr:nvSpPr>
      <xdr:spPr>
        <a:xfrm>
          <a:off x="13652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72817</xdr:rowOff>
    </xdr:from>
    <xdr:ext cx="534377" cy="259045"/>
    <xdr:sp macro="" textlink="">
      <xdr:nvSpPr>
        <xdr:cNvPr id="668" name="テキスト ボックス 667"/>
        <xdr:cNvSpPr txBox="1"/>
      </xdr:nvSpPr>
      <xdr:spPr>
        <a:xfrm>
          <a:off x="13436111" y="13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122445</xdr:rowOff>
    </xdr:from>
    <xdr:to>
      <xdr:col>67</xdr:col>
      <xdr:colOff>101600</xdr:colOff>
      <xdr:row>78</xdr:row>
      <xdr:rowOff>52595</xdr:rowOff>
    </xdr:to>
    <xdr:sp macro="" textlink="">
      <xdr:nvSpPr>
        <xdr:cNvPr id="669" name="楕円 668"/>
        <xdr:cNvSpPr/>
      </xdr:nvSpPr>
      <xdr:spPr>
        <a:xfrm>
          <a:off x="12763500" y="133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69122</xdr:rowOff>
    </xdr:from>
    <xdr:ext cx="534377" cy="259045"/>
    <xdr:sp macro="" textlink="">
      <xdr:nvSpPr>
        <xdr:cNvPr id="670" name="テキスト ボックス 669"/>
        <xdr:cNvSpPr txBox="1"/>
      </xdr:nvSpPr>
      <xdr:spPr>
        <a:xfrm>
          <a:off x="12547111" y="13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4" name="テキスト ボックス 68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2" name="テキスト ボックス 69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4" name="直線コネクタ 693"/>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5"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6" name="直線コネクタ 695"/>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7"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8" name="直線コネクタ 697"/>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22254</xdr:rowOff>
    </xdr:from>
    <xdr:to>
      <xdr:col>85</xdr:col>
      <xdr:colOff>127000</xdr:colOff>
      <xdr:row>99</xdr:row>
      <xdr:rowOff>32300</xdr:rowOff>
    </xdr:to>
    <xdr:cxnSp macro="">
      <xdr:nvCxnSpPr>
        <xdr:cNvPr id="699" name="直線コネクタ 698"/>
        <xdr:cNvCxnSpPr/>
      </xdr:nvCxnSpPr>
      <xdr:spPr>
        <a:xfrm>
          <a:off x="15481300" y="16995804"/>
          <a:ext cx="8382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700"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701" name="フローチャート: 判断 700"/>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22254</xdr:rowOff>
    </xdr:from>
    <xdr:to>
      <xdr:col>81</xdr:col>
      <xdr:colOff>50800</xdr:colOff>
      <xdr:row>99</xdr:row>
      <xdr:rowOff>25690</xdr:rowOff>
    </xdr:to>
    <xdr:cxnSp macro="">
      <xdr:nvCxnSpPr>
        <xdr:cNvPr id="702" name="直線コネクタ 701"/>
        <xdr:cNvCxnSpPr/>
      </xdr:nvCxnSpPr>
      <xdr:spPr>
        <a:xfrm flipV="1">
          <a:off x="14592300" y="16995804"/>
          <a:ext cx="8890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3" name="フローチャート: 判断 702"/>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4" name="テキスト ボックス 703"/>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25690</xdr:rowOff>
    </xdr:from>
    <xdr:to>
      <xdr:col>76</xdr:col>
      <xdr:colOff>114300</xdr:colOff>
      <xdr:row>99</xdr:row>
      <xdr:rowOff>32896</xdr:rowOff>
    </xdr:to>
    <xdr:cxnSp macro="">
      <xdr:nvCxnSpPr>
        <xdr:cNvPr id="705" name="直線コネクタ 704"/>
        <xdr:cNvCxnSpPr/>
      </xdr:nvCxnSpPr>
      <xdr:spPr>
        <a:xfrm flipV="1">
          <a:off x="13703300" y="16999240"/>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6" name="フローチャート: 判断 705"/>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7" name="テキスト ボックス 706"/>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137909</xdr:rowOff>
    </xdr:from>
    <xdr:to>
      <xdr:col>71</xdr:col>
      <xdr:colOff>177800</xdr:colOff>
      <xdr:row>99</xdr:row>
      <xdr:rowOff>32896</xdr:rowOff>
    </xdr:to>
    <xdr:cxnSp macro="">
      <xdr:nvCxnSpPr>
        <xdr:cNvPr id="708" name="直線コネクタ 707"/>
        <xdr:cNvCxnSpPr/>
      </xdr:nvCxnSpPr>
      <xdr:spPr>
        <a:xfrm>
          <a:off x="12814300" y="16940009"/>
          <a:ext cx="889000" cy="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9" name="フローチャート: 判断 708"/>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10" name="テキスト ボックス 709"/>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11" name="フローチャート: 判断 710"/>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2" name="テキスト ボックス 711"/>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152950</xdr:rowOff>
    </xdr:from>
    <xdr:to>
      <xdr:col>85</xdr:col>
      <xdr:colOff>177800</xdr:colOff>
      <xdr:row>99</xdr:row>
      <xdr:rowOff>83100</xdr:rowOff>
    </xdr:to>
    <xdr:sp macro="" textlink="">
      <xdr:nvSpPr>
        <xdr:cNvPr id="718" name="楕円 717"/>
        <xdr:cNvSpPr/>
      </xdr:nvSpPr>
      <xdr:spPr>
        <a:xfrm>
          <a:off x="16268700" y="169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67877</xdr:rowOff>
    </xdr:from>
    <xdr:ext cx="469744" cy="259045"/>
    <xdr:sp macro="" textlink="">
      <xdr:nvSpPr>
        <xdr:cNvPr id="719" name="積立金該当値テキスト"/>
        <xdr:cNvSpPr txBox="1"/>
      </xdr:nvSpPr>
      <xdr:spPr>
        <a:xfrm>
          <a:off x="16370300" y="1686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142904</xdr:rowOff>
    </xdr:from>
    <xdr:to>
      <xdr:col>81</xdr:col>
      <xdr:colOff>101600</xdr:colOff>
      <xdr:row>99</xdr:row>
      <xdr:rowOff>73054</xdr:rowOff>
    </xdr:to>
    <xdr:sp macro="" textlink="">
      <xdr:nvSpPr>
        <xdr:cNvPr id="720" name="楕円 719"/>
        <xdr:cNvSpPr/>
      </xdr:nvSpPr>
      <xdr:spPr>
        <a:xfrm>
          <a:off x="15430500" y="169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64181</xdr:rowOff>
    </xdr:from>
    <xdr:ext cx="534377" cy="259045"/>
    <xdr:sp macro="" textlink="">
      <xdr:nvSpPr>
        <xdr:cNvPr id="721" name="テキスト ボックス 720"/>
        <xdr:cNvSpPr txBox="1"/>
      </xdr:nvSpPr>
      <xdr:spPr>
        <a:xfrm>
          <a:off x="15214111" y="170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146340</xdr:rowOff>
    </xdr:from>
    <xdr:to>
      <xdr:col>76</xdr:col>
      <xdr:colOff>165100</xdr:colOff>
      <xdr:row>99</xdr:row>
      <xdr:rowOff>76490</xdr:rowOff>
    </xdr:to>
    <xdr:sp macro="" textlink="">
      <xdr:nvSpPr>
        <xdr:cNvPr id="722" name="楕円 721"/>
        <xdr:cNvSpPr/>
      </xdr:nvSpPr>
      <xdr:spPr>
        <a:xfrm>
          <a:off x="14541500" y="1694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67617</xdr:rowOff>
    </xdr:from>
    <xdr:ext cx="469744" cy="259045"/>
    <xdr:sp macro="" textlink="">
      <xdr:nvSpPr>
        <xdr:cNvPr id="723" name="テキスト ボックス 722"/>
        <xdr:cNvSpPr txBox="1"/>
      </xdr:nvSpPr>
      <xdr:spPr>
        <a:xfrm>
          <a:off x="14357428" y="1704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153546</xdr:rowOff>
    </xdr:from>
    <xdr:to>
      <xdr:col>72</xdr:col>
      <xdr:colOff>38100</xdr:colOff>
      <xdr:row>99</xdr:row>
      <xdr:rowOff>83696</xdr:rowOff>
    </xdr:to>
    <xdr:sp macro="" textlink="">
      <xdr:nvSpPr>
        <xdr:cNvPr id="724" name="楕円 723"/>
        <xdr:cNvSpPr/>
      </xdr:nvSpPr>
      <xdr:spPr>
        <a:xfrm>
          <a:off x="13652500" y="169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74823</xdr:rowOff>
    </xdr:from>
    <xdr:ext cx="469744" cy="259045"/>
    <xdr:sp macro="" textlink="">
      <xdr:nvSpPr>
        <xdr:cNvPr id="725" name="テキスト ボックス 724"/>
        <xdr:cNvSpPr txBox="1"/>
      </xdr:nvSpPr>
      <xdr:spPr>
        <a:xfrm>
          <a:off x="13468428" y="1704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87109</xdr:rowOff>
    </xdr:from>
    <xdr:to>
      <xdr:col>67</xdr:col>
      <xdr:colOff>101600</xdr:colOff>
      <xdr:row>99</xdr:row>
      <xdr:rowOff>17259</xdr:rowOff>
    </xdr:to>
    <xdr:sp macro="" textlink="">
      <xdr:nvSpPr>
        <xdr:cNvPr id="726" name="楕円 725"/>
        <xdr:cNvSpPr/>
      </xdr:nvSpPr>
      <xdr:spPr>
        <a:xfrm>
          <a:off x="12763500" y="168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33786</xdr:rowOff>
    </xdr:from>
    <xdr:ext cx="534377" cy="259045"/>
    <xdr:sp macro="" textlink="">
      <xdr:nvSpPr>
        <xdr:cNvPr id="727" name="テキスト ボックス 726"/>
        <xdr:cNvSpPr txBox="1"/>
      </xdr:nvSpPr>
      <xdr:spPr>
        <a:xfrm>
          <a:off x="12547111" y="166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41" name="テキスト ボックス 74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3" name="テキスト ボックス 74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5" name="テキスト ボックス 74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7" name="テキスト ボックス 74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9" name="テキスト ボックス 74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3" name="直線コネクタ 752"/>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6"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7" name="直線コネクタ 756"/>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36112</xdr:rowOff>
    </xdr:from>
    <xdr:to>
      <xdr:col>116</xdr:col>
      <xdr:colOff>63500</xdr:colOff>
      <xdr:row>39</xdr:row>
      <xdr:rowOff>38430</xdr:rowOff>
    </xdr:to>
    <xdr:cxnSp macro="">
      <xdr:nvCxnSpPr>
        <xdr:cNvPr id="758" name="直線コネクタ 757"/>
        <xdr:cNvCxnSpPr/>
      </xdr:nvCxnSpPr>
      <xdr:spPr>
        <a:xfrm flipV="1">
          <a:off x="21323300" y="6722662"/>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9"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60" name="フローチャート: 判断 759"/>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38430</xdr:rowOff>
    </xdr:from>
    <xdr:to>
      <xdr:col>111</xdr:col>
      <xdr:colOff>177800</xdr:colOff>
      <xdr:row>39</xdr:row>
      <xdr:rowOff>41010</xdr:rowOff>
    </xdr:to>
    <xdr:cxnSp macro="">
      <xdr:nvCxnSpPr>
        <xdr:cNvPr id="761" name="直線コネクタ 760"/>
        <xdr:cNvCxnSpPr/>
      </xdr:nvCxnSpPr>
      <xdr:spPr>
        <a:xfrm flipV="1">
          <a:off x="20434300" y="672498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2" name="フローチャート: 判断 761"/>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3" name="テキスト ボックス 762"/>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41010</xdr:rowOff>
    </xdr:from>
    <xdr:to>
      <xdr:col>107</xdr:col>
      <xdr:colOff>50800</xdr:colOff>
      <xdr:row>39</xdr:row>
      <xdr:rowOff>47640</xdr:rowOff>
    </xdr:to>
    <xdr:cxnSp macro="">
      <xdr:nvCxnSpPr>
        <xdr:cNvPr id="764" name="直線コネクタ 763"/>
        <xdr:cNvCxnSpPr/>
      </xdr:nvCxnSpPr>
      <xdr:spPr>
        <a:xfrm flipV="1">
          <a:off x="19545300" y="672756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5" name="フローチャート: 判断 764"/>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6" name="テキスト ボックス 765"/>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47640</xdr:rowOff>
    </xdr:from>
    <xdr:to>
      <xdr:col>102</xdr:col>
      <xdr:colOff>114300</xdr:colOff>
      <xdr:row>39</xdr:row>
      <xdr:rowOff>75235</xdr:rowOff>
    </xdr:to>
    <xdr:cxnSp macro="">
      <xdr:nvCxnSpPr>
        <xdr:cNvPr id="767" name="直線コネクタ 766"/>
        <xdr:cNvCxnSpPr/>
      </xdr:nvCxnSpPr>
      <xdr:spPr>
        <a:xfrm flipV="1">
          <a:off x="18656300" y="6734190"/>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8" name="フローチャート: 判断 767"/>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9" name="テキスト ボックス 768"/>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70" name="フローチャート: 判断 769"/>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71" name="テキスト ボックス 770"/>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156762</xdr:rowOff>
    </xdr:from>
    <xdr:to>
      <xdr:col>116</xdr:col>
      <xdr:colOff>114300</xdr:colOff>
      <xdr:row>39</xdr:row>
      <xdr:rowOff>86912</xdr:rowOff>
    </xdr:to>
    <xdr:sp macro="" textlink="">
      <xdr:nvSpPr>
        <xdr:cNvPr id="777" name="楕円 776"/>
        <xdr:cNvSpPr/>
      </xdr:nvSpPr>
      <xdr:spPr>
        <a:xfrm>
          <a:off x="22110700" y="66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72357</xdr:rowOff>
    </xdr:from>
    <xdr:ext cx="469744" cy="259045"/>
    <xdr:sp macro="" textlink="">
      <xdr:nvSpPr>
        <xdr:cNvPr id="778" name="投資及び出資金該当値テキスト"/>
        <xdr:cNvSpPr txBox="1"/>
      </xdr:nvSpPr>
      <xdr:spPr>
        <a:xfrm>
          <a:off x="22212300" y="65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159080</xdr:rowOff>
    </xdr:from>
    <xdr:to>
      <xdr:col>112</xdr:col>
      <xdr:colOff>38100</xdr:colOff>
      <xdr:row>39</xdr:row>
      <xdr:rowOff>89230</xdr:rowOff>
    </xdr:to>
    <xdr:sp macro="" textlink="">
      <xdr:nvSpPr>
        <xdr:cNvPr id="779" name="楕円 778"/>
        <xdr:cNvSpPr/>
      </xdr:nvSpPr>
      <xdr:spPr>
        <a:xfrm>
          <a:off x="21272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80357</xdr:rowOff>
    </xdr:from>
    <xdr:ext cx="469744" cy="259045"/>
    <xdr:sp macro="" textlink="">
      <xdr:nvSpPr>
        <xdr:cNvPr id="780" name="テキスト ボックス 779"/>
        <xdr:cNvSpPr txBox="1"/>
      </xdr:nvSpPr>
      <xdr:spPr>
        <a:xfrm>
          <a:off x="21088428" y="67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161660</xdr:rowOff>
    </xdr:from>
    <xdr:to>
      <xdr:col>107</xdr:col>
      <xdr:colOff>101600</xdr:colOff>
      <xdr:row>39</xdr:row>
      <xdr:rowOff>91810</xdr:rowOff>
    </xdr:to>
    <xdr:sp macro="" textlink="">
      <xdr:nvSpPr>
        <xdr:cNvPr id="781" name="楕円 780"/>
        <xdr:cNvSpPr/>
      </xdr:nvSpPr>
      <xdr:spPr>
        <a:xfrm>
          <a:off x="20383500" y="66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82937</xdr:rowOff>
    </xdr:from>
    <xdr:ext cx="469744" cy="259045"/>
    <xdr:sp macro="" textlink="">
      <xdr:nvSpPr>
        <xdr:cNvPr id="782" name="テキスト ボックス 781"/>
        <xdr:cNvSpPr txBox="1"/>
      </xdr:nvSpPr>
      <xdr:spPr>
        <a:xfrm>
          <a:off x="20199428" y="676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168290</xdr:rowOff>
    </xdr:from>
    <xdr:to>
      <xdr:col>102</xdr:col>
      <xdr:colOff>165100</xdr:colOff>
      <xdr:row>39</xdr:row>
      <xdr:rowOff>98440</xdr:rowOff>
    </xdr:to>
    <xdr:sp macro="" textlink="">
      <xdr:nvSpPr>
        <xdr:cNvPr id="783" name="楕円 782"/>
        <xdr:cNvSpPr/>
      </xdr:nvSpPr>
      <xdr:spPr>
        <a:xfrm>
          <a:off x="19494500" y="668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89567</xdr:rowOff>
    </xdr:from>
    <xdr:ext cx="469744" cy="259045"/>
    <xdr:sp macro="" textlink="">
      <xdr:nvSpPr>
        <xdr:cNvPr id="784" name="テキスト ボックス 783"/>
        <xdr:cNvSpPr txBox="1"/>
      </xdr:nvSpPr>
      <xdr:spPr>
        <a:xfrm>
          <a:off x="19310428" y="677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24435</xdr:rowOff>
    </xdr:from>
    <xdr:to>
      <xdr:col>98</xdr:col>
      <xdr:colOff>38100</xdr:colOff>
      <xdr:row>39</xdr:row>
      <xdr:rowOff>126035</xdr:rowOff>
    </xdr:to>
    <xdr:sp macro="" textlink="">
      <xdr:nvSpPr>
        <xdr:cNvPr id="785" name="楕円 784"/>
        <xdr:cNvSpPr/>
      </xdr:nvSpPr>
      <xdr:spPr>
        <a:xfrm>
          <a:off x="18605500" y="67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117162</xdr:rowOff>
    </xdr:from>
    <xdr:ext cx="378565" cy="259045"/>
    <xdr:sp macro="" textlink="">
      <xdr:nvSpPr>
        <xdr:cNvPr id="786" name="テキスト ボックス 785"/>
        <xdr:cNvSpPr txBox="1"/>
      </xdr:nvSpPr>
      <xdr:spPr>
        <a:xfrm>
          <a:off x="18467017" y="68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800" name="テキスト ボックス 79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8" name="直線コネクタ 807"/>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0" name="直線コネクタ 80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11"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2" name="直線コネクタ 811"/>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119172</xdr:rowOff>
    </xdr:from>
    <xdr:to>
      <xdr:col>116</xdr:col>
      <xdr:colOff>63500</xdr:colOff>
      <xdr:row>58</xdr:row>
      <xdr:rowOff>119583</xdr:rowOff>
    </xdr:to>
    <xdr:cxnSp macro="">
      <xdr:nvCxnSpPr>
        <xdr:cNvPr id="813" name="直線コネクタ 812"/>
        <xdr:cNvCxnSpPr/>
      </xdr:nvCxnSpPr>
      <xdr:spPr>
        <a:xfrm flipV="1">
          <a:off x="21323300" y="10063272"/>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4"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5" name="フローチャート: 判断 814"/>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119583</xdr:rowOff>
    </xdr:from>
    <xdr:to>
      <xdr:col>111</xdr:col>
      <xdr:colOff>177800</xdr:colOff>
      <xdr:row>58</xdr:row>
      <xdr:rowOff>119926</xdr:rowOff>
    </xdr:to>
    <xdr:cxnSp macro="">
      <xdr:nvCxnSpPr>
        <xdr:cNvPr id="816" name="直線コネクタ 815"/>
        <xdr:cNvCxnSpPr/>
      </xdr:nvCxnSpPr>
      <xdr:spPr>
        <a:xfrm flipV="1">
          <a:off x="20434300" y="1006368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7" name="フローチャート: 判断 816"/>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8" name="テキスト ボックス 817"/>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119926</xdr:rowOff>
    </xdr:from>
    <xdr:to>
      <xdr:col>107</xdr:col>
      <xdr:colOff>50800</xdr:colOff>
      <xdr:row>58</xdr:row>
      <xdr:rowOff>120314</xdr:rowOff>
    </xdr:to>
    <xdr:cxnSp macro="">
      <xdr:nvCxnSpPr>
        <xdr:cNvPr id="819" name="直線コネクタ 818"/>
        <xdr:cNvCxnSpPr/>
      </xdr:nvCxnSpPr>
      <xdr:spPr>
        <a:xfrm flipV="1">
          <a:off x="19545300" y="10064026"/>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20" name="フローチャート: 判断 819"/>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21" name="テキスト ボックス 820"/>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120314</xdr:rowOff>
    </xdr:from>
    <xdr:to>
      <xdr:col>102</xdr:col>
      <xdr:colOff>114300</xdr:colOff>
      <xdr:row>58</xdr:row>
      <xdr:rowOff>120658</xdr:rowOff>
    </xdr:to>
    <xdr:cxnSp macro="">
      <xdr:nvCxnSpPr>
        <xdr:cNvPr id="822" name="直線コネクタ 821"/>
        <xdr:cNvCxnSpPr/>
      </xdr:nvCxnSpPr>
      <xdr:spPr>
        <a:xfrm flipV="1">
          <a:off x="18656300" y="1006441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3" name="フローチャート: 判断 822"/>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4" name="テキスト ボックス 823"/>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5" name="フローチャート: 判断 824"/>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6" name="テキスト ボックス 825"/>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68372</xdr:rowOff>
    </xdr:from>
    <xdr:to>
      <xdr:col>116</xdr:col>
      <xdr:colOff>114300</xdr:colOff>
      <xdr:row>58</xdr:row>
      <xdr:rowOff>169972</xdr:rowOff>
    </xdr:to>
    <xdr:sp macro="" textlink="">
      <xdr:nvSpPr>
        <xdr:cNvPr id="832" name="楕円 831"/>
        <xdr:cNvSpPr/>
      </xdr:nvSpPr>
      <xdr:spPr>
        <a:xfrm>
          <a:off x="221107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154749</xdr:rowOff>
    </xdr:from>
    <xdr:ext cx="378565" cy="259045"/>
    <xdr:sp macro="" textlink="">
      <xdr:nvSpPr>
        <xdr:cNvPr id="833" name="貸付金該当値テキスト"/>
        <xdr:cNvSpPr txBox="1"/>
      </xdr:nvSpPr>
      <xdr:spPr>
        <a:xfrm>
          <a:off x="22212300" y="992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68783</xdr:rowOff>
    </xdr:from>
    <xdr:to>
      <xdr:col>112</xdr:col>
      <xdr:colOff>38100</xdr:colOff>
      <xdr:row>58</xdr:row>
      <xdr:rowOff>170383</xdr:rowOff>
    </xdr:to>
    <xdr:sp macro="" textlink="">
      <xdr:nvSpPr>
        <xdr:cNvPr id="834" name="楕円 833"/>
        <xdr:cNvSpPr/>
      </xdr:nvSpPr>
      <xdr:spPr>
        <a:xfrm>
          <a:off x="21272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161510</xdr:rowOff>
    </xdr:from>
    <xdr:ext cx="378565" cy="259045"/>
    <xdr:sp macro="" textlink="">
      <xdr:nvSpPr>
        <xdr:cNvPr id="835" name="テキスト ボックス 834"/>
        <xdr:cNvSpPr txBox="1"/>
      </xdr:nvSpPr>
      <xdr:spPr>
        <a:xfrm>
          <a:off x="21134017" y="1010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69126</xdr:rowOff>
    </xdr:from>
    <xdr:to>
      <xdr:col>107</xdr:col>
      <xdr:colOff>101600</xdr:colOff>
      <xdr:row>58</xdr:row>
      <xdr:rowOff>170726</xdr:rowOff>
    </xdr:to>
    <xdr:sp macro="" textlink="">
      <xdr:nvSpPr>
        <xdr:cNvPr id="836" name="楕円 835"/>
        <xdr:cNvSpPr/>
      </xdr:nvSpPr>
      <xdr:spPr>
        <a:xfrm>
          <a:off x="20383500" y="100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161853</xdr:rowOff>
    </xdr:from>
    <xdr:ext cx="378565" cy="259045"/>
    <xdr:sp macro="" textlink="">
      <xdr:nvSpPr>
        <xdr:cNvPr id="837" name="テキスト ボックス 836"/>
        <xdr:cNvSpPr txBox="1"/>
      </xdr:nvSpPr>
      <xdr:spPr>
        <a:xfrm>
          <a:off x="20245017" y="10105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69514</xdr:rowOff>
    </xdr:from>
    <xdr:to>
      <xdr:col>102</xdr:col>
      <xdr:colOff>165100</xdr:colOff>
      <xdr:row>58</xdr:row>
      <xdr:rowOff>171114</xdr:rowOff>
    </xdr:to>
    <xdr:sp macro="" textlink="">
      <xdr:nvSpPr>
        <xdr:cNvPr id="838" name="楕円 837"/>
        <xdr:cNvSpPr/>
      </xdr:nvSpPr>
      <xdr:spPr>
        <a:xfrm>
          <a:off x="19494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162241</xdr:rowOff>
    </xdr:from>
    <xdr:ext cx="378565" cy="259045"/>
    <xdr:sp macro="" textlink="">
      <xdr:nvSpPr>
        <xdr:cNvPr id="839" name="テキスト ボックス 838"/>
        <xdr:cNvSpPr txBox="1"/>
      </xdr:nvSpPr>
      <xdr:spPr>
        <a:xfrm>
          <a:off x="19356017" y="101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69858</xdr:rowOff>
    </xdr:from>
    <xdr:to>
      <xdr:col>98</xdr:col>
      <xdr:colOff>38100</xdr:colOff>
      <xdr:row>59</xdr:row>
      <xdr:rowOff>8</xdr:rowOff>
    </xdr:to>
    <xdr:sp macro="" textlink="">
      <xdr:nvSpPr>
        <xdr:cNvPr id="840" name="楕円 839"/>
        <xdr:cNvSpPr/>
      </xdr:nvSpPr>
      <xdr:spPr>
        <a:xfrm>
          <a:off x="18605500" y="10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162585</xdr:rowOff>
    </xdr:from>
    <xdr:ext cx="378565" cy="259045"/>
    <xdr:sp macro="" textlink="">
      <xdr:nvSpPr>
        <xdr:cNvPr id="841" name="テキスト ボックス 840"/>
        <xdr:cNvSpPr txBox="1"/>
      </xdr:nvSpPr>
      <xdr:spPr>
        <a:xfrm>
          <a:off x="18467017" y="1010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2" name="テキスト ボックス 85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3" name="直線コネクタ 85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4" name="テキスト ボックス 85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5" name="直線コネクタ 85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6" name="テキスト ボックス 85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7" name="直線コネクタ 85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8" name="テキスト ボックス 85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9" name="直線コネクタ 85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60" name="テキスト ボックス 85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1" name="直線コネクタ 86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2" name="テキスト ボックス 86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3" name="直線コネクタ 86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4" name="テキスト ボックス 86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5" name="直線コネクタ 86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6" name="テキスト ボックス 86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8" name="直線コネクタ 867"/>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9"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70" name="直線コネクタ 869"/>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71"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2" name="直線コネクタ 871"/>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74190</xdr:rowOff>
    </xdr:from>
    <xdr:to>
      <xdr:col>116</xdr:col>
      <xdr:colOff>63500</xdr:colOff>
      <xdr:row>74</xdr:row>
      <xdr:rowOff>95483</xdr:rowOff>
    </xdr:to>
    <xdr:cxnSp macro="">
      <xdr:nvCxnSpPr>
        <xdr:cNvPr id="873" name="直線コネクタ 872"/>
        <xdr:cNvCxnSpPr/>
      </xdr:nvCxnSpPr>
      <xdr:spPr>
        <a:xfrm flipV="1">
          <a:off x="21323300" y="12761490"/>
          <a:ext cx="8382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4"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5" name="フローチャート: 判断 874"/>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95483</xdr:rowOff>
    </xdr:from>
    <xdr:to>
      <xdr:col>111</xdr:col>
      <xdr:colOff>177800</xdr:colOff>
      <xdr:row>74</xdr:row>
      <xdr:rowOff>98144</xdr:rowOff>
    </xdr:to>
    <xdr:cxnSp macro="">
      <xdr:nvCxnSpPr>
        <xdr:cNvPr id="876" name="直線コネクタ 875"/>
        <xdr:cNvCxnSpPr/>
      </xdr:nvCxnSpPr>
      <xdr:spPr>
        <a:xfrm flipV="1">
          <a:off x="20434300" y="12782783"/>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7" name="フローチャート: 判断 876"/>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8" name="テキスト ボックス 877"/>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65291</xdr:rowOff>
    </xdr:from>
    <xdr:to>
      <xdr:col>107</xdr:col>
      <xdr:colOff>50800</xdr:colOff>
      <xdr:row>74</xdr:row>
      <xdr:rowOff>98144</xdr:rowOff>
    </xdr:to>
    <xdr:cxnSp macro="">
      <xdr:nvCxnSpPr>
        <xdr:cNvPr id="879" name="直線コネクタ 878"/>
        <xdr:cNvCxnSpPr/>
      </xdr:nvCxnSpPr>
      <xdr:spPr>
        <a:xfrm>
          <a:off x="19545300" y="12752591"/>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80" name="フローチャート: 判断 879"/>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81" name="テキスト ボックス 880"/>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65291</xdr:rowOff>
    </xdr:from>
    <xdr:to>
      <xdr:col>102</xdr:col>
      <xdr:colOff>114300</xdr:colOff>
      <xdr:row>74</xdr:row>
      <xdr:rowOff>133104</xdr:rowOff>
    </xdr:to>
    <xdr:cxnSp macro="">
      <xdr:nvCxnSpPr>
        <xdr:cNvPr id="882" name="直線コネクタ 881"/>
        <xdr:cNvCxnSpPr/>
      </xdr:nvCxnSpPr>
      <xdr:spPr>
        <a:xfrm flipV="1">
          <a:off x="18656300" y="12752591"/>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3" name="フローチャート: 判断 882"/>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4" name="テキスト ボックス 883"/>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5" name="フローチャート: 判断 884"/>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6" name="テキスト ボックス 885"/>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7" name="テキスト ボックス 88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8" name="テキスト ボックス 88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9" name="テキスト ボックス 88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0" name="テキスト ボックス 88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1" name="テキスト ボックス 89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23390</xdr:rowOff>
    </xdr:from>
    <xdr:to>
      <xdr:col>116</xdr:col>
      <xdr:colOff>114300</xdr:colOff>
      <xdr:row>74</xdr:row>
      <xdr:rowOff>124990</xdr:rowOff>
    </xdr:to>
    <xdr:sp macro="" textlink="">
      <xdr:nvSpPr>
        <xdr:cNvPr id="892" name="楕円 891"/>
        <xdr:cNvSpPr/>
      </xdr:nvSpPr>
      <xdr:spPr>
        <a:xfrm>
          <a:off x="22110700" y="127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46267</xdr:rowOff>
    </xdr:from>
    <xdr:ext cx="534377" cy="259045"/>
    <xdr:sp macro="" textlink="">
      <xdr:nvSpPr>
        <xdr:cNvPr id="893" name="繰出金該当値テキスト"/>
        <xdr:cNvSpPr txBox="1"/>
      </xdr:nvSpPr>
      <xdr:spPr>
        <a:xfrm>
          <a:off x="22212300" y="1256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44683</xdr:rowOff>
    </xdr:from>
    <xdr:to>
      <xdr:col>112</xdr:col>
      <xdr:colOff>38100</xdr:colOff>
      <xdr:row>74</xdr:row>
      <xdr:rowOff>146283</xdr:rowOff>
    </xdr:to>
    <xdr:sp macro="" textlink="">
      <xdr:nvSpPr>
        <xdr:cNvPr id="894" name="楕円 893"/>
        <xdr:cNvSpPr/>
      </xdr:nvSpPr>
      <xdr:spPr>
        <a:xfrm>
          <a:off x="21272500" y="127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162810</xdr:rowOff>
    </xdr:from>
    <xdr:ext cx="534377" cy="259045"/>
    <xdr:sp macro="" textlink="">
      <xdr:nvSpPr>
        <xdr:cNvPr id="895" name="テキスト ボックス 894"/>
        <xdr:cNvSpPr txBox="1"/>
      </xdr:nvSpPr>
      <xdr:spPr>
        <a:xfrm>
          <a:off x="21056111" y="1250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47344</xdr:rowOff>
    </xdr:from>
    <xdr:to>
      <xdr:col>107</xdr:col>
      <xdr:colOff>101600</xdr:colOff>
      <xdr:row>74</xdr:row>
      <xdr:rowOff>148944</xdr:rowOff>
    </xdr:to>
    <xdr:sp macro="" textlink="">
      <xdr:nvSpPr>
        <xdr:cNvPr id="896" name="楕円 895"/>
        <xdr:cNvSpPr/>
      </xdr:nvSpPr>
      <xdr:spPr>
        <a:xfrm>
          <a:off x="20383500" y="127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165471</xdr:rowOff>
    </xdr:from>
    <xdr:ext cx="534377" cy="259045"/>
    <xdr:sp macro="" textlink="">
      <xdr:nvSpPr>
        <xdr:cNvPr id="897" name="テキスト ボックス 896"/>
        <xdr:cNvSpPr txBox="1"/>
      </xdr:nvSpPr>
      <xdr:spPr>
        <a:xfrm>
          <a:off x="20167111" y="125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14491</xdr:rowOff>
    </xdr:from>
    <xdr:to>
      <xdr:col>102</xdr:col>
      <xdr:colOff>165100</xdr:colOff>
      <xdr:row>74</xdr:row>
      <xdr:rowOff>116091</xdr:rowOff>
    </xdr:to>
    <xdr:sp macro="" textlink="">
      <xdr:nvSpPr>
        <xdr:cNvPr id="898" name="楕円 897"/>
        <xdr:cNvSpPr/>
      </xdr:nvSpPr>
      <xdr:spPr>
        <a:xfrm>
          <a:off x="19494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132618</xdr:rowOff>
    </xdr:from>
    <xdr:ext cx="534377" cy="259045"/>
    <xdr:sp macro="" textlink="">
      <xdr:nvSpPr>
        <xdr:cNvPr id="899" name="テキスト ボックス 898"/>
        <xdr:cNvSpPr txBox="1"/>
      </xdr:nvSpPr>
      <xdr:spPr>
        <a:xfrm>
          <a:off x="19278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82304</xdr:rowOff>
    </xdr:from>
    <xdr:to>
      <xdr:col>98</xdr:col>
      <xdr:colOff>38100</xdr:colOff>
      <xdr:row>75</xdr:row>
      <xdr:rowOff>12454</xdr:rowOff>
    </xdr:to>
    <xdr:sp macro="" textlink="">
      <xdr:nvSpPr>
        <xdr:cNvPr id="900" name="楕円 899"/>
        <xdr:cNvSpPr/>
      </xdr:nvSpPr>
      <xdr:spPr>
        <a:xfrm>
          <a:off x="18605500" y="12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28981</xdr:rowOff>
    </xdr:from>
    <xdr:ext cx="534377" cy="259045"/>
    <xdr:sp macro="" textlink="">
      <xdr:nvSpPr>
        <xdr:cNvPr id="901" name="テキスト ボックス 900"/>
        <xdr:cNvSpPr txBox="1"/>
      </xdr:nvSpPr>
      <xdr:spPr>
        <a:xfrm>
          <a:off x="18389111" y="12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2" name="正方形/長方形 90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3" name="正方形/長方形 90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4" name="正方形/長方形 90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5" name="正方形/長方形 90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6" name="正方形/長方形 90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7" name="正方形/長方形 90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8" name="正方形/長方形 90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9" name="正方形/長方形 90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0" name="テキスト ボックス 90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1" name="直線コネクタ 91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2" name="直線コネクタ 911"/>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3" name="テキスト ボックス 912"/>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4" name="直線コネクタ 913"/>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5" name="テキスト ボックス 914"/>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6" name="直線コネクタ 915"/>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7" name="テキスト ボックス 916"/>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8" name="直線コネクタ 917"/>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9" name="テキスト ボックス 918"/>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20" name="直線コネクタ 919"/>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21" name="テキスト ボックス 920"/>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2" name="直線コネクタ 921"/>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3" name="テキスト ボックス 922"/>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4" name="直線コネクタ 92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5" name="テキスト ボックス 92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7" name="直線コネクタ 926"/>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8"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9" name="直線コネクタ 92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30"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31" name="直線コネクタ 930"/>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2" name="直線コネクタ 931"/>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3"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4" name="フローチャート: 判断 933"/>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5" name="直線コネクタ 934"/>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6" name="フローチャート: 判断 935"/>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7" name="テキスト ボックス 936"/>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8" name="直線コネクタ 937"/>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9" name="フローチャート: 判断 938"/>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40" name="テキスト ボックス 939"/>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41" name="直線コネクタ 940"/>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2" name="フローチャート: 判断 941"/>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3" name="テキスト ボックス 942"/>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4" name="フローチャート: 判断 943"/>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5" name="テキスト ボックス 944"/>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6" name="テキスト ボックス 94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7" name="テキスト ボックス 94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8" name="テキスト ボックス 94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9" name="テキスト ボックス 94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50" name="テキスト ボックス 94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51" name="楕円 950"/>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2"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3" name="楕円 952"/>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4" name="テキスト ボックス 953"/>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5" name="楕円 954"/>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6" name="テキスト ボックス 95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7" name="楕円 956"/>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8" name="テキスト ボックス 957"/>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9" name="楕円 958"/>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60" name="テキスト ボックス 959"/>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61" name="正方形/長方形 96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2" name="正方形/長方形 96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3" name="テキスト ボックス 96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円となっている。主な構成項目である人件費は、住民一人あたり１３５，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５９３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と横ばいとなっているが、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また、扶助費も類似団体平均と比較して、３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円高く、全国平均を上回る高齢化率（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年３月末現在：４４．</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％）に加え、障害福祉サービス費など社会保障費への負担が大きいことが考えられる。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普通建設事業費（うち新規整備）については昨年度より減少して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防災行政無線の整備や市営住宅の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建設などの事業の終了によるものである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が、類似団体平均と比較して３４，１６１円高い状況にある。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33,415
33,102
603.14
29,026,017
27,059,075
1,681,651
14,592,649
24,539,759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99314</xdr:rowOff>
    </xdr:from>
    <xdr:to>
      <xdr:col>24</xdr:col>
      <xdr:colOff>63500</xdr:colOff>
      <xdr:row>36</xdr:row>
      <xdr:rowOff>10160</xdr:rowOff>
    </xdr:to>
    <xdr:cxnSp macro="">
      <xdr:nvCxnSpPr>
        <xdr:cNvPr id="61" name="直線コネクタ 60"/>
        <xdr:cNvCxnSpPr/>
      </xdr:nvCxnSpPr>
      <xdr:spPr>
        <a:xfrm flipV="1">
          <a:off x="3797300" y="61000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10160</xdr:rowOff>
    </xdr:from>
    <xdr:to>
      <xdr:col>19</xdr:col>
      <xdr:colOff>177800</xdr:colOff>
      <xdr:row>36</xdr:row>
      <xdr:rowOff>71501</xdr:rowOff>
    </xdr:to>
    <xdr:cxnSp macro="">
      <xdr:nvCxnSpPr>
        <xdr:cNvPr id="64" name="直線コネクタ 63"/>
        <xdr:cNvCxnSpPr/>
      </xdr:nvCxnSpPr>
      <xdr:spPr>
        <a:xfrm flipV="1">
          <a:off x="2908300" y="6182360"/>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8446</xdr:rowOff>
    </xdr:from>
    <xdr:to>
      <xdr:col>15</xdr:col>
      <xdr:colOff>50800</xdr:colOff>
      <xdr:row>36</xdr:row>
      <xdr:rowOff>71501</xdr:rowOff>
    </xdr:to>
    <xdr:cxnSp macro="">
      <xdr:nvCxnSpPr>
        <xdr:cNvPr id="67" name="直線コネクタ 66"/>
        <xdr:cNvCxnSpPr/>
      </xdr:nvCxnSpPr>
      <xdr:spPr>
        <a:xfrm>
          <a:off x="2019300" y="6180646"/>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8446</xdr:rowOff>
    </xdr:from>
    <xdr:to>
      <xdr:col>10</xdr:col>
      <xdr:colOff>114300</xdr:colOff>
      <xdr:row>36</xdr:row>
      <xdr:rowOff>15494</xdr:rowOff>
    </xdr:to>
    <xdr:cxnSp macro="">
      <xdr:nvCxnSpPr>
        <xdr:cNvPr id="70" name="直線コネクタ 69"/>
        <xdr:cNvCxnSpPr/>
      </xdr:nvCxnSpPr>
      <xdr:spPr>
        <a:xfrm flipV="1">
          <a:off x="1130300" y="618064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48514</xdr:rowOff>
    </xdr:from>
    <xdr:to>
      <xdr:col>24</xdr:col>
      <xdr:colOff>114300</xdr:colOff>
      <xdr:row>35</xdr:row>
      <xdr:rowOff>150114</xdr:rowOff>
    </xdr:to>
    <xdr:sp macro="" textlink="">
      <xdr:nvSpPr>
        <xdr:cNvPr id="80" name="楕円 79"/>
        <xdr:cNvSpPr/>
      </xdr:nvSpPr>
      <xdr:spPr>
        <a:xfrm>
          <a:off x="45847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71391</xdr:rowOff>
    </xdr:from>
    <xdr:ext cx="469744" cy="259045"/>
    <xdr:sp macro="" textlink="">
      <xdr:nvSpPr>
        <xdr:cNvPr id="81" name="議会費該当値テキスト"/>
        <xdr:cNvSpPr txBox="1"/>
      </xdr:nvSpPr>
      <xdr:spPr>
        <a:xfrm>
          <a:off x="4686300" y="590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130810</xdr:rowOff>
    </xdr:from>
    <xdr:to>
      <xdr:col>20</xdr:col>
      <xdr:colOff>38100</xdr:colOff>
      <xdr:row>36</xdr:row>
      <xdr:rowOff>60960</xdr:rowOff>
    </xdr:to>
    <xdr:sp macro="" textlink="">
      <xdr:nvSpPr>
        <xdr:cNvPr id="82" name="楕円 81"/>
        <xdr:cNvSpPr/>
      </xdr:nvSpPr>
      <xdr:spPr>
        <a:xfrm>
          <a:off x="3746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52087</xdr:rowOff>
    </xdr:from>
    <xdr:ext cx="469744" cy="259045"/>
    <xdr:sp macro="" textlink="">
      <xdr:nvSpPr>
        <xdr:cNvPr id="83" name="テキスト ボックス 82"/>
        <xdr:cNvSpPr txBox="1"/>
      </xdr:nvSpPr>
      <xdr:spPr>
        <a:xfrm>
          <a:off x="3562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20701</xdr:rowOff>
    </xdr:from>
    <xdr:to>
      <xdr:col>15</xdr:col>
      <xdr:colOff>101600</xdr:colOff>
      <xdr:row>36</xdr:row>
      <xdr:rowOff>122301</xdr:rowOff>
    </xdr:to>
    <xdr:sp macro="" textlink="">
      <xdr:nvSpPr>
        <xdr:cNvPr id="84" name="楕円 83"/>
        <xdr:cNvSpPr/>
      </xdr:nvSpPr>
      <xdr:spPr>
        <a:xfrm>
          <a:off x="2857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113428</xdr:rowOff>
    </xdr:from>
    <xdr:ext cx="469744" cy="259045"/>
    <xdr:sp macro="" textlink="">
      <xdr:nvSpPr>
        <xdr:cNvPr id="85" name="テキスト ボックス 84"/>
        <xdr:cNvSpPr txBox="1"/>
      </xdr:nvSpPr>
      <xdr:spPr>
        <a:xfrm>
          <a:off x="2673428"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129096</xdr:rowOff>
    </xdr:from>
    <xdr:to>
      <xdr:col>10</xdr:col>
      <xdr:colOff>165100</xdr:colOff>
      <xdr:row>36</xdr:row>
      <xdr:rowOff>59246</xdr:rowOff>
    </xdr:to>
    <xdr:sp macro="" textlink="">
      <xdr:nvSpPr>
        <xdr:cNvPr id="86" name="楕円 85"/>
        <xdr:cNvSpPr/>
      </xdr:nvSpPr>
      <xdr:spPr>
        <a:xfrm>
          <a:off x="1968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50373</xdr:rowOff>
    </xdr:from>
    <xdr:ext cx="469744" cy="259045"/>
    <xdr:sp macro="" textlink="">
      <xdr:nvSpPr>
        <xdr:cNvPr id="87" name="テキスト ボックス 86"/>
        <xdr:cNvSpPr txBox="1"/>
      </xdr:nvSpPr>
      <xdr:spPr>
        <a:xfrm>
          <a:off x="1784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136144</xdr:rowOff>
    </xdr:from>
    <xdr:to>
      <xdr:col>6</xdr:col>
      <xdr:colOff>38100</xdr:colOff>
      <xdr:row>36</xdr:row>
      <xdr:rowOff>66294</xdr:rowOff>
    </xdr:to>
    <xdr:sp macro="" textlink="">
      <xdr:nvSpPr>
        <xdr:cNvPr id="88" name="楕円 87"/>
        <xdr:cNvSpPr/>
      </xdr:nvSpPr>
      <xdr:spPr>
        <a:xfrm>
          <a:off x="1079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57421</xdr:rowOff>
    </xdr:from>
    <xdr:ext cx="469744" cy="259045"/>
    <xdr:sp macro="" textlink="">
      <xdr:nvSpPr>
        <xdr:cNvPr id="89" name="テキスト ボックス 88"/>
        <xdr:cNvSpPr txBox="1"/>
      </xdr:nvSpPr>
      <xdr:spPr>
        <a:xfrm>
          <a:off x="895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144813</xdr:rowOff>
    </xdr:from>
    <xdr:to>
      <xdr:col>24</xdr:col>
      <xdr:colOff>63500</xdr:colOff>
      <xdr:row>58</xdr:row>
      <xdr:rowOff>153684</xdr:rowOff>
    </xdr:to>
    <xdr:cxnSp macro="">
      <xdr:nvCxnSpPr>
        <xdr:cNvPr id="120" name="直線コネクタ 119"/>
        <xdr:cNvCxnSpPr/>
      </xdr:nvCxnSpPr>
      <xdr:spPr>
        <a:xfrm>
          <a:off x="3797300" y="10088913"/>
          <a:ext cx="8382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151761</xdr:rowOff>
    </xdr:from>
    <xdr:to>
      <xdr:col>19</xdr:col>
      <xdr:colOff>177800</xdr:colOff>
      <xdr:row>58</xdr:row>
      <xdr:rowOff>144813</xdr:rowOff>
    </xdr:to>
    <xdr:cxnSp macro="">
      <xdr:nvCxnSpPr>
        <xdr:cNvPr id="123" name="直線コネクタ 122"/>
        <xdr:cNvCxnSpPr/>
      </xdr:nvCxnSpPr>
      <xdr:spPr>
        <a:xfrm>
          <a:off x="2908300" y="9924411"/>
          <a:ext cx="889000" cy="1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151761</xdr:rowOff>
    </xdr:from>
    <xdr:to>
      <xdr:col>15</xdr:col>
      <xdr:colOff>50800</xdr:colOff>
      <xdr:row>58</xdr:row>
      <xdr:rowOff>116362</xdr:rowOff>
    </xdr:to>
    <xdr:cxnSp macro="">
      <xdr:nvCxnSpPr>
        <xdr:cNvPr id="126" name="直線コネクタ 125"/>
        <xdr:cNvCxnSpPr/>
      </xdr:nvCxnSpPr>
      <xdr:spPr>
        <a:xfrm flipV="1">
          <a:off x="2019300" y="9924411"/>
          <a:ext cx="889000" cy="13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116362</xdr:rowOff>
    </xdr:from>
    <xdr:to>
      <xdr:col>10</xdr:col>
      <xdr:colOff>114300</xdr:colOff>
      <xdr:row>58</xdr:row>
      <xdr:rowOff>117573</xdr:rowOff>
    </xdr:to>
    <xdr:cxnSp macro="">
      <xdr:nvCxnSpPr>
        <xdr:cNvPr id="129" name="直線コネクタ 128"/>
        <xdr:cNvCxnSpPr/>
      </xdr:nvCxnSpPr>
      <xdr:spPr>
        <a:xfrm flipV="1">
          <a:off x="1130300" y="10060462"/>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102884</xdr:rowOff>
    </xdr:from>
    <xdr:to>
      <xdr:col>24</xdr:col>
      <xdr:colOff>114300</xdr:colOff>
      <xdr:row>59</xdr:row>
      <xdr:rowOff>33034</xdr:rowOff>
    </xdr:to>
    <xdr:sp macro="" textlink="">
      <xdr:nvSpPr>
        <xdr:cNvPr id="139" name="楕円 138"/>
        <xdr:cNvSpPr/>
      </xdr:nvSpPr>
      <xdr:spPr>
        <a:xfrm>
          <a:off x="4584700" y="10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94013</xdr:rowOff>
    </xdr:from>
    <xdr:to>
      <xdr:col>20</xdr:col>
      <xdr:colOff>38100</xdr:colOff>
      <xdr:row>59</xdr:row>
      <xdr:rowOff>24163</xdr:rowOff>
    </xdr:to>
    <xdr:sp macro="" textlink="">
      <xdr:nvSpPr>
        <xdr:cNvPr id="141" name="楕円 140"/>
        <xdr:cNvSpPr/>
      </xdr:nvSpPr>
      <xdr:spPr>
        <a:xfrm>
          <a:off x="3746500" y="100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15290</xdr:rowOff>
    </xdr:from>
    <xdr:ext cx="599010" cy="259045"/>
    <xdr:sp macro="" textlink="">
      <xdr:nvSpPr>
        <xdr:cNvPr id="142" name="テキスト ボックス 141"/>
        <xdr:cNvSpPr txBox="1"/>
      </xdr:nvSpPr>
      <xdr:spPr>
        <a:xfrm>
          <a:off x="3497795" y="1013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100961</xdr:rowOff>
    </xdr:from>
    <xdr:to>
      <xdr:col>15</xdr:col>
      <xdr:colOff>101600</xdr:colOff>
      <xdr:row>58</xdr:row>
      <xdr:rowOff>31111</xdr:rowOff>
    </xdr:to>
    <xdr:sp macro="" textlink="">
      <xdr:nvSpPr>
        <xdr:cNvPr id="143" name="楕円 142"/>
        <xdr:cNvSpPr/>
      </xdr:nvSpPr>
      <xdr:spPr>
        <a:xfrm>
          <a:off x="2857500" y="98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47638</xdr:rowOff>
    </xdr:from>
    <xdr:ext cx="599010" cy="259045"/>
    <xdr:sp macro="" textlink="">
      <xdr:nvSpPr>
        <xdr:cNvPr id="144" name="テキスト ボックス 143"/>
        <xdr:cNvSpPr txBox="1"/>
      </xdr:nvSpPr>
      <xdr:spPr>
        <a:xfrm>
          <a:off x="2608795" y="96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65562</xdr:rowOff>
    </xdr:from>
    <xdr:to>
      <xdr:col>10</xdr:col>
      <xdr:colOff>165100</xdr:colOff>
      <xdr:row>58</xdr:row>
      <xdr:rowOff>167162</xdr:rowOff>
    </xdr:to>
    <xdr:sp macro="" textlink="">
      <xdr:nvSpPr>
        <xdr:cNvPr id="145" name="楕円 144"/>
        <xdr:cNvSpPr/>
      </xdr:nvSpPr>
      <xdr:spPr>
        <a:xfrm>
          <a:off x="1968500" y="100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12239</xdr:rowOff>
    </xdr:from>
    <xdr:ext cx="599010" cy="259045"/>
    <xdr:sp macro="" textlink="">
      <xdr:nvSpPr>
        <xdr:cNvPr id="146" name="テキスト ボックス 145"/>
        <xdr:cNvSpPr txBox="1"/>
      </xdr:nvSpPr>
      <xdr:spPr>
        <a:xfrm>
          <a:off x="1719795" y="97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66773</xdr:rowOff>
    </xdr:from>
    <xdr:to>
      <xdr:col>6</xdr:col>
      <xdr:colOff>38100</xdr:colOff>
      <xdr:row>58</xdr:row>
      <xdr:rowOff>168373</xdr:rowOff>
    </xdr:to>
    <xdr:sp macro="" textlink="">
      <xdr:nvSpPr>
        <xdr:cNvPr id="147" name="楕円 146"/>
        <xdr:cNvSpPr/>
      </xdr:nvSpPr>
      <xdr:spPr>
        <a:xfrm>
          <a:off x="1079500" y="100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13450</xdr:rowOff>
    </xdr:from>
    <xdr:ext cx="599010" cy="259045"/>
    <xdr:sp macro="" textlink="">
      <xdr:nvSpPr>
        <xdr:cNvPr id="148" name="テキスト ボックス 147"/>
        <xdr:cNvSpPr txBox="1"/>
      </xdr:nvSpPr>
      <xdr:spPr>
        <a:xfrm>
          <a:off x="830795" y="978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98136</xdr:rowOff>
    </xdr:from>
    <xdr:to>
      <xdr:col>24</xdr:col>
      <xdr:colOff>63500</xdr:colOff>
      <xdr:row>74</xdr:row>
      <xdr:rowOff>127676</xdr:rowOff>
    </xdr:to>
    <xdr:cxnSp macro="">
      <xdr:nvCxnSpPr>
        <xdr:cNvPr id="176" name="直線コネクタ 175"/>
        <xdr:cNvCxnSpPr/>
      </xdr:nvCxnSpPr>
      <xdr:spPr>
        <a:xfrm flipV="1">
          <a:off x="3797300" y="12785436"/>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127676</xdr:rowOff>
    </xdr:from>
    <xdr:to>
      <xdr:col>19</xdr:col>
      <xdr:colOff>177800</xdr:colOff>
      <xdr:row>75</xdr:row>
      <xdr:rowOff>54231</xdr:rowOff>
    </xdr:to>
    <xdr:cxnSp macro="">
      <xdr:nvCxnSpPr>
        <xdr:cNvPr id="179" name="直線コネクタ 178"/>
        <xdr:cNvCxnSpPr/>
      </xdr:nvCxnSpPr>
      <xdr:spPr>
        <a:xfrm flipV="1">
          <a:off x="2908300" y="12814976"/>
          <a:ext cx="8890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54231</xdr:rowOff>
    </xdr:from>
    <xdr:to>
      <xdr:col>15</xdr:col>
      <xdr:colOff>50800</xdr:colOff>
      <xdr:row>75</xdr:row>
      <xdr:rowOff>112854</xdr:rowOff>
    </xdr:to>
    <xdr:cxnSp macro="">
      <xdr:nvCxnSpPr>
        <xdr:cNvPr id="182" name="直線コネクタ 181"/>
        <xdr:cNvCxnSpPr/>
      </xdr:nvCxnSpPr>
      <xdr:spPr>
        <a:xfrm flipV="1">
          <a:off x="2019300" y="12912981"/>
          <a:ext cx="8890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112854</xdr:rowOff>
    </xdr:from>
    <xdr:to>
      <xdr:col>10</xdr:col>
      <xdr:colOff>114300</xdr:colOff>
      <xdr:row>75</xdr:row>
      <xdr:rowOff>159666</xdr:rowOff>
    </xdr:to>
    <xdr:cxnSp macro="">
      <xdr:nvCxnSpPr>
        <xdr:cNvPr id="185" name="直線コネクタ 184"/>
        <xdr:cNvCxnSpPr/>
      </xdr:nvCxnSpPr>
      <xdr:spPr>
        <a:xfrm flipV="1">
          <a:off x="1130300" y="1297160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47336</xdr:rowOff>
    </xdr:from>
    <xdr:to>
      <xdr:col>24</xdr:col>
      <xdr:colOff>114300</xdr:colOff>
      <xdr:row>74</xdr:row>
      <xdr:rowOff>148936</xdr:rowOff>
    </xdr:to>
    <xdr:sp macro="" textlink="">
      <xdr:nvSpPr>
        <xdr:cNvPr id="195" name="楕円 194"/>
        <xdr:cNvSpPr/>
      </xdr:nvSpPr>
      <xdr:spPr>
        <a:xfrm>
          <a:off x="4584700" y="127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70213</xdr:rowOff>
    </xdr:from>
    <xdr:ext cx="599010" cy="259045"/>
    <xdr:sp macro="" textlink="">
      <xdr:nvSpPr>
        <xdr:cNvPr id="196" name="民生費該当値テキスト"/>
        <xdr:cNvSpPr txBox="1"/>
      </xdr:nvSpPr>
      <xdr:spPr>
        <a:xfrm>
          <a:off x="4686300" y="1258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76876</xdr:rowOff>
    </xdr:from>
    <xdr:to>
      <xdr:col>20</xdr:col>
      <xdr:colOff>38100</xdr:colOff>
      <xdr:row>75</xdr:row>
      <xdr:rowOff>7026</xdr:rowOff>
    </xdr:to>
    <xdr:sp macro="" textlink="">
      <xdr:nvSpPr>
        <xdr:cNvPr id="197" name="楕円 196"/>
        <xdr:cNvSpPr/>
      </xdr:nvSpPr>
      <xdr:spPr>
        <a:xfrm>
          <a:off x="3746500" y="127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23553</xdr:rowOff>
    </xdr:from>
    <xdr:ext cx="599010" cy="259045"/>
    <xdr:sp macro="" textlink="">
      <xdr:nvSpPr>
        <xdr:cNvPr id="198" name="テキスト ボックス 197"/>
        <xdr:cNvSpPr txBox="1"/>
      </xdr:nvSpPr>
      <xdr:spPr>
        <a:xfrm>
          <a:off x="3497795" y="1253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3431</xdr:rowOff>
    </xdr:from>
    <xdr:to>
      <xdr:col>15</xdr:col>
      <xdr:colOff>101600</xdr:colOff>
      <xdr:row>75</xdr:row>
      <xdr:rowOff>105031</xdr:rowOff>
    </xdr:to>
    <xdr:sp macro="" textlink="">
      <xdr:nvSpPr>
        <xdr:cNvPr id="199" name="楕円 198"/>
        <xdr:cNvSpPr/>
      </xdr:nvSpPr>
      <xdr:spPr>
        <a:xfrm>
          <a:off x="2857500" y="128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121558</xdr:rowOff>
    </xdr:from>
    <xdr:ext cx="599010" cy="259045"/>
    <xdr:sp macro="" textlink="">
      <xdr:nvSpPr>
        <xdr:cNvPr id="200" name="テキスト ボックス 199"/>
        <xdr:cNvSpPr txBox="1"/>
      </xdr:nvSpPr>
      <xdr:spPr>
        <a:xfrm>
          <a:off x="2608795" y="1263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62054</xdr:rowOff>
    </xdr:from>
    <xdr:to>
      <xdr:col>10</xdr:col>
      <xdr:colOff>165100</xdr:colOff>
      <xdr:row>75</xdr:row>
      <xdr:rowOff>163654</xdr:rowOff>
    </xdr:to>
    <xdr:sp macro="" textlink="">
      <xdr:nvSpPr>
        <xdr:cNvPr id="201" name="楕円 200"/>
        <xdr:cNvSpPr/>
      </xdr:nvSpPr>
      <xdr:spPr>
        <a:xfrm>
          <a:off x="1968500" y="129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8731</xdr:rowOff>
    </xdr:from>
    <xdr:ext cx="599010" cy="259045"/>
    <xdr:sp macro="" textlink="">
      <xdr:nvSpPr>
        <xdr:cNvPr id="202" name="テキスト ボックス 201"/>
        <xdr:cNvSpPr txBox="1"/>
      </xdr:nvSpPr>
      <xdr:spPr>
        <a:xfrm>
          <a:off x="1719795" y="1269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108866</xdr:rowOff>
    </xdr:from>
    <xdr:to>
      <xdr:col>6</xdr:col>
      <xdr:colOff>38100</xdr:colOff>
      <xdr:row>76</xdr:row>
      <xdr:rowOff>39016</xdr:rowOff>
    </xdr:to>
    <xdr:sp macro="" textlink="">
      <xdr:nvSpPr>
        <xdr:cNvPr id="203" name="楕円 202"/>
        <xdr:cNvSpPr/>
      </xdr:nvSpPr>
      <xdr:spPr>
        <a:xfrm>
          <a:off x="1079500" y="12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55543</xdr:rowOff>
    </xdr:from>
    <xdr:ext cx="599010" cy="259045"/>
    <xdr:sp macro="" textlink="">
      <xdr:nvSpPr>
        <xdr:cNvPr id="204" name="テキスト ボックス 203"/>
        <xdr:cNvSpPr txBox="1"/>
      </xdr:nvSpPr>
      <xdr:spPr>
        <a:xfrm>
          <a:off x="830795" y="1274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20022</xdr:rowOff>
    </xdr:from>
    <xdr:to>
      <xdr:col>24</xdr:col>
      <xdr:colOff>63500</xdr:colOff>
      <xdr:row>98</xdr:row>
      <xdr:rowOff>41086</xdr:rowOff>
    </xdr:to>
    <xdr:cxnSp macro="">
      <xdr:nvCxnSpPr>
        <xdr:cNvPr id="235" name="直線コネクタ 234"/>
        <xdr:cNvCxnSpPr/>
      </xdr:nvCxnSpPr>
      <xdr:spPr>
        <a:xfrm flipV="1">
          <a:off x="3797300" y="16822122"/>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41086</xdr:rowOff>
    </xdr:from>
    <xdr:to>
      <xdr:col>19</xdr:col>
      <xdr:colOff>177800</xdr:colOff>
      <xdr:row>98</xdr:row>
      <xdr:rowOff>42492</xdr:rowOff>
    </xdr:to>
    <xdr:cxnSp macro="">
      <xdr:nvCxnSpPr>
        <xdr:cNvPr id="238" name="直線コネクタ 237"/>
        <xdr:cNvCxnSpPr/>
      </xdr:nvCxnSpPr>
      <xdr:spPr>
        <a:xfrm flipV="1">
          <a:off x="2908300" y="16843186"/>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7846</xdr:rowOff>
    </xdr:from>
    <xdr:to>
      <xdr:col>15</xdr:col>
      <xdr:colOff>50800</xdr:colOff>
      <xdr:row>98</xdr:row>
      <xdr:rowOff>42492</xdr:rowOff>
    </xdr:to>
    <xdr:cxnSp macro="">
      <xdr:nvCxnSpPr>
        <xdr:cNvPr id="241" name="直線コネクタ 240"/>
        <xdr:cNvCxnSpPr/>
      </xdr:nvCxnSpPr>
      <xdr:spPr>
        <a:xfrm>
          <a:off x="2019300" y="16809946"/>
          <a:ext cx="889000" cy="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7846</xdr:rowOff>
    </xdr:from>
    <xdr:to>
      <xdr:col>10</xdr:col>
      <xdr:colOff>114300</xdr:colOff>
      <xdr:row>98</xdr:row>
      <xdr:rowOff>100253</xdr:rowOff>
    </xdr:to>
    <xdr:cxnSp macro="">
      <xdr:nvCxnSpPr>
        <xdr:cNvPr id="244" name="直線コネクタ 243"/>
        <xdr:cNvCxnSpPr/>
      </xdr:nvCxnSpPr>
      <xdr:spPr>
        <a:xfrm flipV="1">
          <a:off x="1130300" y="16809946"/>
          <a:ext cx="889000" cy="9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140672</xdr:rowOff>
    </xdr:from>
    <xdr:to>
      <xdr:col>24</xdr:col>
      <xdr:colOff>114300</xdr:colOff>
      <xdr:row>98</xdr:row>
      <xdr:rowOff>70822</xdr:rowOff>
    </xdr:to>
    <xdr:sp macro="" textlink="">
      <xdr:nvSpPr>
        <xdr:cNvPr id="254" name="楕円 253"/>
        <xdr:cNvSpPr/>
      </xdr:nvSpPr>
      <xdr:spPr>
        <a:xfrm>
          <a:off x="4584700" y="1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163549</xdr:rowOff>
    </xdr:from>
    <xdr:ext cx="534377" cy="259045"/>
    <xdr:sp macro="" textlink="">
      <xdr:nvSpPr>
        <xdr:cNvPr id="255" name="衛生費該当値テキスト"/>
        <xdr:cNvSpPr txBox="1"/>
      </xdr:nvSpPr>
      <xdr:spPr>
        <a:xfrm>
          <a:off x="4686300" y="166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161736</xdr:rowOff>
    </xdr:from>
    <xdr:to>
      <xdr:col>20</xdr:col>
      <xdr:colOff>38100</xdr:colOff>
      <xdr:row>98</xdr:row>
      <xdr:rowOff>91886</xdr:rowOff>
    </xdr:to>
    <xdr:sp macro="" textlink="">
      <xdr:nvSpPr>
        <xdr:cNvPr id="256" name="楕円 255"/>
        <xdr:cNvSpPr/>
      </xdr:nvSpPr>
      <xdr:spPr>
        <a:xfrm>
          <a:off x="3746500" y="167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108413</xdr:rowOff>
    </xdr:from>
    <xdr:ext cx="534377" cy="259045"/>
    <xdr:sp macro="" textlink="">
      <xdr:nvSpPr>
        <xdr:cNvPr id="257" name="テキスト ボックス 256"/>
        <xdr:cNvSpPr txBox="1"/>
      </xdr:nvSpPr>
      <xdr:spPr>
        <a:xfrm>
          <a:off x="3530111" y="165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163142</xdr:rowOff>
    </xdr:from>
    <xdr:to>
      <xdr:col>15</xdr:col>
      <xdr:colOff>101600</xdr:colOff>
      <xdr:row>98</xdr:row>
      <xdr:rowOff>93292</xdr:rowOff>
    </xdr:to>
    <xdr:sp macro="" textlink="">
      <xdr:nvSpPr>
        <xdr:cNvPr id="258" name="楕円 257"/>
        <xdr:cNvSpPr/>
      </xdr:nvSpPr>
      <xdr:spPr>
        <a:xfrm>
          <a:off x="2857500" y="167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109819</xdr:rowOff>
    </xdr:from>
    <xdr:ext cx="534377" cy="259045"/>
    <xdr:sp macro="" textlink="">
      <xdr:nvSpPr>
        <xdr:cNvPr id="259" name="テキスト ボックス 258"/>
        <xdr:cNvSpPr txBox="1"/>
      </xdr:nvSpPr>
      <xdr:spPr>
        <a:xfrm>
          <a:off x="2641111" y="165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128496</xdr:rowOff>
    </xdr:from>
    <xdr:to>
      <xdr:col>10</xdr:col>
      <xdr:colOff>165100</xdr:colOff>
      <xdr:row>98</xdr:row>
      <xdr:rowOff>58646</xdr:rowOff>
    </xdr:to>
    <xdr:sp macro="" textlink="">
      <xdr:nvSpPr>
        <xdr:cNvPr id="260" name="楕円 259"/>
        <xdr:cNvSpPr/>
      </xdr:nvSpPr>
      <xdr:spPr>
        <a:xfrm>
          <a:off x="1968500" y="167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75173</xdr:rowOff>
    </xdr:from>
    <xdr:ext cx="534377" cy="259045"/>
    <xdr:sp macro="" textlink="">
      <xdr:nvSpPr>
        <xdr:cNvPr id="261" name="テキスト ボックス 260"/>
        <xdr:cNvSpPr txBox="1"/>
      </xdr:nvSpPr>
      <xdr:spPr>
        <a:xfrm>
          <a:off x="1752111" y="165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49453</xdr:rowOff>
    </xdr:from>
    <xdr:to>
      <xdr:col>6</xdr:col>
      <xdr:colOff>38100</xdr:colOff>
      <xdr:row>98</xdr:row>
      <xdr:rowOff>151053</xdr:rowOff>
    </xdr:to>
    <xdr:sp macro="" textlink="">
      <xdr:nvSpPr>
        <xdr:cNvPr id="262" name="楕円 261"/>
        <xdr:cNvSpPr/>
      </xdr:nvSpPr>
      <xdr:spPr>
        <a:xfrm>
          <a:off x="1079500" y="168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142180</xdr:rowOff>
    </xdr:from>
    <xdr:ext cx="534377" cy="259045"/>
    <xdr:sp macro="" textlink="">
      <xdr:nvSpPr>
        <xdr:cNvPr id="263" name="テキスト ボックス 262"/>
        <xdr:cNvSpPr txBox="1"/>
      </xdr:nvSpPr>
      <xdr:spPr>
        <a:xfrm>
          <a:off x="863111" y="169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150477</xdr:rowOff>
    </xdr:from>
    <xdr:to>
      <xdr:col>55</xdr:col>
      <xdr:colOff>0</xdr:colOff>
      <xdr:row>38</xdr:row>
      <xdr:rowOff>152763</xdr:rowOff>
    </xdr:to>
    <xdr:cxnSp macro="">
      <xdr:nvCxnSpPr>
        <xdr:cNvPr id="294" name="直線コネクタ 293"/>
        <xdr:cNvCxnSpPr/>
      </xdr:nvCxnSpPr>
      <xdr:spPr>
        <a:xfrm flipV="1">
          <a:off x="9639300" y="666557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152763</xdr:rowOff>
    </xdr:from>
    <xdr:to>
      <xdr:col>50</xdr:col>
      <xdr:colOff>114300</xdr:colOff>
      <xdr:row>38</xdr:row>
      <xdr:rowOff>156028</xdr:rowOff>
    </xdr:to>
    <xdr:cxnSp macro="">
      <xdr:nvCxnSpPr>
        <xdr:cNvPr id="297" name="直線コネクタ 296"/>
        <xdr:cNvCxnSpPr/>
      </xdr:nvCxnSpPr>
      <xdr:spPr>
        <a:xfrm flipV="1">
          <a:off x="8750300" y="66678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102470</xdr:rowOff>
    </xdr:from>
    <xdr:to>
      <xdr:col>45</xdr:col>
      <xdr:colOff>177800</xdr:colOff>
      <xdr:row>38</xdr:row>
      <xdr:rowOff>156028</xdr:rowOff>
    </xdr:to>
    <xdr:cxnSp macro="">
      <xdr:nvCxnSpPr>
        <xdr:cNvPr id="300" name="直線コネクタ 299"/>
        <xdr:cNvCxnSpPr/>
      </xdr:nvCxnSpPr>
      <xdr:spPr>
        <a:xfrm>
          <a:off x="7861300" y="661757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102470</xdr:rowOff>
    </xdr:from>
    <xdr:to>
      <xdr:col>41</xdr:col>
      <xdr:colOff>50800</xdr:colOff>
      <xdr:row>38</xdr:row>
      <xdr:rowOff>120759</xdr:rowOff>
    </xdr:to>
    <xdr:cxnSp macro="">
      <xdr:nvCxnSpPr>
        <xdr:cNvPr id="303" name="直線コネクタ 302"/>
        <xdr:cNvCxnSpPr/>
      </xdr:nvCxnSpPr>
      <xdr:spPr>
        <a:xfrm flipV="1">
          <a:off x="6972300" y="661757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99677</xdr:rowOff>
    </xdr:from>
    <xdr:to>
      <xdr:col>55</xdr:col>
      <xdr:colOff>50800</xdr:colOff>
      <xdr:row>39</xdr:row>
      <xdr:rowOff>29827</xdr:rowOff>
    </xdr:to>
    <xdr:sp macro="" textlink="">
      <xdr:nvSpPr>
        <xdr:cNvPr id="313" name="楕円 312"/>
        <xdr:cNvSpPr/>
      </xdr:nvSpPr>
      <xdr:spPr>
        <a:xfrm>
          <a:off x="104267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14604</xdr:rowOff>
    </xdr:from>
    <xdr:ext cx="378565" cy="259045"/>
    <xdr:sp macro="" textlink="">
      <xdr:nvSpPr>
        <xdr:cNvPr id="314" name="労働費該当値テキスト"/>
        <xdr:cNvSpPr txBox="1"/>
      </xdr:nvSpPr>
      <xdr:spPr>
        <a:xfrm>
          <a:off x="10528300" y="65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101963</xdr:rowOff>
    </xdr:from>
    <xdr:to>
      <xdr:col>50</xdr:col>
      <xdr:colOff>165100</xdr:colOff>
      <xdr:row>39</xdr:row>
      <xdr:rowOff>32113</xdr:rowOff>
    </xdr:to>
    <xdr:sp macro="" textlink="">
      <xdr:nvSpPr>
        <xdr:cNvPr id="315" name="楕円 314"/>
        <xdr:cNvSpPr/>
      </xdr:nvSpPr>
      <xdr:spPr>
        <a:xfrm>
          <a:off x="9588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23240</xdr:rowOff>
    </xdr:from>
    <xdr:ext cx="378565" cy="259045"/>
    <xdr:sp macro="" textlink="">
      <xdr:nvSpPr>
        <xdr:cNvPr id="316" name="テキスト ボックス 315"/>
        <xdr:cNvSpPr txBox="1"/>
      </xdr:nvSpPr>
      <xdr:spPr>
        <a:xfrm>
          <a:off x="9450017" y="670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105228</xdr:rowOff>
    </xdr:from>
    <xdr:to>
      <xdr:col>46</xdr:col>
      <xdr:colOff>38100</xdr:colOff>
      <xdr:row>39</xdr:row>
      <xdr:rowOff>35378</xdr:rowOff>
    </xdr:to>
    <xdr:sp macro="" textlink="">
      <xdr:nvSpPr>
        <xdr:cNvPr id="317" name="楕円 316"/>
        <xdr:cNvSpPr/>
      </xdr:nvSpPr>
      <xdr:spPr>
        <a:xfrm>
          <a:off x="8699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26505</xdr:rowOff>
    </xdr:from>
    <xdr:ext cx="378565" cy="259045"/>
    <xdr:sp macro="" textlink="">
      <xdr:nvSpPr>
        <xdr:cNvPr id="318" name="テキスト ボックス 317"/>
        <xdr:cNvSpPr txBox="1"/>
      </xdr:nvSpPr>
      <xdr:spPr>
        <a:xfrm>
          <a:off x="8561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51670</xdr:rowOff>
    </xdr:from>
    <xdr:to>
      <xdr:col>41</xdr:col>
      <xdr:colOff>101600</xdr:colOff>
      <xdr:row>38</xdr:row>
      <xdr:rowOff>153270</xdr:rowOff>
    </xdr:to>
    <xdr:sp macro="" textlink="">
      <xdr:nvSpPr>
        <xdr:cNvPr id="319" name="楕円 318"/>
        <xdr:cNvSpPr/>
      </xdr:nvSpPr>
      <xdr:spPr>
        <a:xfrm>
          <a:off x="78105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144397</xdr:rowOff>
    </xdr:from>
    <xdr:ext cx="378565" cy="259045"/>
    <xdr:sp macro="" textlink="">
      <xdr:nvSpPr>
        <xdr:cNvPr id="320" name="テキスト ボックス 319"/>
        <xdr:cNvSpPr txBox="1"/>
      </xdr:nvSpPr>
      <xdr:spPr>
        <a:xfrm>
          <a:off x="7672017" y="665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69959</xdr:rowOff>
    </xdr:from>
    <xdr:to>
      <xdr:col>36</xdr:col>
      <xdr:colOff>165100</xdr:colOff>
      <xdr:row>39</xdr:row>
      <xdr:rowOff>109</xdr:rowOff>
    </xdr:to>
    <xdr:sp macro="" textlink="">
      <xdr:nvSpPr>
        <xdr:cNvPr id="321" name="楕円 320"/>
        <xdr:cNvSpPr/>
      </xdr:nvSpPr>
      <xdr:spPr>
        <a:xfrm>
          <a:off x="6921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162686</xdr:rowOff>
    </xdr:from>
    <xdr:ext cx="378565" cy="259045"/>
    <xdr:sp macro="" textlink="">
      <xdr:nvSpPr>
        <xdr:cNvPr id="322" name="テキスト ボックス 321"/>
        <xdr:cNvSpPr txBox="1"/>
      </xdr:nvSpPr>
      <xdr:spPr>
        <a:xfrm>
          <a:off x="6783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73362</xdr:rowOff>
    </xdr:from>
    <xdr:to>
      <xdr:col>55</xdr:col>
      <xdr:colOff>0</xdr:colOff>
      <xdr:row>55</xdr:row>
      <xdr:rowOff>107402</xdr:rowOff>
    </xdr:to>
    <xdr:cxnSp macro="">
      <xdr:nvCxnSpPr>
        <xdr:cNvPr id="353" name="直線コネクタ 352"/>
        <xdr:cNvCxnSpPr/>
      </xdr:nvCxnSpPr>
      <xdr:spPr>
        <a:xfrm flipV="1">
          <a:off x="9639300" y="9503112"/>
          <a:ext cx="838200" cy="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95166</xdr:rowOff>
    </xdr:from>
    <xdr:to>
      <xdr:col>50</xdr:col>
      <xdr:colOff>114300</xdr:colOff>
      <xdr:row>55</xdr:row>
      <xdr:rowOff>107402</xdr:rowOff>
    </xdr:to>
    <xdr:cxnSp macro="">
      <xdr:nvCxnSpPr>
        <xdr:cNvPr id="356" name="直線コネクタ 355"/>
        <xdr:cNvCxnSpPr/>
      </xdr:nvCxnSpPr>
      <xdr:spPr>
        <a:xfrm>
          <a:off x="8750300" y="9353466"/>
          <a:ext cx="889000" cy="1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95166</xdr:rowOff>
    </xdr:from>
    <xdr:to>
      <xdr:col>45</xdr:col>
      <xdr:colOff>177800</xdr:colOff>
      <xdr:row>55</xdr:row>
      <xdr:rowOff>113760</xdr:rowOff>
    </xdr:to>
    <xdr:cxnSp macro="">
      <xdr:nvCxnSpPr>
        <xdr:cNvPr id="359" name="直線コネクタ 358"/>
        <xdr:cNvCxnSpPr/>
      </xdr:nvCxnSpPr>
      <xdr:spPr>
        <a:xfrm flipV="1">
          <a:off x="7861300" y="9353466"/>
          <a:ext cx="889000" cy="19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113760</xdr:rowOff>
    </xdr:from>
    <xdr:to>
      <xdr:col>41</xdr:col>
      <xdr:colOff>50800</xdr:colOff>
      <xdr:row>56</xdr:row>
      <xdr:rowOff>41500</xdr:rowOff>
    </xdr:to>
    <xdr:cxnSp macro="">
      <xdr:nvCxnSpPr>
        <xdr:cNvPr id="362" name="直線コネクタ 361"/>
        <xdr:cNvCxnSpPr/>
      </xdr:nvCxnSpPr>
      <xdr:spPr>
        <a:xfrm flipV="1">
          <a:off x="6972300" y="9543510"/>
          <a:ext cx="889000" cy="9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22562</xdr:rowOff>
    </xdr:from>
    <xdr:to>
      <xdr:col>55</xdr:col>
      <xdr:colOff>50800</xdr:colOff>
      <xdr:row>55</xdr:row>
      <xdr:rowOff>124162</xdr:rowOff>
    </xdr:to>
    <xdr:sp macro="" textlink="">
      <xdr:nvSpPr>
        <xdr:cNvPr id="372" name="楕円 371"/>
        <xdr:cNvSpPr/>
      </xdr:nvSpPr>
      <xdr:spPr>
        <a:xfrm>
          <a:off x="10426700" y="9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45439</xdr:rowOff>
    </xdr:from>
    <xdr:ext cx="534377" cy="259045"/>
    <xdr:sp macro="" textlink="">
      <xdr:nvSpPr>
        <xdr:cNvPr id="373" name="農林水産業費該当値テキスト"/>
        <xdr:cNvSpPr txBox="1"/>
      </xdr:nvSpPr>
      <xdr:spPr>
        <a:xfrm>
          <a:off x="10528300" y="93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56602</xdr:rowOff>
    </xdr:from>
    <xdr:to>
      <xdr:col>50</xdr:col>
      <xdr:colOff>165100</xdr:colOff>
      <xdr:row>55</xdr:row>
      <xdr:rowOff>158202</xdr:rowOff>
    </xdr:to>
    <xdr:sp macro="" textlink="">
      <xdr:nvSpPr>
        <xdr:cNvPr id="374" name="楕円 373"/>
        <xdr:cNvSpPr/>
      </xdr:nvSpPr>
      <xdr:spPr>
        <a:xfrm>
          <a:off x="9588500" y="94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3279</xdr:rowOff>
    </xdr:from>
    <xdr:ext cx="534377" cy="259045"/>
    <xdr:sp macro="" textlink="">
      <xdr:nvSpPr>
        <xdr:cNvPr id="375" name="テキスト ボックス 374"/>
        <xdr:cNvSpPr txBox="1"/>
      </xdr:nvSpPr>
      <xdr:spPr>
        <a:xfrm>
          <a:off x="9372111" y="92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44366</xdr:rowOff>
    </xdr:from>
    <xdr:to>
      <xdr:col>46</xdr:col>
      <xdr:colOff>38100</xdr:colOff>
      <xdr:row>54</xdr:row>
      <xdr:rowOff>145966</xdr:rowOff>
    </xdr:to>
    <xdr:sp macro="" textlink="">
      <xdr:nvSpPr>
        <xdr:cNvPr id="376" name="楕円 375"/>
        <xdr:cNvSpPr/>
      </xdr:nvSpPr>
      <xdr:spPr>
        <a:xfrm>
          <a:off x="8699500" y="93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162493</xdr:rowOff>
    </xdr:from>
    <xdr:ext cx="534377" cy="259045"/>
    <xdr:sp macro="" textlink="">
      <xdr:nvSpPr>
        <xdr:cNvPr id="377" name="テキスト ボックス 376"/>
        <xdr:cNvSpPr txBox="1"/>
      </xdr:nvSpPr>
      <xdr:spPr>
        <a:xfrm>
          <a:off x="8483111" y="90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62960</xdr:rowOff>
    </xdr:from>
    <xdr:to>
      <xdr:col>41</xdr:col>
      <xdr:colOff>101600</xdr:colOff>
      <xdr:row>55</xdr:row>
      <xdr:rowOff>164560</xdr:rowOff>
    </xdr:to>
    <xdr:sp macro="" textlink="">
      <xdr:nvSpPr>
        <xdr:cNvPr id="378" name="楕円 377"/>
        <xdr:cNvSpPr/>
      </xdr:nvSpPr>
      <xdr:spPr>
        <a:xfrm>
          <a:off x="7810500" y="94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9637</xdr:rowOff>
    </xdr:from>
    <xdr:ext cx="534377" cy="259045"/>
    <xdr:sp macro="" textlink="">
      <xdr:nvSpPr>
        <xdr:cNvPr id="379" name="テキスト ボックス 378"/>
        <xdr:cNvSpPr txBox="1"/>
      </xdr:nvSpPr>
      <xdr:spPr>
        <a:xfrm>
          <a:off x="7594111" y="92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162150</xdr:rowOff>
    </xdr:from>
    <xdr:to>
      <xdr:col>36</xdr:col>
      <xdr:colOff>165100</xdr:colOff>
      <xdr:row>56</xdr:row>
      <xdr:rowOff>92300</xdr:rowOff>
    </xdr:to>
    <xdr:sp macro="" textlink="">
      <xdr:nvSpPr>
        <xdr:cNvPr id="380" name="楕円 379"/>
        <xdr:cNvSpPr/>
      </xdr:nvSpPr>
      <xdr:spPr>
        <a:xfrm>
          <a:off x="6921500" y="95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108827</xdr:rowOff>
    </xdr:from>
    <xdr:ext cx="534377" cy="259045"/>
    <xdr:sp macro="" textlink="">
      <xdr:nvSpPr>
        <xdr:cNvPr id="381" name="テキスト ボックス 380"/>
        <xdr:cNvSpPr txBox="1"/>
      </xdr:nvSpPr>
      <xdr:spPr>
        <a:xfrm>
          <a:off x="6705111" y="93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52539</xdr:rowOff>
    </xdr:from>
    <xdr:to>
      <xdr:col>55</xdr:col>
      <xdr:colOff>0</xdr:colOff>
      <xdr:row>78</xdr:row>
      <xdr:rowOff>73013</xdr:rowOff>
    </xdr:to>
    <xdr:cxnSp macro="">
      <xdr:nvCxnSpPr>
        <xdr:cNvPr id="408" name="直線コネクタ 407"/>
        <xdr:cNvCxnSpPr/>
      </xdr:nvCxnSpPr>
      <xdr:spPr>
        <a:xfrm flipV="1">
          <a:off x="9639300" y="13425639"/>
          <a:ext cx="8382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73013</xdr:rowOff>
    </xdr:from>
    <xdr:to>
      <xdr:col>50</xdr:col>
      <xdr:colOff>114300</xdr:colOff>
      <xdr:row>78</xdr:row>
      <xdr:rowOff>79194</xdr:rowOff>
    </xdr:to>
    <xdr:cxnSp macro="">
      <xdr:nvCxnSpPr>
        <xdr:cNvPr id="411" name="直線コネクタ 410"/>
        <xdr:cNvCxnSpPr/>
      </xdr:nvCxnSpPr>
      <xdr:spPr>
        <a:xfrm flipV="1">
          <a:off x="8750300" y="13446113"/>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69369</xdr:rowOff>
    </xdr:from>
    <xdr:to>
      <xdr:col>45</xdr:col>
      <xdr:colOff>177800</xdr:colOff>
      <xdr:row>78</xdr:row>
      <xdr:rowOff>79194</xdr:rowOff>
    </xdr:to>
    <xdr:cxnSp macro="">
      <xdr:nvCxnSpPr>
        <xdr:cNvPr id="414" name="直線コネクタ 413"/>
        <xdr:cNvCxnSpPr/>
      </xdr:nvCxnSpPr>
      <xdr:spPr>
        <a:xfrm>
          <a:off x="7861300" y="13442469"/>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69369</xdr:rowOff>
    </xdr:from>
    <xdr:to>
      <xdr:col>41</xdr:col>
      <xdr:colOff>50800</xdr:colOff>
      <xdr:row>78</xdr:row>
      <xdr:rowOff>89618</xdr:rowOff>
    </xdr:to>
    <xdr:cxnSp macro="">
      <xdr:nvCxnSpPr>
        <xdr:cNvPr id="417" name="直線コネクタ 416"/>
        <xdr:cNvCxnSpPr/>
      </xdr:nvCxnSpPr>
      <xdr:spPr>
        <a:xfrm flipV="1">
          <a:off x="6972300" y="13442469"/>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1739</xdr:rowOff>
    </xdr:from>
    <xdr:to>
      <xdr:col>55</xdr:col>
      <xdr:colOff>50800</xdr:colOff>
      <xdr:row>78</xdr:row>
      <xdr:rowOff>103339</xdr:rowOff>
    </xdr:to>
    <xdr:sp macro="" textlink="">
      <xdr:nvSpPr>
        <xdr:cNvPr id="427" name="楕円 426"/>
        <xdr:cNvSpPr/>
      </xdr:nvSpPr>
      <xdr:spPr>
        <a:xfrm>
          <a:off x="10426700" y="1337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22213</xdr:rowOff>
    </xdr:from>
    <xdr:to>
      <xdr:col>50</xdr:col>
      <xdr:colOff>165100</xdr:colOff>
      <xdr:row>78</xdr:row>
      <xdr:rowOff>123813</xdr:rowOff>
    </xdr:to>
    <xdr:sp macro="" textlink="">
      <xdr:nvSpPr>
        <xdr:cNvPr id="429" name="楕円 428"/>
        <xdr:cNvSpPr/>
      </xdr:nvSpPr>
      <xdr:spPr>
        <a:xfrm>
          <a:off x="9588500" y="133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114940</xdr:rowOff>
    </xdr:from>
    <xdr:ext cx="534377" cy="259045"/>
    <xdr:sp macro="" textlink="">
      <xdr:nvSpPr>
        <xdr:cNvPr id="430" name="テキスト ボックス 429"/>
        <xdr:cNvSpPr txBox="1"/>
      </xdr:nvSpPr>
      <xdr:spPr>
        <a:xfrm>
          <a:off x="9372111" y="134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28394</xdr:rowOff>
    </xdr:from>
    <xdr:to>
      <xdr:col>46</xdr:col>
      <xdr:colOff>38100</xdr:colOff>
      <xdr:row>78</xdr:row>
      <xdr:rowOff>129994</xdr:rowOff>
    </xdr:to>
    <xdr:sp macro="" textlink="">
      <xdr:nvSpPr>
        <xdr:cNvPr id="431" name="楕円 430"/>
        <xdr:cNvSpPr/>
      </xdr:nvSpPr>
      <xdr:spPr>
        <a:xfrm>
          <a:off x="8699500" y="1340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121121</xdr:rowOff>
    </xdr:from>
    <xdr:ext cx="534377" cy="259045"/>
    <xdr:sp macro="" textlink="">
      <xdr:nvSpPr>
        <xdr:cNvPr id="432" name="テキスト ボックス 431"/>
        <xdr:cNvSpPr txBox="1"/>
      </xdr:nvSpPr>
      <xdr:spPr>
        <a:xfrm>
          <a:off x="8483111" y="134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18569</xdr:rowOff>
    </xdr:from>
    <xdr:to>
      <xdr:col>41</xdr:col>
      <xdr:colOff>101600</xdr:colOff>
      <xdr:row>78</xdr:row>
      <xdr:rowOff>120169</xdr:rowOff>
    </xdr:to>
    <xdr:sp macro="" textlink="">
      <xdr:nvSpPr>
        <xdr:cNvPr id="433" name="楕円 432"/>
        <xdr:cNvSpPr/>
      </xdr:nvSpPr>
      <xdr:spPr>
        <a:xfrm>
          <a:off x="7810500" y="13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111296</xdr:rowOff>
    </xdr:from>
    <xdr:ext cx="534377" cy="259045"/>
    <xdr:sp macro="" textlink="">
      <xdr:nvSpPr>
        <xdr:cNvPr id="434" name="テキスト ボックス 433"/>
        <xdr:cNvSpPr txBox="1"/>
      </xdr:nvSpPr>
      <xdr:spPr>
        <a:xfrm>
          <a:off x="7594111" y="13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38818</xdr:rowOff>
    </xdr:from>
    <xdr:to>
      <xdr:col>36</xdr:col>
      <xdr:colOff>165100</xdr:colOff>
      <xdr:row>78</xdr:row>
      <xdr:rowOff>140418</xdr:rowOff>
    </xdr:to>
    <xdr:sp macro="" textlink="">
      <xdr:nvSpPr>
        <xdr:cNvPr id="435" name="楕円 434"/>
        <xdr:cNvSpPr/>
      </xdr:nvSpPr>
      <xdr:spPr>
        <a:xfrm>
          <a:off x="6921500" y="134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131545</xdr:rowOff>
    </xdr:from>
    <xdr:ext cx="534377" cy="259045"/>
    <xdr:sp macro="" textlink="">
      <xdr:nvSpPr>
        <xdr:cNvPr id="436" name="テキスト ボックス 435"/>
        <xdr:cNvSpPr txBox="1"/>
      </xdr:nvSpPr>
      <xdr:spPr>
        <a:xfrm>
          <a:off x="6705111" y="135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146501</xdr:rowOff>
    </xdr:from>
    <xdr:to>
      <xdr:col>55</xdr:col>
      <xdr:colOff>0</xdr:colOff>
      <xdr:row>96</xdr:row>
      <xdr:rowOff>46098</xdr:rowOff>
    </xdr:to>
    <xdr:cxnSp macro="">
      <xdr:nvCxnSpPr>
        <xdr:cNvPr id="469" name="直線コネクタ 468"/>
        <xdr:cNvCxnSpPr/>
      </xdr:nvCxnSpPr>
      <xdr:spPr>
        <a:xfrm>
          <a:off x="9639300" y="16434251"/>
          <a:ext cx="838200" cy="7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146501</xdr:rowOff>
    </xdr:from>
    <xdr:to>
      <xdr:col>50</xdr:col>
      <xdr:colOff>114300</xdr:colOff>
      <xdr:row>96</xdr:row>
      <xdr:rowOff>141109</xdr:rowOff>
    </xdr:to>
    <xdr:cxnSp macro="">
      <xdr:nvCxnSpPr>
        <xdr:cNvPr id="472" name="直線コネクタ 471"/>
        <xdr:cNvCxnSpPr/>
      </xdr:nvCxnSpPr>
      <xdr:spPr>
        <a:xfrm flipV="1">
          <a:off x="8750300" y="16434251"/>
          <a:ext cx="889000" cy="1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141109</xdr:rowOff>
    </xdr:from>
    <xdr:to>
      <xdr:col>45</xdr:col>
      <xdr:colOff>177800</xdr:colOff>
      <xdr:row>96</xdr:row>
      <xdr:rowOff>157731</xdr:rowOff>
    </xdr:to>
    <xdr:cxnSp macro="">
      <xdr:nvCxnSpPr>
        <xdr:cNvPr id="475" name="直線コネクタ 474"/>
        <xdr:cNvCxnSpPr/>
      </xdr:nvCxnSpPr>
      <xdr:spPr>
        <a:xfrm flipV="1">
          <a:off x="7861300" y="16600309"/>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157731</xdr:rowOff>
    </xdr:from>
    <xdr:to>
      <xdr:col>41</xdr:col>
      <xdr:colOff>50800</xdr:colOff>
      <xdr:row>97</xdr:row>
      <xdr:rowOff>84826</xdr:rowOff>
    </xdr:to>
    <xdr:cxnSp macro="">
      <xdr:nvCxnSpPr>
        <xdr:cNvPr id="478" name="直線コネクタ 477"/>
        <xdr:cNvCxnSpPr/>
      </xdr:nvCxnSpPr>
      <xdr:spPr>
        <a:xfrm flipV="1">
          <a:off x="6972300" y="16616931"/>
          <a:ext cx="889000" cy="9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166748</xdr:rowOff>
    </xdr:from>
    <xdr:to>
      <xdr:col>55</xdr:col>
      <xdr:colOff>50800</xdr:colOff>
      <xdr:row>96</xdr:row>
      <xdr:rowOff>96898</xdr:rowOff>
    </xdr:to>
    <xdr:sp macro="" textlink="">
      <xdr:nvSpPr>
        <xdr:cNvPr id="488" name="楕円 487"/>
        <xdr:cNvSpPr/>
      </xdr:nvSpPr>
      <xdr:spPr>
        <a:xfrm>
          <a:off x="10426700" y="164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18175</xdr:rowOff>
    </xdr:from>
    <xdr:ext cx="534377" cy="259045"/>
    <xdr:sp macro="" textlink="">
      <xdr:nvSpPr>
        <xdr:cNvPr id="489" name="土木費該当値テキスト"/>
        <xdr:cNvSpPr txBox="1"/>
      </xdr:nvSpPr>
      <xdr:spPr>
        <a:xfrm>
          <a:off x="10528300" y="1630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95701</xdr:rowOff>
    </xdr:from>
    <xdr:to>
      <xdr:col>50</xdr:col>
      <xdr:colOff>165100</xdr:colOff>
      <xdr:row>96</xdr:row>
      <xdr:rowOff>25851</xdr:rowOff>
    </xdr:to>
    <xdr:sp macro="" textlink="">
      <xdr:nvSpPr>
        <xdr:cNvPr id="490" name="楕円 489"/>
        <xdr:cNvSpPr/>
      </xdr:nvSpPr>
      <xdr:spPr>
        <a:xfrm>
          <a:off x="9588500" y="163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42378</xdr:rowOff>
    </xdr:from>
    <xdr:ext cx="534377" cy="259045"/>
    <xdr:sp macro="" textlink="">
      <xdr:nvSpPr>
        <xdr:cNvPr id="491" name="テキスト ボックス 490"/>
        <xdr:cNvSpPr txBox="1"/>
      </xdr:nvSpPr>
      <xdr:spPr>
        <a:xfrm>
          <a:off x="9372111" y="161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90309</xdr:rowOff>
    </xdr:from>
    <xdr:to>
      <xdr:col>46</xdr:col>
      <xdr:colOff>38100</xdr:colOff>
      <xdr:row>97</xdr:row>
      <xdr:rowOff>20459</xdr:rowOff>
    </xdr:to>
    <xdr:sp macro="" textlink="">
      <xdr:nvSpPr>
        <xdr:cNvPr id="492" name="楕円 491"/>
        <xdr:cNvSpPr/>
      </xdr:nvSpPr>
      <xdr:spPr>
        <a:xfrm>
          <a:off x="8699500" y="165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11586</xdr:rowOff>
    </xdr:from>
    <xdr:ext cx="534377" cy="259045"/>
    <xdr:sp macro="" textlink="">
      <xdr:nvSpPr>
        <xdr:cNvPr id="493" name="テキスト ボックス 492"/>
        <xdr:cNvSpPr txBox="1"/>
      </xdr:nvSpPr>
      <xdr:spPr>
        <a:xfrm>
          <a:off x="8483111" y="166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106931</xdr:rowOff>
    </xdr:from>
    <xdr:to>
      <xdr:col>41</xdr:col>
      <xdr:colOff>101600</xdr:colOff>
      <xdr:row>97</xdr:row>
      <xdr:rowOff>37081</xdr:rowOff>
    </xdr:to>
    <xdr:sp macro="" textlink="">
      <xdr:nvSpPr>
        <xdr:cNvPr id="494" name="楕円 493"/>
        <xdr:cNvSpPr/>
      </xdr:nvSpPr>
      <xdr:spPr>
        <a:xfrm>
          <a:off x="7810500" y="165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28208</xdr:rowOff>
    </xdr:from>
    <xdr:ext cx="534377" cy="259045"/>
    <xdr:sp macro="" textlink="">
      <xdr:nvSpPr>
        <xdr:cNvPr id="495" name="テキスト ボックス 494"/>
        <xdr:cNvSpPr txBox="1"/>
      </xdr:nvSpPr>
      <xdr:spPr>
        <a:xfrm>
          <a:off x="7594111" y="1665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34026</xdr:rowOff>
    </xdr:from>
    <xdr:to>
      <xdr:col>36</xdr:col>
      <xdr:colOff>165100</xdr:colOff>
      <xdr:row>97</xdr:row>
      <xdr:rowOff>135626</xdr:rowOff>
    </xdr:to>
    <xdr:sp macro="" textlink="">
      <xdr:nvSpPr>
        <xdr:cNvPr id="496" name="楕円 495"/>
        <xdr:cNvSpPr/>
      </xdr:nvSpPr>
      <xdr:spPr>
        <a:xfrm>
          <a:off x="6921500" y="166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126753</xdr:rowOff>
    </xdr:from>
    <xdr:ext cx="534377" cy="259045"/>
    <xdr:sp macro="" textlink="">
      <xdr:nvSpPr>
        <xdr:cNvPr id="497" name="テキスト ボックス 496"/>
        <xdr:cNvSpPr txBox="1"/>
      </xdr:nvSpPr>
      <xdr:spPr>
        <a:xfrm>
          <a:off x="6705111" y="167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61957</xdr:rowOff>
    </xdr:from>
    <xdr:to>
      <xdr:col>85</xdr:col>
      <xdr:colOff>127000</xdr:colOff>
      <xdr:row>35</xdr:row>
      <xdr:rowOff>130861</xdr:rowOff>
    </xdr:to>
    <xdr:cxnSp macro="">
      <xdr:nvCxnSpPr>
        <xdr:cNvPr id="526" name="直線コネクタ 525"/>
        <xdr:cNvCxnSpPr/>
      </xdr:nvCxnSpPr>
      <xdr:spPr>
        <a:xfrm>
          <a:off x="15481300" y="5548357"/>
          <a:ext cx="838200" cy="58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61957</xdr:rowOff>
    </xdr:from>
    <xdr:to>
      <xdr:col>81</xdr:col>
      <xdr:colOff>50800</xdr:colOff>
      <xdr:row>34</xdr:row>
      <xdr:rowOff>123603</xdr:rowOff>
    </xdr:to>
    <xdr:cxnSp macro="">
      <xdr:nvCxnSpPr>
        <xdr:cNvPr id="529" name="直線コネクタ 528"/>
        <xdr:cNvCxnSpPr/>
      </xdr:nvCxnSpPr>
      <xdr:spPr>
        <a:xfrm flipV="1">
          <a:off x="14592300" y="5548357"/>
          <a:ext cx="889000" cy="4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123603</xdr:rowOff>
    </xdr:from>
    <xdr:to>
      <xdr:col>76</xdr:col>
      <xdr:colOff>114300</xdr:colOff>
      <xdr:row>36</xdr:row>
      <xdr:rowOff>21399</xdr:rowOff>
    </xdr:to>
    <xdr:cxnSp macro="">
      <xdr:nvCxnSpPr>
        <xdr:cNvPr id="532" name="直線コネクタ 531"/>
        <xdr:cNvCxnSpPr/>
      </xdr:nvCxnSpPr>
      <xdr:spPr>
        <a:xfrm flipV="1">
          <a:off x="13703300" y="5952903"/>
          <a:ext cx="889000" cy="2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21399</xdr:rowOff>
    </xdr:from>
    <xdr:to>
      <xdr:col>71</xdr:col>
      <xdr:colOff>177800</xdr:colOff>
      <xdr:row>36</xdr:row>
      <xdr:rowOff>93790</xdr:rowOff>
    </xdr:to>
    <xdr:cxnSp macro="">
      <xdr:nvCxnSpPr>
        <xdr:cNvPr id="535" name="直線コネクタ 534"/>
        <xdr:cNvCxnSpPr/>
      </xdr:nvCxnSpPr>
      <xdr:spPr>
        <a:xfrm flipV="1">
          <a:off x="12814300" y="619359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80061</xdr:rowOff>
    </xdr:from>
    <xdr:to>
      <xdr:col>85</xdr:col>
      <xdr:colOff>177800</xdr:colOff>
      <xdr:row>36</xdr:row>
      <xdr:rowOff>10211</xdr:rowOff>
    </xdr:to>
    <xdr:sp macro="" textlink="">
      <xdr:nvSpPr>
        <xdr:cNvPr id="545" name="楕円 544"/>
        <xdr:cNvSpPr/>
      </xdr:nvSpPr>
      <xdr:spPr>
        <a:xfrm>
          <a:off x="16268700" y="60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102938</xdr:rowOff>
    </xdr:from>
    <xdr:ext cx="534377" cy="259045"/>
    <xdr:sp macro="" textlink="">
      <xdr:nvSpPr>
        <xdr:cNvPr id="546" name="消防費該当値テキスト"/>
        <xdr:cNvSpPr txBox="1"/>
      </xdr:nvSpPr>
      <xdr:spPr>
        <a:xfrm>
          <a:off x="16370300" y="59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11157</xdr:rowOff>
    </xdr:from>
    <xdr:to>
      <xdr:col>81</xdr:col>
      <xdr:colOff>101600</xdr:colOff>
      <xdr:row>32</xdr:row>
      <xdr:rowOff>112757</xdr:rowOff>
    </xdr:to>
    <xdr:sp macro="" textlink="">
      <xdr:nvSpPr>
        <xdr:cNvPr id="547" name="楕円 546"/>
        <xdr:cNvSpPr/>
      </xdr:nvSpPr>
      <xdr:spPr>
        <a:xfrm>
          <a:off x="15430500" y="54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129284</xdr:rowOff>
    </xdr:from>
    <xdr:ext cx="534377" cy="259045"/>
    <xdr:sp macro="" textlink="">
      <xdr:nvSpPr>
        <xdr:cNvPr id="548" name="テキスト ボックス 547"/>
        <xdr:cNvSpPr txBox="1"/>
      </xdr:nvSpPr>
      <xdr:spPr>
        <a:xfrm>
          <a:off x="15214111" y="527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72803</xdr:rowOff>
    </xdr:from>
    <xdr:to>
      <xdr:col>76</xdr:col>
      <xdr:colOff>165100</xdr:colOff>
      <xdr:row>35</xdr:row>
      <xdr:rowOff>2953</xdr:rowOff>
    </xdr:to>
    <xdr:sp macro="" textlink="">
      <xdr:nvSpPr>
        <xdr:cNvPr id="549" name="楕円 548"/>
        <xdr:cNvSpPr/>
      </xdr:nvSpPr>
      <xdr:spPr>
        <a:xfrm>
          <a:off x="14541500" y="59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19480</xdr:rowOff>
    </xdr:from>
    <xdr:ext cx="534377" cy="259045"/>
    <xdr:sp macro="" textlink="">
      <xdr:nvSpPr>
        <xdr:cNvPr id="550" name="テキスト ボックス 549"/>
        <xdr:cNvSpPr txBox="1"/>
      </xdr:nvSpPr>
      <xdr:spPr>
        <a:xfrm>
          <a:off x="14325111" y="56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142049</xdr:rowOff>
    </xdr:from>
    <xdr:to>
      <xdr:col>72</xdr:col>
      <xdr:colOff>38100</xdr:colOff>
      <xdr:row>36</xdr:row>
      <xdr:rowOff>72199</xdr:rowOff>
    </xdr:to>
    <xdr:sp macro="" textlink="">
      <xdr:nvSpPr>
        <xdr:cNvPr id="551" name="楕円 550"/>
        <xdr:cNvSpPr/>
      </xdr:nvSpPr>
      <xdr:spPr>
        <a:xfrm>
          <a:off x="136525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88726</xdr:rowOff>
    </xdr:from>
    <xdr:ext cx="534377" cy="259045"/>
    <xdr:sp macro="" textlink="">
      <xdr:nvSpPr>
        <xdr:cNvPr id="552" name="テキスト ボックス 551"/>
        <xdr:cNvSpPr txBox="1"/>
      </xdr:nvSpPr>
      <xdr:spPr>
        <a:xfrm>
          <a:off x="13436111" y="59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42990</xdr:rowOff>
    </xdr:from>
    <xdr:to>
      <xdr:col>67</xdr:col>
      <xdr:colOff>101600</xdr:colOff>
      <xdr:row>36</xdr:row>
      <xdr:rowOff>144590</xdr:rowOff>
    </xdr:to>
    <xdr:sp macro="" textlink="">
      <xdr:nvSpPr>
        <xdr:cNvPr id="553" name="楕円 552"/>
        <xdr:cNvSpPr/>
      </xdr:nvSpPr>
      <xdr:spPr>
        <a:xfrm>
          <a:off x="127635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135717</xdr:rowOff>
    </xdr:from>
    <xdr:ext cx="534377" cy="259045"/>
    <xdr:sp macro="" textlink="">
      <xdr:nvSpPr>
        <xdr:cNvPr id="554" name="テキスト ボックス 553"/>
        <xdr:cNvSpPr txBox="1"/>
      </xdr:nvSpPr>
      <xdr:spPr>
        <a:xfrm>
          <a:off x="12547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69088</xdr:rowOff>
    </xdr:from>
    <xdr:to>
      <xdr:col>85</xdr:col>
      <xdr:colOff>127000</xdr:colOff>
      <xdr:row>56</xdr:row>
      <xdr:rowOff>27039</xdr:rowOff>
    </xdr:to>
    <xdr:cxnSp macro="">
      <xdr:nvCxnSpPr>
        <xdr:cNvPr id="584" name="直線コネクタ 583"/>
        <xdr:cNvCxnSpPr/>
      </xdr:nvCxnSpPr>
      <xdr:spPr>
        <a:xfrm flipV="1">
          <a:off x="15481300" y="9498838"/>
          <a:ext cx="838200" cy="1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75717</xdr:rowOff>
    </xdr:from>
    <xdr:to>
      <xdr:col>81</xdr:col>
      <xdr:colOff>50800</xdr:colOff>
      <xdr:row>56</xdr:row>
      <xdr:rowOff>27039</xdr:rowOff>
    </xdr:to>
    <xdr:cxnSp macro="">
      <xdr:nvCxnSpPr>
        <xdr:cNvPr id="587" name="直線コネクタ 586"/>
        <xdr:cNvCxnSpPr/>
      </xdr:nvCxnSpPr>
      <xdr:spPr>
        <a:xfrm>
          <a:off x="14592300" y="9162567"/>
          <a:ext cx="889000" cy="4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75717</xdr:rowOff>
    </xdr:from>
    <xdr:to>
      <xdr:col>76</xdr:col>
      <xdr:colOff>114300</xdr:colOff>
      <xdr:row>56</xdr:row>
      <xdr:rowOff>168656</xdr:rowOff>
    </xdr:to>
    <xdr:cxnSp macro="">
      <xdr:nvCxnSpPr>
        <xdr:cNvPr id="590" name="直線コネクタ 589"/>
        <xdr:cNvCxnSpPr/>
      </xdr:nvCxnSpPr>
      <xdr:spPr>
        <a:xfrm flipV="1">
          <a:off x="13703300" y="9162567"/>
          <a:ext cx="889000" cy="6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168656</xdr:rowOff>
    </xdr:from>
    <xdr:to>
      <xdr:col>71</xdr:col>
      <xdr:colOff>177800</xdr:colOff>
      <xdr:row>57</xdr:row>
      <xdr:rowOff>48692</xdr:rowOff>
    </xdr:to>
    <xdr:cxnSp macro="">
      <xdr:nvCxnSpPr>
        <xdr:cNvPr id="593" name="直線コネクタ 592"/>
        <xdr:cNvCxnSpPr/>
      </xdr:nvCxnSpPr>
      <xdr:spPr>
        <a:xfrm flipV="1">
          <a:off x="12814300" y="9769856"/>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18288</xdr:rowOff>
    </xdr:from>
    <xdr:to>
      <xdr:col>85</xdr:col>
      <xdr:colOff>177800</xdr:colOff>
      <xdr:row>55</xdr:row>
      <xdr:rowOff>119888</xdr:rowOff>
    </xdr:to>
    <xdr:sp macro="" textlink="">
      <xdr:nvSpPr>
        <xdr:cNvPr id="603" name="楕円 602"/>
        <xdr:cNvSpPr/>
      </xdr:nvSpPr>
      <xdr:spPr>
        <a:xfrm>
          <a:off x="16268700" y="94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41165</xdr:rowOff>
    </xdr:from>
    <xdr:ext cx="534377" cy="259045"/>
    <xdr:sp macro="" textlink="">
      <xdr:nvSpPr>
        <xdr:cNvPr id="604" name="教育費該当値テキスト"/>
        <xdr:cNvSpPr txBox="1"/>
      </xdr:nvSpPr>
      <xdr:spPr>
        <a:xfrm>
          <a:off x="16370300" y="92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147689</xdr:rowOff>
    </xdr:from>
    <xdr:to>
      <xdr:col>81</xdr:col>
      <xdr:colOff>101600</xdr:colOff>
      <xdr:row>56</xdr:row>
      <xdr:rowOff>77839</xdr:rowOff>
    </xdr:to>
    <xdr:sp macro="" textlink="">
      <xdr:nvSpPr>
        <xdr:cNvPr id="605" name="楕円 604"/>
        <xdr:cNvSpPr/>
      </xdr:nvSpPr>
      <xdr:spPr>
        <a:xfrm>
          <a:off x="15430500" y="95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94366</xdr:rowOff>
    </xdr:from>
    <xdr:ext cx="534377" cy="259045"/>
    <xdr:sp macro="" textlink="">
      <xdr:nvSpPr>
        <xdr:cNvPr id="606" name="テキスト ボックス 605"/>
        <xdr:cNvSpPr txBox="1"/>
      </xdr:nvSpPr>
      <xdr:spPr>
        <a:xfrm>
          <a:off x="15214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24917</xdr:rowOff>
    </xdr:from>
    <xdr:to>
      <xdr:col>76</xdr:col>
      <xdr:colOff>165100</xdr:colOff>
      <xdr:row>53</xdr:row>
      <xdr:rowOff>126517</xdr:rowOff>
    </xdr:to>
    <xdr:sp macro="" textlink="">
      <xdr:nvSpPr>
        <xdr:cNvPr id="607" name="楕円 606"/>
        <xdr:cNvSpPr/>
      </xdr:nvSpPr>
      <xdr:spPr>
        <a:xfrm>
          <a:off x="14541500" y="91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143044</xdr:rowOff>
    </xdr:from>
    <xdr:ext cx="599010" cy="259045"/>
    <xdr:sp macro="" textlink="">
      <xdr:nvSpPr>
        <xdr:cNvPr id="608" name="テキスト ボックス 607"/>
        <xdr:cNvSpPr txBox="1"/>
      </xdr:nvSpPr>
      <xdr:spPr>
        <a:xfrm>
          <a:off x="14292795" y="888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117856</xdr:rowOff>
    </xdr:from>
    <xdr:to>
      <xdr:col>72</xdr:col>
      <xdr:colOff>38100</xdr:colOff>
      <xdr:row>57</xdr:row>
      <xdr:rowOff>48006</xdr:rowOff>
    </xdr:to>
    <xdr:sp macro="" textlink="">
      <xdr:nvSpPr>
        <xdr:cNvPr id="609" name="楕円 608"/>
        <xdr:cNvSpPr/>
      </xdr:nvSpPr>
      <xdr:spPr>
        <a:xfrm>
          <a:off x="13652500" y="97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39133</xdr:rowOff>
    </xdr:from>
    <xdr:ext cx="534377" cy="259045"/>
    <xdr:sp macro="" textlink="">
      <xdr:nvSpPr>
        <xdr:cNvPr id="610" name="テキスト ボックス 609"/>
        <xdr:cNvSpPr txBox="1"/>
      </xdr:nvSpPr>
      <xdr:spPr>
        <a:xfrm>
          <a:off x="13436111" y="98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169342</xdr:rowOff>
    </xdr:from>
    <xdr:to>
      <xdr:col>67</xdr:col>
      <xdr:colOff>101600</xdr:colOff>
      <xdr:row>57</xdr:row>
      <xdr:rowOff>99492</xdr:rowOff>
    </xdr:to>
    <xdr:sp macro="" textlink="">
      <xdr:nvSpPr>
        <xdr:cNvPr id="611" name="楕円 610"/>
        <xdr:cNvSpPr/>
      </xdr:nvSpPr>
      <xdr:spPr>
        <a:xfrm>
          <a:off x="12763500" y="97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90619</xdr:rowOff>
    </xdr:from>
    <xdr:ext cx="534377" cy="259045"/>
    <xdr:sp macro="" textlink="">
      <xdr:nvSpPr>
        <xdr:cNvPr id="612" name="テキスト ボックス 611"/>
        <xdr:cNvSpPr txBox="1"/>
      </xdr:nvSpPr>
      <xdr:spPr>
        <a:xfrm>
          <a:off x="12547111" y="98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108806</xdr:rowOff>
    </xdr:from>
    <xdr:to>
      <xdr:col>85</xdr:col>
      <xdr:colOff>127000</xdr:colOff>
      <xdr:row>79</xdr:row>
      <xdr:rowOff>18151</xdr:rowOff>
    </xdr:to>
    <xdr:cxnSp macro="">
      <xdr:nvCxnSpPr>
        <xdr:cNvPr id="643" name="直線コネクタ 642"/>
        <xdr:cNvCxnSpPr/>
      </xdr:nvCxnSpPr>
      <xdr:spPr>
        <a:xfrm flipV="1">
          <a:off x="15481300" y="13481906"/>
          <a:ext cx="8382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158217</xdr:rowOff>
    </xdr:from>
    <xdr:to>
      <xdr:col>81</xdr:col>
      <xdr:colOff>50800</xdr:colOff>
      <xdr:row>79</xdr:row>
      <xdr:rowOff>18151</xdr:rowOff>
    </xdr:to>
    <xdr:cxnSp macro="">
      <xdr:nvCxnSpPr>
        <xdr:cNvPr id="646" name="直線コネクタ 645"/>
        <xdr:cNvCxnSpPr/>
      </xdr:nvCxnSpPr>
      <xdr:spPr>
        <a:xfrm>
          <a:off x="14592300" y="13531317"/>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87644</xdr:rowOff>
    </xdr:from>
    <xdr:to>
      <xdr:col>76</xdr:col>
      <xdr:colOff>114300</xdr:colOff>
      <xdr:row>78</xdr:row>
      <xdr:rowOff>158217</xdr:rowOff>
    </xdr:to>
    <xdr:cxnSp macro="">
      <xdr:nvCxnSpPr>
        <xdr:cNvPr id="649" name="直線コネクタ 648"/>
        <xdr:cNvCxnSpPr/>
      </xdr:nvCxnSpPr>
      <xdr:spPr>
        <a:xfrm>
          <a:off x="13703300" y="13289294"/>
          <a:ext cx="889000" cy="24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49468</xdr:rowOff>
    </xdr:from>
    <xdr:to>
      <xdr:col>71</xdr:col>
      <xdr:colOff>177800</xdr:colOff>
      <xdr:row>77</xdr:row>
      <xdr:rowOff>87644</xdr:rowOff>
    </xdr:to>
    <xdr:cxnSp macro="">
      <xdr:nvCxnSpPr>
        <xdr:cNvPr id="652" name="直線コネクタ 651"/>
        <xdr:cNvCxnSpPr/>
      </xdr:nvCxnSpPr>
      <xdr:spPr>
        <a:xfrm>
          <a:off x="12814300" y="13079668"/>
          <a:ext cx="889000" cy="2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58006</xdr:rowOff>
    </xdr:from>
    <xdr:to>
      <xdr:col>85</xdr:col>
      <xdr:colOff>177800</xdr:colOff>
      <xdr:row>78</xdr:row>
      <xdr:rowOff>159606</xdr:rowOff>
    </xdr:to>
    <xdr:sp macro="" textlink="">
      <xdr:nvSpPr>
        <xdr:cNvPr id="662" name="楕円 661"/>
        <xdr:cNvSpPr/>
      </xdr:nvSpPr>
      <xdr:spPr>
        <a:xfrm>
          <a:off x="16268700" y="134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80883</xdr:rowOff>
    </xdr:from>
    <xdr:ext cx="469744" cy="259045"/>
    <xdr:sp macro="" textlink="">
      <xdr:nvSpPr>
        <xdr:cNvPr id="663" name="災害復旧費該当値テキスト"/>
        <xdr:cNvSpPr txBox="1"/>
      </xdr:nvSpPr>
      <xdr:spPr>
        <a:xfrm>
          <a:off x="16370300" y="1328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138801</xdr:rowOff>
    </xdr:from>
    <xdr:to>
      <xdr:col>81</xdr:col>
      <xdr:colOff>101600</xdr:colOff>
      <xdr:row>79</xdr:row>
      <xdr:rowOff>68951</xdr:rowOff>
    </xdr:to>
    <xdr:sp macro="" textlink="">
      <xdr:nvSpPr>
        <xdr:cNvPr id="664" name="楕円 663"/>
        <xdr:cNvSpPr/>
      </xdr:nvSpPr>
      <xdr:spPr>
        <a:xfrm>
          <a:off x="15430500" y="13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60078</xdr:rowOff>
    </xdr:from>
    <xdr:ext cx="469744" cy="259045"/>
    <xdr:sp macro="" textlink="">
      <xdr:nvSpPr>
        <xdr:cNvPr id="665" name="テキスト ボックス 664"/>
        <xdr:cNvSpPr txBox="1"/>
      </xdr:nvSpPr>
      <xdr:spPr>
        <a:xfrm>
          <a:off x="15246428" y="136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107417</xdr:rowOff>
    </xdr:from>
    <xdr:to>
      <xdr:col>76</xdr:col>
      <xdr:colOff>165100</xdr:colOff>
      <xdr:row>79</xdr:row>
      <xdr:rowOff>37567</xdr:rowOff>
    </xdr:to>
    <xdr:sp macro="" textlink="">
      <xdr:nvSpPr>
        <xdr:cNvPr id="666" name="楕円 665"/>
        <xdr:cNvSpPr/>
      </xdr:nvSpPr>
      <xdr:spPr>
        <a:xfrm>
          <a:off x="14541500" y="134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28694</xdr:rowOff>
    </xdr:from>
    <xdr:ext cx="469744" cy="259045"/>
    <xdr:sp macro="" textlink="">
      <xdr:nvSpPr>
        <xdr:cNvPr id="667" name="テキスト ボックス 666"/>
        <xdr:cNvSpPr txBox="1"/>
      </xdr:nvSpPr>
      <xdr:spPr>
        <a:xfrm>
          <a:off x="14357428" y="135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36844</xdr:rowOff>
    </xdr:from>
    <xdr:to>
      <xdr:col>72</xdr:col>
      <xdr:colOff>38100</xdr:colOff>
      <xdr:row>77</xdr:row>
      <xdr:rowOff>138444</xdr:rowOff>
    </xdr:to>
    <xdr:sp macro="" textlink="">
      <xdr:nvSpPr>
        <xdr:cNvPr id="668" name="楕円 667"/>
        <xdr:cNvSpPr/>
      </xdr:nvSpPr>
      <xdr:spPr>
        <a:xfrm>
          <a:off x="13652500" y="132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154971</xdr:rowOff>
    </xdr:from>
    <xdr:ext cx="534377" cy="259045"/>
    <xdr:sp macro="" textlink="">
      <xdr:nvSpPr>
        <xdr:cNvPr id="669" name="テキスト ボックス 668"/>
        <xdr:cNvSpPr txBox="1"/>
      </xdr:nvSpPr>
      <xdr:spPr>
        <a:xfrm>
          <a:off x="13436111" y="130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170118</xdr:rowOff>
    </xdr:from>
    <xdr:to>
      <xdr:col>67</xdr:col>
      <xdr:colOff>101600</xdr:colOff>
      <xdr:row>76</xdr:row>
      <xdr:rowOff>100268</xdr:rowOff>
    </xdr:to>
    <xdr:sp macro="" textlink="">
      <xdr:nvSpPr>
        <xdr:cNvPr id="670" name="楕円 669"/>
        <xdr:cNvSpPr/>
      </xdr:nvSpPr>
      <xdr:spPr>
        <a:xfrm>
          <a:off x="12763500" y="130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116795</xdr:rowOff>
    </xdr:from>
    <xdr:ext cx="534377" cy="259045"/>
    <xdr:sp macro="" textlink="">
      <xdr:nvSpPr>
        <xdr:cNvPr id="671" name="テキスト ボックス 670"/>
        <xdr:cNvSpPr txBox="1"/>
      </xdr:nvSpPr>
      <xdr:spPr>
        <a:xfrm>
          <a:off x="12547111" y="128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149285</xdr:rowOff>
    </xdr:from>
    <xdr:to>
      <xdr:col>85</xdr:col>
      <xdr:colOff>127000</xdr:colOff>
      <xdr:row>97</xdr:row>
      <xdr:rowOff>166212</xdr:rowOff>
    </xdr:to>
    <xdr:cxnSp macro="">
      <xdr:nvCxnSpPr>
        <xdr:cNvPr id="702" name="直線コネクタ 701"/>
        <xdr:cNvCxnSpPr/>
      </xdr:nvCxnSpPr>
      <xdr:spPr>
        <a:xfrm flipV="1">
          <a:off x="15481300" y="16779935"/>
          <a:ext cx="8382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166212</xdr:rowOff>
    </xdr:from>
    <xdr:to>
      <xdr:col>81</xdr:col>
      <xdr:colOff>50800</xdr:colOff>
      <xdr:row>98</xdr:row>
      <xdr:rowOff>13863</xdr:rowOff>
    </xdr:to>
    <xdr:cxnSp macro="">
      <xdr:nvCxnSpPr>
        <xdr:cNvPr id="705" name="直線コネクタ 704"/>
        <xdr:cNvCxnSpPr/>
      </xdr:nvCxnSpPr>
      <xdr:spPr>
        <a:xfrm flipV="1">
          <a:off x="14592300" y="16796862"/>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5490</xdr:rowOff>
    </xdr:from>
    <xdr:to>
      <xdr:col>76</xdr:col>
      <xdr:colOff>114300</xdr:colOff>
      <xdr:row>98</xdr:row>
      <xdr:rowOff>13863</xdr:rowOff>
    </xdr:to>
    <xdr:cxnSp macro="">
      <xdr:nvCxnSpPr>
        <xdr:cNvPr id="708" name="直線コネクタ 707"/>
        <xdr:cNvCxnSpPr/>
      </xdr:nvCxnSpPr>
      <xdr:spPr>
        <a:xfrm>
          <a:off x="13703300" y="1680759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1786</xdr:rowOff>
    </xdr:from>
    <xdr:to>
      <xdr:col>71</xdr:col>
      <xdr:colOff>177800</xdr:colOff>
      <xdr:row>98</xdr:row>
      <xdr:rowOff>5490</xdr:rowOff>
    </xdr:to>
    <xdr:cxnSp macro="">
      <xdr:nvCxnSpPr>
        <xdr:cNvPr id="711" name="直線コネクタ 710"/>
        <xdr:cNvCxnSpPr/>
      </xdr:nvCxnSpPr>
      <xdr:spPr>
        <a:xfrm>
          <a:off x="12814300" y="1680388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98485</xdr:rowOff>
    </xdr:from>
    <xdr:to>
      <xdr:col>85</xdr:col>
      <xdr:colOff>177800</xdr:colOff>
      <xdr:row>98</xdr:row>
      <xdr:rowOff>28635</xdr:rowOff>
    </xdr:to>
    <xdr:sp macro="" textlink="">
      <xdr:nvSpPr>
        <xdr:cNvPr id="721" name="楕円 720"/>
        <xdr:cNvSpPr/>
      </xdr:nvSpPr>
      <xdr:spPr>
        <a:xfrm>
          <a:off x="16268700" y="167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121362</xdr:rowOff>
    </xdr:from>
    <xdr:ext cx="534377" cy="259045"/>
    <xdr:sp macro="" textlink="">
      <xdr:nvSpPr>
        <xdr:cNvPr id="722" name="公債費該当値テキスト"/>
        <xdr:cNvSpPr txBox="1"/>
      </xdr:nvSpPr>
      <xdr:spPr>
        <a:xfrm>
          <a:off x="16370300" y="165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115412</xdr:rowOff>
    </xdr:from>
    <xdr:to>
      <xdr:col>81</xdr:col>
      <xdr:colOff>101600</xdr:colOff>
      <xdr:row>98</xdr:row>
      <xdr:rowOff>45562</xdr:rowOff>
    </xdr:to>
    <xdr:sp macro="" textlink="">
      <xdr:nvSpPr>
        <xdr:cNvPr id="723" name="楕円 722"/>
        <xdr:cNvSpPr/>
      </xdr:nvSpPr>
      <xdr:spPr>
        <a:xfrm>
          <a:off x="15430500" y="167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62089</xdr:rowOff>
    </xdr:from>
    <xdr:ext cx="534377" cy="259045"/>
    <xdr:sp macro="" textlink="">
      <xdr:nvSpPr>
        <xdr:cNvPr id="724" name="テキスト ボックス 723"/>
        <xdr:cNvSpPr txBox="1"/>
      </xdr:nvSpPr>
      <xdr:spPr>
        <a:xfrm>
          <a:off x="15214111" y="165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134513</xdr:rowOff>
    </xdr:from>
    <xdr:to>
      <xdr:col>76</xdr:col>
      <xdr:colOff>165100</xdr:colOff>
      <xdr:row>98</xdr:row>
      <xdr:rowOff>64663</xdr:rowOff>
    </xdr:to>
    <xdr:sp macro="" textlink="">
      <xdr:nvSpPr>
        <xdr:cNvPr id="725" name="楕円 724"/>
        <xdr:cNvSpPr/>
      </xdr:nvSpPr>
      <xdr:spPr>
        <a:xfrm>
          <a:off x="145415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81190</xdr:rowOff>
    </xdr:from>
    <xdr:ext cx="534377" cy="259045"/>
    <xdr:sp macro="" textlink="">
      <xdr:nvSpPr>
        <xdr:cNvPr id="726" name="テキスト ボックス 725"/>
        <xdr:cNvSpPr txBox="1"/>
      </xdr:nvSpPr>
      <xdr:spPr>
        <a:xfrm>
          <a:off x="14325111" y="165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126140</xdr:rowOff>
    </xdr:from>
    <xdr:to>
      <xdr:col>72</xdr:col>
      <xdr:colOff>38100</xdr:colOff>
      <xdr:row>98</xdr:row>
      <xdr:rowOff>56290</xdr:rowOff>
    </xdr:to>
    <xdr:sp macro="" textlink="">
      <xdr:nvSpPr>
        <xdr:cNvPr id="727" name="楕円 726"/>
        <xdr:cNvSpPr/>
      </xdr:nvSpPr>
      <xdr:spPr>
        <a:xfrm>
          <a:off x="13652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72817</xdr:rowOff>
    </xdr:from>
    <xdr:ext cx="534377" cy="259045"/>
    <xdr:sp macro="" textlink="">
      <xdr:nvSpPr>
        <xdr:cNvPr id="728" name="テキスト ボックス 727"/>
        <xdr:cNvSpPr txBox="1"/>
      </xdr:nvSpPr>
      <xdr:spPr>
        <a:xfrm>
          <a:off x="13436111" y="165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122436</xdr:rowOff>
    </xdr:from>
    <xdr:to>
      <xdr:col>67</xdr:col>
      <xdr:colOff>101600</xdr:colOff>
      <xdr:row>98</xdr:row>
      <xdr:rowOff>52586</xdr:rowOff>
    </xdr:to>
    <xdr:sp macro="" textlink="">
      <xdr:nvSpPr>
        <xdr:cNvPr id="729" name="楕円 728"/>
        <xdr:cNvSpPr/>
      </xdr:nvSpPr>
      <xdr:spPr>
        <a:xfrm>
          <a:off x="12763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69113</xdr:rowOff>
    </xdr:from>
    <xdr:ext cx="534377" cy="259045"/>
    <xdr:sp macro="" textlink="">
      <xdr:nvSpPr>
        <xdr:cNvPr id="730" name="テキスト ボックス 729"/>
        <xdr:cNvSpPr txBox="1"/>
      </xdr:nvSpPr>
      <xdr:spPr>
        <a:xfrm>
          <a:off x="12547111" y="165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総務費は、住民一人あたり１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減債基金の積立てや関係人口交流拠点施設の整備事業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の終了が主な要因である。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している。これは、防災行政無線整備事業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教育費は、住民一人あたり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全天候型体育施設の建設や多機能型武道場建設に係る土地購入</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財政調整基金には、決算剰余金の１／２以上の積み立てを毎年度実施しており、令和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年度末現在高は５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新型コロナウイルス感染症対策関連事業や物価高騰対策事業等により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の取り崩し額が増加しており、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令和２年度から普通交付税が一本算定になり、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連結実質赤字比率については、一般会計及び特別会計において黒字であり、赤字比率は発生していない。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２ポイント（令和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％）改善した主な要因は、分母である標準財政規模が対前年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、分子である「一般会計」と「一般会計及び公営企業以外の特別会計」の実質収支額、「公営企業会計（法適、非適）」の資金剰余額の合算額が対前年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９１６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分母の減少に加え、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２年度より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29026017</v>
      </c>
      <c r="BO4" s="449"/>
      <c r="BP4" s="449"/>
      <c r="BQ4" s="449"/>
      <c r="BR4" s="449"/>
      <c r="BS4" s="449"/>
      <c r="BT4" s="449"/>
      <c r="BU4" s="450"/>
      <c r="BV4" s="448">
        <v>29510794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9.1999999999999993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27059075</v>
      </c>
      <c r="BO5" s="420"/>
      <c r="BP5" s="420"/>
      <c r="BQ5" s="420"/>
      <c r="BR5" s="420"/>
      <c r="BS5" s="420"/>
      <c r="BT5" s="420"/>
      <c r="BU5" s="421"/>
      <c r="BV5" s="419">
        <v>27767935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92.6</v>
      </c>
      <c r="CU5" s="417"/>
      <c r="CV5" s="417"/>
      <c r="CW5" s="417"/>
      <c r="CX5" s="417"/>
      <c r="CY5" s="417"/>
      <c r="CZ5" s="417"/>
      <c r="DA5" s="418"/>
      <c r="DB5" s="416">
        <v>87</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1966942</v>
      </c>
      <c r="BO6" s="420"/>
      <c r="BP6" s="420"/>
      <c r="BQ6" s="420"/>
      <c r="BR6" s="420"/>
      <c r="BS6" s="420"/>
      <c r="BT6" s="420"/>
      <c r="BU6" s="421"/>
      <c r="BV6" s="419">
        <v>1742859</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93.5</v>
      </c>
      <c r="CU6" s="563"/>
      <c r="CV6" s="563"/>
      <c r="CW6" s="563"/>
      <c r="CX6" s="563"/>
      <c r="CY6" s="563"/>
      <c r="CZ6" s="563"/>
      <c r="DA6" s="564"/>
      <c r="DB6" s="562">
        <v>90.2</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285291</v>
      </c>
      <c r="BO7" s="420"/>
      <c r="BP7" s="420"/>
      <c r="BQ7" s="420"/>
      <c r="BR7" s="420"/>
      <c r="BS7" s="420"/>
      <c r="BT7" s="420"/>
      <c r="BU7" s="421"/>
      <c r="BV7" s="419">
        <v>348729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14592649</v>
      </c>
      <c r="CU7" s="420"/>
      <c r="CV7" s="420"/>
      <c r="CW7" s="420"/>
      <c r="CX7" s="420"/>
      <c r="CY7" s="420"/>
      <c r="CZ7" s="420"/>
      <c r="DA7" s="421"/>
      <c r="DB7" s="419">
        <v>15197159</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1681651</v>
      </c>
      <c r="BO8" s="420"/>
      <c r="BP8" s="420"/>
      <c r="BQ8" s="420"/>
      <c r="BR8" s="420"/>
      <c r="BS8" s="420"/>
      <c r="BT8" s="420"/>
      <c r="BU8" s="421"/>
      <c r="BV8" s="419">
        <v>1394130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0.28000000000000003</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33695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287521</v>
      </c>
      <c r="BO9" s="420"/>
      <c r="BP9" s="420"/>
      <c r="BQ9" s="420"/>
      <c r="BR9" s="420"/>
      <c r="BS9" s="420"/>
      <c r="BT9" s="420"/>
      <c r="BU9" s="421"/>
      <c r="BV9" s="419">
        <v>523403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15.5</v>
      </c>
      <c r="CU9" s="417"/>
      <c r="CV9" s="417"/>
      <c r="CW9" s="417"/>
      <c r="CX9" s="417"/>
      <c r="CY9" s="417"/>
      <c r="CZ9" s="417"/>
      <c r="DA9" s="418"/>
      <c r="DB9" s="416">
        <v>14.8</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36584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13554</v>
      </c>
      <c r="BO10" s="420"/>
      <c r="BP10" s="420"/>
      <c r="BQ10" s="420"/>
      <c r="BR10" s="420"/>
      <c r="BS10" s="420"/>
      <c r="BT10" s="420"/>
      <c r="BU10" s="421"/>
      <c r="BV10" s="419">
        <v>21205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3990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33415</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1166384</v>
      </c>
      <c r="BO12" s="420"/>
      <c r="BP12" s="420"/>
      <c r="BQ12" s="420"/>
      <c r="BR12" s="420"/>
      <c r="BS12" s="420"/>
      <c r="BT12" s="420"/>
      <c r="BU12" s="421"/>
      <c r="BV12" s="419">
        <v>364049</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139</v>
      </c>
      <c r="N13" s="504"/>
      <c r="O13" s="504"/>
      <c r="P13" s="504"/>
      <c r="Q13" s="505"/>
      <c r="R13" s="506">
        <v>33102</v>
      </c>
      <c r="S13" s="507"/>
      <c r="T13" s="507"/>
      <c r="U13" s="507"/>
      <c r="V13" s="508"/>
      <c r="W13" s="509" t="s">
        <v>140</v>
      </c>
      <c r="X13" s="405"/>
      <c r="Y13" s="405"/>
      <c r="Z13" s="405"/>
      <c r="AA13" s="405"/>
      <c r="AB13" s="406"/>
      <c r="AC13" s="372">
        <v>2878</v>
      </c>
      <c r="AD13" s="373"/>
      <c r="AE13" s="373"/>
      <c r="AF13" s="373"/>
      <c r="AG13" s="374"/>
      <c r="AH13" s="372">
        <v>3576</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-865309</v>
      </c>
      <c r="BO13" s="420"/>
      <c r="BP13" s="420"/>
      <c r="BQ13" s="420"/>
      <c r="BR13" s="420"/>
      <c r="BS13" s="420"/>
      <c r="BT13" s="420"/>
      <c r="BU13" s="421"/>
      <c r="BV13" s="419">
        <v>184549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5</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34082</v>
      </c>
      <c r="S14" s="507"/>
      <c r="T14" s="507"/>
      <c r="U14" s="507"/>
      <c r="V14" s="508"/>
      <c r="W14" s="510"/>
      <c r="X14" s="408"/>
      <c r="Y14" s="408"/>
      <c r="Z14" s="408"/>
      <c r="AA14" s="408"/>
      <c r="AB14" s="409"/>
      <c r="AC14" s="499">
        <v>18.5</v>
      </c>
      <c r="AD14" s="500"/>
      <c r="AE14" s="500"/>
      <c r="AF14" s="500"/>
      <c r="AG14" s="501"/>
      <c r="AH14" s="499">
        <v>21.2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129</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147</v>
      </c>
      <c r="N15" s="504"/>
      <c r="O15" s="504"/>
      <c r="P15" s="504"/>
      <c r="Q15" s="505"/>
      <c r="R15" s="506">
        <v>33819</v>
      </c>
      <c r="S15" s="507"/>
      <c r="T15" s="507"/>
      <c r="U15" s="507"/>
      <c r="V15" s="508"/>
      <c r="W15" s="509" t="s">
        <v>148</v>
      </c>
      <c r="X15" s="405"/>
      <c r="Y15" s="405"/>
      <c r="Z15" s="405"/>
      <c r="AA15" s="405"/>
      <c r="AB15" s="406"/>
      <c r="AC15" s="372">
        <v>2950</v>
      </c>
      <c r="AD15" s="373"/>
      <c r="AE15" s="373"/>
      <c r="AF15" s="373"/>
      <c r="AG15" s="374"/>
      <c r="AH15" s="372">
        <v>3168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3881941</v>
      </c>
      <c r="BO15" s="449"/>
      <c r="BP15" s="449"/>
      <c r="BQ15" s="449"/>
      <c r="BR15" s="449"/>
      <c r="BS15" s="449"/>
      <c r="BT15" s="449"/>
      <c r="BU15" s="450"/>
      <c r="BV15" s="448">
        <v>3704768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18.899999999999999</v>
      </c>
      <c r="AD16" s="500"/>
      <c r="AE16" s="500"/>
      <c r="AF16" s="500"/>
      <c r="AG16" s="501"/>
      <c r="AH16" s="499">
        <v>18.8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13522844</v>
      </c>
      <c r="BO16" s="420"/>
      <c r="BP16" s="420"/>
      <c r="BQ16" s="420"/>
      <c r="BR16" s="420"/>
      <c r="BS16" s="420"/>
      <c r="BT16" s="420"/>
      <c r="BU16" s="421"/>
      <c r="BV16" s="419">
        <v>13789827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9742</v>
      </c>
      <c r="AD17" s="373"/>
      <c r="AE17" s="373"/>
      <c r="AF17" s="373"/>
      <c r="AG17" s="374"/>
      <c r="AH17" s="372">
        <v>10139</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4806898</v>
      </c>
      <c r="BO17" s="420"/>
      <c r="BP17" s="420"/>
      <c r="BQ17" s="420"/>
      <c r="BR17" s="420"/>
      <c r="BS17" s="420"/>
      <c r="BT17" s="420"/>
      <c r="BU17" s="421"/>
      <c r="BV17" s="419">
        <v>4564602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603.14</v>
      </c>
      <c r="M18" s="472"/>
      <c r="N18" s="472"/>
      <c r="O18" s="472"/>
      <c r="P18" s="472"/>
      <c r="Q18" s="472"/>
      <c r="R18" s="473"/>
      <c r="S18" s="473"/>
      <c r="T18" s="473"/>
      <c r="U18" s="473"/>
      <c r="V18" s="474"/>
      <c r="W18" s="490"/>
      <c r="X18" s="491"/>
      <c r="Y18" s="491"/>
      <c r="Z18" s="491"/>
      <c r="AA18" s="491"/>
      <c r="AB18" s="515"/>
      <c r="AC18" s="389">
        <v>62.6</v>
      </c>
      <c r="AD18" s="390"/>
      <c r="AE18" s="390"/>
      <c r="AF18" s="390"/>
      <c r="AG18" s="475"/>
      <c r="AH18" s="389">
        <v>60.1</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13664543</v>
      </c>
      <c r="BO18" s="420"/>
      <c r="BP18" s="420"/>
      <c r="BQ18" s="420"/>
      <c r="BR18" s="420"/>
      <c r="BS18" s="420"/>
      <c r="BT18" s="420"/>
      <c r="BU18" s="421"/>
      <c r="BV18" s="419">
        <v>13609929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56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18578934</v>
      </c>
      <c r="BO19" s="420"/>
      <c r="BP19" s="420"/>
      <c r="BQ19" s="420"/>
      <c r="BR19" s="420"/>
      <c r="BS19" s="420"/>
      <c r="BT19" s="420"/>
      <c r="BU19" s="421"/>
      <c r="BV19" s="419">
        <v>18583026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13780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24539759</v>
      </c>
      <c r="BO22" s="449"/>
      <c r="BP22" s="449"/>
      <c r="BQ22" s="449"/>
      <c r="BR22" s="449"/>
      <c r="BS22" s="449"/>
      <c r="BT22" s="449"/>
      <c r="BU22" s="450"/>
      <c r="BV22" s="448">
        <v>25233042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17882132</v>
      </c>
      <c r="BO23" s="420"/>
      <c r="BP23" s="420"/>
      <c r="BQ23" s="420"/>
      <c r="BR23" s="420"/>
      <c r="BS23" s="420"/>
      <c r="BT23" s="420"/>
      <c r="BU23" s="421"/>
      <c r="BV23" s="419">
        <v>17873118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7398</v>
      </c>
      <c r="R24" s="373"/>
      <c r="S24" s="373"/>
      <c r="T24" s="373"/>
      <c r="U24" s="373"/>
      <c r="V24" s="374"/>
      <c r="W24" s="462"/>
      <c r="X24" s="399"/>
      <c r="Y24" s="400"/>
      <c r="Z24" s="375" t="s">
        <v>173</v>
      </c>
      <c r="AA24" s="376"/>
      <c r="AB24" s="376"/>
      <c r="AC24" s="376"/>
      <c r="AD24" s="376"/>
      <c r="AE24" s="376"/>
      <c r="AF24" s="376"/>
      <c r="AG24" s="377"/>
      <c r="AH24" s="372">
        <v>438</v>
      </c>
      <c r="AI24" s="373"/>
      <c r="AJ24" s="373"/>
      <c r="AK24" s="373"/>
      <c r="AL24" s="374"/>
      <c r="AM24" s="372">
        <v>1485696</v>
      </c>
      <c r="AN24" s="373"/>
      <c r="AO24" s="373"/>
      <c r="AP24" s="373"/>
      <c r="AQ24" s="373"/>
      <c r="AR24" s="374"/>
      <c r="AS24" s="372">
        <v>3392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17113108</v>
      </c>
      <c r="BO24" s="420"/>
      <c r="BP24" s="420"/>
      <c r="BQ24" s="420"/>
      <c r="BR24" s="420"/>
      <c r="BS24" s="420"/>
      <c r="BT24" s="420"/>
      <c r="BU24" s="421"/>
      <c r="BV24" s="419">
        <v>17113557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6251</v>
      </c>
      <c r="R25" s="373"/>
      <c r="S25" s="373"/>
      <c r="T25" s="373"/>
      <c r="U25" s="373"/>
      <c r="V25" s="374"/>
      <c r="W25" s="462"/>
      <c r="X25" s="399"/>
      <c r="Y25" s="400"/>
      <c r="Z25" s="375" t="s">
        <v>176</v>
      </c>
      <c r="AA25" s="376"/>
      <c r="AB25" s="376"/>
      <c r="AC25" s="376"/>
      <c r="AD25" s="376"/>
      <c r="AE25" s="376"/>
      <c r="AF25" s="376"/>
      <c r="AG25" s="377"/>
      <c r="AH25" s="372">
        <v>85</v>
      </c>
      <c r="AI25" s="373"/>
      <c r="AJ25" s="373"/>
      <c r="AK25" s="373"/>
      <c r="AL25" s="374"/>
      <c r="AM25" s="372">
        <v>253725</v>
      </c>
      <c r="AN25" s="373"/>
      <c r="AO25" s="373"/>
      <c r="AP25" s="373"/>
      <c r="AQ25" s="373"/>
      <c r="AR25" s="374"/>
      <c r="AS25" s="372">
        <v>2985</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8505627</v>
      </c>
      <c r="BO25" s="449"/>
      <c r="BP25" s="449"/>
      <c r="BQ25" s="449"/>
      <c r="BR25" s="449"/>
      <c r="BS25" s="449"/>
      <c r="BT25" s="449"/>
      <c r="BU25" s="450"/>
      <c r="BV25" s="448">
        <v>2187507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178</v>
      </c>
      <c r="F26" s="376"/>
      <c r="G26" s="376"/>
      <c r="H26" s="376"/>
      <c r="I26" s="376"/>
      <c r="J26" s="376"/>
      <c r="K26" s="377"/>
      <c r="L26" s="372">
        <v>1</v>
      </c>
      <c r="M26" s="373"/>
      <c r="N26" s="373"/>
      <c r="O26" s="373"/>
      <c r="P26" s="374"/>
      <c r="Q26" s="372">
        <v>5577</v>
      </c>
      <c r="R26" s="373"/>
      <c r="S26" s="373"/>
      <c r="T26" s="373"/>
      <c r="U26" s="373"/>
      <c r="V26" s="374"/>
      <c r="W26" s="462"/>
      <c r="X26" s="399"/>
      <c r="Y26" s="400"/>
      <c r="Z26" s="375" t="s">
        <v>179</v>
      </c>
      <c r="AA26" s="430"/>
      <c r="AB26" s="430"/>
      <c r="AC26" s="430"/>
      <c r="AD26" s="430"/>
      <c r="AE26" s="430"/>
      <c r="AF26" s="430"/>
      <c r="AG26" s="431"/>
      <c r="AH26" s="372">
        <v>10</v>
      </c>
      <c r="AI26" s="373"/>
      <c r="AJ26" s="373"/>
      <c r="AK26" s="373"/>
      <c r="AL26" s="374"/>
      <c r="AM26" s="372">
        <v>38940</v>
      </c>
      <c r="AN26" s="373"/>
      <c r="AO26" s="373"/>
      <c r="AP26" s="373"/>
      <c r="AQ26" s="373"/>
      <c r="AR26" s="374"/>
      <c r="AS26" s="372">
        <v>3894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4000</v>
      </c>
      <c r="R27" s="373"/>
      <c r="S27" s="373"/>
      <c r="T27" s="373"/>
      <c r="U27" s="373"/>
      <c r="V27" s="374"/>
      <c r="W27" s="462"/>
      <c r="X27" s="399"/>
      <c r="Y27" s="400"/>
      <c r="Z27" s="375" t="s">
        <v>183</v>
      </c>
      <c r="AA27" s="376"/>
      <c r="AB27" s="376"/>
      <c r="AC27" s="376"/>
      <c r="AD27" s="376"/>
      <c r="AE27" s="376"/>
      <c r="AF27" s="376"/>
      <c r="AG27" s="377"/>
      <c r="AH27" s="372">
        <v>12</v>
      </c>
      <c r="AI27" s="373"/>
      <c r="AJ27" s="373"/>
      <c r="AK27" s="373"/>
      <c r="AL27" s="374"/>
      <c r="AM27" s="372">
        <v>45636</v>
      </c>
      <c r="AN27" s="373"/>
      <c r="AO27" s="373"/>
      <c r="AP27" s="373"/>
      <c r="AQ27" s="373"/>
      <c r="AR27" s="374"/>
      <c r="AS27" s="372">
        <v>3803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570630</v>
      </c>
      <c r="BO27" s="454"/>
      <c r="BP27" s="454"/>
      <c r="BQ27" s="454"/>
      <c r="BR27" s="454"/>
      <c r="BS27" s="454"/>
      <c r="BT27" s="454"/>
      <c r="BU27" s="455"/>
      <c r="BV27" s="453">
        <v>570630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185</v>
      </c>
      <c r="F28" s="376"/>
      <c r="G28" s="376"/>
      <c r="H28" s="376"/>
      <c r="I28" s="376"/>
      <c r="J28" s="376"/>
      <c r="K28" s="377"/>
      <c r="L28" s="372">
        <v>1</v>
      </c>
      <c r="M28" s="373"/>
      <c r="N28" s="373"/>
      <c r="O28" s="373"/>
      <c r="P28" s="374"/>
      <c r="Q28" s="372">
        <v>3600</v>
      </c>
      <c r="R28" s="373"/>
      <c r="S28" s="373"/>
      <c r="T28" s="373"/>
      <c r="U28" s="373"/>
      <c r="V28" s="374"/>
      <c r="W28" s="462"/>
      <c r="X28" s="399"/>
      <c r="Y28" s="400"/>
      <c r="Z28" s="375" t="s">
        <v>186</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5501302</v>
      </c>
      <c r="BO28" s="449"/>
      <c r="BP28" s="449"/>
      <c r="BQ28" s="449"/>
      <c r="BR28" s="449"/>
      <c r="BS28" s="449"/>
      <c r="BT28" s="449"/>
      <c r="BU28" s="450"/>
      <c r="BV28" s="448">
        <v>5957067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188</v>
      </c>
      <c r="F29" s="376"/>
      <c r="G29" s="376"/>
      <c r="H29" s="376"/>
      <c r="I29" s="376"/>
      <c r="J29" s="376"/>
      <c r="K29" s="377"/>
      <c r="L29" s="372">
        <v>16</v>
      </c>
      <c r="M29" s="373"/>
      <c r="N29" s="373"/>
      <c r="O29" s="373"/>
      <c r="P29" s="374"/>
      <c r="Q29" s="372">
        <v>3400</v>
      </c>
      <c r="R29" s="373"/>
      <c r="S29" s="373"/>
      <c r="T29" s="373"/>
      <c r="U29" s="373"/>
      <c r="V29" s="374"/>
      <c r="W29" s="463"/>
      <c r="X29" s="464"/>
      <c r="Y29" s="465"/>
      <c r="Z29" s="375" t="s">
        <v>189</v>
      </c>
      <c r="AA29" s="376"/>
      <c r="AB29" s="376"/>
      <c r="AC29" s="376"/>
      <c r="AD29" s="376"/>
      <c r="AE29" s="376"/>
      <c r="AF29" s="376"/>
      <c r="AG29" s="377"/>
      <c r="AH29" s="372">
        <v>450</v>
      </c>
      <c r="AI29" s="373"/>
      <c r="AJ29" s="373"/>
      <c r="AK29" s="373"/>
      <c r="AL29" s="374"/>
      <c r="AM29" s="372">
        <v>1531332</v>
      </c>
      <c r="AN29" s="373"/>
      <c r="AO29" s="373"/>
      <c r="AP29" s="373"/>
      <c r="AQ29" s="373"/>
      <c r="AR29" s="374"/>
      <c r="AS29" s="372">
        <v>3403</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1940306</v>
      </c>
      <c r="BO29" s="420"/>
      <c r="BP29" s="420"/>
      <c r="BQ29" s="420"/>
      <c r="BR29" s="420"/>
      <c r="BS29" s="420"/>
      <c r="BT29" s="420"/>
      <c r="BU29" s="421"/>
      <c r="BV29" s="419">
        <v>1937011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9612654</v>
      </c>
      <c r="BO30" s="454"/>
      <c r="BP30" s="454"/>
      <c r="BQ30" s="454"/>
      <c r="BR30" s="454"/>
      <c r="BS30" s="454"/>
      <c r="BT30" s="454"/>
      <c r="BU30" s="455"/>
      <c r="BV30" s="453">
        <v>9891302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上水道特別会計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農業集落排水特別会計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大分県退職手当組合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豊後大野市土地開発公社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病院事業特別会計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浄化槽施設特別会計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大分県消防補償等組合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豊後大野市農林業振興公社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電気事業特別会計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大分県交通災害共済組合（交通災害共済事業会計）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ぶんごおおのエナジー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公共下水道特別会計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大分県市町村会館管理組合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大分県農業農村振興公社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大分県後期高齢者医療広域連合（普通会計）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大分県後期高齢者医療広域連合（後期高齢者医療事業会計）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YHVGFeUv+FheySTcuPl5GDcyhukx1Lh0UsYEZe5WFP1jFZWC8iTMzUanRa723tJaD4jO2hnLY1vryA+Nu+DHNA==" saltValue="rDkTSKrj/j+uok2Ey3u1z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6" t="s">
        <v>569</v>
      </c>
      <c r="D34" s="1156"/>
      <c r="E34" s="1157"/>
      <c r="F34" s="32">
        <v>8.66</v>
      </c>
      <c r="G34" s="33">
        <v>7.71</v>
      </c>
      <c r="H34" s="33">
        <v>9.66</v>
      </c>
      <c r="I34" s="33">
        <v>13.49</v>
      </c>
      <c r="J34" s="34">
        <v>18.28</v>
      </c>
      <c r="K34" s="22"/>
      <c r="L34" s="22"/>
      <c r="M34" s="22"/>
      <c r="N34" s="22"/>
      <c r="O34" s="22"/>
      <c r="P34" s="22"/>
    </row>
    <row r="35" spans="1:16" ht="39" customHeight="1">
      <c r="A35" s="22"/>
      <c r="B35" s="35"/>
      <c r="C35" s="1150" t="s">
        <v>570</v>
      </c>
      <c r="D35" s="1151"/>
      <c r="E35" s="1152"/>
      <c r="F35" s="36">
        <v>6.97</v>
      </c>
      <c r="G35" s="37">
        <v>5.66</v>
      </c>
      <c r="H35" s="37">
        <v>5.96</v>
      </c>
      <c r="I35" s="37">
        <v>9.17</v>
      </c>
      <c r="J35" s="38">
        <v>11.52</v>
      </c>
      <c r="K35" s="22"/>
      <c r="L35" s="22"/>
      <c r="M35" s="22"/>
      <c r="N35" s="22"/>
      <c r="O35" s="22"/>
      <c r="P35" s="22"/>
    </row>
    <row r="36" spans="1:16" ht="39" customHeight="1">
      <c r="A36" s="22"/>
      <c r="B36" s="35"/>
      <c r="C36" s="1150" t="s">
        <v>571</v>
      </c>
      <c r="D36" s="1151"/>
      <c r="E36" s="1152"/>
      <c r="F36" s="36">
        <v>4.1500000000000004</v>
      </c>
      <c r="G36" s="37">
        <v>4.82</v>
      </c>
      <c r="H36" s="37">
        <v>4.07</v>
      </c>
      <c r="I36" s="37">
        <v>3.38</v>
      </c>
      <c r="J36" s="38">
        <v>3.05</v>
      </c>
      <c r="K36" s="22"/>
      <c r="L36" s="22"/>
      <c r="M36" s="22"/>
      <c r="N36" s="22"/>
      <c r="O36" s="22"/>
      <c r="P36" s="22"/>
    </row>
    <row r="37" spans="1:16" ht="39" customHeight="1">
      <c r="A37" s="22"/>
      <c r="B37" s="35"/>
      <c r="C37" s="1150" t="s">
        <v>572</v>
      </c>
      <c r="D37" s="1151"/>
      <c r="E37" s="1152"/>
      <c r="F37" s="36">
        <v>3.27</v>
      </c>
      <c r="G37" s="37">
        <v>1.6</v>
      </c>
      <c r="H37" s="37">
        <v>1.34</v>
      </c>
      <c r="I37" s="37">
        <v>1.79</v>
      </c>
      <c r="J37" s="38">
        <v>1.66</v>
      </c>
      <c r="K37" s="22"/>
      <c r="L37" s="22"/>
      <c r="M37" s="22"/>
      <c r="N37" s="22"/>
      <c r="O37" s="22"/>
      <c r="P37" s="22"/>
    </row>
    <row r="38" spans="1:16" ht="39" customHeight="1">
      <c r="A38" s="22"/>
      <c r="B38" s="35"/>
      <c r="C38" s="1150" t="s">
        <v>573</v>
      </c>
      <c r="D38" s="1151"/>
      <c r="E38" s="1152"/>
      <c r="F38" s="36" t="s">
        <v>519</v>
      </c>
      <c r="G38" s="37">
        <v>0.6</v>
      </c>
      <c r="H38" s="37">
        <v>0.99</v>
      </c>
      <c r="I38" s="37">
        <v>1.19</v>
      </c>
      <c r="J38" s="38">
        <v>1.59</v>
      </c>
      <c r="K38" s="22"/>
      <c r="L38" s="22"/>
      <c r="M38" s="22"/>
      <c r="N38" s="22"/>
      <c r="O38" s="22"/>
      <c r="P38" s="22"/>
    </row>
    <row r="39" spans="1:16" ht="39" customHeight="1">
      <c r="A39" s="22"/>
      <c r="B39" s="35"/>
      <c r="C39" s="1150" t="s">
        <v>574</v>
      </c>
      <c r="D39" s="1151"/>
      <c r="E39" s="1152"/>
      <c r="F39" s="36">
        <v>0.28999999999999998</v>
      </c>
      <c r="G39" s="37">
        <v>0.08</v>
      </c>
      <c r="H39" s="37">
        <v>0.66</v>
      </c>
      <c r="I39" s="37">
        <v>0.34</v>
      </c>
      <c r="J39" s="38">
        <v>0.76</v>
      </c>
      <c r="K39" s="22"/>
      <c r="L39" s="22"/>
      <c r="M39" s="22"/>
      <c r="N39" s="22"/>
      <c r="O39" s="22"/>
      <c r="P39" s="22"/>
    </row>
    <row r="40" spans="1:16" ht="39" customHeight="1">
      <c r="A40" s="22"/>
      <c r="B40" s="35"/>
      <c r="C40" s="1150" t="s">
        <v>575</v>
      </c>
      <c r="D40" s="1151"/>
      <c r="E40" s="1152"/>
      <c r="F40" s="36">
        <v>0.1</v>
      </c>
      <c r="G40" s="37">
        <v>0.15</v>
      </c>
      <c r="H40" s="37">
        <v>0.15</v>
      </c>
      <c r="I40" s="37">
        <v>0.18</v>
      </c>
      <c r="J40" s="38">
        <v>0.24</v>
      </c>
      <c r="K40" s="22"/>
      <c r="L40" s="22"/>
      <c r="M40" s="22"/>
      <c r="N40" s="22"/>
      <c r="O40" s="22"/>
      <c r="P40" s="22"/>
    </row>
    <row r="41" spans="1:16" ht="39" customHeight="1">
      <c r="A41" s="22"/>
      <c r="B41" s="35"/>
      <c r="C41" s="1150" t="s">
        <v>576</v>
      </c>
      <c r="D41" s="1151"/>
      <c r="E41" s="1152"/>
      <c r="F41" s="36">
        <v>0.08</v>
      </c>
      <c r="G41" s="37">
        <v>0.22</v>
      </c>
      <c r="H41" s="37">
        <v>0.15</v>
      </c>
      <c r="I41" s="37">
        <v>0.17</v>
      </c>
      <c r="J41" s="38">
        <v>0.14000000000000001</v>
      </c>
      <c r="K41" s="22"/>
      <c r="L41" s="22"/>
      <c r="M41" s="22"/>
      <c r="N41" s="22"/>
      <c r="O41" s="22"/>
      <c r="P41" s="22"/>
    </row>
    <row r="42" spans="1:16" ht="39" customHeight="1">
      <c r="A42" s="22"/>
      <c r="B42" s="39"/>
      <c r="C42" s="1150" t="s">
        <v>577</v>
      </c>
      <c r="D42" s="1151"/>
      <c r="E42" s="1152"/>
      <c r="F42" s="36" t="s">
        <v>519</v>
      </c>
      <c r="G42" s="37" t="s">
        <v>519</v>
      </c>
      <c r="H42" s="37" t="s">
        <v>519</v>
      </c>
      <c r="I42" s="37" t="s">
        <v>519</v>
      </c>
      <c r="J42" s="38" t="s">
        <v>519</v>
      </c>
      <c r="K42" s="22"/>
      <c r="L42" s="22"/>
      <c r="M42" s="22"/>
      <c r="N42" s="22"/>
      <c r="O42" s="22"/>
      <c r="P42" s="22"/>
    </row>
    <row r="43" spans="1:16" ht="39" customHeight="1" thickBot="1">
      <c r="A43" s="22"/>
      <c r="B43" s="40"/>
      <c r="C43" s="1153" t="s">
        <v>578</v>
      </c>
      <c r="D43" s="1154"/>
      <c r="E43" s="1155"/>
      <c r="F43" s="41">
        <v>0.36</v>
      </c>
      <c r="G43" s="42">
        <v>0.06</v>
      </c>
      <c r="H43" s="42">
        <v>0.05</v>
      </c>
      <c r="I43" s="42">
        <v>0.04</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NZv3+i4/8RPztd+hdc9MXX1py96TorSPWIAWZyRHQbv3zpJ3NPEg3yzDuEbZ9lUMtTcD2I2I3GbcyxIOB1Tsmw==" saltValue="42+bRQM6pbM728Nwi0S6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81" t="s">
        <v>10</v>
      </c>
      <c r="C45" s="1182"/>
      <c r="D45" s="58"/>
      <c r="E45" s="1187" t="s">
        <v>11</v>
      </c>
      <c r="F45" s="1187"/>
      <c r="G45" s="1187"/>
      <c r="H45" s="1187"/>
      <c r="I45" s="1187"/>
      <c r="J45" s="1188"/>
      <c r="K45" s="59">
        <v>2926</v>
      </c>
      <c r="L45" s="60">
        <v>2869</v>
      </c>
      <c r="M45" s="60">
        <v>2724</v>
      </c>
      <c r="N45" s="60">
        <v>2872</v>
      </c>
      <c r="O45" s="61">
        <v>2993</v>
      </c>
      <c r="P45" s="48"/>
      <c r="Q45" s="48"/>
      <c r="R45" s="48"/>
      <c r="S45" s="48"/>
      <c r="T45" s="48"/>
      <c r="U45" s="48"/>
    </row>
    <row r="46" spans="1:21" ht="30.75" customHeight="1">
      <c r="A46" s="48"/>
      <c r="B46" s="1183"/>
      <c r="C46" s="1184"/>
      <c r="D46" s="62"/>
      <c r="E46" s="1160" t="s">
        <v>12</v>
      </c>
      <c r="F46" s="1160"/>
      <c r="G46" s="1160"/>
      <c r="H46" s="1160"/>
      <c r="I46" s="1160"/>
      <c r="J46" s="1161"/>
      <c r="K46" s="63" t="s">
        <v>519</v>
      </c>
      <c r="L46" s="64" t="s">
        <v>519</v>
      </c>
      <c r="M46" s="64" t="s">
        <v>519</v>
      </c>
      <c r="N46" s="64" t="s">
        <v>519</v>
      </c>
      <c r="O46" s="65" t="s">
        <v>519</v>
      </c>
      <c r="P46" s="48"/>
      <c r="Q46" s="48"/>
      <c r="R46" s="48"/>
      <c r="S46" s="48"/>
      <c r="T46" s="48"/>
      <c r="U46" s="48"/>
    </row>
    <row r="47" spans="1:21" ht="30.75" customHeight="1">
      <c r="A47" s="48"/>
      <c r="B47" s="1183"/>
      <c r="C47" s="1184"/>
      <c r="D47" s="62"/>
      <c r="E47" s="1160" t="s">
        <v>13</v>
      </c>
      <c r="F47" s="1160"/>
      <c r="G47" s="1160"/>
      <c r="H47" s="1160"/>
      <c r="I47" s="1160"/>
      <c r="J47" s="1161"/>
      <c r="K47" s="63" t="s">
        <v>519</v>
      </c>
      <c r="L47" s="64" t="s">
        <v>519</v>
      </c>
      <c r="M47" s="64" t="s">
        <v>519</v>
      </c>
      <c r="N47" s="64" t="s">
        <v>519</v>
      </c>
      <c r="O47" s="65" t="s">
        <v>519</v>
      </c>
      <c r="P47" s="48"/>
      <c r="Q47" s="48"/>
      <c r="R47" s="48"/>
      <c r="S47" s="48"/>
      <c r="T47" s="48"/>
      <c r="U47" s="48"/>
    </row>
    <row r="48" spans="1:21" ht="30.75" customHeight="1">
      <c r="A48" s="48"/>
      <c r="B48" s="1183"/>
      <c r="C48" s="1184"/>
      <c r="D48" s="62"/>
      <c r="E48" s="1160" t="s">
        <v>14</v>
      </c>
      <c r="F48" s="1160"/>
      <c r="G48" s="1160"/>
      <c r="H48" s="1160"/>
      <c r="I48" s="1160"/>
      <c r="J48" s="1161"/>
      <c r="K48" s="63">
        <v>368</v>
      </c>
      <c r="L48" s="64">
        <v>358</v>
      </c>
      <c r="M48" s="64">
        <v>361</v>
      </c>
      <c r="N48" s="64">
        <v>338</v>
      </c>
      <c r="O48" s="65">
        <v>328</v>
      </c>
      <c r="P48" s="48"/>
      <c r="Q48" s="48"/>
      <c r="R48" s="48"/>
      <c r="S48" s="48"/>
      <c r="T48" s="48"/>
      <c r="U48" s="48"/>
    </row>
    <row r="49" spans="1:21" ht="30.75" customHeight="1">
      <c r="A49" s="48"/>
      <c r="B49" s="1183"/>
      <c r="C49" s="1184"/>
      <c r="D49" s="62"/>
      <c r="E49" s="1160" t="s">
        <v>15</v>
      </c>
      <c r="F49" s="1160"/>
      <c r="G49" s="1160"/>
      <c r="H49" s="1160"/>
      <c r="I49" s="1160"/>
      <c r="J49" s="1161"/>
      <c r="K49" s="63" t="s">
        <v>519</v>
      </c>
      <c r="L49" s="64" t="s">
        <v>519</v>
      </c>
      <c r="M49" s="64" t="s">
        <v>519</v>
      </c>
      <c r="N49" s="64" t="s">
        <v>519</v>
      </c>
      <c r="O49" s="65" t="s">
        <v>519</v>
      </c>
      <c r="P49" s="48"/>
      <c r="Q49" s="48"/>
      <c r="R49" s="48"/>
      <c r="S49" s="48"/>
      <c r="T49" s="48"/>
      <c r="U49" s="48"/>
    </row>
    <row r="50" spans="1:21" ht="30.75" customHeight="1">
      <c r="A50" s="48"/>
      <c r="B50" s="1183"/>
      <c r="C50" s="1184"/>
      <c r="D50" s="62"/>
      <c r="E50" s="1160" t="s">
        <v>16</v>
      </c>
      <c r="F50" s="1160"/>
      <c r="G50" s="1160"/>
      <c r="H50" s="1160"/>
      <c r="I50" s="1160"/>
      <c r="J50" s="1161"/>
      <c r="K50" s="63">
        <v>7</v>
      </c>
      <c r="L50" s="64">
        <v>11</v>
      </c>
      <c r="M50" s="64" t="s">
        <v>519</v>
      </c>
      <c r="N50" s="64" t="s">
        <v>519</v>
      </c>
      <c r="O50" s="65" t="s">
        <v>519</v>
      </c>
      <c r="P50" s="48"/>
      <c r="Q50" s="48"/>
      <c r="R50" s="48"/>
      <c r="S50" s="48"/>
      <c r="T50" s="48"/>
      <c r="U50" s="48"/>
    </row>
    <row r="51" spans="1:21" ht="30.75" customHeight="1">
      <c r="A51" s="48"/>
      <c r="B51" s="1185"/>
      <c r="C51" s="1186"/>
      <c r="D51" s="66"/>
      <c r="E51" s="1160" t="s">
        <v>17</v>
      </c>
      <c r="F51" s="1160"/>
      <c r="G51" s="1160"/>
      <c r="H51" s="1160"/>
      <c r="I51" s="1160"/>
      <c r="J51" s="1161"/>
      <c r="K51" s="63" t="s">
        <v>519</v>
      </c>
      <c r="L51" s="64" t="s">
        <v>519</v>
      </c>
      <c r="M51" s="64" t="s">
        <v>519</v>
      </c>
      <c r="N51" s="64" t="s">
        <v>519</v>
      </c>
      <c r="O51" s="65" t="s">
        <v>519</v>
      </c>
      <c r="P51" s="48"/>
      <c r="Q51" s="48"/>
      <c r="R51" s="48"/>
      <c r="S51" s="48"/>
      <c r="T51" s="48"/>
      <c r="U51" s="48"/>
    </row>
    <row r="52" spans="1:21" ht="30.75" customHeight="1">
      <c r="A52" s="48"/>
      <c r="B52" s="1158" t="s">
        <v>18</v>
      </c>
      <c r="C52" s="1159"/>
      <c r="D52" s="66"/>
      <c r="E52" s="1160" t="s">
        <v>19</v>
      </c>
      <c r="F52" s="1160"/>
      <c r="G52" s="1160"/>
      <c r="H52" s="1160"/>
      <c r="I52" s="1160"/>
      <c r="J52" s="1161"/>
      <c r="K52" s="63">
        <v>2710</v>
      </c>
      <c r="L52" s="64">
        <v>2634</v>
      </c>
      <c r="M52" s="64">
        <v>2505</v>
      </c>
      <c r="N52" s="64">
        <v>2518</v>
      </c>
      <c r="O52" s="65">
        <v>2493</v>
      </c>
      <c r="P52" s="48"/>
      <c r="Q52" s="48"/>
      <c r="R52" s="48"/>
      <c r="S52" s="48"/>
      <c r="T52" s="48"/>
      <c r="U52" s="48"/>
    </row>
    <row r="53" spans="1:21" ht="30.75" customHeight="1" thickBot="1">
      <c r="A53" s="48"/>
      <c r="B53" s="1162" t="s">
        <v>20</v>
      </c>
      <c r="C53" s="1163"/>
      <c r="D53" s="67"/>
      <c r="E53" s="1164" t="s">
        <v>21</v>
      </c>
      <c r="F53" s="1164"/>
      <c r="G53" s="1164"/>
      <c r="H53" s="1164"/>
      <c r="I53" s="1164"/>
      <c r="J53" s="1165"/>
      <c r="K53" s="68">
        <v>591</v>
      </c>
      <c r="L53" s="69">
        <v>604</v>
      </c>
      <c r="M53" s="69">
        <v>580</v>
      </c>
      <c r="N53" s="69">
        <v>692</v>
      </c>
      <c r="O53" s="70">
        <v>828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c r="B58" s="1166" t="s">
        <v>25</v>
      </c>
      <c r="C58" s="1167"/>
      <c r="D58" s="1172" t="s">
        <v>26</v>
      </c>
      <c r="E58" s="1173"/>
      <c r="F58" s="1173"/>
      <c r="G58" s="1173"/>
      <c r="H58" s="1173"/>
      <c r="I58" s="1173"/>
      <c r="J58" s="1174"/>
      <c r="K58" s="83"/>
      <c r="L58" s="84"/>
      <c r="M58" s="84"/>
      <c r="N58" s="84"/>
      <c r="O58" s="85"/>
    </row>
    <row r="59" spans="1:21" ht="31.5" customHeight="1">
      <c r="B59" s="1168"/>
      <c r="C59" s="1169"/>
      <c r="D59" s="1175" t="s">
        <v>27</v>
      </c>
      <c r="E59" s="1176"/>
      <c r="F59" s="1176"/>
      <c r="G59" s="1176"/>
      <c r="H59" s="1176"/>
      <c r="I59" s="1176"/>
      <c r="J59" s="1177"/>
      <c r="K59" s="86"/>
      <c r="L59" s="87"/>
      <c r="M59" s="87"/>
      <c r="N59" s="87"/>
      <c r="O59" s="88"/>
    </row>
    <row r="60" spans="1:21" ht="31.5" customHeight="1" thickBot="1">
      <c r="B60" s="1170"/>
      <c r="C60" s="1171"/>
      <c r="D60" s="1178" t="s">
        <v>28</v>
      </c>
      <c r="E60" s="1179"/>
      <c r="F60" s="1179"/>
      <c r="G60" s="1179"/>
      <c r="H60" s="1179"/>
      <c r="I60" s="1179"/>
      <c r="J60" s="1180"/>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H9OCl7z9ethpu0XIFXJzBU7eCZ5LIrTmR3VdcFX3PgE6Cl+Ya4ZbhHDco/RP5TxmYUbnPOMvlNLy81TbjdNtw==" saltValue="7Tjlc/W6vDVY7Q5qrz6hP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560</v>
      </c>
      <c r="J40" s="103" t="s">
        <v>561</v>
      </c>
      <c r="K40" s="103" t="s">
        <v>562</v>
      </c>
      <c r="L40" s="103" t="s">
        <v>563</v>
      </c>
      <c r="M40" s="104" t="s">
        <v>564</v>
      </c>
    </row>
    <row r="41" spans="2:13" ht="27.75" customHeight="1">
      <c r="B41" s="1201" t="s">
        <v>31</v>
      </c>
      <c r="C41" s="1202"/>
      <c r="D41" s="105"/>
      <c r="E41" s="1203" t="s">
        <v>32</v>
      </c>
      <c r="F41" s="1203"/>
      <c r="G41" s="1203"/>
      <c r="H41" s="1204"/>
      <c r="I41" s="355">
        <v>21954</v>
      </c>
      <c r="J41" s="356">
        <v>22853</v>
      </c>
      <c r="K41" s="356">
        <v>25038</v>
      </c>
      <c r="L41" s="356">
        <v>25233</v>
      </c>
      <c r="M41" s="357">
        <v>24540</v>
      </c>
    </row>
    <row r="42" spans="2:13" ht="27.75" customHeight="1">
      <c r="B42" s="1191"/>
      <c r="C42" s="1192"/>
      <c r="D42" s="106"/>
      <c r="E42" s="1195" t="s">
        <v>33</v>
      </c>
      <c r="F42" s="1195"/>
      <c r="G42" s="1195"/>
      <c r="H42" s="1196"/>
      <c r="I42" s="358">
        <v>11</v>
      </c>
      <c r="J42" s="359" t="s">
        <v>519</v>
      </c>
      <c r="K42" s="359" t="s">
        <v>519</v>
      </c>
      <c r="L42" s="359" t="s">
        <v>519</v>
      </c>
      <c r="M42" s="360" t="s">
        <v>519</v>
      </c>
    </row>
    <row r="43" spans="2:13" ht="27.75" customHeight="1">
      <c r="B43" s="1191"/>
      <c r="C43" s="1192"/>
      <c r="D43" s="106"/>
      <c r="E43" s="1195" t="s">
        <v>34</v>
      </c>
      <c r="F43" s="1195"/>
      <c r="G43" s="1195"/>
      <c r="H43" s="1196"/>
      <c r="I43" s="358">
        <v>3446</v>
      </c>
      <c r="J43" s="359">
        <v>3271</v>
      </c>
      <c r="K43" s="359">
        <v>3240</v>
      </c>
      <c r="L43" s="359">
        <v>3074</v>
      </c>
      <c r="M43" s="360">
        <v>2844</v>
      </c>
    </row>
    <row r="44" spans="2:13" ht="27.75" customHeight="1">
      <c r="B44" s="1191"/>
      <c r="C44" s="1192"/>
      <c r="D44" s="106"/>
      <c r="E44" s="1195" t="s">
        <v>35</v>
      </c>
      <c r="F44" s="1195"/>
      <c r="G44" s="1195"/>
      <c r="H44" s="1196"/>
      <c r="I44" s="358" t="s">
        <v>519</v>
      </c>
      <c r="J44" s="359" t="s">
        <v>519</v>
      </c>
      <c r="K44" s="359" t="s">
        <v>519</v>
      </c>
      <c r="L44" s="359" t="s">
        <v>519</v>
      </c>
      <c r="M44" s="360" t="s">
        <v>519</v>
      </c>
    </row>
    <row r="45" spans="2:13" ht="27.75" customHeight="1">
      <c r="B45" s="1191"/>
      <c r="C45" s="1192"/>
      <c r="D45" s="106"/>
      <c r="E45" s="1195" t="s">
        <v>36</v>
      </c>
      <c r="F45" s="1195"/>
      <c r="G45" s="1195"/>
      <c r="H45" s="1196"/>
      <c r="I45" s="358">
        <v>5301</v>
      </c>
      <c r="J45" s="359">
        <v>5311</v>
      </c>
      <c r="K45" s="359">
        <v>5073</v>
      </c>
      <c r="L45" s="359">
        <v>4995</v>
      </c>
      <c r="M45" s="360">
        <v>4921</v>
      </c>
    </row>
    <row r="46" spans="2:13" ht="27.75" customHeight="1">
      <c r="B46" s="1191"/>
      <c r="C46" s="1192"/>
      <c r="D46" s="107"/>
      <c r="E46" s="1195" t="s">
        <v>37</v>
      </c>
      <c r="F46" s="1195"/>
      <c r="G46" s="1195"/>
      <c r="H46" s="1196"/>
      <c r="I46" s="358">
        <v>1</v>
      </c>
      <c r="J46" s="359">
        <v>0</v>
      </c>
      <c r="K46" s="359" t="s">
        <v>519</v>
      </c>
      <c r="L46" s="359" t="s">
        <v>519</v>
      </c>
      <c r="M46" s="360" t="s">
        <v>519</v>
      </c>
    </row>
    <row r="47" spans="2:13" ht="27.75" customHeight="1">
      <c r="B47" s="1191"/>
      <c r="C47" s="1192"/>
      <c r="D47" s="108"/>
      <c r="E47" s="1205" t="s">
        <v>38</v>
      </c>
      <c r="F47" s="1206"/>
      <c r="G47" s="1206"/>
      <c r="H47" s="1207"/>
      <c r="I47" s="358" t="s">
        <v>519</v>
      </c>
      <c r="J47" s="359" t="s">
        <v>519</v>
      </c>
      <c r="K47" s="359" t="s">
        <v>519</v>
      </c>
      <c r="L47" s="359" t="s">
        <v>519</v>
      </c>
      <c r="M47" s="360" t="s">
        <v>519</v>
      </c>
    </row>
    <row r="48" spans="2:13" ht="27.75" customHeight="1">
      <c r="B48" s="1191"/>
      <c r="C48" s="1192"/>
      <c r="D48" s="106"/>
      <c r="E48" s="1195" t="s">
        <v>39</v>
      </c>
      <c r="F48" s="1195"/>
      <c r="G48" s="1195"/>
      <c r="H48" s="1196"/>
      <c r="I48" s="358" t="s">
        <v>519</v>
      </c>
      <c r="J48" s="359" t="s">
        <v>519</v>
      </c>
      <c r="K48" s="359" t="s">
        <v>519</v>
      </c>
      <c r="L48" s="359" t="s">
        <v>519</v>
      </c>
      <c r="M48" s="360" t="s">
        <v>519</v>
      </c>
    </row>
    <row r="49" spans="2:13" ht="27.75" customHeight="1">
      <c r="B49" s="1193"/>
      <c r="C49" s="1194"/>
      <c r="D49" s="106"/>
      <c r="E49" s="1195" t="s">
        <v>40</v>
      </c>
      <c r="F49" s="1195"/>
      <c r="G49" s="1195"/>
      <c r="H49" s="1196"/>
      <c r="I49" s="358" t="s">
        <v>519</v>
      </c>
      <c r="J49" s="359" t="s">
        <v>519</v>
      </c>
      <c r="K49" s="359" t="s">
        <v>519</v>
      </c>
      <c r="L49" s="359" t="s">
        <v>519</v>
      </c>
      <c r="M49" s="360" t="s">
        <v>519</v>
      </c>
    </row>
    <row r="50" spans="2:13" ht="27.75" customHeight="1">
      <c r="B50" s="1189" t="s">
        <v>41</v>
      </c>
      <c r="C50" s="1190"/>
      <c r="D50" s="109"/>
      <c r="E50" s="1195" t="s">
        <v>42</v>
      </c>
      <c r="F50" s="1195"/>
      <c r="G50" s="1195"/>
      <c r="H50" s="1196"/>
      <c r="I50" s="358">
        <v>17915</v>
      </c>
      <c r="J50" s="359">
        <v>17722</v>
      </c>
      <c r="K50" s="359">
        <v>16378</v>
      </c>
      <c r="L50" s="359">
        <v>16614</v>
      </c>
      <c r="M50" s="360">
        <v>16028</v>
      </c>
    </row>
    <row r="51" spans="2:13" ht="27.75" customHeight="1">
      <c r="B51" s="1191"/>
      <c r="C51" s="1192"/>
      <c r="D51" s="106"/>
      <c r="E51" s="1195" t="s">
        <v>43</v>
      </c>
      <c r="F51" s="1195"/>
      <c r="G51" s="1195"/>
      <c r="H51" s="1196"/>
      <c r="I51" s="358">
        <v>1492</v>
      </c>
      <c r="J51" s="359">
        <v>1402</v>
      </c>
      <c r="K51" s="359">
        <v>1192</v>
      </c>
      <c r="L51" s="359">
        <v>1069</v>
      </c>
      <c r="M51" s="360">
        <v>885</v>
      </c>
    </row>
    <row r="52" spans="2:13" ht="27.75" customHeight="1">
      <c r="B52" s="1193"/>
      <c r="C52" s="1194"/>
      <c r="D52" s="106"/>
      <c r="E52" s="1195" t="s">
        <v>44</v>
      </c>
      <c r="F52" s="1195"/>
      <c r="G52" s="1195"/>
      <c r="H52" s="1196"/>
      <c r="I52" s="358">
        <v>19855</v>
      </c>
      <c r="J52" s="359">
        <v>19942</v>
      </c>
      <c r="K52" s="359">
        <v>21129</v>
      </c>
      <c r="L52" s="359">
        <v>20863</v>
      </c>
      <c r="M52" s="360">
        <v>20362</v>
      </c>
    </row>
    <row r="53" spans="2:13" ht="27.75" customHeight="1" thickBot="1">
      <c r="B53" s="1197" t="s">
        <v>45</v>
      </c>
      <c r="C53" s="1198"/>
      <c r="D53" s="110"/>
      <c r="E53" s="1199" t="s">
        <v>46</v>
      </c>
      <c r="F53" s="1199"/>
      <c r="G53" s="1199"/>
      <c r="H53" s="1200"/>
      <c r="I53" s="361">
        <v>-8550</v>
      </c>
      <c r="J53" s="362">
        <v>-7631</v>
      </c>
      <c r="K53" s="362">
        <v>-5348</v>
      </c>
      <c r="L53" s="362">
        <v>-5245</v>
      </c>
      <c r="M53" s="363">
        <v>-4969</v>
      </c>
    </row>
    <row r="54" spans="2:13" ht="27.75" customHeight="1">
      <c r="B54" s="111" t="s">
        <v>47</v>
      </c>
      <c r="C54" s="112"/>
      <c r="D54" s="112"/>
      <c r="E54" s="113"/>
      <c r="F54" s="113"/>
      <c r="G54" s="113"/>
      <c r="H54" s="113"/>
      <c r="I54" s="114"/>
      <c r="J54" s="114"/>
      <c r="K54" s="114"/>
      <c r="L54" s="114"/>
      <c r="M54" s="114"/>
    </row>
    <row r="55" spans="2:13"/>
  </sheetData>
  <sheetProtection algorithmName="SHA-512" hashValue="Aef7zJWOMTiPDfHFmh2I64oFBYQ41oBtKdFaOG2vgda+cpcJMJx62kv706S1lLVoykhO8mCzgA0n8s6Ub2+/WQ==" saltValue="KtKF3vPuDI5WF2E8SUiw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562</v>
      </c>
      <c r="G54" s="119" t="s">
        <v>563</v>
      </c>
      <c r="H54" s="120" t="s">
        <v>564</v>
      </c>
    </row>
    <row r="55" spans="2:8" ht="52.5" customHeight="1">
      <c r="B55" s="121"/>
      <c r="C55" s="1216" t="s">
        <v>49</v>
      </c>
      <c r="D55" s="1216"/>
      <c r="E55" s="1217"/>
      <c r="F55" s="122">
        <v>5865</v>
      </c>
      <c r="G55" s="122">
        <v>5957</v>
      </c>
      <c r="H55" s="123">
        <v>5501</v>
      </c>
    </row>
    <row r="56" spans="2:8" ht="52.5" customHeight="1">
      <c r="B56" s="124"/>
      <c r="C56" s="1218" t="s">
        <v>50</v>
      </c>
      <c r="D56" s="1218"/>
      <c r="E56" s="1219"/>
      <c r="F56" s="125">
        <v>1784</v>
      </c>
      <c r="G56" s="125">
        <v>1937</v>
      </c>
      <c r="H56" s="126">
        <v>1940</v>
      </c>
    </row>
    <row r="57" spans="2:8" ht="53.25" customHeight="1">
      <c r="B57" s="124"/>
      <c r="C57" s="1220" t="s">
        <v>51</v>
      </c>
      <c r="D57" s="1220"/>
      <c r="E57" s="1221"/>
      <c r="F57" s="127">
        <v>10092</v>
      </c>
      <c r="G57" s="127">
        <v>9891</v>
      </c>
      <c r="H57" s="128">
        <v>9613</v>
      </c>
    </row>
    <row r="58" spans="2:8" ht="45.75" customHeight="1">
      <c r="B58" s="129"/>
      <c r="C58" s="1208" t="s">
        <v>601</v>
      </c>
      <c r="D58" s="1209"/>
      <c r="E58" s="1210"/>
      <c r="F58" s="130">
        <v>4885</v>
      </c>
      <c r="G58" s="130">
        <v>4883</v>
      </c>
      <c r="H58" s="131">
        <v>4844</v>
      </c>
    </row>
    <row r="59" spans="2:8" ht="45.75" customHeight="1">
      <c r="B59" s="129"/>
      <c r="C59" s="1208" t="s">
        <v>602</v>
      </c>
      <c r="D59" s="1209"/>
      <c r="E59" s="1210"/>
      <c r="F59" s="130">
        <v>2945</v>
      </c>
      <c r="G59" s="130">
        <v>2848</v>
      </c>
      <c r="H59" s="131">
        <v>2776</v>
      </c>
    </row>
    <row r="60" spans="2:8" ht="45.75" customHeight="1">
      <c r="B60" s="129"/>
      <c r="C60" s="1208" t="s">
        <v>603</v>
      </c>
      <c r="D60" s="1209"/>
      <c r="E60" s="1210"/>
      <c r="F60" s="130">
        <v>841</v>
      </c>
      <c r="G60" s="130">
        <v>799</v>
      </c>
      <c r="H60" s="131">
        <v>753</v>
      </c>
    </row>
    <row r="61" spans="2:8" ht="45.75" customHeight="1">
      <c r="B61" s="129"/>
      <c r="C61" s="1208" t="s">
        <v>604</v>
      </c>
      <c r="D61" s="1209"/>
      <c r="E61" s="1210"/>
      <c r="F61" s="130">
        <v>421</v>
      </c>
      <c r="G61" s="130">
        <v>450</v>
      </c>
      <c r="H61" s="131">
        <v>424</v>
      </c>
    </row>
    <row r="62" spans="2:8" ht="45.75" customHeight="1" thickBot="1">
      <c r="B62" s="132"/>
      <c r="C62" s="1211" t="s">
        <v>605</v>
      </c>
      <c r="D62" s="1212"/>
      <c r="E62" s="1213"/>
      <c r="F62" s="133">
        <v>477</v>
      </c>
      <c r="G62" s="133">
        <v>431</v>
      </c>
      <c r="H62" s="134">
        <v>383</v>
      </c>
    </row>
    <row r="63" spans="2:8" ht="52.5" customHeight="1" thickBot="1">
      <c r="B63" s="135"/>
      <c r="C63" s="1214" t="s">
        <v>52</v>
      </c>
      <c r="D63" s="1214"/>
      <c r="E63" s="1215"/>
      <c r="F63" s="136">
        <v>17740</v>
      </c>
      <c r="G63" s="136">
        <v>17785</v>
      </c>
      <c r="H63" s="137">
        <v>17054</v>
      </c>
    </row>
    <row r="64" spans="2:8"/>
  </sheetData>
  <sheetProtection algorithmName="SHA-512" hashValue="N5+0gl0M7bsJaXSN6O82JRewr++Mne18lpqPROX03oRJ2ivHQkggYBzlp1y0hHkhCDW1WFcLrerTZ0DjUn5Nyw==" saltValue="a4SyOPPODf0/xM4C2h0a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557</v>
      </c>
      <c r="G2" s="151"/>
      <c r="H2" s="152"/>
    </row>
    <row r="3" spans="1:8">
      <c r="A3" s="148" t="s">
        <v>550</v>
      </c>
      <c r="B3" s="153"/>
      <c r="C3" s="154"/>
      <c r="D3" s="155">
        <v>77700</v>
      </c>
      <c r="E3" s="156"/>
      <c r="F3" s="157">
        <v>85173</v>
      </c>
      <c r="G3" s="158"/>
      <c r="H3" s="159"/>
    </row>
    <row r="4" spans="1:8">
      <c r="A4" s="160"/>
      <c r="B4" s="161"/>
      <c r="C4" s="162"/>
      <c r="D4" s="163">
        <v>53495</v>
      </c>
      <c r="E4" s="164"/>
      <c r="F4" s="165">
        <v>43913</v>
      </c>
      <c r="G4" s="166"/>
      <c r="H4" s="167"/>
    </row>
    <row r="5" spans="1:8">
      <c r="A5" s="148" t="s">
        <v>552</v>
      </c>
      <c r="B5" s="153"/>
      <c r="C5" s="154"/>
      <c r="D5" s="155">
        <v>164773</v>
      </c>
      <c r="E5" s="156"/>
      <c r="F5" s="157">
        <v>94081</v>
      </c>
      <c r="G5" s="158"/>
      <c r="H5" s="159"/>
    </row>
    <row r="6" spans="1:8">
      <c r="A6" s="160"/>
      <c r="B6" s="161"/>
      <c r="C6" s="162"/>
      <c r="D6" s="163">
        <v>130567</v>
      </c>
      <c r="E6" s="164"/>
      <c r="F6" s="165">
        <v>48949</v>
      </c>
      <c r="G6" s="166"/>
      <c r="H6" s="167"/>
    </row>
    <row r="7" spans="1:8">
      <c r="A7" s="148" t="s">
        <v>553</v>
      </c>
      <c r="B7" s="153"/>
      <c r="C7" s="154"/>
      <c r="D7" s="155">
        <v>228663</v>
      </c>
      <c r="E7" s="156"/>
      <c r="F7" s="157">
        <v>92632</v>
      </c>
      <c r="G7" s="158"/>
      <c r="H7" s="159"/>
    </row>
    <row r="8" spans="1:8">
      <c r="A8" s="160"/>
      <c r="B8" s="161"/>
      <c r="C8" s="162"/>
      <c r="D8" s="163">
        <v>168474</v>
      </c>
      <c r="E8" s="164"/>
      <c r="F8" s="165">
        <v>47978</v>
      </c>
      <c r="G8" s="166"/>
      <c r="H8" s="167"/>
    </row>
    <row r="9" spans="1:8">
      <c r="A9" s="148" t="s">
        <v>554</v>
      </c>
      <c r="B9" s="153"/>
      <c r="C9" s="154"/>
      <c r="D9" s="155">
        <v>162418</v>
      </c>
      <c r="E9" s="156"/>
      <c r="F9" s="157">
        <v>96469</v>
      </c>
      <c r="G9" s="158"/>
      <c r="H9" s="159"/>
    </row>
    <row r="10" spans="1:8">
      <c r="A10" s="160"/>
      <c r="B10" s="161"/>
      <c r="C10" s="162"/>
      <c r="D10" s="163">
        <v>104070</v>
      </c>
      <c r="E10" s="164"/>
      <c r="F10" s="165">
        <v>49775</v>
      </c>
      <c r="G10" s="166"/>
      <c r="H10" s="167"/>
    </row>
    <row r="11" spans="1:8">
      <c r="A11" s="148" t="s">
        <v>555</v>
      </c>
      <c r="B11" s="153"/>
      <c r="C11" s="154"/>
      <c r="D11" s="155">
        <v>142550</v>
      </c>
      <c r="E11" s="156"/>
      <c r="F11" s="157">
        <v>85743</v>
      </c>
      <c r="G11" s="158"/>
      <c r="H11" s="159"/>
    </row>
    <row r="12" spans="1:8">
      <c r="A12" s="160"/>
      <c r="B12" s="161"/>
      <c r="C12" s="168"/>
      <c r="D12" s="163">
        <v>89051</v>
      </c>
      <c r="E12" s="164"/>
      <c r="F12" s="165">
        <v>45231</v>
      </c>
      <c r="G12" s="166"/>
      <c r="H12" s="167"/>
    </row>
    <row r="13" spans="1:8">
      <c r="A13" s="148"/>
      <c r="B13" s="153"/>
      <c r="C13" s="169"/>
      <c r="D13" s="170">
        <v>155221</v>
      </c>
      <c r="E13" s="171"/>
      <c r="F13" s="172">
        <v>90820</v>
      </c>
      <c r="G13" s="173"/>
      <c r="H13" s="159"/>
    </row>
    <row r="14" spans="1:8">
      <c r="A14" s="160"/>
      <c r="B14" s="161"/>
      <c r="C14" s="162"/>
      <c r="D14" s="163">
        <v>109131</v>
      </c>
      <c r="E14" s="164"/>
      <c r="F14" s="165">
        <v>47169</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6.97</v>
      </c>
      <c r="C19" s="174">
        <f>ROUND(VALUE(SUBSTITUTE(実質収支比率等に係る経年分析!G$48,"▲","-")),2)</f>
        <v>5.66</v>
      </c>
      <c r="D19" s="174">
        <f>ROUND(VALUE(SUBSTITUTE(実質収支比率等に係る経年分析!H$48,"▲","-")),2)</f>
        <v>5.96</v>
      </c>
      <c r="E19" s="174">
        <f>ROUND(VALUE(SUBSTITUTE(実質収支比率等に係る経年分析!I$48,"▲","-")),2)</f>
        <v>9.17</v>
      </c>
      <c r="F19" s="174">
        <f>ROUND(VALUE(SUBSTITUTE(実質収支比率等に係る経年分析!J$48,"▲","-")),2)</f>
        <v>11.52</v>
      </c>
    </row>
    <row r="20" spans="1:11">
      <c r="A20" s="174" t="s">
        <v>56</v>
      </c>
      <c r="B20" s="174">
        <f>ROUND(VALUE(SUBSTITUTE(実質収支比率等に係る経年分析!F$47,"▲","-")),2)</f>
        <v>40.68</v>
      </c>
      <c r="C20" s="174">
        <f>ROUND(VALUE(SUBSTITUTE(実質収支比率等に係る経年分析!G$47,"▲","-")),2)</f>
        <v>43.02</v>
      </c>
      <c r="D20" s="174">
        <f>ROUND(VALUE(SUBSTITUTE(実質収支比率等に係る経年分析!H$47,"▲","-")),2)</f>
        <v>40.17</v>
      </c>
      <c r="E20" s="174">
        <f>ROUND(VALUE(SUBSTITUTE(実質収支比率等に係る経年分析!I$47,"▲","-")),2)</f>
        <v>39.200000000000003</v>
      </c>
      <c r="F20" s="174">
        <f>ROUND(VALUE(SUBSTITUTE(実質収支比率等に係る経年分析!J$47,"▲","-")),2)</f>
        <v>37.700000000000003</v>
      </c>
    </row>
    <row r="21" spans="1:11">
      <c r="A21" s="174" t="s">
        <v>57</v>
      </c>
      <c r="B21" s="174">
        <f>IF(ISNUMBER(VALUE(SUBSTITUTE(実質収支比率等に係る経年分析!F$49,"▲","-"))),ROUND(VALUE(SUBSTITUTE(実質収支比率等に係る経年分析!F$49,"▲","-")),2),NA())</f>
        <v>-8.35</v>
      </c>
      <c r="C21" s="174">
        <f>IF(ISNUMBER(VALUE(SUBSTITUTE(実質収支比率等に係る経年分析!G$49,"▲","-"))),ROUND(VALUE(SUBSTITUTE(実質収支比率等に係る経年分析!G$49,"▲","-")),2),NA())</f>
        <v>-3.48</v>
      </c>
      <c r="D21" s="174">
        <f>IF(ISNUMBER(VALUE(SUBSTITUTE(実質収支比率等に係る経年分析!H$49,"▲","-"))),ROUND(VALUE(SUBSTITUTE(実質収支比率等に係る経年分析!H$49,"▲","-")),2),NA())</f>
        <v>-4.8099999999999996</v>
      </c>
      <c r="E21" s="174">
        <f>IF(ISNUMBER(VALUE(SUBSTITUTE(実質収支比率等に係る経年分析!I$49,"▲","-"))),ROUND(VALUE(SUBSTITUTE(実質収支比率等に係る経年分析!I$49,"▲","-")),2),NA())</f>
        <v>1.21</v>
      </c>
      <c r="F21" s="174">
        <f>IF(ISNUMBER(VALUE(SUBSTITUTE(実質収支比率等に係る経年分析!J$49,"▲","-"))),ROUND(VALUE(SUBSTITUTE(実質収支比率等に係る経年分析!J$49,"▲","-")),2),NA())</f>
        <v>-5.93</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農業集落排水特別会計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c r="A30" s="175" t="str">
        <f>IF(連結実質赤字比率に係る赤字・黒字の構成分析!C$40="",NA(),連結実質赤字比率に係る赤字・黒字の構成分析!C$40)</f>
        <v>公共下水道特別会計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0.24</v>
      </c>
    </row>
    <row r="31" spans="1:11">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0.28999999999999998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0.76</v>
      </c>
    </row>
    <row r="32" spans="1:11">
      <c r="A32" s="175" t="str">
        <f>IF(連結実質赤字比率に係る赤字・黒字の構成分析!C$38="",NA(),連結実質赤字比率に係る赤字・黒字の構成分析!C$38)</f>
        <v>電気事業特別会計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1.59</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1.66</v>
      </c>
    </row>
    <row r="34" spans="1:16">
      <c r="A34" s="175" t="str">
        <f>IF(連結実質赤字比率に係る赤字・黒字の構成分析!C$36="",NA(),連結実質赤字比率に係る赤字・黒字の構成分析!C$36)</f>
        <v>上水道特別会計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4.1500000000000004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4.82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3.05</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11.52</v>
      </c>
    </row>
    <row r="36" spans="1:16">
      <c r="A36" s="175" t="str">
        <f>IF(連結実質赤字比率に係る赤字・黒字の構成分析!C$34="",NA(),連結実質赤字比率に係る赤字・黒字の構成分析!C$34)</f>
        <v>病院事業特別会計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18.28</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2710</v>
      </c>
      <c r="E42" s="176"/>
      <c r="F42" s="176"/>
      <c r="G42" s="176">
        <f>'実質公債費比率（分子）の構造'!L$52</f>
        <v>2634</v>
      </c>
      <c r="H42" s="176"/>
      <c r="I42" s="176"/>
      <c r="J42" s="176">
        <f>'実質公債費比率（分子）の構造'!M$52</f>
        <v>2505</v>
      </c>
      <c r="K42" s="176"/>
      <c r="L42" s="176"/>
      <c r="M42" s="176">
        <f>'実質公債費比率（分子）の構造'!N$52</f>
        <v>2518</v>
      </c>
      <c r="N42" s="176"/>
      <c r="O42" s="176"/>
      <c r="P42" s="176">
        <f>'実質公債費比率（分子）の構造'!O$52</f>
        <v>2493</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7</v>
      </c>
      <c r="C44" s="176"/>
      <c r="D44" s="176"/>
      <c r="E44" s="176">
        <f>'実質公債費比率（分子）の構造'!L$50</f>
        <v>11</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368</v>
      </c>
      <c r="C46" s="176"/>
      <c r="D46" s="176"/>
      <c r="E46" s="176">
        <f>'実質公債費比率（分子）の構造'!L$48</f>
        <v>358</v>
      </c>
      <c r="F46" s="176"/>
      <c r="G46" s="176"/>
      <c r="H46" s="176">
        <f>'実質公債費比率（分子）の構造'!M$48</f>
        <v>361</v>
      </c>
      <c r="I46" s="176"/>
      <c r="J46" s="176"/>
      <c r="K46" s="176">
        <f>'実質公債費比率（分子）の構造'!N$48</f>
        <v>338</v>
      </c>
      <c r="L46" s="176"/>
      <c r="M46" s="176"/>
      <c r="N46" s="176">
        <f>'実質公債費比率（分子）の構造'!O$48</f>
        <v>328</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2926</v>
      </c>
      <c r="C49" s="176"/>
      <c r="D49" s="176"/>
      <c r="E49" s="176">
        <f>'実質公債費比率（分子）の構造'!L$45</f>
        <v>2869</v>
      </c>
      <c r="F49" s="176"/>
      <c r="G49" s="176"/>
      <c r="H49" s="176">
        <f>'実質公債費比率（分子）の構造'!M$45</f>
        <v>2724</v>
      </c>
      <c r="I49" s="176"/>
      <c r="J49" s="176"/>
      <c r="K49" s="176">
        <f>'実質公債費比率（分子）の構造'!N$45</f>
        <v>2872</v>
      </c>
      <c r="L49" s="176"/>
      <c r="M49" s="176"/>
      <c r="N49" s="176">
        <f>'実質公債費比率（分子）の構造'!O$45</f>
        <v>2993</v>
      </c>
      <c r="O49" s="176"/>
      <c r="P49" s="176"/>
    </row>
    <row r="50" spans="1:16">
      <c r="A50" s="176" t="s">
        <v>72</v>
      </c>
      <c r="B50" s="176" t="e">
        <f>NA()</f>
        <v>#N/A</v>
      </c>
      <c r="C50" s="176">
        <f>IF(ISNUMBER('実質公債費比率（分子）の構造'!K$53),'実質公債費比率（分子）の構造'!K$53,NA())</f>
        <v>591</v>
      </c>
      <c r="D50" s="176" t="e">
        <f>NA()</f>
        <v>#N/A</v>
      </c>
      <c r="E50" s="176" t="e">
        <f>NA()</f>
        <v>#N/A</v>
      </c>
      <c r="F50" s="176">
        <f>IF(ISNUMBER('実質公債費比率（分子）の構造'!L$53),'実質公債費比率（分子）の構造'!L$53,NA())</f>
        <v>604</v>
      </c>
      <c r="G50" s="176" t="e">
        <f>NA()</f>
        <v>#N/A</v>
      </c>
      <c r="H50" s="176" t="e">
        <f>NA()</f>
        <v>#N/A</v>
      </c>
      <c r="I50" s="176">
        <f>IF(ISNUMBER('実質公債費比率（分子）の構造'!M$53),'実質公債費比率（分子）の構造'!M$53,NA())</f>
        <v>580</v>
      </c>
      <c r="J50" s="176" t="e">
        <f>NA()</f>
        <v>#N/A</v>
      </c>
      <c r="K50" s="176" t="e">
        <f>NA()</f>
        <v>#N/A</v>
      </c>
      <c r="L50" s="176">
        <f>IF(ISNUMBER('実質公債費比率（分子）の構造'!N$53),'実質公債費比率（分子）の構造'!N$53,NA())</f>
        <v>692</v>
      </c>
      <c r="M50" s="176" t="e">
        <f>NA()</f>
        <v>#N/A</v>
      </c>
      <c r="N50" s="176" t="e">
        <f>NA()</f>
        <v>#N/A</v>
      </c>
      <c r="O50" s="176">
        <f>IF(ISNUMBER('実質公債費比率（分子）の構造'!O$53),'実質公債費比率（分子）の構造'!O$53,NA())</f>
        <v>828</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19855</v>
      </c>
      <c r="E56" s="175"/>
      <c r="F56" s="175"/>
      <c r="G56" s="175">
        <f>'将来負担比率（分子）の構造'!J$52</f>
        <v>19942</v>
      </c>
      <c r="H56" s="175"/>
      <c r="I56" s="175"/>
      <c r="J56" s="175">
        <f>'将来負担比率（分子）の構造'!K$52</f>
        <v>21129</v>
      </c>
      <c r="K56" s="175"/>
      <c r="L56" s="175"/>
      <c r="M56" s="175">
        <f>'将来負担比率（分子）の構造'!L$52</f>
        <v>20863</v>
      </c>
      <c r="N56" s="175"/>
      <c r="O56" s="175"/>
      <c r="P56" s="175">
        <f>'将来負担比率（分子）の構造'!M$52</f>
        <v>20362</v>
      </c>
    </row>
    <row r="57" spans="1:16">
      <c r="A57" s="175" t="s">
        <v>43</v>
      </c>
      <c r="B57" s="175"/>
      <c r="C57" s="175"/>
      <c r="D57" s="175">
        <f>'将来負担比率（分子）の構造'!I$51</f>
        <v>1492</v>
      </c>
      <c r="E57" s="175"/>
      <c r="F57" s="175"/>
      <c r="G57" s="175">
        <f>'将来負担比率（分子）の構造'!J$51</f>
        <v>1402</v>
      </c>
      <c r="H57" s="175"/>
      <c r="I57" s="175"/>
      <c r="J57" s="175">
        <f>'将来負担比率（分子）の構造'!K$51</f>
        <v>1192</v>
      </c>
      <c r="K57" s="175"/>
      <c r="L57" s="175"/>
      <c r="M57" s="175">
        <f>'将来負担比率（分子）の構造'!L$51</f>
        <v>1069</v>
      </c>
      <c r="N57" s="175"/>
      <c r="O57" s="175"/>
      <c r="P57" s="175">
        <f>'将来負担比率（分子）の構造'!M$51</f>
        <v>885</v>
      </c>
    </row>
    <row r="58" spans="1:16">
      <c r="A58" s="175" t="s">
        <v>42</v>
      </c>
      <c r="B58" s="175"/>
      <c r="C58" s="175"/>
      <c r="D58" s="175">
        <f>'将来負担比率（分子）の構造'!I$50</f>
        <v>17915</v>
      </c>
      <c r="E58" s="175"/>
      <c r="F58" s="175"/>
      <c r="G58" s="175">
        <f>'将来負担比率（分子）の構造'!J$50</f>
        <v>17722</v>
      </c>
      <c r="H58" s="175"/>
      <c r="I58" s="175"/>
      <c r="J58" s="175">
        <f>'将来負担比率（分子）の構造'!K$50</f>
        <v>16378</v>
      </c>
      <c r="K58" s="175"/>
      <c r="L58" s="175"/>
      <c r="M58" s="175">
        <f>'将来負担比率（分子）の構造'!L$50</f>
        <v>16614</v>
      </c>
      <c r="N58" s="175"/>
      <c r="O58" s="175"/>
      <c r="P58" s="175">
        <f>'将来負担比率（分子）の構造'!M$50</f>
        <v>16028</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1</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5301</v>
      </c>
      <c r="C62" s="175"/>
      <c r="D62" s="175"/>
      <c r="E62" s="175">
        <f>'将来負担比率（分子）の構造'!J$45</f>
        <v>5311</v>
      </c>
      <c r="F62" s="175"/>
      <c r="G62" s="175"/>
      <c r="H62" s="175">
        <f>'将来負担比率（分子）の構造'!K$45</f>
        <v>5073</v>
      </c>
      <c r="I62" s="175"/>
      <c r="J62" s="175"/>
      <c r="K62" s="175">
        <f>'将来負担比率（分子）の構造'!L$45</f>
        <v>4995</v>
      </c>
      <c r="L62" s="175"/>
      <c r="M62" s="175"/>
      <c r="N62" s="175">
        <f>'将来負担比率（分子）の構造'!M$45</f>
        <v>4921</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3446</v>
      </c>
      <c r="C64" s="175"/>
      <c r="D64" s="175"/>
      <c r="E64" s="175">
        <f>'将来負担比率（分子）の構造'!J$43</f>
        <v>3271</v>
      </c>
      <c r="F64" s="175"/>
      <c r="G64" s="175"/>
      <c r="H64" s="175">
        <f>'将来負担比率（分子）の構造'!K$43</f>
        <v>3240</v>
      </c>
      <c r="I64" s="175"/>
      <c r="J64" s="175"/>
      <c r="K64" s="175">
        <f>'将来負担比率（分子）の構造'!L$43</f>
        <v>3074</v>
      </c>
      <c r="L64" s="175"/>
      <c r="M64" s="175"/>
      <c r="N64" s="175">
        <f>'将来負担比率（分子）の構造'!M$43</f>
        <v>2844</v>
      </c>
      <c r="O64" s="175"/>
      <c r="P64" s="175"/>
    </row>
    <row r="65" spans="1:16">
      <c r="A65" s="175" t="s">
        <v>33</v>
      </c>
      <c r="B65" s="175">
        <f>'将来負担比率（分子）の構造'!I$42</f>
        <v>11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21954</v>
      </c>
      <c r="C66" s="175"/>
      <c r="D66" s="175"/>
      <c r="E66" s="175">
        <f>'将来負担比率（分子）の構造'!J$41</f>
        <v>22853</v>
      </c>
      <c r="F66" s="175"/>
      <c r="G66" s="175"/>
      <c r="H66" s="175">
        <f>'将来負担比率（分子）の構造'!K$41</f>
        <v>25038</v>
      </c>
      <c r="I66" s="175"/>
      <c r="J66" s="175"/>
      <c r="K66" s="175">
        <f>'将来負担比率（分子）の構造'!L$41</f>
        <v>25233</v>
      </c>
      <c r="L66" s="175"/>
      <c r="M66" s="175"/>
      <c r="N66" s="175">
        <f>'将来負担比率（分子）の構造'!M$41</f>
        <v>24540</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5865</v>
      </c>
      <c r="C72" s="179">
        <f>基金残高に係る経年分析!G55</f>
        <v>5957</v>
      </c>
      <c r="D72" s="179">
        <f>基金残高に係る経年分析!H55</f>
        <v>5501</v>
      </c>
    </row>
    <row r="73" spans="1:16">
      <c r="A73" s="178" t="s">
        <v>79</v>
      </c>
      <c r="B73" s="179">
        <f>基金残高に係る経年分析!F56</f>
        <v>1784</v>
      </c>
      <c r="C73" s="179">
        <f>基金残高に係る経年分析!G56</f>
        <v>1937</v>
      </c>
      <c r="D73" s="179">
        <f>基金残高に係る経年分析!H56</f>
        <v>1940</v>
      </c>
    </row>
    <row r="74" spans="1:16">
      <c r="A74" s="178" t="s">
        <v>80</v>
      </c>
      <c r="B74" s="179">
        <f>基金残高に係る経年分析!F57</f>
        <v>10092</v>
      </c>
      <c r="C74" s="179">
        <f>基金残高に係る経年分析!G57</f>
        <v>9891</v>
      </c>
      <c r="D74" s="179">
        <f>基金残高に係る経年分析!H57</f>
        <v>9613</v>
      </c>
    </row>
  </sheetData>
  <sheetProtection algorithmName="SHA-512" hashValue="xhtCjGoP//amz2ZM37IzYyQVixR1k6yJm4gHvNFyGOoo6PdIXMFiFEzjf3x7mgbf61bmSuV6PDI/Bn+OIrrKFw==" saltValue="798wfhAlEmUDy+UrFci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3456701</v>
      </c>
      <c r="S5" s="677"/>
      <c r="T5" s="677"/>
      <c r="U5" s="677"/>
      <c r="V5" s="677"/>
      <c r="W5" s="677"/>
      <c r="X5" s="677"/>
      <c r="Y5" s="702"/>
      <c r="Z5" s="715">
        <v>11.9</v>
      </c>
      <c r="AA5" s="715"/>
      <c r="AB5" s="715"/>
      <c r="AC5" s="715"/>
      <c r="AD5" s="716">
        <v>3456701</v>
      </c>
      <c r="AE5" s="716"/>
      <c r="AF5" s="716"/>
      <c r="AG5" s="716"/>
      <c r="AH5" s="716"/>
      <c r="AI5" s="716"/>
      <c r="AJ5" s="716"/>
      <c r="AK5" s="716"/>
      <c r="AL5" s="703">
        <v>23.7</v>
      </c>
      <c r="AM5" s="685"/>
      <c r="AN5" s="685"/>
      <c r="AO5" s="704"/>
      <c r="AP5" s="679" t="s">
        <v>230</v>
      </c>
      <c r="AQ5" s="680"/>
      <c r="AR5" s="680"/>
      <c r="AS5" s="680"/>
      <c r="AT5" s="680"/>
      <c r="AU5" s="680"/>
      <c r="AV5" s="680"/>
      <c r="AW5" s="680"/>
      <c r="AX5" s="680"/>
      <c r="AY5" s="680"/>
      <c r="AZ5" s="680"/>
      <c r="BA5" s="680"/>
      <c r="BB5" s="680"/>
      <c r="BC5" s="680"/>
      <c r="BD5" s="680"/>
      <c r="BE5" s="680"/>
      <c r="BF5" s="681"/>
      <c r="BG5" s="621">
        <v>3456701</v>
      </c>
      <c r="BH5" s="622"/>
      <c r="BI5" s="622"/>
      <c r="BJ5" s="622"/>
      <c r="BK5" s="622"/>
      <c r="BL5" s="622"/>
      <c r="BM5" s="622"/>
      <c r="BN5" s="623"/>
      <c r="BO5" s="659">
        <v>100</v>
      </c>
      <c r="BP5" s="659"/>
      <c r="BQ5" s="659"/>
      <c r="BR5" s="659"/>
      <c r="BS5" s="660">
        <v>28755</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416466</v>
      </c>
      <c r="S6" s="622"/>
      <c r="T6" s="622"/>
      <c r="U6" s="622"/>
      <c r="V6" s="622"/>
      <c r="W6" s="622"/>
      <c r="X6" s="622"/>
      <c r="Y6" s="623"/>
      <c r="Z6" s="659">
        <v>1.4</v>
      </c>
      <c r="AA6" s="659"/>
      <c r="AB6" s="659"/>
      <c r="AC6" s="659"/>
      <c r="AD6" s="660">
        <v>416466</v>
      </c>
      <c r="AE6" s="660"/>
      <c r="AF6" s="660"/>
      <c r="AG6" s="660"/>
      <c r="AH6" s="660"/>
      <c r="AI6" s="660"/>
      <c r="AJ6" s="660"/>
      <c r="AK6" s="660"/>
      <c r="AL6" s="624">
        <v>2.8</v>
      </c>
      <c r="AM6" s="625"/>
      <c r="AN6" s="625"/>
      <c r="AO6" s="661"/>
      <c r="AP6" s="618" t="s">
        <v>235</v>
      </c>
      <c r="AQ6" s="619"/>
      <c r="AR6" s="619"/>
      <c r="AS6" s="619"/>
      <c r="AT6" s="619"/>
      <c r="AU6" s="619"/>
      <c r="AV6" s="619"/>
      <c r="AW6" s="619"/>
      <c r="AX6" s="619"/>
      <c r="AY6" s="619"/>
      <c r="AZ6" s="619"/>
      <c r="BA6" s="619"/>
      <c r="BB6" s="619"/>
      <c r="BC6" s="619"/>
      <c r="BD6" s="619"/>
      <c r="BE6" s="619"/>
      <c r="BF6" s="620"/>
      <c r="BG6" s="621">
        <v>3456701</v>
      </c>
      <c r="BH6" s="622"/>
      <c r="BI6" s="622"/>
      <c r="BJ6" s="622"/>
      <c r="BK6" s="622"/>
      <c r="BL6" s="622"/>
      <c r="BM6" s="622"/>
      <c r="BN6" s="623"/>
      <c r="BO6" s="659">
        <v>100</v>
      </c>
      <c r="BP6" s="659"/>
      <c r="BQ6" s="659"/>
      <c r="BR6" s="659"/>
      <c r="BS6" s="660">
        <v>28755</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177514</v>
      </c>
      <c r="CS6" s="622"/>
      <c r="CT6" s="622"/>
      <c r="CU6" s="622"/>
      <c r="CV6" s="622"/>
      <c r="CW6" s="622"/>
      <c r="CX6" s="622"/>
      <c r="CY6" s="623"/>
      <c r="CZ6" s="703">
        <v>0.7</v>
      </c>
      <c r="DA6" s="685"/>
      <c r="DB6" s="685"/>
      <c r="DC6" s="705"/>
      <c r="DD6" s="627" t="s">
        <v>129</v>
      </c>
      <c r="DE6" s="622"/>
      <c r="DF6" s="622"/>
      <c r="DG6" s="622"/>
      <c r="DH6" s="622"/>
      <c r="DI6" s="622"/>
      <c r="DJ6" s="622"/>
      <c r="DK6" s="622"/>
      <c r="DL6" s="622"/>
      <c r="DM6" s="622"/>
      <c r="DN6" s="622"/>
      <c r="DO6" s="622"/>
      <c r="DP6" s="623"/>
      <c r="DQ6" s="627">
        <v>177514</v>
      </c>
      <c r="DR6" s="622"/>
      <c r="DS6" s="622"/>
      <c r="DT6" s="622"/>
      <c r="DU6" s="622"/>
      <c r="DV6" s="622"/>
      <c r="DW6" s="622"/>
      <c r="DX6" s="622"/>
      <c r="DY6" s="622"/>
      <c r="DZ6" s="622"/>
      <c r="EA6" s="622"/>
      <c r="EB6" s="622"/>
      <c r="EC6" s="658"/>
    </row>
    <row r="7" spans="2:143" ht="11.25" customHeight="1">
      <c r="B7" s="618" t="s">
        <v>237</v>
      </c>
      <c r="C7" s="619"/>
      <c r="D7" s="619"/>
      <c r="E7" s="619"/>
      <c r="F7" s="619"/>
      <c r="G7" s="619"/>
      <c r="H7" s="619"/>
      <c r="I7" s="619"/>
      <c r="J7" s="619"/>
      <c r="K7" s="619"/>
      <c r="L7" s="619"/>
      <c r="M7" s="619"/>
      <c r="N7" s="619"/>
      <c r="O7" s="619"/>
      <c r="P7" s="619"/>
      <c r="Q7" s="620"/>
      <c r="R7" s="621">
        <v>1117</v>
      </c>
      <c r="S7" s="622"/>
      <c r="T7" s="622"/>
      <c r="U7" s="622"/>
      <c r="V7" s="622"/>
      <c r="W7" s="622"/>
      <c r="X7" s="622"/>
      <c r="Y7" s="623"/>
      <c r="Z7" s="659">
        <v>0</v>
      </c>
      <c r="AA7" s="659"/>
      <c r="AB7" s="659"/>
      <c r="AC7" s="659"/>
      <c r="AD7" s="660">
        <v>1117</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1331377</v>
      </c>
      <c r="BH7" s="622"/>
      <c r="BI7" s="622"/>
      <c r="BJ7" s="622"/>
      <c r="BK7" s="622"/>
      <c r="BL7" s="622"/>
      <c r="BM7" s="622"/>
      <c r="BN7" s="623"/>
      <c r="BO7" s="659">
        <v>38.5</v>
      </c>
      <c r="BP7" s="659"/>
      <c r="BQ7" s="659"/>
      <c r="BR7" s="659"/>
      <c r="BS7" s="660">
        <v>28755</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3580536</v>
      </c>
      <c r="CS7" s="622"/>
      <c r="CT7" s="622"/>
      <c r="CU7" s="622"/>
      <c r="CV7" s="622"/>
      <c r="CW7" s="622"/>
      <c r="CX7" s="622"/>
      <c r="CY7" s="623"/>
      <c r="CZ7" s="659">
        <v>13.2</v>
      </c>
      <c r="DA7" s="659"/>
      <c r="DB7" s="659"/>
      <c r="DC7" s="659"/>
      <c r="DD7" s="627">
        <v>533210</v>
      </c>
      <c r="DE7" s="622"/>
      <c r="DF7" s="622"/>
      <c r="DG7" s="622"/>
      <c r="DH7" s="622"/>
      <c r="DI7" s="622"/>
      <c r="DJ7" s="622"/>
      <c r="DK7" s="622"/>
      <c r="DL7" s="622"/>
      <c r="DM7" s="622"/>
      <c r="DN7" s="622"/>
      <c r="DO7" s="622"/>
      <c r="DP7" s="623"/>
      <c r="DQ7" s="627">
        <v>2572409</v>
      </c>
      <c r="DR7" s="622"/>
      <c r="DS7" s="622"/>
      <c r="DT7" s="622"/>
      <c r="DU7" s="622"/>
      <c r="DV7" s="622"/>
      <c r="DW7" s="622"/>
      <c r="DX7" s="622"/>
      <c r="DY7" s="622"/>
      <c r="DZ7" s="622"/>
      <c r="EA7" s="622"/>
      <c r="EB7" s="622"/>
      <c r="EC7" s="658"/>
    </row>
    <row r="8" spans="2:143" ht="11.25" customHeight="1">
      <c r="B8" s="618" t="s">
        <v>240</v>
      </c>
      <c r="C8" s="619"/>
      <c r="D8" s="619"/>
      <c r="E8" s="619"/>
      <c r="F8" s="619"/>
      <c r="G8" s="619"/>
      <c r="H8" s="619"/>
      <c r="I8" s="619"/>
      <c r="J8" s="619"/>
      <c r="K8" s="619"/>
      <c r="L8" s="619"/>
      <c r="M8" s="619"/>
      <c r="N8" s="619"/>
      <c r="O8" s="619"/>
      <c r="P8" s="619"/>
      <c r="Q8" s="620"/>
      <c r="R8" s="621">
        <v>10312</v>
      </c>
      <c r="S8" s="622"/>
      <c r="T8" s="622"/>
      <c r="U8" s="622"/>
      <c r="V8" s="622"/>
      <c r="W8" s="622"/>
      <c r="X8" s="622"/>
      <c r="Y8" s="623"/>
      <c r="Z8" s="659">
        <v>0</v>
      </c>
      <c r="AA8" s="659"/>
      <c r="AB8" s="659"/>
      <c r="AC8" s="659"/>
      <c r="AD8" s="660">
        <v>10312</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53054</v>
      </c>
      <c r="BH8" s="622"/>
      <c r="BI8" s="622"/>
      <c r="BJ8" s="622"/>
      <c r="BK8" s="622"/>
      <c r="BL8" s="622"/>
      <c r="BM8" s="622"/>
      <c r="BN8" s="623"/>
      <c r="BO8" s="659">
        <v>1.5</v>
      </c>
      <c r="BP8" s="659"/>
      <c r="BQ8" s="659"/>
      <c r="BR8" s="659"/>
      <c r="BS8" s="660" t="s">
        <v>242</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8657518</v>
      </c>
      <c r="CS8" s="622"/>
      <c r="CT8" s="622"/>
      <c r="CU8" s="622"/>
      <c r="CV8" s="622"/>
      <c r="CW8" s="622"/>
      <c r="CX8" s="622"/>
      <c r="CY8" s="623"/>
      <c r="CZ8" s="659">
        <v>32</v>
      </c>
      <c r="DA8" s="659"/>
      <c r="DB8" s="659"/>
      <c r="DC8" s="659"/>
      <c r="DD8" s="627">
        <v>345145</v>
      </c>
      <c r="DE8" s="622"/>
      <c r="DF8" s="622"/>
      <c r="DG8" s="622"/>
      <c r="DH8" s="622"/>
      <c r="DI8" s="622"/>
      <c r="DJ8" s="622"/>
      <c r="DK8" s="622"/>
      <c r="DL8" s="622"/>
      <c r="DM8" s="622"/>
      <c r="DN8" s="622"/>
      <c r="DO8" s="622"/>
      <c r="DP8" s="623"/>
      <c r="DQ8" s="627">
        <v>4123604</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8588</v>
      </c>
      <c r="S9" s="622"/>
      <c r="T9" s="622"/>
      <c r="U9" s="622"/>
      <c r="V9" s="622"/>
      <c r="W9" s="622"/>
      <c r="X9" s="622"/>
      <c r="Y9" s="623"/>
      <c r="Z9" s="659">
        <v>0</v>
      </c>
      <c r="AA9" s="659"/>
      <c r="AB9" s="659"/>
      <c r="AC9" s="659"/>
      <c r="AD9" s="660">
        <v>8588</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1089233</v>
      </c>
      <c r="BH9" s="622"/>
      <c r="BI9" s="622"/>
      <c r="BJ9" s="622"/>
      <c r="BK9" s="622"/>
      <c r="BL9" s="622"/>
      <c r="BM9" s="622"/>
      <c r="BN9" s="623"/>
      <c r="BO9" s="659">
        <v>31.5</v>
      </c>
      <c r="BP9" s="659"/>
      <c r="BQ9" s="659"/>
      <c r="BR9" s="659"/>
      <c r="BS9" s="660" t="s">
        <v>129</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2561162</v>
      </c>
      <c r="CS9" s="622"/>
      <c r="CT9" s="622"/>
      <c r="CU9" s="622"/>
      <c r="CV9" s="622"/>
      <c r="CW9" s="622"/>
      <c r="CX9" s="622"/>
      <c r="CY9" s="623"/>
      <c r="CZ9" s="659">
        <v>9.5</v>
      </c>
      <c r="DA9" s="659"/>
      <c r="DB9" s="659"/>
      <c r="DC9" s="659"/>
      <c r="DD9" s="627">
        <v>525077</v>
      </c>
      <c r="DE9" s="622"/>
      <c r="DF9" s="622"/>
      <c r="DG9" s="622"/>
      <c r="DH9" s="622"/>
      <c r="DI9" s="622"/>
      <c r="DJ9" s="622"/>
      <c r="DK9" s="622"/>
      <c r="DL9" s="622"/>
      <c r="DM9" s="622"/>
      <c r="DN9" s="622"/>
      <c r="DO9" s="622"/>
      <c r="DP9" s="623"/>
      <c r="DQ9" s="627">
        <v>1775165</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242</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87652</v>
      </c>
      <c r="BH10" s="622"/>
      <c r="BI10" s="622"/>
      <c r="BJ10" s="622"/>
      <c r="BK10" s="622"/>
      <c r="BL10" s="622"/>
      <c r="BM10" s="622"/>
      <c r="BN10" s="623"/>
      <c r="BO10" s="659">
        <v>2.5</v>
      </c>
      <c r="BP10" s="659"/>
      <c r="BQ10" s="659"/>
      <c r="BR10" s="659"/>
      <c r="BS10" s="660" t="s">
        <v>129</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12277</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6898</v>
      </c>
      <c r="DR10" s="622"/>
      <c r="DS10" s="622"/>
      <c r="DT10" s="622"/>
      <c r="DU10" s="622"/>
      <c r="DV10" s="622"/>
      <c r="DW10" s="622"/>
      <c r="DX10" s="622"/>
      <c r="DY10" s="622"/>
      <c r="DZ10" s="622"/>
      <c r="EA10" s="622"/>
      <c r="EB10" s="622"/>
      <c r="EC10" s="658"/>
    </row>
    <row r="11" spans="2:143" ht="11.25" customHeight="1">
      <c r="B11" s="618" t="s">
        <v>250</v>
      </c>
      <c r="C11" s="619"/>
      <c r="D11" s="619"/>
      <c r="E11" s="619"/>
      <c r="F11" s="619"/>
      <c r="G11" s="619"/>
      <c r="H11" s="619"/>
      <c r="I11" s="619"/>
      <c r="J11" s="619"/>
      <c r="K11" s="619"/>
      <c r="L11" s="619"/>
      <c r="M11" s="619"/>
      <c r="N11" s="619"/>
      <c r="O11" s="619"/>
      <c r="P11" s="619"/>
      <c r="Q11" s="620"/>
      <c r="R11" s="621">
        <v>831752</v>
      </c>
      <c r="S11" s="622"/>
      <c r="T11" s="622"/>
      <c r="U11" s="622"/>
      <c r="V11" s="622"/>
      <c r="W11" s="622"/>
      <c r="X11" s="622"/>
      <c r="Y11" s="623"/>
      <c r="Z11" s="624">
        <v>2.9</v>
      </c>
      <c r="AA11" s="625"/>
      <c r="AB11" s="625"/>
      <c r="AC11" s="626"/>
      <c r="AD11" s="627">
        <v>831752</v>
      </c>
      <c r="AE11" s="622"/>
      <c r="AF11" s="622"/>
      <c r="AG11" s="622"/>
      <c r="AH11" s="622"/>
      <c r="AI11" s="622"/>
      <c r="AJ11" s="622"/>
      <c r="AK11" s="623"/>
      <c r="AL11" s="624">
        <v>5.7</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101438</v>
      </c>
      <c r="BH11" s="622"/>
      <c r="BI11" s="622"/>
      <c r="BJ11" s="622"/>
      <c r="BK11" s="622"/>
      <c r="BL11" s="622"/>
      <c r="BM11" s="622"/>
      <c r="BN11" s="623"/>
      <c r="BO11" s="659">
        <v>2.9</v>
      </c>
      <c r="BP11" s="659"/>
      <c r="BQ11" s="659"/>
      <c r="BR11" s="659"/>
      <c r="BS11" s="660">
        <v>28755</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2183482</v>
      </c>
      <c r="CS11" s="622"/>
      <c r="CT11" s="622"/>
      <c r="CU11" s="622"/>
      <c r="CV11" s="622"/>
      <c r="CW11" s="622"/>
      <c r="CX11" s="622"/>
      <c r="CY11" s="623"/>
      <c r="CZ11" s="659">
        <v>8.1</v>
      </c>
      <c r="DA11" s="659"/>
      <c r="DB11" s="659"/>
      <c r="DC11" s="659"/>
      <c r="DD11" s="627">
        <v>365843</v>
      </c>
      <c r="DE11" s="622"/>
      <c r="DF11" s="622"/>
      <c r="DG11" s="622"/>
      <c r="DH11" s="622"/>
      <c r="DI11" s="622"/>
      <c r="DJ11" s="622"/>
      <c r="DK11" s="622"/>
      <c r="DL11" s="622"/>
      <c r="DM11" s="622"/>
      <c r="DN11" s="622"/>
      <c r="DO11" s="622"/>
      <c r="DP11" s="623"/>
      <c r="DQ11" s="627">
        <v>1102922</v>
      </c>
      <c r="DR11" s="622"/>
      <c r="DS11" s="622"/>
      <c r="DT11" s="622"/>
      <c r="DU11" s="622"/>
      <c r="DV11" s="622"/>
      <c r="DW11" s="622"/>
      <c r="DX11" s="622"/>
      <c r="DY11" s="622"/>
      <c r="DZ11" s="622"/>
      <c r="EA11" s="622"/>
      <c r="EB11" s="622"/>
      <c r="EC11" s="658"/>
    </row>
    <row r="12" spans="2:143" ht="11.25" customHeight="1">
      <c r="B12" s="618" t="s">
        <v>253</v>
      </c>
      <c r="C12" s="619"/>
      <c r="D12" s="619"/>
      <c r="E12" s="619"/>
      <c r="F12" s="619"/>
      <c r="G12" s="619"/>
      <c r="H12" s="619"/>
      <c r="I12" s="619"/>
      <c r="J12" s="619"/>
      <c r="K12" s="619"/>
      <c r="L12" s="619"/>
      <c r="M12" s="619"/>
      <c r="N12" s="619"/>
      <c r="O12" s="619"/>
      <c r="P12" s="619"/>
      <c r="Q12" s="620"/>
      <c r="R12" s="621">
        <v>9775</v>
      </c>
      <c r="S12" s="622"/>
      <c r="T12" s="622"/>
      <c r="U12" s="622"/>
      <c r="V12" s="622"/>
      <c r="W12" s="622"/>
      <c r="X12" s="622"/>
      <c r="Y12" s="623"/>
      <c r="Z12" s="659">
        <v>0</v>
      </c>
      <c r="AA12" s="659"/>
      <c r="AB12" s="659"/>
      <c r="AC12" s="659"/>
      <c r="AD12" s="660">
        <v>9775</v>
      </c>
      <c r="AE12" s="660"/>
      <c r="AF12" s="660"/>
      <c r="AG12" s="660"/>
      <c r="AH12" s="660"/>
      <c r="AI12" s="660"/>
      <c r="AJ12" s="660"/>
      <c r="AK12" s="660"/>
      <c r="AL12" s="624">
        <v>0.1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1723665</v>
      </c>
      <c r="BH12" s="622"/>
      <c r="BI12" s="622"/>
      <c r="BJ12" s="622"/>
      <c r="BK12" s="622"/>
      <c r="BL12" s="622"/>
      <c r="BM12" s="622"/>
      <c r="BN12" s="623"/>
      <c r="BO12" s="659">
        <v>49.9</v>
      </c>
      <c r="BP12" s="659"/>
      <c r="BQ12" s="659"/>
      <c r="BR12" s="659"/>
      <c r="BS12" s="660" t="s">
        <v>242</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637036</v>
      </c>
      <c r="CS12" s="622"/>
      <c r="CT12" s="622"/>
      <c r="CU12" s="622"/>
      <c r="CV12" s="622"/>
      <c r="CW12" s="622"/>
      <c r="CX12" s="622"/>
      <c r="CY12" s="623"/>
      <c r="CZ12" s="659">
        <v>2.4</v>
      </c>
      <c r="DA12" s="659"/>
      <c r="DB12" s="659"/>
      <c r="DC12" s="659"/>
      <c r="DD12" s="627">
        <v>42335</v>
      </c>
      <c r="DE12" s="622"/>
      <c r="DF12" s="622"/>
      <c r="DG12" s="622"/>
      <c r="DH12" s="622"/>
      <c r="DI12" s="622"/>
      <c r="DJ12" s="622"/>
      <c r="DK12" s="622"/>
      <c r="DL12" s="622"/>
      <c r="DM12" s="622"/>
      <c r="DN12" s="622"/>
      <c r="DO12" s="622"/>
      <c r="DP12" s="623"/>
      <c r="DQ12" s="627">
        <v>373258</v>
      </c>
      <c r="DR12" s="622"/>
      <c r="DS12" s="622"/>
      <c r="DT12" s="622"/>
      <c r="DU12" s="622"/>
      <c r="DV12" s="622"/>
      <c r="DW12" s="622"/>
      <c r="DX12" s="622"/>
      <c r="DY12" s="622"/>
      <c r="DZ12" s="622"/>
      <c r="EA12" s="622"/>
      <c r="EB12" s="622"/>
      <c r="EC12" s="658"/>
    </row>
    <row r="13" spans="2:143" ht="11.25" customHeight="1">
      <c r="B13" s="618" t="s">
        <v>256</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129</v>
      </c>
      <c r="AA13" s="659"/>
      <c r="AB13" s="659"/>
      <c r="AC13" s="659"/>
      <c r="AD13" s="660" t="s">
        <v>242</v>
      </c>
      <c r="AE13" s="660"/>
      <c r="AF13" s="660"/>
      <c r="AG13" s="660"/>
      <c r="AH13" s="660"/>
      <c r="AI13" s="660"/>
      <c r="AJ13" s="660"/>
      <c r="AK13" s="660"/>
      <c r="AL13" s="624" t="s">
        <v>242</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1706492</v>
      </c>
      <c r="BH13" s="622"/>
      <c r="BI13" s="622"/>
      <c r="BJ13" s="622"/>
      <c r="BK13" s="622"/>
      <c r="BL13" s="622"/>
      <c r="BM13" s="622"/>
      <c r="BN13" s="623"/>
      <c r="BO13" s="659">
        <v>49.4</v>
      </c>
      <c r="BP13" s="659"/>
      <c r="BQ13" s="659"/>
      <c r="BR13" s="659"/>
      <c r="BS13" s="660" t="s">
        <v>129</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2132787</v>
      </c>
      <c r="CS13" s="622"/>
      <c r="CT13" s="622"/>
      <c r="CU13" s="622"/>
      <c r="CV13" s="622"/>
      <c r="CW13" s="622"/>
      <c r="CX13" s="622"/>
      <c r="CY13" s="623"/>
      <c r="CZ13" s="659">
        <v>7.9</v>
      </c>
      <c r="DA13" s="659"/>
      <c r="DB13" s="659"/>
      <c r="DC13" s="659"/>
      <c r="DD13" s="627">
        <v>1722953</v>
      </c>
      <c r="DE13" s="622"/>
      <c r="DF13" s="622"/>
      <c r="DG13" s="622"/>
      <c r="DH13" s="622"/>
      <c r="DI13" s="622"/>
      <c r="DJ13" s="622"/>
      <c r="DK13" s="622"/>
      <c r="DL13" s="622"/>
      <c r="DM13" s="622"/>
      <c r="DN13" s="622"/>
      <c r="DO13" s="622"/>
      <c r="DP13" s="623"/>
      <c r="DQ13" s="627">
        <v>631129</v>
      </c>
      <c r="DR13" s="622"/>
      <c r="DS13" s="622"/>
      <c r="DT13" s="622"/>
      <c r="DU13" s="622"/>
      <c r="DV13" s="622"/>
      <c r="DW13" s="622"/>
      <c r="DX13" s="622"/>
      <c r="DY13" s="622"/>
      <c r="DZ13" s="622"/>
      <c r="EA13" s="622"/>
      <c r="EB13" s="622"/>
      <c r="EC13" s="658"/>
    </row>
    <row r="14" spans="2:143" ht="11.25" customHeight="1">
      <c r="B14" s="618" t="s">
        <v>259</v>
      </c>
      <c r="C14" s="619"/>
      <c r="D14" s="619"/>
      <c r="E14" s="619"/>
      <c r="F14" s="619"/>
      <c r="G14" s="619"/>
      <c r="H14" s="619"/>
      <c r="I14" s="619"/>
      <c r="J14" s="619"/>
      <c r="K14" s="619"/>
      <c r="L14" s="619"/>
      <c r="M14" s="619"/>
      <c r="N14" s="619"/>
      <c r="O14" s="619"/>
      <c r="P14" s="619"/>
      <c r="Q14" s="620"/>
      <c r="R14" s="621">
        <v>6</v>
      </c>
      <c r="S14" s="622"/>
      <c r="T14" s="622"/>
      <c r="U14" s="622"/>
      <c r="V14" s="622"/>
      <c r="W14" s="622"/>
      <c r="X14" s="622"/>
      <c r="Y14" s="623"/>
      <c r="Z14" s="659">
        <v>0</v>
      </c>
      <c r="AA14" s="659"/>
      <c r="AB14" s="659"/>
      <c r="AC14" s="659"/>
      <c r="AD14" s="660">
        <v>6</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166168</v>
      </c>
      <c r="BH14" s="622"/>
      <c r="BI14" s="622"/>
      <c r="BJ14" s="622"/>
      <c r="BK14" s="622"/>
      <c r="BL14" s="622"/>
      <c r="BM14" s="622"/>
      <c r="BN14" s="623"/>
      <c r="BO14" s="659">
        <v>4.8</v>
      </c>
      <c r="BP14" s="659"/>
      <c r="BQ14" s="659"/>
      <c r="BR14" s="659"/>
      <c r="BS14" s="660" t="s">
        <v>129</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1051374</v>
      </c>
      <c r="CS14" s="622"/>
      <c r="CT14" s="622"/>
      <c r="CU14" s="622"/>
      <c r="CV14" s="622"/>
      <c r="CW14" s="622"/>
      <c r="CX14" s="622"/>
      <c r="CY14" s="623"/>
      <c r="CZ14" s="659">
        <v>3.9</v>
      </c>
      <c r="DA14" s="659"/>
      <c r="DB14" s="659"/>
      <c r="DC14" s="659"/>
      <c r="DD14" s="627">
        <v>197620</v>
      </c>
      <c r="DE14" s="622"/>
      <c r="DF14" s="622"/>
      <c r="DG14" s="622"/>
      <c r="DH14" s="622"/>
      <c r="DI14" s="622"/>
      <c r="DJ14" s="622"/>
      <c r="DK14" s="622"/>
      <c r="DL14" s="622"/>
      <c r="DM14" s="622"/>
      <c r="DN14" s="622"/>
      <c r="DO14" s="622"/>
      <c r="DP14" s="623"/>
      <c r="DQ14" s="627">
        <v>897479</v>
      </c>
      <c r="DR14" s="622"/>
      <c r="DS14" s="622"/>
      <c r="DT14" s="622"/>
      <c r="DU14" s="622"/>
      <c r="DV14" s="622"/>
      <c r="DW14" s="622"/>
      <c r="DX14" s="622"/>
      <c r="DY14" s="622"/>
      <c r="DZ14" s="622"/>
      <c r="EA14" s="622"/>
      <c r="EB14" s="622"/>
      <c r="EC14" s="658"/>
    </row>
    <row r="15" spans="2:143" ht="11.25" customHeight="1">
      <c r="B15" s="618" t="s">
        <v>262</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235491</v>
      </c>
      <c r="BH15" s="622"/>
      <c r="BI15" s="622"/>
      <c r="BJ15" s="622"/>
      <c r="BK15" s="622"/>
      <c r="BL15" s="622"/>
      <c r="BM15" s="622"/>
      <c r="BN15" s="623"/>
      <c r="BO15" s="659">
        <v>6.8</v>
      </c>
      <c r="BP15" s="659"/>
      <c r="BQ15" s="659"/>
      <c r="BR15" s="659"/>
      <c r="BS15" s="660" t="s">
        <v>129</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2742035</v>
      </c>
      <c r="CS15" s="622"/>
      <c r="CT15" s="622"/>
      <c r="CU15" s="622"/>
      <c r="CV15" s="622"/>
      <c r="CW15" s="622"/>
      <c r="CX15" s="622"/>
      <c r="CY15" s="623"/>
      <c r="CZ15" s="659">
        <v>10.1</v>
      </c>
      <c r="DA15" s="659"/>
      <c r="DB15" s="659"/>
      <c r="DC15" s="659"/>
      <c r="DD15" s="627">
        <v>1031128</v>
      </c>
      <c r="DE15" s="622"/>
      <c r="DF15" s="622"/>
      <c r="DG15" s="622"/>
      <c r="DH15" s="622"/>
      <c r="DI15" s="622"/>
      <c r="DJ15" s="622"/>
      <c r="DK15" s="622"/>
      <c r="DL15" s="622"/>
      <c r="DM15" s="622"/>
      <c r="DN15" s="622"/>
      <c r="DO15" s="622"/>
      <c r="DP15" s="623"/>
      <c r="DQ15" s="627">
        <v>1859573</v>
      </c>
      <c r="DR15" s="622"/>
      <c r="DS15" s="622"/>
      <c r="DT15" s="622"/>
      <c r="DU15" s="622"/>
      <c r="DV15" s="622"/>
      <c r="DW15" s="622"/>
      <c r="DX15" s="622"/>
      <c r="DY15" s="622"/>
      <c r="DZ15" s="622"/>
      <c r="EA15" s="622"/>
      <c r="EB15" s="622"/>
      <c r="EC15" s="658"/>
    </row>
    <row r="16" spans="2:143" ht="11.25" customHeight="1">
      <c r="B16" s="618" t="s">
        <v>265</v>
      </c>
      <c r="C16" s="619"/>
      <c r="D16" s="619"/>
      <c r="E16" s="619"/>
      <c r="F16" s="619"/>
      <c r="G16" s="619"/>
      <c r="H16" s="619"/>
      <c r="I16" s="619"/>
      <c r="J16" s="619"/>
      <c r="K16" s="619"/>
      <c r="L16" s="619"/>
      <c r="M16" s="619"/>
      <c r="N16" s="619"/>
      <c r="O16" s="619"/>
      <c r="P16" s="619"/>
      <c r="Q16" s="620"/>
      <c r="R16" s="621">
        <v>21340</v>
      </c>
      <c r="S16" s="622"/>
      <c r="T16" s="622"/>
      <c r="U16" s="622"/>
      <c r="V16" s="622"/>
      <c r="W16" s="622"/>
      <c r="X16" s="622"/>
      <c r="Y16" s="623"/>
      <c r="Z16" s="659">
        <v>0.1</v>
      </c>
      <c r="AA16" s="659"/>
      <c r="AB16" s="659"/>
      <c r="AC16" s="659"/>
      <c r="AD16" s="660">
        <v>21340</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330544</v>
      </c>
      <c r="CS16" s="622"/>
      <c r="CT16" s="622"/>
      <c r="CU16" s="622"/>
      <c r="CV16" s="622"/>
      <c r="CW16" s="622"/>
      <c r="CX16" s="622"/>
      <c r="CY16" s="623"/>
      <c r="CZ16" s="659">
        <v>1.2</v>
      </c>
      <c r="DA16" s="659"/>
      <c r="DB16" s="659"/>
      <c r="DC16" s="659"/>
      <c r="DD16" s="627" t="s">
        <v>129</v>
      </c>
      <c r="DE16" s="622"/>
      <c r="DF16" s="622"/>
      <c r="DG16" s="622"/>
      <c r="DH16" s="622"/>
      <c r="DI16" s="622"/>
      <c r="DJ16" s="622"/>
      <c r="DK16" s="622"/>
      <c r="DL16" s="622"/>
      <c r="DM16" s="622"/>
      <c r="DN16" s="622"/>
      <c r="DO16" s="622"/>
      <c r="DP16" s="623"/>
      <c r="DQ16" s="627">
        <v>208201</v>
      </c>
      <c r="DR16" s="622"/>
      <c r="DS16" s="622"/>
      <c r="DT16" s="622"/>
      <c r="DU16" s="622"/>
      <c r="DV16" s="622"/>
      <c r="DW16" s="622"/>
      <c r="DX16" s="622"/>
      <c r="DY16" s="622"/>
      <c r="DZ16" s="622"/>
      <c r="EA16" s="622"/>
      <c r="EB16" s="622"/>
      <c r="EC16" s="658"/>
    </row>
    <row r="17" spans="2:133" ht="11.25" customHeight="1">
      <c r="B17" s="618" t="s">
        <v>268</v>
      </c>
      <c r="C17" s="619"/>
      <c r="D17" s="619"/>
      <c r="E17" s="619"/>
      <c r="F17" s="619"/>
      <c r="G17" s="619"/>
      <c r="H17" s="619"/>
      <c r="I17" s="619"/>
      <c r="J17" s="619"/>
      <c r="K17" s="619"/>
      <c r="L17" s="619"/>
      <c r="M17" s="619"/>
      <c r="N17" s="619"/>
      <c r="O17" s="619"/>
      <c r="P17" s="619"/>
      <c r="Q17" s="620"/>
      <c r="R17" s="621">
        <v>51957</v>
      </c>
      <c r="S17" s="622"/>
      <c r="T17" s="622"/>
      <c r="U17" s="622"/>
      <c r="V17" s="622"/>
      <c r="W17" s="622"/>
      <c r="X17" s="622"/>
      <c r="Y17" s="623"/>
      <c r="Z17" s="659">
        <v>0.2</v>
      </c>
      <c r="AA17" s="659"/>
      <c r="AB17" s="659"/>
      <c r="AC17" s="659"/>
      <c r="AD17" s="660">
        <v>51957</v>
      </c>
      <c r="AE17" s="660"/>
      <c r="AF17" s="660"/>
      <c r="AG17" s="660"/>
      <c r="AH17" s="660"/>
      <c r="AI17" s="660"/>
      <c r="AJ17" s="660"/>
      <c r="AK17" s="660"/>
      <c r="AL17" s="624">
        <v>0.4</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2992810</v>
      </c>
      <c r="CS17" s="622"/>
      <c r="CT17" s="622"/>
      <c r="CU17" s="622"/>
      <c r="CV17" s="622"/>
      <c r="CW17" s="622"/>
      <c r="CX17" s="622"/>
      <c r="CY17" s="623"/>
      <c r="CZ17" s="659">
        <v>11.1</v>
      </c>
      <c r="DA17" s="659"/>
      <c r="DB17" s="659"/>
      <c r="DC17" s="659"/>
      <c r="DD17" s="627" t="s">
        <v>242</v>
      </c>
      <c r="DE17" s="622"/>
      <c r="DF17" s="622"/>
      <c r="DG17" s="622"/>
      <c r="DH17" s="622"/>
      <c r="DI17" s="622"/>
      <c r="DJ17" s="622"/>
      <c r="DK17" s="622"/>
      <c r="DL17" s="622"/>
      <c r="DM17" s="622"/>
      <c r="DN17" s="622"/>
      <c r="DO17" s="622"/>
      <c r="DP17" s="623"/>
      <c r="DQ17" s="627">
        <v>2883840</v>
      </c>
      <c r="DR17" s="622"/>
      <c r="DS17" s="622"/>
      <c r="DT17" s="622"/>
      <c r="DU17" s="622"/>
      <c r="DV17" s="622"/>
      <c r="DW17" s="622"/>
      <c r="DX17" s="622"/>
      <c r="DY17" s="622"/>
      <c r="DZ17" s="622"/>
      <c r="EA17" s="622"/>
      <c r="EB17" s="622"/>
      <c r="EC17" s="658"/>
    </row>
    <row r="18" spans="2:133" ht="11.25" customHeight="1">
      <c r="B18" s="618" t="s">
        <v>271</v>
      </c>
      <c r="C18" s="619"/>
      <c r="D18" s="619"/>
      <c r="E18" s="619"/>
      <c r="F18" s="619"/>
      <c r="G18" s="619"/>
      <c r="H18" s="619"/>
      <c r="I18" s="619"/>
      <c r="J18" s="619"/>
      <c r="K18" s="619"/>
      <c r="L18" s="619"/>
      <c r="M18" s="619"/>
      <c r="N18" s="619"/>
      <c r="O18" s="619"/>
      <c r="P18" s="619"/>
      <c r="Q18" s="620"/>
      <c r="R18" s="621">
        <v>19326</v>
      </c>
      <c r="S18" s="622"/>
      <c r="T18" s="622"/>
      <c r="U18" s="622"/>
      <c r="V18" s="622"/>
      <c r="W18" s="622"/>
      <c r="X18" s="622"/>
      <c r="Y18" s="623"/>
      <c r="Z18" s="659">
        <v>0.1</v>
      </c>
      <c r="AA18" s="659"/>
      <c r="AB18" s="659"/>
      <c r="AC18" s="659"/>
      <c r="AD18" s="660">
        <v>19326</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c r="B19" s="618" t="s">
        <v>274</v>
      </c>
      <c r="C19" s="619"/>
      <c r="D19" s="619"/>
      <c r="E19" s="619"/>
      <c r="F19" s="619"/>
      <c r="G19" s="619"/>
      <c r="H19" s="619"/>
      <c r="I19" s="619"/>
      <c r="J19" s="619"/>
      <c r="K19" s="619"/>
      <c r="L19" s="619"/>
      <c r="M19" s="619"/>
      <c r="N19" s="619"/>
      <c r="O19" s="619"/>
      <c r="P19" s="619"/>
      <c r="Q19" s="620"/>
      <c r="R19" s="621">
        <v>19326</v>
      </c>
      <c r="S19" s="622"/>
      <c r="T19" s="622"/>
      <c r="U19" s="622"/>
      <c r="V19" s="622"/>
      <c r="W19" s="622"/>
      <c r="X19" s="622"/>
      <c r="Y19" s="623"/>
      <c r="Z19" s="659">
        <v>0.1</v>
      </c>
      <c r="AA19" s="659"/>
      <c r="AB19" s="659"/>
      <c r="AC19" s="659"/>
      <c r="AD19" s="660">
        <v>19326</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242</v>
      </c>
      <c r="BH19" s="622"/>
      <c r="BI19" s="622"/>
      <c r="BJ19" s="622"/>
      <c r="BK19" s="622"/>
      <c r="BL19" s="622"/>
      <c r="BM19" s="622"/>
      <c r="BN19" s="623"/>
      <c r="BO19" s="659" t="s">
        <v>129</v>
      </c>
      <c r="BP19" s="659"/>
      <c r="BQ19" s="659"/>
      <c r="BR19" s="659"/>
      <c r="BS19" s="660" t="s">
        <v>129</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c r="B20" s="688" t="s">
        <v>277</v>
      </c>
      <c r="C20" s="689"/>
      <c r="D20" s="689"/>
      <c r="E20" s="689"/>
      <c r="F20" s="689"/>
      <c r="G20" s="689"/>
      <c r="H20" s="689"/>
      <c r="I20" s="689"/>
      <c r="J20" s="689"/>
      <c r="K20" s="689"/>
      <c r="L20" s="689"/>
      <c r="M20" s="689"/>
      <c r="N20" s="689"/>
      <c r="O20" s="689"/>
      <c r="P20" s="689"/>
      <c r="Q20" s="690"/>
      <c r="R20" s="621" t="s">
        <v>129</v>
      </c>
      <c r="S20" s="622"/>
      <c r="T20" s="622"/>
      <c r="U20" s="622"/>
      <c r="V20" s="622"/>
      <c r="W20" s="622"/>
      <c r="X20" s="622"/>
      <c r="Y20" s="623"/>
      <c r="Z20" s="659" t="s">
        <v>129</v>
      </c>
      <c r="AA20" s="659"/>
      <c r="AB20" s="659"/>
      <c r="AC20" s="659"/>
      <c r="AD20" s="660" t="s">
        <v>242</v>
      </c>
      <c r="AE20" s="660"/>
      <c r="AF20" s="660"/>
      <c r="AG20" s="660"/>
      <c r="AH20" s="660"/>
      <c r="AI20" s="660"/>
      <c r="AJ20" s="660"/>
      <c r="AK20" s="660"/>
      <c r="AL20" s="624" t="s">
        <v>129</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59" t="s">
        <v>129</v>
      </c>
      <c r="BP20" s="659"/>
      <c r="BQ20" s="659"/>
      <c r="BR20" s="659"/>
      <c r="BS20" s="660" t="s">
        <v>129</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27059075</v>
      </c>
      <c r="CS20" s="622"/>
      <c r="CT20" s="622"/>
      <c r="CU20" s="622"/>
      <c r="CV20" s="622"/>
      <c r="CW20" s="622"/>
      <c r="CX20" s="622"/>
      <c r="CY20" s="623"/>
      <c r="CZ20" s="659">
        <v>100</v>
      </c>
      <c r="DA20" s="659"/>
      <c r="DB20" s="659"/>
      <c r="DC20" s="659"/>
      <c r="DD20" s="627">
        <v>4763311</v>
      </c>
      <c r="DE20" s="622"/>
      <c r="DF20" s="622"/>
      <c r="DG20" s="622"/>
      <c r="DH20" s="622"/>
      <c r="DI20" s="622"/>
      <c r="DJ20" s="622"/>
      <c r="DK20" s="622"/>
      <c r="DL20" s="622"/>
      <c r="DM20" s="622"/>
      <c r="DN20" s="622"/>
      <c r="DO20" s="622"/>
      <c r="DP20" s="623"/>
      <c r="DQ20" s="627">
        <v>16611992</v>
      </c>
      <c r="DR20" s="622"/>
      <c r="DS20" s="622"/>
      <c r="DT20" s="622"/>
      <c r="DU20" s="622"/>
      <c r="DV20" s="622"/>
      <c r="DW20" s="622"/>
      <c r="DX20" s="622"/>
      <c r="DY20" s="622"/>
      <c r="DZ20" s="622"/>
      <c r="EA20" s="622"/>
      <c r="EB20" s="622"/>
      <c r="EC20" s="658"/>
    </row>
    <row r="21" spans="2:133" ht="11.25" customHeight="1">
      <c r="B21" s="618" t="s">
        <v>280</v>
      </c>
      <c r="C21" s="619"/>
      <c r="D21" s="619"/>
      <c r="E21" s="619"/>
      <c r="F21" s="619"/>
      <c r="G21" s="619"/>
      <c r="H21" s="619"/>
      <c r="I21" s="619"/>
      <c r="J21" s="619"/>
      <c r="K21" s="619"/>
      <c r="L21" s="619"/>
      <c r="M21" s="619"/>
      <c r="N21" s="619"/>
      <c r="O21" s="619"/>
      <c r="P21" s="619"/>
      <c r="Q21" s="620"/>
      <c r="R21" s="621">
        <v>10603144</v>
      </c>
      <c r="S21" s="622"/>
      <c r="T21" s="622"/>
      <c r="U21" s="622"/>
      <c r="V21" s="622"/>
      <c r="W21" s="622"/>
      <c r="X21" s="622"/>
      <c r="Y21" s="623"/>
      <c r="Z21" s="659">
        <v>36.5</v>
      </c>
      <c r="AA21" s="659"/>
      <c r="AB21" s="659"/>
      <c r="AC21" s="659"/>
      <c r="AD21" s="660">
        <v>9639066</v>
      </c>
      <c r="AE21" s="660"/>
      <c r="AF21" s="660"/>
      <c r="AG21" s="660"/>
      <c r="AH21" s="660"/>
      <c r="AI21" s="660"/>
      <c r="AJ21" s="660"/>
      <c r="AK21" s="660"/>
      <c r="AL21" s="624">
        <v>65.900000000000006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t="s">
        <v>129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282</v>
      </c>
      <c r="C22" s="619"/>
      <c r="D22" s="619"/>
      <c r="E22" s="619"/>
      <c r="F22" s="619"/>
      <c r="G22" s="619"/>
      <c r="H22" s="619"/>
      <c r="I22" s="619"/>
      <c r="J22" s="619"/>
      <c r="K22" s="619"/>
      <c r="L22" s="619"/>
      <c r="M22" s="619"/>
      <c r="N22" s="619"/>
      <c r="O22" s="619"/>
      <c r="P22" s="619"/>
      <c r="Q22" s="620"/>
      <c r="R22" s="621">
        <v>9639066</v>
      </c>
      <c r="S22" s="622"/>
      <c r="T22" s="622"/>
      <c r="U22" s="622"/>
      <c r="V22" s="622"/>
      <c r="W22" s="622"/>
      <c r="X22" s="622"/>
      <c r="Y22" s="623"/>
      <c r="Z22" s="659">
        <v>33.200000000000003</v>
      </c>
      <c r="AA22" s="659"/>
      <c r="AB22" s="659"/>
      <c r="AC22" s="659"/>
      <c r="AD22" s="660">
        <v>9639066</v>
      </c>
      <c r="AE22" s="660"/>
      <c r="AF22" s="660"/>
      <c r="AG22" s="660"/>
      <c r="AH22" s="660"/>
      <c r="AI22" s="660"/>
      <c r="AJ22" s="660"/>
      <c r="AK22" s="660"/>
      <c r="AL22" s="624">
        <v>65.900000000000006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242</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285</v>
      </c>
      <c r="C23" s="619"/>
      <c r="D23" s="619"/>
      <c r="E23" s="619"/>
      <c r="F23" s="619"/>
      <c r="G23" s="619"/>
      <c r="H23" s="619"/>
      <c r="I23" s="619"/>
      <c r="J23" s="619"/>
      <c r="K23" s="619"/>
      <c r="L23" s="619"/>
      <c r="M23" s="619"/>
      <c r="N23" s="619"/>
      <c r="O23" s="619"/>
      <c r="P23" s="619"/>
      <c r="Q23" s="620"/>
      <c r="R23" s="621">
        <v>964078</v>
      </c>
      <c r="S23" s="622"/>
      <c r="T23" s="622"/>
      <c r="U23" s="622"/>
      <c r="V23" s="622"/>
      <c r="W23" s="622"/>
      <c r="X23" s="622"/>
      <c r="Y23" s="623"/>
      <c r="Z23" s="659">
        <v>3.3</v>
      </c>
      <c r="AA23" s="659"/>
      <c r="AB23" s="659"/>
      <c r="AC23" s="659"/>
      <c r="AD23" s="660" t="s">
        <v>129</v>
      </c>
      <c r="AE23" s="660"/>
      <c r="AF23" s="660"/>
      <c r="AG23" s="660"/>
      <c r="AH23" s="660"/>
      <c r="AI23" s="660"/>
      <c r="AJ23" s="660"/>
      <c r="AK23" s="660"/>
      <c r="AL23" s="624" t="s">
        <v>129</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242</v>
      </c>
      <c r="BH23" s="622"/>
      <c r="BI23" s="622"/>
      <c r="BJ23" s="622"/>
      <c r="BK23" s="622"/>
      <c r="BL23" s="622"/>
      <c r="BM23" s="622"/>
      <c r="BN23" s="623"/>
      <c r="BO23" s="659" t="s">
        <v>242</v>
      </c>
      <c r="BP23" s="659"/>
      <c r="BQ23" s="659"/>
      <c r="BR23" s="659"/>
      <c r="BS23" s="660" t="s">
        <v>129</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c r="B24" s="618" t="s">
        <v>292</v>
      </c>
      <c r="C24" s="619"/>
      <c r="D24" s="619"/>
      <c r="E24" s="619"/>
      <c r="F24" s="619"/>
      <c r="G24" s="619"/>
      <c r="H24" s="619"/>
      <c r="I24" s="619"/>
      <c r="J24" s="619"/>
      <c r="K24" s="619"/>
      <c r="L24" s="619"/>
      <c r="M24" s="619"/>
      <c r="N24" s="619"/>
      <c r="O24" s="619"/>
      <c r="P24" s="619"/>
      <c r="Q24" s="620"/>
      <c r="R24" s="621" t="s">
        <v>242</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12490078</v>
      </c>
      <c r="CS24" s="677"/>
      <c r="CT24" s="677"/>
      <c r="CU24" s="677"/>
      <c r="CV24" s="677"/>
      <c r="CW24" s="677"/>
      <c r="CX24" s="677"/>
      <c r="CY24" s="702"/>
      <c r="CZ24" s="703">
        <v>46.2</v>
      </c>
      <c r="DA24" s="685"/>
      <c r="DB24" s="685"/>
      <c r="DC24" s="705"/>
      <c r="DD24" s="701">
        <v>8528868</v>
      </c>
      <c r="DE24" s="677"/>
      <c r="DF24" s="677"/>
      <c r="DG24" s="677"/>
      <c r="DH24" s="677"/>
      <c r="DI24" s="677"/>
      <c r="DJ24" s="677"/>
      <c r="DK24" s="702"/>
      <c r="DL24" s="701">
        <v>8342526</v>
      </c>
      <c r="DM24" s="677"/>
      <c r="DN24" s="677"/>
      <c r="DO24" s="677"/>
      <c r="DP24" s="677"/>
      <c r="DQ24" s="677"/>
      <c r="DR24" s="677"/>
      <c r="DS24" s="677"/>
      <c r="DT24" s="677"/>
      <c r="DU24" s="677"/>
      <c r="DV24" s="702"/>
      <c r="DW24" s="703">
        <v>56.5</v>
      </c>
      <c r="DX24" s="685"/>
      <c r="DY24" s="685"/>
      <c r="DZ24" s="685"/>
      <c r="EA24" s="685"/>
      <c r="EB24" s="685"/>
      <c r="EC24" s="704"/>
    </row>
    <row r="25" spans="2:133" ht="11.25" customHeight="1">
      <c r="B25" s="618" t="s">
        <v>295</v>
      </c>
      <c r="C25" s="619"/>
      <c r="D25" s="619"/>
      <c r="E25" s="619"/>
      <c r="F25" s="619"/>
      <c r="G25" s="619"/>
      <c r="H25" s="619"/>
      <c r="I25" s="619"/>
      <c r="J25" s="619"/>
      <c r="K25" s="619"/>
      <c r="L25" s="619"/>
      <c r="M25" s="619"/>
      <c r="N25" s="619"/>
      <c r="O25" s="619"/>
      <c r="P25" s="619"/>
      <c r="Q25" s="620"/>
      <c r="R25" s="621">
        <v>15430484</v>
      </c>
      <c r="S25" s="622"/>
      <c r="T25" s="622"/>
      <c r="U25" s="622"/>
      <c r="V25" s="622"/>
      <c r="W25" s="622"/>
      <c r="X25" s="622"/>
      <c r="Y25" s="623"/>
      <c r="Z25" s="659">
        <v>53.2</v>
      </c>
      <c r="AA25" s="659"/>
      <c r="AB25" s="659"/>
      <c r="AC25" s="659"/>
      <c r="AD25" s="660">
        <v>14466406</v>
      </c>
      <c r="AE25" s="660"/>
      <c r="AF25" s="660"/>
      <c r="AG25" s="660"/>
      <c r="AH25" s="660"/>
      <c r="AI25" s="660"/>
      <c r="AJ25" s="660"/>
      <c r="AK25" s="660"/>
      <c r="AL25" s="624">
        <v>99</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242</v>
      </c>
      <c r="BP25" s="659"/>
      <c r="BQ25" s="659"/>
      <c r="BR25" s="659"/>
      <c r="BS25" s="660" t="s">
        <v>129</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4530826</v>
      </c>
      <c r="CS25" s="634"/>
      <c r="CT25" s="634"/>
      <c r="CU25" s="634"/>
      <c r="CV25" s="634"/>
      <c r="CW25" s="634"/>
      <c r="CX25" s="634"/>
      <c r="CY25" s="635"/>
      <c r="CZ25" s="624">
        <v>16.7</v>
      </c>
      <c r="DA25" s="636"/>
      <c r="DB25" s="636"/>
      <c r="DC25" s="637"/>
      <c r="DD25" s="627">
        <v>4271215</v>
      </c>
      <c r="DE25" s="634"/>
      <c r="DF25" s="634"/>
      <c r="DG25" s="634"/>
      <c r="DH25" s="634"/>
      <c r="DI25" s="634"/>
      <c r="DJ25" s="634"/>
      <c r="DK25" s="635"/>
      <c r="DL25" s="627">
        <v>4235848</v>
      </c>
      <c r="DM25" s="634"/>
      <c r="DN25" s="634"/>
      <c r="DO25" s="634"/>
      <c r="DP25" s="634"/>
      <c r="DQ25" s="634"/>
      <c r="DR25" s="634"/>
      <c r="DS25" s="634"/>
      <c r="DT25" s="634"/>
      <c r="DU25" s="634"/>
      <c r="DV25" s="635"/>
      <c r="DW25" s="624">
        <v>28.7</v>
      </c>
      <c r="DX25" s="636"/>
      <c r="DY25" s="636"/>
      <c r="DZ25" s="636"/>
      <c r="EA25" s="636"/>
      <c r="EB25" s="636"/>
      <c r="EC25" s="648"/>
    </row>
    <row r="26" spans="2:133" ht="11.25" customHeight="1">
      <c r="B26" s="618" t="s">
        <v>298</v>
      </c>
      <c r="C26" s="619"/>
      <c r="D26" s="619"/>
      <c r="E26" s="619"/>
      <c r="F26" s="619"/>
      <c r="G26" s="619"/>
      <c r="H26" s="619"/>
      <c r="I26" s="619"/>
      <c r="J26" s="619"/>
      <c r="K26" s="619"/>
      <c r="L26" s="619"/>
      <c r="M26" s="619"/>
      <c r="N26" s="619"/>
      <c r="O26" s="619"/>
      <c r="P26" s="619"/>
      <c r="Q26" s="620"/>
      <c r="R26" s="621">
        <v>4089</v>
      </c>
      <c r="S26" s="622"/>
      <c r="T26" s="622"/>
      <c r="U26" s="622"/>
      <c r="V26" s="622"/>
      <c r="W26" s="622"/>
      <c r="X26" s="622"/>
      <c r="Y26" s="623"/>
      <c r="Z26" s="659">
        <v>0</v>
      </c>
      <c r="AA26" s="659"/>
      <c r="AB26" s="659"/>
      <c r="AC26" s="659"/>
      <c r="AD26" s="660">
        <v>4089</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2913682</v>
      </c>
      <c r="CS26" s="622"/>
      <c r="CT26" s="622"/>
      <c r="CU26" s="622"/>
      <c r="CV26" s="622"/>
      <c r="CW26" s="622"/>
      <c r="CX26" s="622"/>
      <c r="CY26" s="623"/>
      <c r="CZ26" s="624">
        <v>10.8</v>
      </c>
      <c r="DA26" s="636"/>
      <c r="DB26" s="636"/>
      <c r="DC26" s="637"/>
      <c r="DD26" s="627">
        <v>2774786</v>
      </c>
      <c r="DE26" s="622"/>
      <c r="DF26" s="622"/>
      <c r="DG26" s="622"/>
      <c r="DH26" s="622"/>
      <c r="DI26" s="622"/>
      <c r="DJ26" s="622"/>
      <c r="DK26" s="623"/>
      <c r="DL26" s="627" t="s">
        <v>242</v>
      </c>
      <c r="DM26" s="622"/>
      <c r="DN26" s="622"/>
      <c r="DO26" s="622"/>
      <c r="DP26" s="622"/>
      <c r="DQ26" s="622"/>
      <c r="DR26" s="622"/>
      <c r="DS26" s="622"/>
      <c r="DT26" s="622"/>
      <c r="DU26" s="622"/>
      <c r="DV26" s="623"/>
      <c r="DW26" s="624" t="s">
        <v>129</v>
      </c>
      <c r="DX26" s="636"/>
      <c r="DY26" s="636"/>
      <c r="DZ26" s="636"/>
      <c r="EA26" s="636"/>
      <c r="EB26" s="636"/>
      <c r="EC26" s="648"/>
    </row>
    <row r="27" spans="2:133" ht="11.25" customHeight="1">
      <c r="B27" s="618" t="s">
        <v>301</v>
      </c>
      <c r="C27" s="619"/>
      <c r="D27" s="619"/>
      <c r="E27" s="619"/>
      <c r="F27" s="619"/>
      <c r="G27" s="619"/>
      <c r="H27" s="619"/>
      <c r="I27" s="619"/>
      <c r="J27" s="619"/>
      <c r="K27" s="619"/>
      <c r="L27" s="619"/>
      <c r="M27" s="619"/>
      <c r="N27" s="619"/>
      <c r="O27" s="619"/>
      <c r="P27" s="619"/>
      <c r="Q27" s="620"/>
      <c r="R27" s="621">
        <v>287966</v>
      </c>
      <c r="S27" s="622"/>
      <c r="T27" s="622"/>
      <c r="U27" s="622"/>
      <c r="V27" s="622"/>
      <c r="W27" s="622"/>
      <c r="X27" s="622"/>
      <c r="Y27" s="623"/>
      <c r="Z27" s="659">
        <v>1</v>
      </c>
      <c r="AA27" s="659"/>
      <c r="AB27" s="659"/>
      <c r="AC27" s="659"/>
      <c r="AD27" s="660" t="s">
        <v>242</v>
      </c>
      <c r="AE27" s="660"/>
      <c r="AF27" s="660"/>
      <c r="AG27" s="660"/>
      <c r="AH27" s="660"/>
      <c r="AI27" s="660"/>
      <c r="AJ27" s="660"/>
      <c r="AK27" s="660"/>
      <c r="AL27" s="624" t="s">
        <v>242</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3456701</v>
      </c>
      <c r="BH27" s="622"/>
      <c r="BI27" s="622"/>
      <c r="BJ27" s="622"/>
      <c r="BK27" s="622"/>
      <c r="BL27" s="622"/>
      <c r="BM27" s="622"/>
      <c r="BN27" s="623"/>
      <c r="BO27" s="659">
        <v>100</v>
      </c>
      <c r="BP27" s="659"/>
      <c r="BQ27" s="659"/>
      <c r="BR27" s="659"/>
      <c r="BS27" s="660">
        <v>28755</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4966442</v>
      </c>
      <c r="CS27" s="634"/>
      <c r="CT27" s="634"/>
      <c r="CU27" s="634"/>
      <c r="CV27" s="634"/>
      <c r="CW27" s="634"/>
      <c r="CX27" s="634"/>
      <c r="CY27" s="635"/>
      <c r="CZ27" s="624">
        <v>18.399999999999999</v>
      </c>
      <c r="DA27" s="636"/>
      <c r="DB27" s="636"/>
      <c r="DC27" s="637"/>
      <c r="DD27" s="627">
        <v>1373813</v>
      </c>
      <c r="DE27" s="634"/>
      <c r="DF27" s="634"/>
      <c r="DG27" s="634"/>
      <c r="DH27" s="634"/>
      <c r="DI27" s="634"/>
      <c r="DJ27" s="634"/>
      <c r="DK27" s="635"/>
      <c r="DL27" s="627">
        <v>1222838</v>
      </c>
      <c r="DM27" s="634"/>
      <c r="DN27" s="634"/>
      <c r="DO27" s="634"/>
      <c r="DP27" s="634"/>
      <c r="DQ27" s="634"/>
      <c r="DR27" s="634"/>
      <c r="DS27" s="634"/>
      <c r="DT27" s="634"/>
      <c r="DU27" s="634"/>
      <c r="DV27" s="635"/>
      <c r="DW27" s="624">
        <v>8.3000000000000007</v>
      </c>
      <c r="DX27" s="636"/>
      <c r="DY27" s="636"/>
      <c r="DZ27" s="636"/>
      <c r="EA27" s="636"/>
      <c r="EB27" s="636"/>
      <c r="EC27" s="648"/>
    </row>
    <row r="28" spans="2:133" ht="11.25" customHeight="1">
      <c r="B28" s="618" t="s">
        <v>304</v>
      </c>
      <c r="C28" s="619"/>
      <c r="D28" s="619"/>
      <c r="E28" s="619"/>
      <c r="F28" s="619"/>
      <c r="G28" s="619"/>
      <c r="H28" s="619"/>
      <c r="I28" s="619"/>
      <c r="J28" s="619"/>
      <c r="K28" s="619"/>
      <c r="L28" s="619"/>
      <c r="M28" s="619"/>
      <c r="N28" s="619"/>
      <c r="O28" s="619"/>
      <c r="P28" s="619"/>
      <c r="Q28" s="620"/>
      <c r="R28" s="621">
        <v>354616</v>
      </c>
      <c r="S28" s="622"/>
      <c r="T28" s="622"/>
      <c r="U28" s="622"/>
      <c r="V28" s="622"/>
      <c r="W28" s="622"/>
      <c r="X28" s="622"/>
      <c r="Y28" s="623"/>
      <c r="Z28" s="659">
        <v>1.2</v>
      </c>
      <c r="AA28" s="659"/>
      <c r="AB28" s="659"/>
      <c r="AC28" s="659"/>
      <c r="AD28" s="660">
        <v>84826</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2992810</v>
      </c>
      <c r="CS28" s="622"/>
      <c r="CT28" s="622"/>
      <c r="CU28" s="622"/>
      <c r="CV28" s="622"/>
      <c r="CW28" s="622"/>
      <c r="CX28" s="622"/>
      <c r="CY28" s="623"/>
      <c r="CZ28" s="624">
        <v>11.1</v>
      </c>
      <c r="DA28" s="636"/>
      <c r="DB28" s="636"/>
      <c r="DC28" s="637"/>
      <c r="DD28" s="627">
        <v>2883840</v>
      </c>
      <c r="DE28" s="622"/>
      <c r="DF28" s="622"/>
      <c r="DG28" s="622"/>
      <c r="DH28" s="622"/>
      <c r="DI28" s="622"/>
      <c r="DJ28" s="622"/>
      <c r="DK28" s="623"/>
      <c r="DL28" s="627">
        <v>2883840</v>
      </c>
      <c r="DM28" s="622"/>
      <c r="DN28" s="622"/>
      <c r="DO28" s="622"/>
      <c r="DP28" s="622"/>
      <c r="DQ28" s="622"/>
      <c r="DR28" s="622"/>
      <c r="DS28" s="622"/>
      <c r="DT28" s="622"/>
      <c r="DU28" s="622"/>
      <c r="DV28" s="623"/>
      <c r="DW28" s="624">
        <v>19.5</v>
      </c>
      <c r="DX28" s="636"/>
      <c r="DY28" s="636"/>
      <c r="DZ28" s="636"/>
      <c r="EA28" s="636"/>
      <c r="EB28" s="636"/>
      <c r="EC28" s="648"/>
    </row>
    <row r="29" spans="2:133" ht="11.25" customHeight="1">
      <c r="B29" s="618" t="s">
        <v>306</v>
      </c>
      <c r="C29" s="619"/>
      <c r="D29" s="619"/>
      <c r="E29" s="619"/>
      <c r="F29" s="619"/>
      <c r="G29" s="619"/>
      <c r="H29" s="619"/>
      <c r="I29" s="619"/>
      <c r="J29" s="619"/>
      <c r="K29" s="619"/>
      <c r="L29" s="619"/>
      <c r="M29" s="619"/>
      <c r="N29" s="619"/>
      <c r="O29" s="619"/>
      <c r="P29" s="619"/>
      <c r="Q29" s="620"/>
      <c r="R29" s="621">
        <v>83586</v>
      </c>
      <c r="S29" s="622"/>
      <c r="T29" s="622"/>
      <c r="U29" s="622"/>
      <c r="V29" s="622"/>
      <c r="W29" s="622"/>
      <c r="X29" s="622"/>
      <c r="Y29" s="623"/>
      <c r="Z29" s="659">
        <v>0.3</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71</v>
      </c>
      <c r="CG29" s="619"/>
      <c r="CH29" s="619"/>
      <c r="CI29" s="619"/>
      <c r="CJ29" s="619"/>
      <c r="CK29" s="619"/>
      <c r="CL29" s="619"/>
      <c r="CM29" s="619"/>
      <c r="CN29" s="619"/>
      <c r="CO29" s="619"/>
      <c r="CP29" s="619"/>
      <c r="CQ29" s="620"/>
      <c r="CR29" s="621">
        <v>2992808</v>
      </c>
      <c r="CS29" s="634"/>
      <c r="CT29" s="634"/>
      <c r="CU29" s="634"/>
      <c r="CV29" s="634"/>
      <c r="CW29" s="634"/>
      <c r="CX29" s="634"/>
      <c r="CY29" s="635"/>
      <c r="CZ29" s="624">
        <v>11.1</v>
      </c>
      <c r="DA29" s="636"/>
      <c r="DB29" s="636"/>
      <c r="DC29" s="637"/>
      <c r="DD29" s="627">
        <v>2883838</v>
      </c>
      <c r="DE29" s="634"/>
      <c r="DF29" s="634"/>
      <c r="DG29" s="634"/>
      <c r="DH29" s="634"/>
      <c r="DI29" s="634"/>
      <c r="DJ29" s="634"/>
      <c r="DK29" s="635"/>
      <c r="DL29" s="627">
        <v>2883838</v>
      </c>
      <c r="DM29" s="634"/>
      <c r="DN29" s="634"/>
      <c r="DO29" s="634"/>
      <c r="DP29" s="634"/>
      <c r="DQ29" s="634"/>
      <c r="DR29" s="634"/>
      <c r="DS29" s="634"/>
      <c r="DT29" s="634"/>
      <c r="DU29" s="634"/>
      <c r="DV29" s="635"/>
      <c r="DW29" s="624">
        <v>19.5</v>
      </c>
      <c r="DX29" s="636"/>
      <c r="DY29" s="636"/>
      <c r="DZ29" s="636"/>
      <c r="EA29" s="636"/>
      <c r="EB29" s="636"/>
      <c r="EC29" s="648"/>
    </row>
    <row r="30" spans="2:133" ht="11.25" customHeight="1">
      <c r="B30" s="618" t="s">
        <v>308</v>
      </c>
      <c r="C30" s="619"/>
      <c r="D30" s="619"/>
      <c r="E30" s="619"/>
      <c r="F30" s="619"/>
      <c r="G30" s="619"/>
      <c r="H30" s="619"/>
      <c r="I30" s="619"/>
      <c r="J30" s="619"/>
      <c r="K30" s="619"/>
      <c r="L30" s="619"/>
      <c r="M30" s="619"/>
      <c r="N30" s="619"/>
      <c r="O30" s="619"/>
      <c r="P30" s="619"/>
      <c r="Q30" s="620"/>
      <c r="R30" s="621">
        <v>4654151</v>
      </c>
      <c r="S30" s="622"/>
      <c r="T30" s="622"/>
      <c r="U30" s="622"/>
      <c r="V30" s="622"/>
      <c r="W30" s="622"/>
      <c r="X30" s="622"/>
      <c r="Y30" s="623"/>
      <c r="Z30" s="659">
        <v>16</v>
      </c>
      <c r="AA30" s="659"/>
      <c r="AB30" s="659"/>
      <c r="AC30" s="659"/>
      <c r="AD30" s="660" t="s">
        <v>242</v>
      </c>
      <c r="AE30" s="660"/>
      <c r="AF30" s="660"/>
      <c r="AG30" s="660"/>
      <c r="AH30" s="660"/>
      <c r="AI30" s="660"/>
      <c r="AJ30" s="660"/>
      <c r="AK30" s="660"/>
      <c r="AL30" s="624" t="s">
        <v>129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2919868</v>
      </c>
      <c r="CS30" s="622"/>
      <c r="CT30" s="622"/>
      <c r="CU30" s="622"/>
      <c r="CV30" s="622"/>
      <c r="CW30" s="622"/>
      <c r="CX30" s="622"/>
      <c r="CY30" s="623"/>
      <c r="CZ30" s="624">
        <v>10.8</v>
      </c>
      <c r="DA30" s="636"/>
      <c r="DB30" s="636"/>
      <c r="DC30" s="637"/>
      <c r="DD30" s="627">
        <v>2822582</v>
      </c>
      <c r="DE30" s="622"/>
      <c r="DF30" s="622"/>
      <c r="DG30" s="622"/>
      <c r="DH30" s="622"/>
      <c r="DI30" s="622"/>
      <c r="DJ30" s="622"/>
      <c r="DK30" s="623"/>
      <c r="DL30" s="627">
        <v>2822582</v>
      </c>
      <c r="DM30" s="622"/>
      <c r="DN30" s="622"/>
      <c r="DO30" s="622"/>
      <c r="DP30" s="622"/>
      <c r="DQ30" s="622"/>
      <c r="DR30" s="622"/>
      <c r="DS30" s="622"/>
      <c r="DT30" s="622"/>
      <c r="DU30" s="622"/>
      <c r="DV30" s="623"/>
      <c r="DW30" s="624">
        <v>19.100000000000001</v>
      </c>
      <c r="DX30" s="636"/>
      <c r="DY30" s="636"/>
      <c r="DZ30" s="636"/>
      <c r="EA30" s="636"/>
      <c r="EB30" s="636"/>
      <c r="EC30" s="648"/>
    </row>
    <row r="31" spans="2:133" ht="11.25" customHeight="1">
      <c r="B31" s="688" t="s">
        <v>312</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242</v>
      </c>
      <c r="AA31" s="659"/>
      <c r="AB31" s="659"/>
      <c r="AC31" s="659"/>
      <c r="AD31" s="660" t="s">
        <v>129</v>
      </c>
      <c r="AE31" s="660"/>
      <c r="AF31" s="660"/>
      <c r="AG31" s="660"/>
      <c r="AH31" s="660"/>
      <c r="AI31" s="660"/>
      <c r="AJ31" s="660"/>
      <c r="AK31" s="660"/>
      <c r="AL31" s="624" t="s">
        <v>129</v>
      </c>
      <c r="AM31" s="625"/>
      <c r="AN31" s="625"/>
      <c r="AO31" s="661"/>
      <c r="AP31" s="691" t="s">
        <v>313</v>
      </c>
      <c r="AQ31" s="692"/>
      <c r="AR31" s="692"/>
      <c r="AS31" s="692"/>
      <c r="AT31" s="693" t="s">
        <v>314</v>
      </c>
      <c r="AU31" s="218"/>
      <c r="AV31" s="218"/>
      <c r="AW31" s="218"/>
      <c r="AX31" s="679" t="s">
        <v>189</v>
      </c>
      <c r="AY31" s="680"/>
      <c r="AZ31" s="680"/>
      <c r="BA31" s="680"/>
      <c r="BB31" s="680"/>
      <c r="BC31" s="680"/>
      <c r="BD31" s="680"/>
      <c r="BE31" s="680"/>
      <c r="BF31" s="681"/>
      <c r="BG31" s="683">
        <v>99.6</v>
      </c>
      <c r="BH31" s="684"/>
      <c r="BI31" s="684"/>
      <c r="BJ31" s="684"/>
      <c r="BK31" s="684"/>
      <c r="BL31" s="684"/>
      <c r="BM31" s="685">
        <v>98.3</v>
      </c>
      <c r="BN31" s="684"/>
      <c r="BO31" s="684"/>
      <c r="BP31" s="684"/>
      <c r="BQ31" s="686"/>
      <c r="BR31" s="683">
        <v>99.4</v>
      </c>
      <c r="BS31" s="684"/>
      <c r="BT31" s="684"/>
      <c r="BU31" s="684"/>
      <c r="BV31" s="684"/>
      <c r="BW31" s="684"/>
      <c r="BX31" s="685">
        <v>97.9</v>
      </c>
      <c r="BY31" s="684"/>
      <c r="BZ31" s="684"/>
      <c r="CA31" s="684"/>
      <c r="CB31" s="686"/>
      <c r="CD31" s="642"/>
      <c r="CE31" s="643"/>
      <c r="CF31" s="618" t="s">
        <v>315</v>
      </c>
      <c r="CG31" s="619"/>
      <c r="CH31" s="619"/>
      <c r="CI31" s="619"/>
      <c r="CJ31" s="619"/>
      <c r="CK31" s="619"/>
      <c r="CL31" s="619"/>
      <c r="CM31" s="619"/>
      <c r="CN31" s="619"/>
      <c r="CO31" s="619"/>
      <c r="CP31" s="619"/>
      <c r="CQ31" s="620"/>
      <c r="CR31" s="621">
        <v>72940</v>
      </c>
      <c r="CS31" s="634"/>
      <c r="CT31" s="634"/>
      <c r="CU31" s="634"/>
      <c r="CV31" s="634"/>
      <c r="CW31" s="634"/>
      <c r="CX31" s="634"/>
      <c r="CY31" s="635"/>
      <c r="CZ31" s="624">
        <v>0.3</v>
      </c>
      <c r="DA31" s="636"/>
      <c r="DB31" s="636"/>
      <c r="DC31" s="637"/>
      <c r="DD31" s="627">
        <v>61256</v>
      </c>
      <c r="DE31" s="634"/>
      <c r="DF31" s="634"/>
      <c r="DG31" s="634"/>
      <c r="DH31" s="634"/>
      <c r="DI31" s="634"/>
      <c r="DJ31" s="634"/>
      <c r="DK31" s="635"/>
      <c r="DL31" s="627">
        <v>61256</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316</v>
      </c>
      <c r="C32" s="619"/>
      <c r="D32" s="619"/>
      <c r="E32" s="619"/>
      <c r="F32" s="619"/>
      <c r="G32" s="619"/>
      <c r="H32" s="619"/>
      <c r="I32" s="619"/>
      <c r="J32" s="619"/>
      <c r="K32" s="619"/>
      <c r="L32" s="619"/>
      <c r="M32" s="619"/>
      <c r="N32" s="619"/>
      <c r="O32" s="619"/>
      <c r="P32" s="619"/>
      <c r="Q32" s="620"/>
      <c r="R32" s="621">
        <v>2645203</v>
      </c>
      <c r="S32" s="622"/>
      <c r="T32" s="622"/>
      <c r="U32" s="622"/>
      <c r="V32" s="622"/>
      <c r="W32" s="622"/>
      <c r="X32" s="622"/>
      <c r="Y32" s="623"/>
      <c r="Z32" s="659">
        <v>9.1</v>
      </c>
      <c r="AA32" s="659"/>
      <c r="AB32" s="659"/>
      <c r="AC32" s="659"/>
      <c r="AD32" s="660" t="s">
        <v>129</v>
      </c>
      <c r="AE32" s="660"/>
      <c r="AF32" s="660"/>
      <c r="AG32" s="660"/>
      <c r="AH32" s="660"/>
      <c r="AI32" s="660"/>
      <c r="AJ32" s="660"/>
      <c r="AK32" s="660"/>
      <c r="AL32" s="624" t="s">
        <v>242</v>
      </c>
      <c r="AM32" s="625"/>
      <c r="AN32" s="625"/>
      <c r="AO32" s="661"/>
      <c r="AP32" s="662"/>
      <c r="AQ32" s="663"/>
      <c r="AR32" s="663"/>
      <c r="AS32" s="663"/>
      <c r="AT32" s="694"/>
      <c r="AU32" s="214" t="s">
        <v>317</v>
      </c>
      <c r="AX32" s="618" t="s">
        <v>318</v>
      </c>
      <c r="AY32" s="619"/>
      <c r="AZ32" s="619"/>
      <c r="BA32" s="619"/>
      <c r="BB32" s="619"/>
      <c r="BC32" s="619"/>
      <c r="BD32" s="619"/>
      <c r="BE32" s="619"/>
      <c r="BF32" s="620"/>
      <c r="BG32" s="687">
        <v>99.6</v>
      </c>
      <c r="BH32" s="634"/>
      <c r="BI32" s="634"/>
      <c r="BJ32" s="634"/>
      <c r="BK32" s="634"/>
      <c r="BL32" s="634"/>
      <c r="BM32" s="625">
        <v>98.6</v>
      </c>
      <c r="BN32" s="634"/>
      <c r="BO32" s="634"/>
      <c r="BP32" s="634"/>
      <c r="BQ32" s="657"/>
      <c r="BR32" s="687">
        <v>99.6</v>
      </c>
      <c r="BS32" s="634"/>
      <c r="BT32" s="634"/>
      <c r="BU32" s="634"/>
      <c r="BV32" s="634"/>
      <c r="BW32" s="634"/>
      <c r="BX32" s="625">
        <v>98.5</v>
      </c>
      <c r="BY32" s="634"/>
      <c r="BZ32" s="634"/>
      <c r="CA32" s="634"/>
      <c r="CB32" s="657"/>
      <c r="CD32" s="644"/>
      <c r="CE32" s="645"/>
      <c r="CF32" s="618" t="s">
        <v>319</v>
      </c>
      <c r="CG32" s="619"/>
      <c r="CH32" s="619"/>
      <c r="CI32" s="619"/>
      <c r="CJ32" s="619"/>
      <c r="CK32" s="619"/>
      <c r="CL32" s="619"/>
      <c r="CM32" s="619"/>
      <c r="CN32" s="619"/>
      <c r="CO32" s="619"/>
      <c r="CP32" s="619"/>
      <c r="CQ32" s="620"/>
      <c r="CR32" s="621">
        <v>2</v>
      </c>
      <c r="CS32" s="622"/>
      <c r="CT32" s="622"/>
      <c r="CU32" s="622"/>
      <c r="CV32" s="622"/>
      <c r="CW32" s="622"/>
      <c r="CX32" s="622"/>
      <c r="CY32" s="623"/>
      <c r="CZ32" s="624">
        <v>0</v>
      </c>
      <c r="DA32" s="636"/>
      <c r="DB32" s="636"/>
      <c r="DC32" s="637"/>
      <c r="DD32" s="627">
        <v>2</v>
      </c>
      <c r="DE32" s="622"/>
      <c r="DF32" s="622"/>
      <c r="DG32" s="622"/>
      <c r="DH32" s="622"/>
      <c r="DI32" s="622"/>
      <c r="DJ32" s="622"/>
      <c r="DK32" s="623"/>
      <c r="DL32" s="627">
        <v>2</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320</v>
      </c>
      <c r="C33" s="619"/>
      <c r="D33" s="619"/>
      <c r="E33" s="619"/>
      <c r="F33" s="619"/>
      <c r="G33" s="619"/>
      <c r="H33" s="619"/>
      <c r="I33" s="619"/>
      <c r="J33" s="619"/>
      <c r="K33" s="619"/>
      <c r="L33" s="619"/>
      <c r="M33" s="619"/>
      <c r="N33" s="619"/>
      <c r="O33" s="619"/>
      <c r="P33" s="619"/>
      <c r="Q33" s="620"/>
      <c r="R33" s="621">
        <v>56341</v>
      </c>
      <c r="S33" s="622"/>
      <c r="T33" s="622"/>
      <c r="U33" s="622"/>
      <c r="V33" s="622"/>
      <c r="W33" s="622"/>
      <c r="X33" s="622"/>
      <c r="Y33" s="623"/>
      <c r="Z33" s="659">
        <v>0.2</v>
      </c>
      <c r="AA33" s="659"/>
      <c r="AB33" s="659"/>
      <c r="AC33" s="659"/>
      <c r="AD33" s="660" t="s">
        <v>129</v>
      </c>
      <c r="AE33" s="660"/>
      <c r="AF33" s="660"/>
      <c r="AG33" s="660"/>
      <c r="AH33" s="660"/>
      <c r="AI33" s="660"/>
      <c r="AJ33" s="660"/>
      <c r="AK33" s="660"/>
      <c r="AL33" s="624" t="s">
        <v>129</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99.5</v>
      </c>
      <c r="BH33" s="606"/>
      <c r="BI33" s="606"/>
      <c r="BJ33" s="606"/>
      <c r="BK33" s="606"/>
      <c r="BL33" s="606"/>
      <c r="BM33" s="652">
        <v>97.9</v>
      </c>
      <c r="BN33" s="606"/>
      <c r="BO33" s="606"/>
      <c r="BP33" s="606"/>
      <c r="BQ33" s="669"/>
      <c r="BR33" s="682">
        <v>99.2</v>
      </c>
      <c r="BS33" s="606"/>
      <c r="BT33" s="606"/>
      <c r="BU33" s="606"/>
      <c r="BV33" s="606"/>
      <c r="BW33" s="606"/>
      <c r="BX33" s="652">
        <v>97.1</v>
      </c>
      <c r="BY33" s="606"/>
      <c r="BZ33" s="606"/>
      <c r="CA33" s="606"/>
      <c r="CB33" s="669"/>
      <c r="CD33" s="618" t="s">
        <v>322</v>
      </c>
      <c r="CE33" s="619"/>
      <c r="CF33" s="619"/>
      <c r="CG33" s="619"/>
      <c r="CH33" s="619"/>
      <c r="CI33" s="619"/>
      <c r="CJ33" s="619"/>
      <c r="CK33" s="619"/>
      <c r="CL33" s="619"/>
      <c r="CM33" s="619"/>
      <c r="CN33" s="619"/>
      <c r="CO33" s="619"/>
      <c r="CP33" s="619"/>
      <c r="CQ33" s="620"/>
      <c r="CR33" s="621">
        <v>9475142</v>
      </c>
      <c r="CS33" s="634"/>
      <c r="CT33" s="634"/>
      <c r="CU33" s="634"/>
      <c r="CV33" s="634"/>
      <c r="CW33" s="634"/>
      <c r="CX33" s="634"/>
      <c r="CY33" s="635"/>
      <c r="CZ33" s="624">
        <v>35</v>
      </c>
      <c r="DA33" s="636"/>
      <c r="DB33" s="636"/>
      <c r="DC33" s="637"/>
      <c r="DD33" s="627">
        <v>6389008</v>
      </c>
      <c r="DE33" s="634"/>
      <c r="DF33" s="634"/>
      <c r="DG33" s="634"/>
      <c r="DH33" s="634"/>
      <c r="DI33" s="634"/>
      <c r="DJ33" s="634"/>
      <c r="DK33" s="635"/>
      <c r="DL33" s="627">
        <v>5322017</v>
      </c>
      <c r="DM33" s="634"/>
      <c r="DN33" s="634"/>
      <c r="DO33" s="634"/>
      <c r="DP33" s="634"/>
      <c r="DQ33" s="634"/>
      <c r="DR33" s="634"/>
      <c r="DS33" s="634"/>
      <c r="DT33" s="634"/>
      <c r="DU33" s="634"/>
      <c r="DV33" s="635"/>
      <c r="DW33" s="624">
        <v>36.1</v>
      </c>
      <c r="DX33" s="636"/>
      <c r="DY33" s="636"/>
      <c r="DZ33" s="636"/>
      <c r="EA33" s="636"/>
      <c r="EB33" s="636"/>
      <c r="EC33" s="648"/>
    </row>
    <row r="34" spans="2:133" ht="11.25" customHeight="1">
      <c r="B34" s="618" t="s">
        <v>323</v>
      </c>
      <c r="C34" s="619"/>
      <c r="D34" s="619"/>
      <c r="E34" s="619"/>
      <c r="F34" s="619"/>
      <c r="G34" s="619"/>
      <c r="H34" s="619"/>
      <c r="I34" s="619"/>
      <c r="J34" s="619"/>
      <c r="K34" s="619"/>
      <c r="L34" s="619"/>
      <c r="M34" s="619"/>
      <c r="N34" s="619"/>
      <c r="O34" s="619"/>
      <c r="P34" s="619"/>
      <c r="Q34" s="620"/>
      <c r="R34" s="621">
        <v>188287</v>
      </c>
      <c r="S34" s="622"/>
      <c r="T34" s="622"/>
      <c r="U34" s="622"/>
      <c r="V34" s="622"/>
      <c r="W34" s="622"/>
      <c r="X34" s="622"/>
      <c r="Y34" s="623"/>
      <c r="Z34" s="659">
        <v>0.6</v>
      </c>
      <c r="AA34" s="659"/>
      <c r="AB34" s="659"/>
      <c r="AC34" s="659"/>
      <c r="AD34" s="660" t="s">
        <v>129</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4027467</v>
      </c>
      <c r="CS34" s="622"/>
      <c r="CT34" s="622"/>
      <c r="CU34" s="622"/>
      <c r="CV34" s="622"/>
      <c r="CW34" s="622"/>
      <c r="CX34" s="622"/>
      <c r="CY34" s="623"/>
      <c r="CZ34" s="624">
        <v>14.9</v>
      </c>
      <c r="DA34" s="636"/>
      <c r="DB34" s="636"/>
      <c r="DC34" s="637"/>
      <c r="DD34" s="627">
        <v>2659613</v>
      </c>
      <c r="DE34" s="622"/>
      <c r="DF34" s="622"/>
      <c r="DG34" s="622"/>
      <c r="DH34" s="622"/>
      <c r="DI34" s="622"/>
      <c r="DJ34" s="622"/>
      <c r="DK34" s="623"/>
      <c r="DL34" s="627">
        <v>2264404</v>
      </c>
      <c r="DM34" s="622"/>
      <c r="DN34" s="622"/>
      <c r="DO34" s="622"/>
      <c r="DP34" s="622"/>
      <c r="DQ34" s="622"/>
      <c r="DR34" s="622"/>
      <c r="DS34" s="622"/>
      <c r="DT34" s="622"/>
      <c r="DU34" s="622"/>
      <c r="DV34" s="623"/>
      <c r="DW34" s="624">
        <v>15.3</v>
      </c>
      <c r="DX34" s="636"/>
      <c r="DY34" s="636"/>
      <c r="DZ34" s="636"/>
      <c r="EA34" s="636"/>
      <c r="EB34" s="636"/>
      <c r="EC34" s="648"/>
    </row>
    <row r="35" spans="2:133" ht="11.25" customHeight="1">
      <c r="B35" s="618" t="s">
        <v>325</v>
      </c>
      <c r="C35" s="619"/>
      <c r="D35" s="619"/>
      <c r="E35" s="619"/>
      <c r="F35" s="619"/>
      <c r="G35" s="619"/>
      <c r="H35" s="619"/>
      <c r="I35" s="619"/>
      <c r="J35" s="619"/>
      <c r="K35" s="619"/>
      <c r="L35" s="619"/>
      <c r="M35" s="619"/>
      <c r="N35" s="619"/>
      <c r="O35" s="619"/>
      <c r="P35" s="619"/>
      <c r="Q35" s="620"/>
      <c r="R35" s="621">
        <v>1681667</v>
      </c>
      <c r="S35" s="622"/>
      <c r="T35" s="622"/>
      <c r="U35" s="622"/>
      <c r="V35" s="622"/>
      <c r="W35" s="622"/>
      <c r="X35" s="622"/>
      <c r="Y35" s="623"/>
      <c r="Z35" s="659">
        <v>5.8</v>
      </c>
      <c r="AA35" s="659"/>
      <c r="AB35" s="659"/>
      <c r="AC35" s="659"/>
      <c r="AD35" s="660" t="s">
        <v>129</v>
      </c>
      <c r="AE35" s="660"/>
      <c r="AF35" s="660"/>
      <c r="AG35" s="660"/>
      <c r="AH35" s="660"/>
      <c r="AI35" s="660"/>
      <c r="AJ35" s="660"/>
      <c r="AK35" s="660"/>
      <c r="AL35" s="624" t="s">
        <v>129</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134620</v>
      </c>
      <c r="CS35" s="634"/>
      <c r="CT35" s="634"/>
      <c r="CU35" s="634"/>
      <c r="CV35" s="634"/>
      <c r="CW35" s="634"/>
      <c r="CX35" s="634"/>
      <c r="CY35" s="635"/>
      <c r="CZ35" s="624">
        <v>0.5</v>
      </c>
      <c r="DA35" s="636"/>
      <c r="DB35" s="636"/>
      <c r="DC35" s="637"/>
      <c r="DD35" s="627">
        <v>116186</v>
      </c>
      <c r="DE35" s="634"/>
      <c r="DF35" s="634"/>
      <c r="DG35" s="634"/>
      <c r="DH35" s="634"/>
      <c r="DI35" s="634"/>
      <c r="DJ35" s="634"/>
      <c r="DK35" s="635"/>
      <c r="DL35" s="627">
        <v>111423</v>
      </c>
      <c r="DM35" s="634"/>
      <c r="DN35" s="634"/>
      <c r="DO35" s="634"/>
      <c r="DP35" s="634"/>
      <c r="DQ35" s="634"/>
      <c r="DR35" s="634"/>
      <c r="DS35" s="634"/>
      <c r="DT35" s="634"/>
      <c r="DU35" s="634"/>
      <c r="DV35" s="635"/>
      <c r="DW35" s="624">
        <v>0.8</v>
      </c>
      <c r="DX35" s="636"/>
      <c r="DY35" s="636"/>
      <c r="DZ35" s="636"/>
      <c r="EA35" s="636"/>
      <c r="EB35" s="636"/>
      <c r="EC35" s="648"/>
    </row>
    <row r="36" spans="2:133" ht="11.25" customHeight="1">
      <c r="B36" s="618" t="s">
        <v>329</v>
      </c>
      <c r="C36" s="619"/>
      <c r="D36" s="619"/>
      <c r="E36" s="619"/>
      <c r="F36" s="619"/>
      <c r="G36" s="619"/>
      <c r="H36" s="619"/>
      <c r="I36" s="619"/>
      <c r="J36" s="619"/>
      <c r="K36" s="619"/>
      <c r="L36" s="619"/>
      <c r="M36" s="619"/>
      <c r="N36" s="619"/>
      <c r="O36" s="619"/>
      <c r="P36" s="619"/>
      <c r="Q36" s="620"/>
      <c r="R36" s="621">
        <v>1045794</v>
      </c>
      <c r="S36" s="622"/>
      <c r="T36" s="622"/>
      <c r="U36" s="622"/>
      <c r="V36" s="622"/>
      <c r="W36" s="622"/>
      <c r="X36" s="622"/>
      <c r="Y36" s="623"/>
      <c r="Z36" s="659">
        <v>3.6</v>
      </c>
      <c r="AA36" s="659"/>
      <c r="AB36" s="659"/>
      <c r="AC36" s="659"/>
      <c r="AD36" s="660" t="s">
        <v>242</v>
      </c>
      <c r="AE36" s="660"/>
      <c r="AF36" s="660"/>
      <c r="AG36" s="660"/>
      <c r="AH36" s="660"/>
      <c r="AI36" s="660"/>
      <c r="AJ36" s="660"/>
      <c r="AK36" s="660"/>
      <c r="AL36" s="624" t="s">
        <v>129</v>
      </c>
      <c r="AM36" s="625"/>
      <c r="AN36" s="625"/>
      <c r="AO36" s="661"/>
      <c r="AP36" s="222"/>
      <c r="AQ36" s="670" t="s">
        <v>330</v>
      </c>
      <c r="AR36" s="671"/>
      <c r="AS36" s="671"/>
      <c r="AT36" s="671"/>
      <c r="AU36" s="671"/>
      <c r="AV36" s="671"/>
      <c r="AW36" s="671"/>
      <c r="AX36" s="671"/>
      <c r="AY36" s="672"/>
      <c r="AZ36" s="676">
        <v>3003342</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242427</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2532602</v>
      </c>
      <c r="CS36" s="622"/>
      <c r="CT36" s="622"/>
      <c r="CU36" s="622"/>
      <c r="CV36" s="622"/>
      <c r="CW36" s="622"/>
      <c r="CX36" s="622"/>
      <c r="CY36" s="623"/>
      <c r="CZ36" s="624">
        <v>9.4</v>
      </c>
      <c r="DA36" s="636"/>
      <c r="DB36" s="636"/>
      <c r="DC36" s="637"/>
      <c r="DD36" s="627">
        <v>1418682</v>
      </c>
      <c r="DE36" s="622"/>
      <c r="DF36" s="622"/>
      <c r="DG36" s="622"/>
      <c r="DH36" s="622"/>
      <c r="DI36" s="622"/>
      <c r="DJ36" s="622"/>
      <c r="DK36" s="623"/>
      <c r="DL36" s="627">
        <v>936367</v>
      </c>
      <c r="DM36" s="622"/>
      <c r="DN36" s="622"/>
      <c r="DO36" s="622"/>
      <c r="DP36" s="622"/>
      <c r="DQ36" s="622"/>
      <c r="DR36" s="622"/>
      <c r="DS36" s="622"/>
      <c r="DT36" s="622"/>
      <c r="DU36" s="622"/>
      <c r="DV36" s="623"/>
      <c r="DW36" s="624">
        <v>6.3</v>
      </c>
      <c r="DX36" s="636"/>
      <c r="DY36" s="636"/>
      <c r="DZ36" s="636"/>
      <c r="EA36" s="636"/>
      <c r="EB36" s="636"/>
      <c r="EC36" s="648"/>
    </row>
    <row r="37" spans="2:133" ht="11.25" customHeight="1">
      <c r="B37" s="618" t="s">
        <v>333</v>
      </c>
      <c r="C37" s="619"/>
      <c r="D37" s="619"/>
      <c r="E37" s="619"/>
      <c r="F37" s="619"/>
      <c r="G37" s="619"/>
      <c r="H37" s="619"/>
      <c r="I37" s="619"/>
      <c r="J37" s="619"/>
      <c r="K37" s="619"/>
      <c r="L37" s="619"/>
      <c r="M37" s="619"/>
      <c r="N37" s="619"/>
      <c r="O37" s="619"/>
      <c r="P37" s="619"/>
      <c r="Q37" s="620"/>
      <c r="R37" s="621">
        <v>367248</v>
      </c>
      <c r="S37" s="622"/>
      <c r="T37" s="622"/>
      <c r="U37" s="622"/>
      <c r="V37" s="622"/>
      <c r="W37" s="622"/>
      <c r="X37" s="622"/>
      <c r="Y37" s="623"/>
      <c r="Z37" s="659">
        <v>1.3</v>
      </c>
      <c r="AA37" s="659"/>
      <c r="AB37" s="659"/>
      <c r="AC37" s="659"/>
      <c r="AD37" s="660">
        <v>60511</v>
      </c>
      <c r="AE37" s="660"/>
      <c r="AF37" s="660"/>
      <c r="AG37" s="660"/>
      <c r="AH37" s="660"/>
      <c r="AI37" s="660"/>
      <c r="AJ37" s="660"/>
      <c r="AK37" s="660"/>
      <c r="AL37" s="624">
        <v>0.4</v>
      </c>
      <c r="AM37" s="625"/>
      <c r="AN37" s="625"/>
      <c r="AO37" s="661"/>
      <c r="AQ37" s="654" t="s">
        <v>334</v>
      </c>
      <c r="AR37" s="655"/>
      <c r="AS37" s="655"/>
      <c r="AT37" s="655"/>
      <c r="AU37" s="655"/>
      <c r="AV37" s="655"/>
      <c r="AW37" s="655"/>
      <c r="AX37" s="655"/>
      <c r="AY37" s="656"/>
      <c r="AZ37" s="621">
        <v>363196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169947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26288</v>
      </c>
      <c r="CS37" s="634"/>
      <c r="CT37" s="634"/>
      <c r="CU37" s="634"/>
      <c r="CV37" s="634"/>
      <c r="CW37" s="634"/>
      <c r="CX37" s="634"/>
      <c r="CY37" s="635"/>
      <c r="CZ37" s="624">
        <v>0.1</v>
      </c>
      <c r="DA37" s="636"/>
      <c r="DB37" s="636"/>
      <c r="DC37" s="637"/>
      <c r="DD37" s="627">
        <v>26288</v>
      </c>
      <c r="DE37" s="634"/>
      <c r="DF37" s="634"/>
      <c r="DG37" s="634"/>
      <c r="DH37" s="634"/>
      <c r="DI37" s="634"/>
      <c r="DJ37" s="634"/>
      <c r="DK37" s="635"/>
      <c r="DL37" s="627">
        <v>24547</v>
      </c>
      <c r="DM37" s="634"/>
      <c r="DN37" s="634"/>
      <c r="DO37" s="634"/>
      <c r="DP37" s="634"/>
      <c r="DQ37" s="634"/>
      <c r="DR37" s="634"/>
      <c r="DS37" s="634"/>
      <c r="DT37" s="634"/>
      <c r="DU37" s="634"/>
      <c r="DV37" s="635"/>
      <c r="DW37" s="624">
        <v>0.2</v>
      </c>
      <c r="DX37" s="636"/>
      <c r="DY37" s="636"/>
      <c r="DZ37" s="636"/>
      <c r="EA37" s="636"/>
      <c r="EB37" s="636"/>
      <c r="EC37" s="648"/>
    </row>
    <row r="38" spans="2:133" ht="11.25" customHeight="1">
      <c r="B38" s="618" t="s">
        <v>337</v>
      </c>
      <c r="C38" s="619"/>
      <c r="D38" s="619"/>
      <c r="E38" s="619"/>
      <c r="F38" s="619"/>
      <c r="G38" s="619"/>
      <c r="H38" s="619"/>
      <c r="I38" s="619"/>
      <c r="J38" s="619"/>
      <c r="K38" s="619"/>
      <c r="L38" s="619"/>
      <c r="M38" s="619"/>
      <c r="N38" s="619"/>
      <c r="O38" s="619"/>
      <c r="P38" s="619"/>
      <c r="Q38" s="620"/>
      <c r="R38" s="621">
        <v>2226585</v>
      </c>
      <c r="S38" s="622"/>
      <c r="T38" s="622"/>
      <c r="U38" s="622"/>
      <c r="V38" s="622"/>
      <c r="W38" s="622"/>
      <c r="X38" s="622"/>
      <c r="Y38" s="623"/>
      <c r="Z38" s="659">
        <v>7.7</v>
      </c>
      <c r="AA38" s="659"/>
      <c r="AB38" s="659"/>
      <c r="AC38" s="659"/>
      <c r="AD38" s="660" t="s">
        <v>129</v>
      </c>
      <c r="AE38" s="660"/>
      <c r="AF38" s="660"/>
      <c r="AG38" s="660"/>
      <c r="AH38" s="660"/>
      <c r="AI38" s="660"/>
      <c r="AJ38" s="660"/>
      <c r="AK38" s="660"/>
      <c r="AL38" s="624" t="s">
        <v>129</v>
      </c>
      <c r="AM38" s="625"/>
      <c r="AN38" s="625"/>
      <c r="AO38" s="661"/>
      <c r="AQ38" s="654" t="s">
        <v>338</v>
      </c>
      <c r="AR38" s="655"/>
      <c r="AS38" s="655"/>
      <c r="AT38" s="655"/>
      <c r="AU38" s="655"/>
      <c r="AV38" s="655"/>
      <c r="AW38" s="655"/>
      <c r="AX38" s="655"/>
      <c r="AY38" s="656"/>
      <c r="AZ38" s="621">
        <v>165944</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4886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2473114</v>
      </c>
      <c r="CS38" s="622"/>
      <c r="CT38" s="622"/>
      <c r="CU38" s="622"/>
      <c r="CV38" s="622"/>
      <c r="CW38" s="622"/>
      <c r="CX38" s="622"/>
      <c r="CY38" s="623"/>
      <c r="CZ38" s="624">
        <v>9.1</v>
      </c>
      <c r="DA38" s="636"/>
      <c r="DB38" s="636"/>
      <c r="DC38" s="637"/>
      <c r="DD38" s="627">
        <v>2072064</v>
      </c>
      <c r="DE38" s="622"/>
      <c r="DF38" s="622"/>
      <c r="DG38" s="622"/>
      <c r="DH38" s="622"/>
      <c r="DI38" s="622"/>
      <c r="DJ38" s="622"/>
      <c r="DK38" s="623"/>
      <c r="DL38" s="627">
        <v>1952731</v>
      </c>
      <c r="DM38" s="622"/>
      <c r="DN38" s="622"/>
      <c r="DO38" s="622"/>
      <c r="DP38" s="622"/>
      <c r="DQ38" s="622"/>
      <c r="DR38" s="622"/>
      <c r="DS38" s="622"/>
      <c r="DT38" s="622"/>
      <c r="DU38" s="622"/>
      <c r="DV38" s="623"/>
      <c r="DW38" s="624">
        <v>13.2</v>
      </c>
      <c r="DX38" s="636"/>
      <c r="DY38" s="636"/>
      <c r="DZ38" s="636"/>
      <c r="EA38" s="636"/>
      <c r="EB38" s="636"/>
      <c r="EC38" s="648"/>
    </row>
    <row r="39" spans="2:133" ht="11.25" customHeight="1">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242</v>
      </c>
      <c r="AA39" s="659"/>
      <c r="AB39" s="659"/>
      <c r="AC39" s="659"/>
      <c r="AD39" s="660" t="s">
        <v>129</v>
      </c>
      <c r="AE39" s="660"/>
      <c r="AF39" s="660"/>
      <c r="AG39" s="660"/>
      <c r="AH39" s="660"/>
      <c r="AI39" s="660"/>
      <c r="AJ39" s="660"/>
      <c r="AK39" s="660"/>
      <c r="AL39" s="624" t="s">
        <v>129</v>
      </c>
      <c r="AM39" s="625"/>
      <c r="AN39" s="625"/>
      <c r="AO39" s="661"/>
      <c r="AQ39" s="654" t="s">
        <v>342</v>
      </c>
      <c r="AR39" s="655"/>
      <c r="AS39" s="655"/>
      <c r="AT39" s="655"/>
      <c r="AU39" s="655"/>
      <c r="AV39" s="655"/>
      <c r="AW39" s="655"/>
      <c r="AX39" s="655"/>
      <c r="AY39" s="656"/>
      <c r="AZ39" s="621">
        <v>121514</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7362</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213107</v>
      </c>
      <c r="CS39" s="634"/>
      <c r="CT39" s="634"/>
      <c r="CU39" s="634"/>
      <c r="CV39" s="634"/>
      <c r="CW39" s="634"/>
      <c r="CX39" s="634"/>
      <c r="CY39" s="635"/>
      <c r="CZ39" s="624">
        <v>0.8</v>
      </c>
      <c r="DA39" s="636"/>
      <c r="DB39" s="636"/>
      <c r="DC39" s="637"/>
      <c r="DD39" s="627">
        <v>58231</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c r="B40" s="618" t="s">
        <v>345</v>
      </c>
      <c r="C40" s="619"/>
      <c r="D40" s="619"/>
      <c r="E40" s="619"/>
      <c r="F40" s="619"/>
      <c r="G40" s="619"/>
      <c r="H40" s="619"/>
      <c r="I40" s="619"/>
      <c r="J40" s="619"/>
      <c r="K40" s="619"/>
      <c r="L40" s="619"/>
      <c r="M40" s="619"/>
      <c r="N40" s="619"/>
      <c r="O40" s="619"/>
      <c r="P40" s="619"/>
      <c r="Q40" s="620"/>
      <c r="R40" s="621">
        <v>146685</v>
      </c>
      <c r="S40" s="622"/>
      <c r="T40" s="622"/>
      <c r="U40" s="622"/>
      <c r="V40" s="622"/>
      <c r="W40" s="622"/>
      <c r="X40" s="622"/>
      <c r="Y40" s="623"/>
      <c r="Z40" s="659">
        <v>0.5</v>
      </c>
      <c r="AA40" s="659"/>
      <c r="AB40" s="659"/>
      <c r="AC40" s="659"/>
      <c r="AD40" s="660" t="s">
        <v>129</v>
      </c>
      <c r="AE40" s="660"/>
      <c r="AF40" s="660"/>
      <c r="AG40" s="660"/>
      <c r="AH40" s="660"/>
      <c r="AI40" s="660"/>
      <c r="AJ40" s="660"/>
      <c r="AK40" s="660"/>
      <c r="AL40" s="624" t="s">
        <v>129</v>
      </c>
      <c r="AM40" s="625"/>
      <c r="AN40" s="625"/>
      <c r="AO40" s="661"/>
      <c r="AQ40" s="654" t="s">
        <v>346</v>
      </c>
      <c r="AR40" s="655"/>
      <c r="AS40" s="655"/>
      <c r="AT40" s="655"/>
      <c r="AU40" s="655"/>
      <c r="AV40" s="655"/>
      <c r="AW40" s="655"/>
      <c r="AX40" s="655"/>
      <c r="AY40" s="656"/>
      <c r="AZ40" s="621" t="s">
        <v>242</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87</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94232</v>
      </c>
      <c r="CS40" s="622"/>
      <c r="CT40" s="622"/>
      <c r="CU40" s="622"/>
      <c r="CV40" s="622"/>
      <c r="CW40" s="622"/>
      <c r="CX40" s="622"/>
      <c r="CY40" s="623"/>
      <c r="CZ40" s="624">
        <v>0.3</v>
      </c>
      <c r="DA40" s="636"/>
      <c r="DB40" s="636"/>
      <c r="DC40" s="637"/>
      <c r="DD40" s="627">
        <v>64232</v>
      </c>
      <c r="DE40" s="622"/>
      <c r="DF40" s="622"/>
      <c r="DG40" s="622"/>
      <c r="DH40" s="622"/>
      <c r="DI40" s="622"/>
      <c r="DJ40" s="622"/>
      <c r="DK40" s="623"/>
      <c r="DL40" s="627">
        <v>57092</v>
      </c>
      <c r="DM40" s="622"/>
      <c r="DN40" s="622"/>
      <c r="DO40" s="622"/>
      <c r="DP40" s="622"/>
      <c r="DQ40" s="622"/>
      <c r="DR40" s="622"/>
      <c r="DS40" s="622"/>
      <c r="DT40" s="622"/>
      <c r="DU40" s="622"/>
      <c r="DV40" s="623"/>
      <c r="DW40" s="624">
        <v>0.4</v>
      </c>
      <c r="DX40" s="636"/>
      <c r="DY40" s="636"/>
      <c r="DZ40" s="636"/>
      <c r="EA40" s="636"/>
      <c r="EB40" s="636"/>
      <c r="EC40" s="648"/>
    </row>
    <row r="41" spans="2:133" ht="11.25" customHeight="1">
      <c r="B41" s="602" t="s">
        <v>350</v>
      </c>
      <c r="C41" s="603"/>
      <c r="D41" s="603"/>
      <c r="E41" s="603"/>
      <c r="F41" s="603"/>
      <c r="G41" s="603"/>
      <c r="H41" s="603"/>
      <c r="I41" s="603"/>
      <c r="J41" s="603"/>
      <c r="K41" s="603"/>
      <c r="L41" s="603"/>
      <c r="M41" s="603"/>
      <c r="N41" s="603"/>
      <c r="O41" s="603"/>
      <c r="P41" s="603"/>
      <c r="Q41" s="604"/>
      <c r="R41" s="605">
        <v>29026017</v>
      </c>
      <c r="S41" s="646"/>
      <c r="T41" s="646"/>
      <c r="U41" s="646"/>
      <c r="V41" s="646"/>
      <c r="W41" s="646"/>
      <c r="X41" s="646"/>
      <c r="Y41" s="649"/>
      <c r="Z41" s="650">
        <v>100</v>
      </c>
      <c r="AA41" s="650"/>
      <c r="AB41" s="650"/>
      <c r="AC41" s="650"/>
      <c r="AD41" s="651">
        <v>14615832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370493</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129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354</v>
      </c>
      <c r="AR42" s="667"/>
      <c r="AS42" s="667"/>
      <c r="AT42" s="667"/>
      <c r="AU42" s="667"/>
      <c r="AV42" s="667"/>
      <c r="AW42" s="667"/>
      <c r="AX42" s="667"/>
      <c r="AY42" s="668"/>
      <c r="AZ42" s="605">
        <v>1982195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467</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5093855</v>
      </c>
      <c r="CS42" s="634"/>
      <c r="CT42" s="634"/>
      <c r="CU42" s="634"/>
      <c r="CV42" s="634"/>
      <c r="CW42" s="634"/>
      <c r="CX42" s="634"/>
      <c r="CY42" s="635"/>
      <c r="CZ42" s="624">
        <v>18.8</v>
      </c>
      <c r="DA42" s="636"/>
      <c r="DB42" s="636"/>
      <c r="DC42" s="637"/>
      <c r="DD42" s="627">
        <v>1694116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357</v>
      </c>
      <c r="CD43" s="618" t="s">
        <v>358</v>
      </c>
      <c r="CE43" s="619"/>
      <c r="CF43" s="619"/>
      <c r="CG43" s="619"/>
      <c r="CH43" s="619"/>
      <c r="CI43" s="619"/>
      <c r="CJ43" s="619"/>
      <c r="CK43" s="619"/>
      <c r="CL43" s="619"/>
      <c r="CM43" s="619"/>
      <c r="CN43" s="619"/>
      <c r="CO43" s="619"/>
      <c r="CP43" s="619"/>
      <c r="CQ43" s="620"/>
      <c r="CR43" s="621">
        <v>12874</v>
      </c>
      <c r="CS43" s="634"/>
      <c r="CT43" s="634"/>
      <c r="CU43" s="634"/>
      <c r="CV43" s="634"/>
      <c r="CW43" s="634"/>
      <c r="CX43" s="634"/>
      <c r="CY43" s="635"/>
      <c r="CZ43" s="624">
        <v>0</v>
      </c>
      <c r="DA43" s="636"/>
      <c r="DB43" s="636"/>
      <c r="DC43" s="637"/>
      <c r="DD43" s="627">
        <v>12874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4763311</v>
      </c>
      <c r="CS44" s="622"/>
      <c r="CT44" s="622"/>
      <c r="CU44" s="622"/>
      <c r="CV44" s="622"/>
      <c r="CW44" s="622"/>
      <c r="CX44" s="622"/>
      <c r="CY44" s="623"/>
      <c r="CZ44" s="624">
        <v>17.600000000000001</v>
      </c>
      <c r="DA44" s="625"/>
      <c r="DB44" s="625"/>
      <c r="DC44" s="626"/>
      <c r="DD44" s="627">
        <v>1485915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1580641</v>
      </c>
      <c r="CS45" s="634"/>
      <c r="CT45" s="634"/>
      <c r="CU45" s="634"/>
      <c r="CV45" s="634"/>
      <c r="CW45" s="634"/>
      <c r="CX45" s="634"/>
      <c r="CY45" s="635"/>
      <c r="CZ45" s="624">
        <v>5.8</v>
      </c>
      <c r="DA45" s="636"/>
      <c r="DB45" s="636"/>
      <c r="DC45" s="637"/>
      <c r="DD45" s="627">
        <v>201449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363</v>
      </c>
      <c r="CG46" s="619"/>
      <c r="CH46" s="619"/>
      <c r="CI46" s="619"/>
      <c r="CJ46" s="619"/>
      <c r="CK46" s="619"/>
      <c r="CL46" s="619"/>
      <c r="CM46" s="619"/>
      <c r="CN46" s="619"/>
      <c r="CO46" s="619"/>
      <c r="CP46" s="619"/>
      <c r="CQ46" s="620"/>
      <c r="CR46" s="621">
        <v>2975639</v>
      </c>
      <c r="CS46" s="622"/>
      <c r="CT46" s="622"/>
      <c r="CU46" s="622"/>
      <c r="CV46" s="622"/>
      <c r="CW46" s="622"/>
      <c r="CX46" s="622"/>
      <c r="CY46" s="623"/>
      <c r="CZ46" s="624">
        <v>11</v>
      </c>
      <c r="DA46" s="625"/>
      <c r="DB46" s="625"/>
      <c r="DC46" s="626"/>
      <c r="DD46" s="627">
        <v>1228230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364</v>
      </c>
      <c r="CG47" s="619"/>
      <c r="CH47" s="619"/>
      <c r="CI47" s="619"/>
      <c r="CJ47" s="619"/>
      <c r="CK47" s="619"/>
      <c r="CL47" s="619"/>
      <c r="CM47" s="619"/>
      <c r="CN47" s="619"/>
      <c r="CO47" s="619"/>
      <c r="CP47" s="619"/>
      <c r="CQ47" s="620"/>
      <c r="CR47" s="621">
        <v>330544</v>
      </c>
      <c r="CS47" s="634"/>
      <c r="CT47" s="634"/>
      <c r="CU47" s="634"/>
      <c r="CV47" s="634"/>
      <c r="CW47" s="634"/>
      <c r="CX47" s="634"/>
      <c r="CY47" s="635"/>
      <c r="CZ47" s="624">
        <v>1.2</v>
      </c>
      <c r="DA47" s="636"/>
      <c r="DB47" s="636"/>
      <c r="DC47" s="637"/>
      <c r="DD47" s="627">
        <v>208201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365</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366</v>
      </c>
      <c r="CE49" s="603"/>
      <c r="CF49" s="603"/>
      <c r="CG49" s="603"/>
      <c r="CH49" s="603"/>
      <c r="CI49" s="603"/>
      <c r="CJ49" s="603"/>
      <c r="CK49" s="603"/>
      <c r="CL49" s="603"/>
      <c r="CM49" s="603"/>
      <c r="CN49" s="603"/>
      <c r="CO49" s="603"/>
      <c r="CP49" s="603"/>
      <c r="CQ49" s="604"/>
      <c r="CR49" s="605">
        <v>27059075</v>
      </c>
      <c r="CS49" s="606"/>
      <c r="CT49" s="606"/>
      <c r="CU49" s="606"/>
      <c r="CV49" s="606"/>
      <c r="CW49" s="606"/>
      <c r="CX49" s="606"/>
      <c r="CY49" s="607"/>
      <c r="CZ49" s="608">
        <v>100</v>
      </c>
      <c r="DA49" s="609"/>
      <c r="DB49" s="609"/>
      <c r="DC49" s="610"/>
      <c r="DD49" s="611">
        <v>16611992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nwp5xRccSuG53VLsrPXool3ScYq+O8Kgz9ISFs17RCDO6mO0cM2nF6OepasaO6upO0w/RI8QiawzvlJQ4xYUg==" saltValue="ZRHhIibdhT4m+06bepSWY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5" t="s">
        <v>367</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1095"/>
      <c r="BE2" s="1095"/>
      <c r="BF2" s="1095"/>
      <c r="BG2" s="1095"/>
      <c r="BH2" s="1095"/>
      <c r="BI2" s="109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6" t="s">
        <v>368</v>
      </c>
      <c r="DK2" s="1097"/>
      <c r="DL2" s="1097"/>
      <c r="DM2" s="1097"/>
      <c r="DN2" s="1097"/>
      <c r="DO2" s="1098"/>
      <c r="DP2" s="228"/>
      <c r="DQ2" s="1096" t="s">
        <v>369</v>
      </c>
      <c r="DR2" s="1097"/>
      <c r="DS2" s="1097"/>
      <c r="DT2" s="1097"/>
      <c r="DU2" s="1097"/>
      <c r="DV2" s="1097"/>
      <c r="DW2" s="1097"/>
      <c r="DX2" s="1097"/>
      <c r="DY2" s="1097"/>
      <c r="DZ2" s="109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61" t="s">
        <v>370</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7" t="s">
        <v>372</v>
      </c>
      <c r="B5" s="998"/>
      <c r="C5" s="998"/>
      <c r="D5" s="998"/>
      <c r="E5" s="998"/>
      <c r="F5" s="998"/>
      <c r="G5" s="998"/>
      <c r="H5" s="998"/>
      <c r="I5" s="998"/>
      <c r="J5" s="998"/>
      <c r="K5" s="998"/>
      <c r="L5" s="998"/>
      <c r="M5" s="998"/>
      <c r="N5" s="998"/>
      <c r="O5" s="998"/>
      <c r="P5" s="999"/>
      <c r="Q5" s="1003" t="s">
        <v>373</v>
      </c>
      <c r="R5" s="1004"/>
      <c r="S5" s="1004"/>
      <c r="T5" s="1004"/>
      <c r="U5" s="1005"/>
      <c r="V5" s="1003" t="s">
        <v>374</v>
      </c>
      <c r="W5" s="1004"/>
      <c r="X5" s="1004"/>
      <c r="Y5" s="1004"/>
      <c r="Z5" s="1005"/>
      <c r="AA5" s="1003" t="s">
        <v>375</v>
      </c>
      <c r="AB5" s="1004"/>
      <c r="AC5" s="1004"/>
      <c r="AD5" s="1004"/>
      <c r="AE5" s="1004"/>
      <c r="AF5" s="1099" t="s">
        <v>376</v>
      </c>
      <c r="AG5" s="1004"/>
      <c r="AH5" s="1004"/>
      <c r="AI5" s="1004"/>
      <c r="AJ5" s="1017"/>
      <c r="AK5" s="1004" t="s">
        <v>377</v>
      </c>
      <c r="AL5" s="1004"/>
      <c r="AM5" s="1004"/>
      <c r="AN5" s="1004"/>
      <c r="AO5" s="1005"/>
      <c r="AP5" s="1003" t="s">
        <v>378</v>
      </c>
      <c r="AQ5" s="1004"/>
      <c r="AR5" s="1004"/>
      <c r="AS5" s="1004"/>
      <c r="AT5" s="1005"/>
      <c r="AU5" s="1003" t="s">
        <v>379</v>
      </c>
      <c r="AV5" s="1004"/>
      <c r="AW5" s="1004"/>
      <c r="AX5" s="1004"/>
      <c r="AY5" s="1017"/>
      <c r="AZ5" s="232"/>
      <c r="BA5" s="232"/>
      <c r="BB5" s="232"/>
      <c r="BC5" s="232"/>
      <c r="BD5" s="232"/>
      <c r="BE5" s="233"/>
      <c r="BF5" s="233"/>
      <c r="BG5" s="233"/>
      <c r="BH5" s="233"/>
      <c r="BI5" s="233"/>
      <c r="BJ5" s="233"/>
      <c r="BK5" s="233"/>
      <c r="BL5" s="233"/>
      <c r="BM5" s="233"/>
      <c r="BN5" s="233"/>
      <c r="BO5" s="233"/>
      <c r="BP5" s="233"/>
      <c r="BQ5" s="997" t="s">
        <v>380</v>
      </c>
      <c r="BR5" s="998"/>
      <c r="BS5" s="998"/>
      <c r="BT5" s="998"/>
      <c r="BU5" s="998"/>
      <c r="BV5" s="998"/>
      <c r="BW5" s="998"/>
      <c r="BX5" s="998"/>
      <c r="BY5" s="998"/>
      <c r="BZ5" s="998"/>
      <c r="CA5" s="998"/>
      <c r="CB5" s="998"/>
      <c r="CC5" s="998"/>
      <c r="CD5" s="998"/>
      <c r="CE5" s="998"/>
      <c r="CF5" s="998"/>
      <c r="CG5" s="999"/>
      <c r="CH5" s="1003" t="s">
        <v>381</v>
      </c>
      <c r="CI5" s="1004"/>
      <c r="CJ5" s="1004"/>
      <c r="CK5" s="1004"/>
      <c r="CL5" s="1005"/>
      <c r="CM5" s="1003" t="s">
        <v>382</v>
      </c>
      <c r="CN5" s="1004"/>
      <c r="CO5" s="1004"/>
      <c r="CP5" s="1004"/>
      <c r="CQ5" s="1005"/>
      <c r="CR5" s="1003" t="s">
        <v>383</v>
      </c>
      <c r="CS5" s="1004"/>
      <c r="CT5" s="1004"/>
      <c r="CU5" s="1004"/>
      <c r="CV5" s="1005"/>
      <c r="CW5" s="1003" t="s">
        <v>384</v>
      </c>
      <c r="CX5" s="1004"/>
      <c r="CY5" s="1004"/>
      <c r="CZ5" s="1004"/>
      <c r="DA5" s="1005"/>
      <c r="DB5" s="1003" t="s">
        <v>385</v>
      </c>
      <c r="DC5" s="1004"/>
      <c r="DD5" s="1004"/>
      <c r="DE5" s="1004"/>
      <c r="DF5" s="1005"/>
      <c r="DG5" s="1089" t="s">
        <v>386</v>
      </c>
      <c r="DH5" s="1090"/>
      <c r="DI5" s="1090"/>
      <c r="DJ5" s="1090"/>
      <c r="DK5" s="1091"/>
      <c r="DL5" s="1089" t="s">
        <v>387</v>
      </c>
      <c r="DM5" s="1090"/>
      <c r="DN5" s="1090"/>
      <c r="DO5" s="1090"/>
      <c r="DP5" s="1091"/>
      <c r="DQ5" s="1003" t="s">
        <v>388</v>
      </c>
      <c r="DR5" s="1004"/>
      <c r="DS5" s="1004"/>
      <c r="DT5" s="1004"/>
      <c r="DU5" s="1005"/>
      <c r="DV5" s="1003" t="s">
        <v>379</v>
      </c>
      <c r="DW5" s="1004"/>
      <c r="DX5" s="1004"/>
      <c r="DY5" s="1004"/>
      <c r="DZ5" s="1017"/>
      <c r="EA5" s="234"/>
    </row>
    <row r="6" spans="1:131" s="235" customFormat="1" ht="26.25" customHeight="1" thickBot="1">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00"/>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92"/>
      <c r="DH6" s="1093"/>
      <c r="DI6" s="1093"/>
      <c r="DJ6" s="1093"/>
      <c r="DK6" s="1094"/>
      <c r="DL6" s="1092"/>
      <c r="DM6" s="1093"/>
      <c r="DN6" s="1093"/>
      <c r="DO6" s="1093"/>
      <c r="DP6" s="1094"/>
      <c r="DQ6" s="1006"/>
      <c r="DR6" s="1007"/>
      <c r="DS6" s="1007"/>
      <c r="DT6" s="1007"/>
      <c r="DU6" s="1008"/>
      <c r="DV6" s="1006"/>
      <c r="DW6" s="1007"/>
      <c r="DX6" s="1007"/>
      <c r="DY6" s="1007"/>
      <c r="DZ6" s="1018"/>
      <c r="EA6" s="234"/>
    </row>
    <row r="7" spans="1:131" s="235" customFormat="1" ht="26.25" customHeight="1" thickTop="1">
      <c r="A7" s="236">
        <v>1</v>
      </c>
      <c r="B7" s="1049" t="s">
        <v>389</v>
      </c>
      <c r="C7" s="1050"/>
      <c r="D7" s="1050"/>
      <c r="E7" s="1050"/>
      <c r="F7" s="1050"/>
      <c r="G7" s="1050"/>
      <c r="H7" s="1050"/>
      <c r="I7" s="1050"/>
      <c r="J7" s="1050"/>
      <c r="K7" s="1050"/>
      <c r="L7" s="1050"/>
      <c r="M7" s="1050"/>
      <c r="N7" s="1050"/>
      <c r="O7" s="1050"/>
      <c r="P7" s="1051"/>
      <c r="Q7" s="1107">
        <v>29034</v>
      </c>
      <c r="R7" s="1108"/>
      <c r="S7" s="1108"/>
      <c r="T7" s="1108"/>
      <c r="U7" s="1108"/>
      <c r="V7" s="1108">
        <v>27067</v>
      </c>
      <c r="W7" s="1108"/>
      <c r="X7" s="1108"/>
      <c r="Y7" s="1108"/>
      <c r="Z7" s="1108"/>
      <c r="AA7" s="1108">
        <v>1967</v>
      </c>
      <c r="AB7" s="1108"/>
      <c r="AC7" s="1108"/>
      <c r="AD7" s="1108"/>
      <c r="AE7" s="1109"/>
      <c r="AF7" s="1110">
        <v>1682</v>
      </c>
      <c r="AG7" s="1111"/>
      <c r="AH7" s="1111"/>
      <c r="AI7" s="1111"/>
      <c r="AJ7" s="1112"/>
      <c r="AK7" s="1113">
        <v>1682</v>
      </c>
      <c r="AL7" s="1114"/>
      <c r="AM7" s="1114"/>
      <c r="AN7" s="1114"/>
      <c r="AO7" s="1114"/>
      <c r="AP7" s="1114">
        <v>24540</v>
      </c>
      <c r="AQ7" s="1114"/>
      <c r="AR7" s="1114"/>
      <c r="AS7" s="1114"/>
      <c r="AT7" s="1114"/>
      <c r="AU7" s="1115" t="s">
        <v>585</v>
      </c>
      <c r="AV7" s="1115"/>
      <c r="AW7" s="1115"/>
      <c r="AX7" s="1115"/>
      <c r="AY7" s="1116"/>
      <c r="AZ7" s="232"/>
      <c r="BA7" s="232"/>
      <c r="BB7" s="232"/>
      <c r="BC7" s="232"/>
      <c r="BD7" s="232"/>
      <c r="BE7" s="233"/>
      <c r="BF7" s="233"/>
      <c r="BG7" s="233"/>
      <c r="BH7" s="233"/>
      <c r="BI7" s="233"/>
      <c r="BJ7" s="233"/>
      <c r="BK7" s="233"/>
      <c r="BL7" s="233"/>
      <c r="BM7" s="233"/>
      <c r="BN7" s="233"/>
      <c r="BO7" s="233"/>
      <c r="BP7" s="233"/>
      <c r="BQ7" s="236">
        <v>1</v>
      </c>
      <c r="BR7" s="237"/>
      <c r="BS7" s="1104" t="s">
        <v>596</v>
      </c>
      <c r="BT7" s="1105"/>
      <c r="BU7" s="1105"/>
      <c r="BV7" s="1105"/>
      <c r="BW7" s="1105"/>
      <c r="BX7" s="1105"/>
      <c r="BY7" s="1105"/>
      <c r="BZ7" s="1105"/>
      <c r="CA7" s="1105"/>
      <c r="CB7" s="1105"/>
      <c r="CC7" s="1105"/>
      <c r="CD7" s="1105"/>
      <c r="CE7" s="1105"/>
      <c r="CF7" s="1105"/>
      <c r="CG7" s="1117"/>
      <c r="CH7" s="1101">
        <v>-3.1E-2</v>
      </c>
      <c r="CI7" s="1102"/>
      <c r="CJ7" s="1102"/>
      <c r="CK7" s="1102"/>
      <c r="CL7" s="1103"/>
      <c r="CM7" s="1101">
        <v>29</v>
      </c>
      <c r="CN7" s="1102"/>
      <c r="CO7" s="1102"/>
      <c r="CP7" s="1102"/>
      <c r="CQ7" s="1103"/>
      <c r="CR7" s="1101">
        <v>6</v>
      </c>
      <c r="CS7" s="1102"/>
      <c r="CT7" s="1102"/>
      <c r="CU7" s="1102"/>
      <c r="CV7" s="1103"/>
      <c r="CW7" s="1101" t="s">
        <v>587</v>
      </c>
      <c r="CX7" s="1102"/>
      <c r="CY7" s="1102"/>
      <c r="CZ7" s="1102"/>
      <c r="DA7" s="1103"/>
      <c r="DB7" s="1101" t="s">
        <v>587</v>
      </c>
      <c r="DC7" s="1102"/>
      <c r="DD7" s="1102"/>
      <c r="DE7" s="1102"/>
      <c r="DF7" s="1103"/>
      <c r="DG7" s="1101" t="s">
        <v>587</v>
      </c>
      <c r="DH7" s="1102"/>
      <c r="DI7" s="1102"/>
      <c r="DJ7" s="1102"/>
      <c r="DK7" s="1103"/>
      <c r="DL7" s="1101" t="s">
        <v>587</v>
      </c>
      <c r="DM7" s="1102"/>
      <c r="DN7" s="1102"/>
      <c r="DO7" s="1102"/>
      <c r="DP7" s="1103"/>
      <c r="DQ7" s="1101" t="s">
        <v>587</v>
      </c>
      <c r="DR7" s="1102"/>
      <c r="DS7" s="1102"/>
      <c r="DT7" s="1102"/>
      <c r="DU7" s="1103"/>
      <c r="DV7" s="1104"/>
      <c r="DW7" s="1105"/>
      <c r="DX7" s="1105"/>
      <c r="DY7" s="1105"/>
      <c r="DZ7" s="1106"/>
      <c r="EA7" s="234"/>
    </row>
    <row r="8" spans="1:131" s="235" customFormat="1" ht="26.25" customHeight="1">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597</v>
      </c>
      <c r="BT8" s="995"/>
      <c r="BU8" s="995"/>
      <c r="BV8" s="995"/>
      <c r="BW8" s="995"/>
      <c r="BX8" s="995"/>
      <c r="BY8" s="995"/>
      <c r="BZ8" s="995"/>
      <c r="CA8" s="995"/>
      <c r="CB8" s="995"/>
      <c r="CC8" s="995"/>
      <c r="CD8" s="995"/>
      <c r="CE8" s="995"/>
      <c r="CF8" s="995"/>
      <c r="CG8" s="1016"/>
      <c r="CH8" s="991">
        <v>3</v>
      </c>
      <c r="CI8" s="992"/>
      <c r="CJ8" s="992"/>
      <c r="CK8" s="992"/>
      <c r="CL8" s="993"/>
      <c r="CM8" s="991">
        <v>125</v>
      </c>
      <c r="CN8" s="992"/>
      <c r="CO8" s="992"/>
      <c r="CP8" s="992"/>
      <c r="CQ8" s="993"/>
      <c r="CR8" s="991">
        <v>30</v>
      </c>
      <c r="CS8" s="992"/>
      <c r="CT8" s="992"/>
      <c r="CU8" s="992"/>
      <c r="CV8" s="993"/>
      <c r="CW8" s="991">
        <v>37</v>
      </c>
      <c r="CX8" s="992"/>
      <c r="CY8" s="992"/>
      <c r="CZ8" s="992"/>
      <c r="DA8" s="993"/>
      <c r="DB8" s="991" t="s">
        <v>587</v>
      </c>
      <c r="DC8" s="992"/>
      <c r="DD8" s="992"/>
      <c r="DE8" s="992"/>
      <c r="DF8" s="993"/>
      <c r="DG8" s="991" t="s">
        <v>587</v>
      </c>
      <c r="DH8" s="992"/>
      <c r="DI8" s="992"/>
      <c r="DJ8" s="992"/>
      <c r="DK8" s="993"/>
      <c r="DL8" s="991" t="s">
        <v>587</v>
      </c>
      <c r="DM8" s="992"/>
      <c r="DN8" s="992"/>
      <c r="DO8" s="992"/>
      <c r="DP8" s="993"/>
      <c r="DQ8" s="991" t="s">
        <v>587</v>
      </c>
      <c r="DR8" s="992"/>
      <c r="DS8" s="992"/>
      <c r="DT8" s="992"/>
      <c r="DU8" s="993"/>
      <c r="DV8" s="994"/>
      <c r="DW8" s="995"/>
      <c r="DX8" s="995"/>
      <c r="DY8" s="995"/>
      <c r="DZ8" s="996"/>
      <c r="EA8" s="234"/>
    </row>
    <row r="9" spans="1:131" s="235" customFormat="1" ht="26.25" customHeight="1">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598</v>
      </c>
      <c r="BT9" s="995"/>
      <c r="BU9" s="995"/>
      <c r="BV9" s="995"/>
      <c r="BW9" s="995"/>
      <c r="BX9" s="995"/>
      <c r="BY9" s="995"/>
      <c r="BZ9" s="995"/>
      <c r="CA9" s="995"/>
      <c r="CB9" s="995"/>
      <c r="CC9" s="995"/>
      <c r="CD9" s="995"/>
      <c r="CE9" s="995"/>
      <c r="CF9" s="995"/>
      <c r="CG9" s="1016"/>
      <c r="CH9" s="991">
        <v>53</v>
      </c>
      <c r="CI9" s="992"/>
      <c r="CJ9" s="992"/>
      <c r="CK9" s="992"/>
      <c r="CL9" s="993"/>
      <c r="CM9" s="991">
        <v>60</v>
      </c>
      <c r="CN9" s="992"/>
      <c r="CO9" s="992"/>
      <c r="CP9" s="992"/>
      <c r="CQ9" s="993"/>
      <c r="CR9" s="991">
        <v>11</v>
      </c>
      <c r="CS9" s="992"/>
      <c r="CT9" s="992"/>
      <c r="CU9" s="992"/>
      <c r="CV9" s="993"/>
      <c r="CW9" s="991" t="s">
        <v>587</v>
      </c>
      <c r="CX9" s="992"/>
      <c r="CY9" s="992"/>
      <c r="CZ9" s="992"/>
      <c r="DA9" s="993"/>
      <c r="DB9" s="991" t="s">
        <v>587</v>
      </c>
      <c r="DC9" s="992"/>
      <c r="DD9" s="992"/>
      <c r="DE9" s="992"/>
      <c r="DF9" s="993"/>
      <c r="DG9" s="991" t="s">
        <v>587</v>
      </c>
      <c r="DH9" s="992"/>
      <c r="DI9" s="992"/>
      <c r="DJ9" s="992"/>
      <c r="DK9" s="993"/>
      <c r="DL9" s="991" t="s">
        <v>587</v>
      </c>
      <c r="DM9" s="992"/>
      <c r="DN9" s="992"/>
      <c r="DO9" s="992"/>
      <c r="DP9" s="993"/>
      <c r="DQ9" s="991" t="s">
        <v>587</v>
      </c>
      <c r="DR9" s="992"/>
      <c r="DS9" s="992"/>
      <c r="DT9" s="992"/>
      <c r="DU9" s="993"/>
      <c r="DV9" s="994"/>
      <c r="DW9" s="995"/>
      <c r="DX9" s="995"/>
      <c r="DY9" s="995"/>
      <c r="DZ9" s="996"/>
      <c r="EA9" s="234"/>
    </row>
    <row r="10" spans="1:131" s="235" customFormat="1" ht="26.25" customHeight="1">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599</v>
      </c>
      <c r="BT10" s="995"/>
      <c r="BU10" s="995"/>
      <c r="BV10" s="995"/>
      <c r="BW10" s="995"/>
      <c r="BX10" s="995"/>
      <c r="BY10" s="995"/>
      <c r="BZ10" s="995"/>
      <c r="CA10" s="995"/>
      <c r="CB10" s="995"/>
      <c r="CC10" s="995"/>
      <c r="CD10" s="995"/>
      <c r="CE10" s="995"/>
      <c r="CF10" s="995"/>
      <c r="CG10" s="1016"/>
      <c r="CH10" s="991">
        <v>-145</v>
      </c>
      <c r="CI10" s="992"/>
      <c r="CJ10" s="992"/>
      <c r="CK10" s="992"/>
      <c r="CL10" s="993"/>
      <c r="CM10" s="991">
        <v>2394</v>
      </c>
      <c r="CN10" s="992"/>
      <c r="CO10" s="992"/>
      <c r="CP10" s="992"/>
      <c r="CQ10" s="993"/>
      <c r="CR10" s="991">
        <v>28</v>
      </c>
      <c r="CS10" s="992"/>
      <c r="CT10" s="992"/>
      <c r="CU10" s="992"/>
      <c r="CV10" s="993"/>
      <c r="CW10" s="991">
        <v>1</v>
      </c>
      <c r="CX10" s="992"/>
      <c r="CY10" s="992"/>
      <c r="CZ10" s="992"/>
      <c r="DA10" s="993"/>
      <c r="DB10" s="991" t="s">
        <v>587</v>
      </c>
      <c r="DC10" s="992"/>
      <c r="DD10" s="992"/>
      <c r="DE10" s="992"/>
      <c r="DF10" s="993"/>
      <c r="DG10" s="991" t="s">
        <v>587</v>
      </c>
      <c r="DH10" s="992"/>
      <c r="DI10" s="992"/>
      <c r="DJ10" s="992"/>
      <c r="DK10" s="993"/>
      <c r="DL10" s="991" t="s">
        <v>587</v>
      </c>
      <c r="DM10" s="992"/>
      <c r="DN10" s="992"/>
      <c r="DO10" s="992"/>
      <c r="DP10" s="993"/>
      <c r="DQ10" s="991" t="s">
        <v>587</v>
      </c>
      <c r="DR10" s="992"/>
      <c r="DS10" s="992"/>
      <c r="DT10" s="992"/>
      <c r="DU10" s="993"/>
      <c r="DV10" s="1086" t="s">
        <v>600</v>
      </c>
      <c r="DW10" s="1087"/>
      <c r="DX10" s="1087"/>
      <c r="DY10" s="1087"/>
      <c r="DZ10" s="1088"/>
      <c r="EA10" s="234"/>
    </row>
    <row r="11" spans="1:131" s="235" customFormat="1" ht="26.25" customHeight="1">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390</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c r="A23" s="240" t="s">
        <v>391</v>
      </c>
      <c r="B23" s="937" t="s">
        <v>392</v>
      </c>
      <c r="C23" s="938"/>
      <c r="D23" s="938"/>
      <c r="E23" s="938"/>
      <c r="F23" s="938"/>
      <c r="G23" s="938"/>
      <c r="H23" s="938"/>
      <c r="I23" s="938"/>
      <c r="J23" s="938"/>
      <c r="K23" s="938"/>
      <c r="L23" s="938"/>
      <c r="M23" s="938"/>
      <c r="N23" s="938"/>
      <c r="O23" s="938"/>
      <c r="P23" s="948"/>
      <c r="Q23" s="1069">
        <v>29034</v>
      </c>
      <c r="R23" s="1063"/>
      <c r="S23" s="1063"/>
      <c r="T23" s="1063"/>
      <c r="U23" s="1063"/>
      <c r="V23" s="1063">
        <v>27067</v>
      </c>
      <c r="W23" s="1063"/>
      <c r="X23" s="1063"/>
      <c r="Y23" s="1063"/>
      <c r="Z23" s="1063"/>
      <c r="AA23" s="1063">
        <v>1967</v>
      </c>
      <c r="AB23" s="1063"/>
      <c r="AC23" s="1063"/>
      <c r="AD23" s="1063"/>
      <c r="AE23" s="1070"/>
      <c r="AF23" s="1071">
        <v>1682</v>
      </c>
      <c r="AG23" s="1063"/>
      <c r="AH23" s="1063"/>
      <c r="AI23" s="1063"/>
      <c r="AJ23" s="1072"/>
      <c r="AK23" s="1073"/>
      <c r="AL23" s="1074"/>
      <c r="AM23" s="1074"/>
      <c r="AN23" s="1074"/>
      <c r="AO23" s="1074"/>
      <c r="AP23" s="1063">
        <v>24540</v>
      </c>
      <c r="AQ23" s="1063"/>
      <c r="AR23" s="1063"/>
      <c r="AS23" s="1063"/>
      <c r="AT23" s="1063"/>
      <c r="AU23" s="1064"/>
      <c r="AV23" s="1064"/>
      <c r="AW23" s="1064"/>
      <c r="AX23" s="1064"/>
      <c r="AY23" s="1065"/>
      <c r="AZ23" s="1066" t="s">
        <v>393</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c r="A24" s="1062" t="s">
        <v>394</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c r="A25" s="1061" t="s">
        <v>395</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c r="A26" s="997" t="s">
        <v>372</v>
      </c>
      <c r="B26" s="998"/>
      <c r="C26" s="998"/>
      <c r="D26" s="998"/>
      <c r="E26" s="998"/>
      <c r="F26" s="998"/>
      <c r="G26" s="998"/>
      <c r="H26" s="998"/>
      <c r="I26" s="998"/>
      <c r="J26" s="998"/>
      <c r="K26" s="998"/>
      <c r="L26" s="998"/>
      <c r="M26" s="998"/>
      <c r="N26" s="998"/>
      <c r="O26" s="998"/>
      <c r="P26" s="999"/>
      <c r="Q26" s="1003" t="s">
        <v>396</v>
      </c>
      <c r="R26" s="1004"/>
      <c r="S26" s="1004"/>
      <c r="T26" s="1004"/>
      <c r="U26" s="1005"/>
      <c r="V26" s="1003" t="s">
        <v>397</v>
      </c>
      <c r="W26" s="1004"/>
      <c r="X26" s="1004"/>
      <c r="Y26" s="1004"/>
      <c r="Z26" s="1005"/>
      <c r="AA26" s="1003" t="s">
        <v>398</v>
      </c>
      <c r="AB26" s="1004"/>
      <c r="AC26" s="1004"/>
      <c r="AD26" s="1004"/>
      <c r="AE26" s="1004"/>
      <c r="AF26" s="1057" t="s">
        <v>399</v>
      </c>
      <c r="AG26" s="1010"/>
      <c r="AH26" s="1010"/>
      <c r="AI26" s="1010"/>
      <c r="AJ26" s="1058"/>
      <c r="AK26" s="1004" t="s">
        <v>400</v>
      </c>
      <c r="AL26" s="1004"/>
      <c r="AM26" s="1004"/>
      <c r="AN26" s="1004"/>
      <c r="AO26" s="1005"/>
      <c r="AP26" s="1003" t="s">
        <v>401</v>
      </c>
      <c r="AQ26" s="1004"/>
      <c r="AR26" s="1004"/>
      <c r="AS26" s="1004"/>
      <c r="AT26" s="1005"/>
      <c r="AU26" s="1003" t="s">
        <v>402</v>
      </c>
      <c r="AV26" s="1004"/>
      <c r="AW26" s="1004"/>
      <c r="AX26" s="1004"/>
      <c r="AY26" s="1005"/>
      <c r="AZ26" s="1003" t="s">
        <v>403</v>
      </c>
      <c r="BA26" s="1004"/>
      <c r="BB26" s="1004"/>
      <c r="BC26" s="1004"/>
      <c r="BD26" s="1005"/>
      <c r="BE26" s="1003" t="s">
        <v>379</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c r="A28" s="242">
        <v>1</v>
      </c>
      <c r="B28" s="1049" t="s">
        <v>404</v>
      </c>
      <c r="C28" s="1050"/>
      <c r="D28" s="1050"/>
      <c r="E28" s="1050"/>
      <c r="F28" s="1050"/>
      <c r="G28" s="1050"/>
      <c r="H28" s="1050"/>
      <c r="I28" s="1050"/>
      <c r="J28" s="1050"/>
      <c r="K28" s="1050"/>
      <c r="L28" s="1050"/>
      <c r="M28" s="1050"/>
      <c r="N28" s="1050"/>
      <c r="O28" s="1050"/>
      <c r="P28" s="1051"/>
      <c r="Q28" s="1052">
        <v>4979</v>
      </c>
      <c r="R28" s="1053"/>
      <c r="S28" s="1053"/>
      <c r="T28" s="1053"/>
      <c r="U28" s="1053"/>
      <c r="V28" s="1053">
        <v>4737</v>
      </c>
      <c r="W28" s="1053"/>
      <c r="X28" s="1053"/>
      <c r="Y28" s="1053"/>
      <c r="Z28" s="1053"/>
      <c r="AA28" s="1053">
        <v>242</v>
      </c>
      <c r="AB28" s="1053"/>
      <c r="AC28" s="1053"/>
      <c r="AD28" s="1053"/>
      <c r="AE28" s="1054"/>
      <c r="AF28" s="1055">
        <v>242</v>
      </c>
      <c r="AG28" s="1053"/>
      <c r="AH28" s="1053"/>
      <c r="AI28" s="1053"/>
      <c r="AJ28" s="1056"/>
      <c r="AK28" s="1044">
        <v>370</v>
      </c>
      <c r="AL28" s="1045"/>
      <c r="AM28" s="1045"/>
      <c r="AN28" s="1045"/>
      <c r="AO28" s="1045"/>
      <c r="AP28" s="1045" t="s">
        <v>587</v>
      </c>
      <c r="AQ28" s="1045"/>
      <c r="AR28" s="1045"/>
      <c r="AS28" s="1045"/>
      <c r="AT28" s="1045"/>
      <c r="AU28" s="1045" t="s">
        <v>586</v>
      </c>
      <c r="AV28" s="1045"/>
      <c r="AW28" s="1045"/>
      <c r="AX28" s="1045"/>
      <c r="AY28" s="1045"/>
      <c r="AZ28" s="1046" t="s">
        <v>586</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c r="A29" s="242">
        <v>2</v>
      </c>
      <c r="B29" s="1032" t="s">
        <v>405</v>
      </c>
      <c r="C29" s="1033"/>
      <c r="D29" s="1033"/>
      <c r="E29" s="1033"/>
      <c r="F29" s="1033"/>
      <c r="G29" s="1033"/>
      <c r="H29" s="1033"/>
      <c r="I29" s="1033"/>
      <c r="J29" s="1033"/>
      <c r="K29" s="1033"/>
      <c r="L29" s="1033"/>
      <c r="M29" s="1033"/>
      <c r="N29" s="1033"/>
      <c r="O29" s="1033"/>
      <c r="P29" s="1034"/>
      <c r="Q29" s="1040">
        <v>6583</v>
      </c>
      <c r="R29" s="1041"/>
      <c r="S29" s="1041"/>
      <c r="T29" s="1041"/>
      <c r="U29" s="1041"/>
      <c r="V29" s="1041">
        <v>6471</v>
      </c>
      <c r="W29" s="1041"/>
      <c r="X29" s="1041"/>
      <c r="Y29" s="1041"/>
      <c r="Z29" s="1041"/>
      <c r="AA29" s="1041">
        <v>112</v>
      </c>
      <c r="AB29" s="1041"/>
      <c r="AC29" s="1041"/>
      <c r="AD29" s="1041"/>
      <c r="AE29" s="1042"/>
      <c r="AF29" s="1037">
        <v>112</v>
      </c>
      <c r="AG29" s="1038"/>
      <c r="AH29" s="1038"/>
      <c r="AI29" s="1038"/>
      <c r="AJ29" s="1039"/>
      <c r="AK29" s="980">
        <v>1034</v>
      </c>
      <c r="AL29" s="971"/>
      <c r="AM29" s="971"/>
      <c r="AN29" s="971"/>
      <c r="AO29" s="971"/>
      <c r="AP29" s="971" t="s">
        <v>587</v>
      </c>
      <c r="AQ29" s="971"/>
      <c r="AR29" s="971"/>
      <c r="AS29" s="971"/>
      <c r="AT29" s="971"/>
      <c r="AU29" s="971" t="s">
        <v>586</v>
      </c>
      <c r="AV29" s="971"/>
      <c r="AW29" s="971"/>
      <c r="AX29" s="971"/>
      <c r="AY29" s="971"/>
      <c r="AZ29" s="1043" t="s">
        <v>586</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c r="A30" s="242">
        <v>3</v>
      </c>
      <c r="B30" s="1032" t="s">
        <v>406</v>
      </c>
      <c r="C30" s="1033"/>
      <c r="D30" s="1033"/>
      <c r="E30" s="1033"/>
      <c r="F30" s="1033"/>
      <c r="G30" s="1033"/>
      <c r="H30" s="1033"/>
      <c r="I30" s="1033"/>
      <c r="J30" s="1033"/>
      <c r="K30" s="1033"/>
      <c r="L30" s="1033"/>
      <c r="M30" s="1033"/>
      <c r="N30" s="1033"/>
      <c r="O30" s="1033"/>
      <c r="P30" s="1034"/>
      <c r="Q30" s="1040">
        <v>673</v>
      </c>
      <c r="R30" s="1041"/>
      <c r="S30" s="1041"/>
      <c r="T30" s="1041"/>
      <c r="U30" s="1041"/>
      <c r="V30" s="1041">
        <v>669</v>
      </c>
      <c r="W30" s="1041"/>
      <c r="X30" s="1041"/>
      <c r="Y30" s="1041"/>
      <c r="Z30" s="1041"/>
      <c r="AA30" s="1041">
        <v>5</v>
      </c>
      <c r="AB30" s="1041"/>
      <c r="AC30" s="1041"/>
      <c r="AD30" s="1041"/>
      <c r="AE30" s="1042"/>
      <c r="AF30" s="1037">
        <v>5</v>
      </c>
      <c r="AG30" s="1038"/>
      <c r="AH30" s="1038"/>
      <c r="AI30" s="1038"/>
      <c r="AJ30" s="1039"/>
      <c r="AK30" s="980">
        <v>215</v>
      </c>
      <c r="AL30" s="971"/>
      <c r="AM30" s="971"/>
      <c r="AN30" s="971"/>
      <c r="AO30" s="971"/>
      <c r="AP30" s="971" t="s">
        <v>587</v>
      </c>
      <c r="AQ30" s="971"/>
      <c r="AR30" s="971"/>
      <c r="AS30" s="971"/>
      <c r="AT30" s="971"/>
      <c r="AU30" s="971" t="s">
        <v>586</v>
      </c>
      <c r="AV30" s="971"/>
      <c r="AW30" s="971"/>
      <c r="AX30" s="971"/>
      <c r="AY30" s="971"/>
      <c r="AZ30" s="1043" t="s">
        <v>586</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c r="A31" s="242">
        <v>4</v>
      </c>
      <c r="B31" s="1032" t="s">
        <v>407</v>
      </c>
      <c r="C31" s="1033"/>
      <c r="D31" s="1033"/>
      <c r="E31" s="1033"/>
      <c r="F31" s="1033"/>
      <c r="G31" s="1033"/>
      <c r="H31" s="1033"/>
      <c r="I31" s="1033"/>
      <c r="J31" s="1033"/>
      <c r="K31" s="1033"/>
      <c r="L31" s="1033"/>
      <c r="M31" s="1033"/>
      <c r="N31" s="1033"/>
      <c r="O31" s="1033"/>
      <c r="P31" s="1034"/>
      <c r="Q31" s="1040">
        <v>500</v>
      </c>
      <c r="R31" s="1041"/>
      <c r="S31" s="1041"/>
      <c r="T31" s="1041"/>
      <c r="U31" s="1041"/>
      <c r="V31" s="1041">
        <v>546</v>
      </c>
      <c r="W31" s="1041"/>
      <c r="X31" s="1041"/>
      <c r="Y31" s="1041"/>
      <c r="Z31" s="1041"/>
      <c r="AA31" s="1041">
        <v>-46</v>
      </c>
      <c r="AB31" s="1041"/>
      <c r="AC31" s="1041"/>
      <c r="AD31" s="1041"/>
      <c r="AE31" s="1042"/>
      <c r="AF31" s="1037">
        <v>446</v>
      </c>
      <c r="AG31" s="1038"/>
      <c r="AH31" s="1038"/>
      <c r="AI31" s="1038"/>
      <c r="AJ31" s="1039"/>
      <c r="AK31" s="980">
        <v>122</v>
      </c>
      <c r="AL31" s="971"/>
      <c r="AM31" s="971"/>
      <c r="AN31" s="971"/>
      <c r="AO31" s="971"/>
      <c r="AP31" s="971">
        <v>2950</v>
      </c>
      <c r="AQ31" s="971"/>
      <c r="AR31" s="971"/>
      <c r="AS31" s="971"/>
      <c r="AT31" s="971"/>
      <c r="AU31" s="971">
        <v>938</v>
      </c>
      <c r="AV31" s="971"/>
      <c r="AW31" s="971"/>
      <c r="AX31" s="971"/>
      <c r="AY31" s="971"/>
      <c r="AZ31" s="1043" t="s">
        <v>586</v>
      </c>
      <c r="BA31" s="1043"/>
      <c r="BB31" s="1043"/>
      <c r="BC31" s="1043"/>
      <c r="BD31" s="1043"/>
      <c r="BE31" s="972" t="s">
        <v>408</v>
      </c>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c r="A32" s="242">
        <v>5</v>
      </c>
      <c r="B32" s="1032" t="s">
        <v>409</v>
      </c>
      <c r="C32" s="1033"/>
      <c r="D32" s="1033"/>
      <c r="E32" s="1033"/>
      <c r="F32" s="1033"/>
      <c r="G32" s="1033"/>
      <c r="H32" s="1033"/>
      <c r="I32" s="1033"/>
      <c r="J32" s="1033"/>
      <c r="K32" s="1033"/>
      <c r="L32" s="1033"/>
      <c r="M32" s="1033"/>
      <c r="N32" s="1033"/>
      <c r="O32" s="1033"/>
      <c r="P32" s="1034"/>
      <c r="Q32" s="1040">
        <v>4435</v>
      </c>
      <c r="R32" s="1041"/>
      <c r="S32" s="1041"/>
      <c r="T32" s="1041"/>
      <c r="U32" s="1041"/>
      <c r="V32" s="1041">
        <v>3785</v>
      </c>
      <c r="W32" s="1041"/>
      <c r="X32" s="1041"/>
      <c r="Y32" s="1041"/>
      <c r="Z32" s="1041"/>
      <c r="AA32" s="1041">
        <v>650</v>
      </c>
      <c r="AB32" s="1041"/>
      <c r="AC32" s="1041"/>
      <c r="AD32" s="1041"/>
      <c r="AE32" s="1042"/>
      <c r="AF32" s="1037">
        <v>2668</v>
      </c>
      <c r="AG32" s="1038"/>
      <c r="AH32" s="1038"/>
      <c r="AI32" s="1038"/>
      <c r="AJ32" s="1039"/>
      <c r="AK32" s="980">
        <v>363</v>
      </c>
      <c r="AL32" s="971"/>
      <c r="AM32" s="971"/>
      <c r="AN32" s="971"/>
      <c r="AO32" s="971"/>
      <c r="AP32" s="971">
        <v>1950</v>
      </c>
      <c r="AQ32" s="971"/>
      <c r="AR32" s="971"/>
      <c r="AS32" s="971"/>
      <c r="AT32" s="971"/>
      <c r="AU32" s="971">
        <v>1158</v>
      </c>
      <c r="AV32" s="971"/>
      <c r="AW32" s="971"/>
      <c r="AX32" s="971"/>
      <c r="AY32" s="971"/>
      <c r="AZ32" s="1043" t="s">
        <v>586</v>
      </c>
      <c r="BA32" s="1043"/>
      <c r="BB32" s="1043"/>
      <c r="BC32" s="1043"/>
      <c r="BD32" s="1043"/>
      <c r="BE32" s="972" t="s">
        <v>410</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c r="A33" s="242">
        <v>6</v>
      </c>
      <c r="B33" s="1032" t="s">
        <v>411</v>
      </c>
      <c r="C33" s="1033"/>
      <c r="D33" s="1033"/>
      <c r="E33" s="1033"/>
      <c r="F33" s="1033"/>
      <c r="G33" s="1033"/>
      <c r="H33" s="1033"/>
      <c r="I33" s="1033"/>
      <c r="J33" s="1033"/>
      <c r="K33" s="1033"/>
      <c r="L33" s="1033"/>
      <c r="M33" s="1033"/>
      <c r="N33" s="1033"/>
      <c r="O33" s="1033"/>
      <c r="P33" s="1034"/>
      <c r="Q33" s="1040">
        <v>105</v>
      </c>
      <c r="R33" s="1041"/>
      <c r="S33" s="1041"/>
      <c r="T33" s="1041"/>
      <c r="U33" s="1041"/>
      <c r="V33" s="1041">
        <v>62</v>
      </c>
      <c r="W33" s="1041"/>
      <c r="X33" s="1041"/>
      <c r="Y33" s="1041"/>
      <c r="Z33" s="1041"/>
      <c r="AA33" s="1041">
        <v>43</v>
      </c>
      <c r="AB33" s="1041"/>
      <c r="AC33" s="1041"/>
      <c r="AD33" s="1041"/>
      <c r="AE33" s="1042"/>
      <c r="AF33" s="1037">
        <v>232</v>
      </c>
      <c r="AG33" s="1038"/>
      <c r="AH33" s="1038"/>
      <c r="AI33" s="1038"/>
      <c r="AJ33" s="1039"/>
      <c r="AK33" s="980" t="s">
        <v>586</v>
      </c>
      <c r="AL33" s="971"/>
      <c r="AM33" s="971"/>
      <c r="AN33" s="971"/>
      <c r="AO33" s="971"/>
      <c r="AP33" s="971" t="s">
        <v>586</v>
      </c>
      <c r="AQ33" s="971"/>
      <c r="AR33" s="971"/>
      <c r="AS33" s="971"/>
      <c r="AT33" s="971"/>
      <c r="AU33" s="971" t="s">
        <v>586</v>
      </c>
      <c r="AV33" s="971"/>
      <c r="AW33" s="971"/>
      <c r="AX33" s="971"/>
      <c r="AY33" s="971"/>
      <c r="AZ33" s="1043" t="s">
        <v>586</v>
      </c>
      <c r="BA33" s="1043"/>
      <c r="BB33" s="1043"/>
      <c r="BC33" s="1043"/>
      <c r="BD33" s="1043"/>
      <c r="BE33" s="972" t="s">
        <v>408</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c r="A34" s="242">
        <v>7</v>
      </c>
      <c r="B34" s="1032" t="s">
        <v>412</v>
      </c>
      <c r="C34" s="1033"/>
      <c r="D34" s="1033"/>
      <c r="E34" s="1033"/>
      <c r="F34" s="1033"/>
      <c r="G34" s="1033"/>
      <c r="H34" s="1033"/>
      <c r="I34" s="1033"/>
      <c r="J34" s="1033"/>
      <c r="K34" s="1033"/>
      <c r="L34" s="1033"/>
      <c r="M34" s="1033"/>
      <c r="N34" s="1033"/>
      <c r="O34" s="1033"/>
      <c r="P34" s="1034"/>
      <c r="Q34" s="1040">
        <v>77</v>
      </c>
      <c r="R34" s="1041"/>
      <c r="S34" s="1041"/>
      <c r="T34" s="1041"/>
      <c r="U34" s="1041"/>
      <c r="V34" s="1041">
        <v>66</v>
      </c>
      <c r="W34" s="1041"/>
      <c r="X34" s="1041"/>
      <c r="Y34" s="1041"/>
      <c r="Z34" s="1041"/>
      <c r="AA34" s="1041">
        <v>10</v>
      </c>
      <c r="AB34" s="1041"/>
      <c r="AC34" s="1041"/>
      <c r="AD34" s="1041"/>
      <c r="AE34" s="1042"/>
      <c r="AF34" s="1037">
        <v>35</v>
      </c>
      <c r="AG34" s="1038"/>
      <c r="AH34" s="1038"/>
      <c r="AI34" s="1038"/>
      <c r="AJ34" s="1039"/>
      <c r="AK34" s="980">
        <v>46</v>
      </c>
      <c r="AL34" s="971"/>
      <c r="AM34" s="971"/>
      <c r="AN34" s="971"/>
      <c r="AO34" s="971"/>
      <c r="AP34" s="971">
        <v>164</v>
      </c>
      <c r="AQ34" s="971"/>
      <c r="AR34" s="971"/>
      <c r="AS34" s="971"/>
      <c r="AT34" s="971"/>
      <c r="AU34" s="971">
        <v>164</v>
      </c>
      <c r="AV34" s="971"/>
      <c r="AW34" s="971"/>
      <c r="AX34" s="971"/>
      <c r="AY34" s="971"/>
      <c r="AZ34" s="1043" t="s">
        <v>586</v>
      </c>
      <c r="BA34" s="1043"/>
      <c r="BB34" s="1043"/>
      <c r="BC34" s="1043"/>
      <c r="BD34" s="1043"/>
      <c r="BE34" s="972" t="s">
        <v>408</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c r="A35" s="242">
        <v>8</v>
      </c>
      <c r="B35" s="1032" t="s">
        <v>413</v>
      </c>
      <c r="C35" s="1033"/>
      <c r="D35" s="1033"/>
      <c r="E35" s="1033"/>
      <c r="F35" s="1033"/>
      <c r="G35" s="1033"/>
      <c r="H35" s="1033"/>
      <c r="I35" s="1033"/>
      <c r="J35" s="1033"/>
      <c r="K35" s="1033"/>
      <c r="L35" s="1033"/>
      <c r="M35" s="1033"/>
      <c r="N35" s="1033"/>
      <c r="O35" s="1033"/>
      <c r="P35" s="1034"/>
      <c r="Q35" s="1040">
        <v>209</v>
      </c>
      <c r="R35" s="1041"/>
      <c r="S35" s="1041"/>
      <c r="T35" s="1041"/>
      <c r="U35" s="1041"/>
      <c r="V35" s="1041">
        <v>188</v>
      </c>
      <c r="W35" s="1041"/>
      <c r="X35" s="1041"/>
      <c r="Y35" s="1041"/>
      <c r="Z35" s="1041"/>
      <c r="AA35" s="1041">
        <v>21</v>
      </c>
      <c r="AB35" s="1041"/>
      <c r="AC35" s="1041"/>
      <c r="AD35" s="1041"/>
      <c r="AE35" s="1042"/>
      <c r="AF35" s="1037">
        <v>21</v>
      </c>
      <c r="AG35" s="1038"/>
      <c r="AH35" s="1038"/>
      <c r="AI35" s="1038"/>
      <c r="AJ35" s="1039"/>
      <c r="AK35" s="980">
        <v>104</v>
      </c>
      <c r="AL35" s="971"/>
      <c r="AM35" s="971"/>
      <c r="AN35" s="971"/>
      <c r="AO35" s="971"/>
      <c r="AP35" s="971">
        <v>564</v>
      </c>
      <c r="AQ35" s="971"/>
      <c r="AR35" s="971"/>
      <c r="AS35" s="971"/>
      <c r="AT35" s="971"/>
      <c r="AU35" s="971">
        <v>559</v>
      </c>
      <c r="AV35" s="971"/>
      <c r="AW35" s="971"/>
      <c r="AX35" s="971"/>
      <c r="AY35" s="971"/>
      <c r="AZ35" s="1043" t="s">
        <v>586</v>
      </c>
      <c r="BA35" s="1043"/>
      <c r="BB35" s="1043"/>
      <c r="BC35" s="1043"/>
      <c r="BD35" s="1043"/>
      <c r="BE35" s="972" t="s">
        <v>414</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c r="A36" s="242">
        <v>9</v>
      </c>
      <c r="B36" s="1032" t="s">
        <v>415</v>
      </c>
      <c r="C36" s="1033"/>
      <c r="D36" s="1033"/>
      <c r="E36" s="1033"/>
      <c r="F36" s="1033"/>
      <c r="G36" s="1033"/>
      <c r="H36" s="1033"/>
      <c r="I36" s="1033"/>
      <c r="J36" s="1033"/>
      <c r="K36" s="1033"/>
      <c r="L36" s="1033"/>
      <c r="M36" s="1033"/>
      <c r="N36" s="1033"/>
      <c r="O36" s="1033"/>
      <c r="P36" s="1034"/>
      <c r="Q36" s="1040">
        <v>37</v>
      </c>
      <c r="R36" s="1041"/>
      <c r="S36" s="1041"/>
      <c r="T36" s="1041"/>
      <c r="U36" s="1041"/>
      <c r="V36" s="1041">
        <v>35</v>
      </c>
      <c r="W36" s="1041"/>
      <c r="X36" s="1041"/>
      <c r="Y36" s="1041"/>
      <c r="Z36" s="1041"/>
      <c r="AA36" s="1041">
        <v>2</v>
      </c>
      <c r="AB36" s="1041"/>
      <c r="AC36" s="1041"/>
      <c r="AD36" s="1041"/>
      <c r="AE36" s="1042"/>
      <c r="AF36" s="1037">
        <v>2</v>
      </c>
      <c r="AG36" s="1038"/>
      <c r="AH36" s="1038"/>
      <c r="AI36" s="1038"/>
      <c r="AJ36" s="1039"/>
      <c r="AK36" s="980">
        <v>18</v>
      </c>
      <c r="AL36" s="971"/>
      <c r="AM36" s="971"/>
      <c r="AN36" s="971"/>
      <c r="AO36" s="971"/>
      <c r="AP36" s="971">
        <v>28</v>
      </c>
      <c r="AQ36" s="971"/>
      <c r="AR36" s="971"/>
      <c r="AS36" s="971"/>
      <c r="AT36" s="971"/>
      <c r="AU36" s="971">
        <v>25</v>
      </c>
      <c r="AV36" s="971"/>
      <c r="AW36" s="971"/>
      <c r="AX36" s="971"/>
      <c r="AY36" s="971"/>
      <c r="AZ36" s="1043" t="s">
        <v>586</v>
      </c>
      <c r="BA36" s="1043"/>
      <c r="BB36" s="1043"/>
      <c r="BC36" s="1043"/>
      <c r="BD36" s="1043"/>
      <c r="BE36" s="972" t="s">
        <v>416</v>
      </c>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417</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c r="A63" s="240" t="s">
        <v>391</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3763</v>
      </c>
      <c r="AG63" s="959"/>
      <c r="AH63" s="959"/>
      <c r="AI63" s="959"/>
      <c r="AJ63" s="1024"/>
      <c r="AK63" s="1025"/>
      <c r="AL63" s="963"/>
      <c r="AM63" s="963"/>
      <c r="AN63" s="963"/>
      <c r="AO63" s="963"/>
      <c r="AP63" s="959">
        <v>5656</v>
      </c>
      <c r="AQ63" s="959"/>
      <c r="AR63" s="959"/>
      <c r="AS63" s="959"/>
      <c r="AT63" s="959"/>
      <c r="AU63" s="959">
        <v>2844</v>
      </c>
      <c r="AV63" s="959"/>
      <c r="AW63" s="959"/>
      <c r="AX63" s="959"/>
      <c r="AY63" s="959"/>
      <c r="AZ63" s="1019"/>
      <c r="BA63" s="1019"/>
      <c r="BB63" s="1019"/>
      <c r="BC63" s="1019"/>
      <c r="BD63" s="1019"/>
      <c r="BE63" s="960"/>
      <c r="BF63" s="960"/>
      <c r="BG63" s="960"/>
      <c r="BH63" s="960"/>
      <c r="BI63" s="961"/>
      <c r="BJ63" s="1020" t="s">
        <v>393</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c r="A66" s="997" t="s">
        <v>420</v>
      </c>
      <c r="B66" s="998"/>
      <c r="C66" s="998"/>
      <c r="D66" s="998"/>
      <c r="E66" s="998"/>
      <c r="F66" s="998"/>
      <c r="G66" s="998"/>
      <c r="H66" s="998"/>
      <c r="I66" s="998"/>
      <c r="J66" s="998"/>
      <c r="K66" s="998"/>
      <c r="L66" s="998"/>
      <c r="M66" s="998"/>
      <c r="N66" s="998"/>
      <c r="O66" s="998"/>
      <c r="P66" s="999"/>
      <c r="Q66" s="1003" t="s">
        <v>396</v>
      </c>
      <c r="R66" s="1004"/>
      <c r="S66" s="1004"/>
      <c r="T66" s="1004"/>
      <c r="U66" s="1005"/>
      <c r="V66" s="1003" t="s">
        <v>421</v>
      </c>
      <c r="W66" s="1004"/>
      <c r="X66" s="1004"/>
      <c r="Y66" s="1004"/>
      <c r="Z66" s="1005"/>
      <c r="AA66" s="1003" t="s">
        <v>398</v>
      </c>
      <c r="AB66" s="1004"/>
      <c r="AC66" s="1004"/>
      <c r="AD66" s="1004"/>
      <c r="AE66" s="1005"/>
      <c r="AF66" s="1009" t="s">
        <v>399</v>
      </c>
      <c r="AG66" s="1010"/>
      <c r="AH66" s="1010"/>
      <c r="AI66" s="1010"/>
      <c r="AJ66" s="1011"/>
      <c r="AK66" s="1003" t="s">
        <v>422</v>
      </c>
      <c r="AL66" s="998"/>
      <c r="AM66" s="998"/>
      <c r="AN66" s="998"/>
      <c r="AO66" s="999"/>
      <c r="AP66" s="1003" t="s">
        <v>423</v>
      </c>
      <c r="AQ66" s="1004"/>
      <c r="AR66" s="1004"/>
      <c r="AS66" s="1004"/>
      <c r="AT66" s="1005"/>
      <c r="AU66" s="1003" t="s">
        <v>424</v>
      </c>
      <c r="AV66" s="1004"/>
      <c r="AW66" s="1004"/>
      <c r="AX66" s="1004"/>
      <c r="AY66" s="1005"/>
      <c r="AZ66" s="1003" t="s">
        <v>379</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7" t="s">
        <v>588</v>
      </c>
      <c r="C68" s="988"/>
      <c r="D68" s="988"/>
      <c r="E68" s="988"/>
      <c r="F68" s="988"/>
      <c r="G68" s="988"/>
      <c r="H68" s="988"/>
      <c r="I68" s="988"/>
      <c r="J68" s="988"/>
      <c r="K68" s="988"/>
      <c r="L68" s="988"/>
      <c r="M68" s="988"/>
      <c r="N68" s="988"/>
      <c r="O68" s="988"/>
      <c r="P68" s="989"/>
      <c r="Q68" s="990">
        <v>1799</v>
      </c>
      <c r="R68" s="984"/>
      <c r="S68" s="984"/>
      <c r="T68" s="984"/>
      <c r="U68" s="984"/>
      <c r="V68" s="984">
        <v>1376</v>
      </c>
      <c r="W68" s="984"/>
      <c r="X68" s="984"/>
      <c r="Y68" s="984"/>
      <c r="Z68" s="984"/>
      <c r="AA68" s="984">
        <v>423</v>
      </c>
      <c r="AB68" s="984"/>
      <c r="AC68" s="984"/>
      <c r="AD68" s="984"/>
      <c r="AE68" s="984"/>
      <c r="AF68" s="984">
        <v>423</v>
      </c>
      <c r="AG68" s="984"/>
      <c r="AH68" s="984"/>
      <c r="AI68" s="984"/>
      <c r="AJ68" s="984"/>
      <c r="AK68" s="984" t="s">
        <v>587</v>
      </c>
      <c r="AL68" s="984"/>
      <c r="AM68" s="984"/>
      <c r="AN68" s="984"/>
      <c r="AO68" s="984"/>
      <c r="AP68" s="984" t="s">
        <v>587</v>
      </c>
      <c r="AQ68" s="984"/>
      <c r="AR68" s="984"/>
      <c r="AS68" s="984"/>
      <c r="AT68" s="984"/>
      <c r="AU68" s="984" t="s">
        <v>587</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589</v>
      </c>
      <c r="C69" s="975"/>
      <c r="D69" s="975"/>
      <c r="E69" s="975"/>
      <c r="F69" s="975"/>
      <c r="G69" s="975"/>
      <c r="H69" s="975"/>
      <c r="I69" s="975"/>
      <c r="J69" s="975"/>
      <c r="K69" s="975"/>
      <c r="L69" s="975"/>
      <c r="M69" s="975"/>
      <c r="N69" s="975"/>
      <c r="O69" s="975"/>
      <c r="P69" s="976"/>
      <c r="Q69" s="977">
        <v>341</v>
      </c>
      <c r="R69" s="971"/>
      <c r="S69" s="971"/>
      <c r="T69" s="971"/>
      <c r="U69" s="971"/>
      <c r="V69" s="971">
        <v>340</v>
      </c>
      <c r="W69" s="971"/>
      <c r="X69" s="971"/>
      <c r="Y69" s="971"/>
      <c r="Z69" s="971"/>
      <c r="AA69" s="971">
        <v>1</v>
      </c>
      <c r="AB69" s="971"/>
      <c r="AC69" s="971"/>
      <c r="AD69" s="971"/>
      <c r="AE69" s="971"/>
      <c r="AF69" s="971">
        <v>1</v>
      </c>
      <c r="AG69" s="971"/>
      <c r="AH69" s="971"/>
      <c r="AI69" s="971"/>
      <c r="AJ69" s="971"/>
      <c r="AK69" s="971">
        <v>2</v>
      </c>
      <c r="AL69" s="971"/>
      <c r="AM69" s="971"/>
      <c r="AN69" s="971"/>
      <c r="AO69" s="971"/>
      <c r="AP69" s="971" t="s">
        <v>587</v>
      </c>
      <c r="AQ69" s="971"/>
      <c r="AR69" s="971"/>
      <c r="AS69" s="971"/>
      <c r="AT69" s="971"/>
      <c r="AU69" s="971" t="s">
        <v>587</v>
      </c>
      <c r="AV69" s="971"/>
      <c r="AW69" s="971"/>
      <c r="AX69" s="971"/>
      <c r="AY69" s="971"/>
      <c r="AZ69" s="982" t="s">
        <v>594</v>
      </c>
      <c r="BA69" s="982"/>
      <c r="BB69" s="982"/>
      <c r="BC69" s="982"/>
      <c r="BD69" s="98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590</v>
      </c>
      <c r="C70" s="975"/>
      <c r="D70" s="975"/>
      <c r="E70" s="975"/>
      <c r="F70" s="975"/>
      <c r="G70" s="975"/>
      <c r="H70" s="975"/>
      <c r="I70" s="975"/>
      <c r="J70" s="975"/>
      <c r="K70" s="975"/>
      <c r="L70" s="975"/>
      <c r="M70" s="975"/>
      <c r="N70" s="975"/>
      <c r="O70" s="975"/>
      <c r="P70" s="976"/>
      <c r="Q70" s="977">
        <v>30</v>
      </c>
      <c r="R70" s="971"/>
      <c r="S70" s="971"/>
      <c r="T70" s="971"/>
      <c r="U70" s="971"/>
      <c r="V70" s="971">
        <v>26</v>
      </c>
      <c r="W70" s="971"/>
      <c r="X70" s="971"/>
      <c r="Y70" s="971"/>
      <c r="Z70" s="971"/>
      <c r="AA70" s="971">
        <v>4</v>
      </c>
      <c r="AB70" s="971"/>
      <c r="AC70" s="971"/>
      <c r="AD70" s="971"/>
      <c r="AE70" s="971"/>
      <c r="AF70" s="971">
        <v>4</v>
      </c>
      <c r="AG70" s="971"/>
      <c r="AH70" s="971"/>
      <c r="AI70" s="971"/>
      <c r="AJ70" s="971"/>
      <c r="AK70" s="971" t="s">
        <v>587</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591</v>
      </c>
      <c r="C71" s="975"/>
      <c r="D71" s="975"/>
      <c r="E71" s="975"/>
      <c r="F71" s="975"/>
      <c r="G71" s="975"/>
      <c r="H71" s="975"/>
      <c r="I71" s="975"/>
      <c r="J71" s="975"/>
      <c r="K71" s="975"/>
      <c r="L71" s="975"/>
      <c r="M71" s="975"/>
      <c r="N71" s="975"/>
      <c r="O71" s="975"/>
      <c r="P71" s="976"/>
      <c r="Q71" s="977">
        <v>62</v>
      </c>
      <c r="R71" s="971"/>
      <c r="S71" s="971"/>
      <c r="T71" s="971"/>
      <c r="U71" s="971"/>
      <c r="V71" s="971">
        <v>57</v>
      </c>
      <c r="W71" s="971"/>
      <c r="X71" s="971"/>
      <c r="Y71" s="971"/>
      <c r="Z71" s="971"/>
      <c r="AA71" s="971">
        <v>5</v>
      </c>
      <c r="AB71" s="971"/>
      <c r="AC71" s="971"/>
      <c r="AD71" s="971"/>
      <c r="AE71" s="971"/>
      <c r="AF71" s="971">
        <v>5</v>
      </c>
      <c r="AG71" s="971"/>
      <c r="AH71" s="971"/>
      <c r="AI71" s="971"/>
      <c r="AJ71" s="971"/>
      <c r="AK71" s="971" t="s">
        <v>587</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592</v>
      </c>
      <c r="C72" s="975"/>
      <c r="D72" s="975"/>
      <c r="E72" s="975"/>
      <c r="F72" s="975"/>
      <c r="G72" s="975"/>
      <c r="H72" s="975"/>
      <c r="I72" s="975"/>
      <c r="J72" s="975"/>
      <c r="K72" s="975"/>
      <c r="L72" s="975"/>
      <c r="M72" s="975"/>
      <c r="N72" s="975"/>
      <c r="O72" s="975"/>
      <c r="P72" s="976"/>
      <c r="Q72" s="977">
        <v>343</v>
      </c>
      <c r="R72" s="971"/>
      <c r="S72" s="971"/>
      <c r="T72" s="971"/>
      <c r="U72" s="971"/>
      <c r="V72" s="971">
        <v>229</v>
      </c>
      <c r="W72" s="971"/>
      <c r="X72" s="971"/>
      <c r="Y72" s="971"/>
      <c r="Z72" s="971"/>
      <c r="AA72" s="971">
        <v>114</v>
      </c>
      <c r="AB72" s="971"/>
      <c r="AC72" s="971"/>
      <c r="AD72" s="971"/>
      <c r="AE72" s="971"/>
      <c r="AF72" s="971">
        <v>114</v>
      </c>
      <c r="AG72" s="971"/>
      <c r="AH72" s="971"/>
      <c r="AI72" s="971"/>
      <c r="AJ72" s="971"/>
      <c r="AK72" s="971">
        <v>133</v>
      </c>
      <c r="AL72" s="971"/>
      <c r="AM72" s="971"/>
      <c r="AN72" s="971"/>
      <c r="AO72" s="971"/>
      <c r="AP72" s="971" t="s">
        <v>587</v>
      </c>
      <c r="AQ72" s="971"/>
      <c r="AR72" s="971"/>
      <c r="AS72" s="971"/>
      <c r="AT72" s="971"/>
      <c r="AU72" s="971" t="s">
        <v>587</v>
      </c>
      <c r="AV72" s="971"/>
      <c r="AW72" s="971"/>
      <c r="AX72" s="971"/>
      <c r="AY72" s="971"/>
      <c r="AZ72" s="972" t="s">
        <v>595</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593</v>
      </c>
      <c r="C73" s="975"/>
      <c r="D73" s="975"/>
      <c r="E73" s="975"/>
      <c r="F73" s="975"/>
      <c r="G73" s="975"/>
      <c r="H73" s="975"/>
      <c r="I73" s="975"/>
      <c r="J73" s="975"/>
      <c r="K73" s="975"/>
      <c r="L73" s="975"/>
      <c r="M73" s="975"/>
      <c r="N73" s="975"/>
      <c r="O73" s="975"/>
      <c r="P73" s="976"/>
      <c r="Q73" s="977">
        <v>204864</v>
      </c>
      <c r="R73" s="971"/>
      <c r="S73" s="971"/>
      <c r="T73" s="971"/>
      <c r="U73" s="971"/>
      <c r="V73" s="971">
        <v>198243</v>
      </c>
      <c r="W73" s="971"/>
      <c r="X73" s="971"/>
      <c r="Y73" s="971"/>
      <c r="Z73" s="971"/>
      <c r="AA73" s="971">
        <v>6621</v>
      </c>
      <c r="AB73" s="971"/>
      <c r="AC73" s="971"/>
      <c r="AD73" s="971"/>
      <c r="AE73" s="971"/>
      <c r="AF73" s="971">
        <v>6621</v>
      </c>
      <c r="AG73" s="971"/>
      <c r="AH73" s="971"/>
      <c r="AI73" s="971"/>
      <c r="AJ73" s="971"/>
      <c r="AK73" s="971" t="s">
        <v>587</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391</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7168</v>
      </c>
      <c r="AG88" s="959"/>
      <c r="AH88" s="959"/>
      <c r="AI88" s="959"/>
      <c r="AJ88" s="959"/>
      <c r="AK88" s="963"/>
      <c r="AL88" s="963"/>
      <c r="AM88" s="963"/>
      <c r="AN88" s="963"/>
      <c r="AO88" s="963"/>
      <c r="AP88" s="959" t="s">
        <v>587</v>
      </c>
      <c r="AQ88" s="959"/>
      <c r="AR88" s="959"/>
      <c r="AS88" s="959"/>
      <c r="AT88" s="959"/>
      <c r="AU88" s="959" t="s">
        <v>587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75</v>
      </c>
      <c r="CS102" s="953"/>
      <c r="CT102" s="953"/>
      <c r="CU102" s="953"/>
      <c r="CV102" s="954"/>
      <c r="CW102" s="952">
        <v>38</v>
      </c>
      <c r="CX102" s="953"/>
      <c r="CY102" s="953"/>
      <c r="CZ102" s="953"/>
      <c r="DA102" s="954"/>
      <c r="DB102" s="952" t="s">
        <v>587</v>
      </c>
      <c r="DC102" s="953"/>
      <c r="DD102" s="953"/>
      <c r="DE102" s="953"/>
      <c r="DF102" s="954"/>
      <c r="DG102" s="952" t="s">
        <v>587</v>
      </c>
      <c r="DH102" s="953"/>
      <c r="DI102" s="953"/>
      <c r="DJ102" s="953"/>
      <c r="DK102" s="954"/>
      <c r="DL102" s="952" t="s">
        <v>587</v>
      </c>
      <c r="DM102" s="953"/>
      <c r="DN102" s="953"/>
      <c r="DO102" s="953"/>
      <c r="DP102" s="954"/>
      <c r="DQ102" s="952" t="s">
        <v>587</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309</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309</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309</v>
      </c>
      <c r="DR109" s="896"/>
      <c r="DS109" s="896"/>
      <c r="DT109" s="896"/>
      <c r="DU109" s="897"/>
      <c r="DV109" s="898" t="s">
        <v>436</v>
      </c>
      <c r="DW109" s="896"/>
      <c r="DX109" s="896"/>
      <c r="DY109" s="896"/>
      <c r="DZ109" s="929"/>
    </row>
    <row r="110" spans="1:131" s="230" customFormat="1" ht="26.25" customHeight="1">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2724434</v>
      </c>
      <c r="AB110" s="889"/>
      <c r="AC110" s="889"/>
      <c r="AD110" s="889"/>
      <c r="AE110" s="890"/>
      <c r="AF110" s="891">
        <v>2871887</v>
      </c>
      <c r="AG110" s="889"/>
      <c r="AH110" s="889"/>
      <c r="AI110" s="889"/>
      <c r="AJ110" s="890"/>
      <c r="AK110" s="891">
        <v>2992808</v>
      </c>
      <c r="AL110" s="889"/>
      <c r="AM110" s="889"/>
      <c r="AN110" s="889"/>
      <c r="AO110" s="890"/>
      <c r="AP110" s="892">
        <v>24.5</v>
      </c>
      <c r="AQ110" s="893"/>
      <c r="AR110" s="893"/>
      <c r="AS110" s="893"/>
      <c r="AT110" s="894"/>
      <c r="AU110" s="930" t="s">
        <v>74</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25037790</v>
      </c>
      <c r="BR110" s="842"/>
      <c r="BS110" s="842"/>
      <c r="BT110" s="842"/>
      <c r="BU110" s="842"/>
      <c r="BV110" s="842">
        <v>25233042</v>
      </c>
      <c r="BW110" s="842"/>
      <c r="BX110" s="842"/>
      <c r="BY110" s="842"/>
      <c r="BZ110" s="842"/>
      <c r="CA110" s="842">
        <v>24539759</v>
      </c>
      <c r="CB110" s="842"/>
      <c r="CC110" s="842"/>
      <c r="CD110" s="842"/>
      <c r="CE110" s="842"/>
      <c r="CF110" s="866">
        <v>201.2</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393</v>
      </c>
      <c r="DM110" s="842"/>
      <c r="DN110" s="842"/>
      <c r="DO110" s="842"/>
      <c r="DP110" s="842"/>
      <c r="DQ110" s="842" t="s">
        <v>442</v>
      </c>
      <c r="DR110" s="842"/>
      <c r="DS110" s="842"/>
      <c r="DT110" s="842"/>
      <c r="DU110" s="842"/>
      <c r="DV110" s="843" t="s">
        <v>442</v>
      </c>
      <c r="DW110" s="843"/>
      <c r="DX110" s="843"/>
      <c r="DY110" s="843"/>
      <c r="DZ110" s="844"/>
    </row>
    <row r="111" spans="1:131" s="230" customFormat="1" ht="26.25" customHeight="1">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393</v>
      </c>
      <c r="AB111" s="919"/>
      <c r="AC111" s="919"/>
      <c r="AD111" s="919"/>
      <c r="AE111" s="920"/>
      <c r="AF111" s="921" t="s">
        <v>393</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393</v>
      </c>
      <c r="BR111" s="817"/>
      <c r="BS111" s="817"/>
      <c r="BT111" s="817"/>
      <c r="BU111" s="817"/>
      <c r="BV111" s="817" t="s">
        <v>393</v>
      </c>
      <c r="BW111" s="817"/>
      <c r="BX111" s="817"/>
      <c r="BY111" s="817"/>
      <c r="BZ111" s="817"/>
      <c r="CA111" s="817" t="s">
        <v>393</v>
      </c>
      <c r="CB111" s="817"/>
      <c r="CC111" s="817"/>
      <c r="CD111" s="817"/>
      <c r="CE111" s="817"/>
      <c r="CF111" s="875" t="s">
        <v>393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393</v>
      </c>
      <c r="DH111" s="817"/>
      <c r="DI111" s="817"/>
      <c r="DJ111" s="817"/>
      <c r="DK111" s="817"/>
      <c r="DL111" s="817" t="s">
        <v>446</v>
      </c>
      <c r="DM111" s="817"/>
      <c r="DN111" s="817"/>
      <c r="DO111" s="817"/>
      <c r="DP111" s="817"/>
      <c r="DQ111" s="817" t="s">
        <v>129</v>
      </c>
      <c r="DR111" s="817"/>
      <c r="DS111" s="817"/>
      <c r="DT111" s="817"/>
      <c r="DU111" s="817"/>
      <c r="DV111" s="794" t="s">
        <v>393</v>
      </c>
      <c r="DW111" s="794"/>
      <c r="DX111" s="794"/>
      <c r="DY111" s="794"/>
      <c r="DZ111" s="795"/>
    </row>
    <row r="112" spans="1:131" s="230" customFormat="1" ht="26.25" customHeight="1">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393</v>
      </c>
      <c r="AB112" s="780"/>
      <c r="AC112" s="780"/>
      <c r="AD112" s="780"/>
      <c r="AE112" s="781"/>
      <c r="AF112" s="782" t="s">
        <v>393</v>
      </c>
      <c r="AG112" s="780"/>
      <c r="AH112" s="780"/>
      <c r="AI112" s="780"/>
      <c r="AJ112" s="781"/>
      <c r="AK112" s="782" t="s">
        <v>393</v>
      </c>
      <c r="AL112" s="780"/>
      <c r="AM112" s="780"/>
      <c r="AN112" s="780"/>
      <c r="AO112" s="781"/>
      <c r="AP112" s="824" t="s">
        <v>393</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3240228</v>
      </c>
      <c r="BR112" s="817"/>
      <c r="BS112" s="817"/>
      <c r="BT112" s="817"/>
      <c r="BU112" s="817"/>
      <c r="BV112" s="817">
        <v>3073633</v>
      </c>
      <c r="BW112" s="817"/>
      <c r="BX112" s="817"/>
      <c r="BY112" s="817"/>
      <c r="BZ112" s="817"/>
      <c r="CA112" s="817">
        <v>2844364</v>
      </c>
      <c r="CB112" s="817"/>
      <c r="CC112" s="817"/>
      <c r="CD112" s="817"/>
      <c r="CE112" s="817"/>
      <c r="CF112" s="875">
        <v>23.3</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393</v>
      </c>
      <c r="DR112" s="817"/>
      <c r="DS112" s="817"/>
      <c r="DT112" s="817"/>
      <c r="DU112" s="817"/>
      <c r="DV112" s="794" t="s">
        <v>129</v>
      </c>
      <c r="DW112" s="794"/>
      <c r="DX112" s="794"/>
      <c r="DY112" s="794"/>
      <c r="DZ112" s="795"/>
    </row>
    <row r="113" spans="1:130" s="230" customFormat="1" ht="26.25" customHeight="1">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360585</v>
      </c>
      <c r="AB113" s="919"/>
      <c r="AC113" s="919"/>
      <c r="AD113" s="919"/>
      <c r="AE113" s="920"/>
      <c r="AF113" s="921">
        <v>338187</v>
      </c>
      <c r="AG113" s="919"/>
      <c r="AH113" s="919"/>
      <c r="AI113" s="919"/>
      <c r="AJ113" s="920"/>
      <c r="AK113" s="921">
        <v>328208</v>
      </c>
      <c r="AL113" s="919"/>
      <c r="AM113" s="919"/>
      <c r="AN113" s="919"/>
      <c r="AO113" s="920"/>
      <c r="AP113" s="922">
        <v>2.7</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393</v>
      </c>
      <c r="BR113" s="817"/>
      <c r="BS113" s="817"/>
      <c r="BT113" s="817"/>
      <c r="BU113" s="817"/>
      <c r="BV113" s="817" t="s">
        <v>129</v>
      </c>
      <c r="BW113" s="817"/>
      <c r="BX113" s="817"/>
      <c r="BY113" s="817"/>
      <c r="BZ113" s="817"/>
      <c r="CA113" s="817" t="s">
        <v>393</v>
      </c>
      <c r="CB113" s="817"/>
      <c r="CC113" s="817"/>
      <c r="CD113" s="817"/>
      <c r="CE113" s="817"/>
      <c r="CF113" s="875" t="s">
        <v>129</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393</v>
      </c>
      <c r="DH113" s="780"/>
      <c r="DI113" s="780"/>
      <c r="DJ113" s="780"/>
      <c r="DK113" s="781"/>
      <c r="DL113" s="782" t="s">
        <v>393</v>
      </c>
      <c r="DM113" s="780"/>
      <c r="DN113" s="780"/>
      <c r="DO113" s="780"/>
      <c r="DP113" s="781"/>
      <c r="DQ113" s="782" t="s">
        <v>129</v>
      </c>
      <c r="DR113" s="780"/>
      <c r="DS113" s="780"/>
      <c r="DT113" s="780"/>
      <c r="DU113" s="781"/>
      <c r="DV113" s="824" t="s">
        <v>446</v>
      </c>
      <c r="DW113" s="825"/>
      <c r="DX113" s="825"/>
      <c r="DY113" s="825"/>
      <c r="DZ113" s="826"/>
    </row>
    <row r="114" spans="1:130" s="230" customFormat="1" ht="26.25" customHeight="1">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393</v>
      </c>
      <c r="AB114" s="780"/>
      <c r="AC114" s="780"/>
      <c r="AD114" s="780"/>
      <c r="AE114" s="781"/>
      <c r="AF114" s="782" t="s">
        <v>129</v>
      </c>
      <c r="AG114" s="780"/>
      <c r="AH114" s="780"/>
      <c r="AI114" s="780"/>
      <c r="AJ114" s="781"/>
      <c r="AK114" s="782" t="s">
        <v>129</v>
      </c>
      <c r="AL114" s="780"/>
      <c r="AM114" s="780"/>
      <c r="AN114" s="780"/>
      <c r="AO114" s="781"/>
      <c r="AP114" s="824" t="s">
        <v>393</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5073099</v>
      </c>
      <c r="BR114" s="817"/>
      <c r="BS114" s="817"/>
      <c r="BT114" s="817"/>
      <c r="BU114" s="817"/>
      <c r="BV114" s="817">
        <v>4995066</v>
      </c>
      <c r="BW114" s="817"/>
      <c r="BX114" s="817"/>
      <c r="BY114" s="817"/>
      <c r="BZ114" s="817"/>
      <c r="CA114" s="817">
        <v>4921473</v>
      </c>
      <c r="CB114" s="817"/>
      <c r="CC114" s="817"/>
      <c r="CD114" s="817"/>
      <c r="CE114" s="817"/>
      <c r="CF114" s="875">
        <v>40.299999999999997</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393</v>
      </c>
      <c r="DH114" s="780"/>
      <c r="DI114" s="780"/>
      <c r="DJ114" s="780"/>
      <c r="DK114" s="781"/>
      <c r="DL114" s="782" t="s">
        <v>129</v>
      </c>
      <c r="DM114" s="780"/>
      <c r="DN114" s="780"/>
      <c r="DO114" s="780"/>
      <c r="DP114" s="781"/>
      <c r="DQ114" s="782" t="s">
        <v>393</v>
      </c>
      <c r="DR114" s="780"/>
      <c r="DS114" s="780"/>
      <c r="DT114" s="780"/>
      <c r="DU114" s="781"/>
      <c r="DV114" s="824" t="s">
        <v>393</v>
      </c>
      <c r="DW114" s="825"/>
      <c r="DX114" s="825"/>
      <c r="DY114" s="825"/>
      <c r="DZ114" s="826"/>
    </row>
    <row r="115" spans="1:130" s="230" customFormat="1" ht="26.25" customHeight="1">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393</v>
      </c>
      <c r="AB115" s="919"/>
      <c r="AC115" s="919"/>
      <c r="AD115" s="919"/>
      <c r="AE115" s="920"/>
      <c r="AF115" s="921" t="s">
        <v>393</v>
      </c>
      <c r="AG115" s="919"/>
      <c r="AH115" s="919"/>
      <c r="AI115" s="919"/>
      <c r="AJ115" s="920"/>
      <c r="AK115" s="921" t="s">
        <v>393</v>
      </c>
      <c r="AL115" s="919"/>
      <c r="AM115" s="919"/>
      <c r="AN115" s="919"/>
      <c r="AO115" s="920"/>
      <c r="AP115" s="922" t="s">
        <v>393</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459</v>
      </c>
      <c r="BR115" s="817"/>
      <c r="BS115" s="817"/>
      <c r="BT115" s="817"/>
      <c r="BU115" s="817"/>
      <c r="BV115" s="817" t="s">
        <v>393</v>
      </c>
      <c r="BW115" s="817"/>
      <c r="BX115" s="817"/>
      <c r="BY115" s="817"/>
      <c r="BZ115" s="817"/>
      <c r="CA115" s="817" t="s">
        <v>459</v>
      </c>
      <c r="CB115" s="817"/>
      <c r="CC115" s="817"/>
      <c r="CD115" s="817"/>
      <c r="CE115" s="817"/>
      <c r="CF115" s="875" t="s">
        <v>393</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t="s">
        <v>393</v>
      </c>
      <c r="DR115" s="780"/>
      <c r="DS115" s="780"/>
      <c r="DT115" s="780"/>
      <c r="DU115" s="781"/>
      <c r="DV115" s="824" t="s">
        <v>446</v>
      </c>
      <c r="DW115" s="825"/>
      <c r="DX115" s="825"/>
      <c r="DY115" s="825"/>
      <c r="DZ115" s="826"/>
    </row>
    <row r="116" spans="1:130" s="230" customFormat="1" ht="26.25" customHeight="1">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393</v>
      </c>
      <c r="AB116" s="780"/>
      <c r="AC116" s="780"/>
      <c r="AD116" s="780"/>
      <c r="AE116" s="781"/>
      <c r="AF116" s="782" t="s">
        <v>393</v>
      </c>
      <c r="AG116" s="780"/>
      <c r="AH116" s="780"/>
      <c r="AI116" s="780"/>
      <c r="AJ116" s="781"/>
      <c r="AK116" s="782" t="s">
        <v>129</v>
      </c>
      <c r="AL116" s="780"/>
      <c r="AM116" s="780"/>
      <c r="AN116" s="780"/>
      <c r="AO116" s="781"/>
      <c r="AP116" s="824" t="s">
        <v>393</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393</v>
      </c>
      <c r="BR116" s="817"/>
      <c r="BS116" s="817"/>
      <c r="BT116" s="817"/>
      <c r="BU116" s="817"/>
      <c r="BV116" s="817" t="s">
        <v>393</v>
      </c>
      <c r="BW116" s="817"/>
      <c r="BX116" s="817"/>
      <c r="BY116" s="817"/>
      <c r="BZ116" s="817"/>
      <c r="CA116" s="817" t="s">
        <v>129</v>
      </c>
      <c r="CB116" s="817"/>
      <c r="CC116" s="817"/>
      <c r="CD116" s="817"/>
      <c r="CE116" s="817"/>
      <c r="CF116" s="875" t="s">
        <v>393</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393</v>
      </c>
      <c r="DH116" s="780"/>
      <c r="DI116" s="780"/>
      <c r="DJ116" s="780"/>
      <c r="DK116" s="781"/>
      <c r="DL116" s="782" t="s">
        <v>129</v>
      </c>
      <c r="DM116" s="780"/>
      <c r="DN116" s="780"/>
      <c r="DO116" s="780"/>
      <c r="DP116" s="781"/>
      <c r="DQ116" s="782" t="s">
        <v>393</v>
      </c>
      <c r="DR116" s="780"/>
      <c r="DS116" s="780"/>
      <c r="DT116" s="780"/>
      <c r="DU116" s="781"/>
      <c r="DV116" s="824" t="s">
        <v>129</v>
      </c>
      <c r="DW116" s="825"/>
      <c r="DX116" s="825"/>
      <c r="DY116" s="825"/>
      <c r="DZ116" s="826"/>
    </row>
    <row r="117" spans="1:130" s="230" customFormat="1" ht="26.25" customHeight="1">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3085019</v>
      </c>
      <c r="AB117" s="903"/>
      <c r="AC117" s="903"/>
      <c r="AD117" s="903"/>
      <c r="AE117" s="904"/>
      <c r="AF117" s="905">
        <v>3210074</v>
      </c>
      <c r="AG117" s="903"/>
      <c r="AH117" s="903"/>
      <c r="AI117" s="903"/>
      <c r="AJ117" s="904"/>
      <c r="AK117" s="905">
        <v>3321016</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393</v>
      </c>
      <c r="BR117" s="817"/>
      <c r="BS117" s="817"/>
      <c r="BT117" s="817"/>
      <c r="BU117" s="817"/>
      <c r="BV117" s="817" t="s">
        <v>393</v>
      </c>
      <c r="BW117" s="817"/>
      <c r="BX117" s="817"/>
      <c r="BY117" s="817"/>
      <c r="BZ117" s="817"/>
      <c r="CA117" s="817" t="s">
        <v>129</v>
      </c>
      <c r="CB117" s="817"/>
      <c r="CC117" s="817"/>
      <c r="CD117" s="817"/>
      <c r="CE117" s="817"/>
      <c r="CF117" s="875" t="s">
        <v>393</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393</v>
      </c>
      <c r="DH117" s="780"/>
      <c r="DI117" s="780"/>
      <c r="DJ117" s="780"/>
      <c r="DK117" s="781"/>
      <c r="DL117" s="782" t="s">
        <v>129</v>
      </c>
      <c r="DM117" s="780"/>
      <c r="DN117" s="780"/>
      <c r="DO117" s="780"/>
      <c r="DP117" s="781"/>
      <c r="DQ117" s="782" t="s">
        <v>393</v>
      </c>
      <c r="DR117" s="780"/>
      <c r="DS117" s="780"/>
      <c r="DT117" s="780"/>
      <c r="DU117" s="781"/>
      <c r="DV117" s="824" t="s">
        <v>129</v>
      </c>
      <c r="DW117" s="825"/>
      <c r="DX117" s="825"/>
      <c r="DY117" s="825"/>
      <c r="DZ117" s="826"/>
    </row>
    <row r="118" spans="1:130" s="230" customFormat="1" ht="26.25" customHeight="1">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309</v>
      </c>
      <c r="AL118" s="896"/>
      <c r="AM118" s="896"/>
      <c r="AN118" s="896"/>
      <c r="AO118" s="897"/>
      <c r="AP118" s="899" t="s">
        <v>436</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393</v>
      </c>
      <c r="BR118" s="845"/>
      <c r="BS118" s="845"/>
      <c r="BT118" s="845"/>
      <c r="BU118" s="845"/>
      <c r="BV118" s="845" t="s">
        <v>393</v>
      </c>
      <c r="BW118" s="845"/>
      <c r="BX118" s="845"/>
      <c r="BY118" s="845"/>
      <c r="BZ118" s="845"/>
      <c r="CA118" s="845" t="s">
        <v>393</v>
      </c>
      <c r="CB118" s="845"/>
      <c r="CC118" s="845"/>
      <c r="CD118" s="845"/>
      <c r="CE118" s="845"/>
      <c r="CF118" s="875" t="s">
        <v>393</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393</v>
      </c>
      <c r="DH118" s="780"/>
      <c r="DI118" s="780"/>
      <c r="DJ118" s="780"/>
      <c r="DK118" s="781"/>
      <c r="DL118" s="782" t="s">
        <v>393</v>
      </c>
      <c r="DM118" s="780"/>
      <c r="DN118" s="780"/>
      <c r="DO118" s="780"/>
      <c r="DP118" s="781"/>
      <c r="DQ118" s="782" t="s">
        <v>393</v>
      </c>
      <c r="DR118" s="780"/>
      <c r="DS118" s="780"/>
      <c r="DT118" s="780"/>
      <c r="DU118" s="781"/>
      <c r="DV118" s="824" t="s">
        <v>393</v>
      </c>
      <c r="DW118" s="825"/>
      <c r="DX118" s="825"/>
      <c r="DY118" s="825"/>
      <c r="DZ118" s="826"/>
    </row>
    <row r="119" spans="1:130" s="230" customFormat="1" ht="26.25" customHeight="1">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393</v>
      </c>
      <c r="AB119" s="889"/>
      <c r="AC119" s="889"/>
      <c r="AD119" s="889"/>
      <c r="AE119" s="890"/>
      <c r="AF119" s="891" t="s">
        <v>393</v>
      </c>
      <c r="AG119" s="889"/>
      <c r="AH119" s="889"/>
      <c r="AI119" s="889"/>
      <c r="AJ119" s="890"/>
      <c r="AK119" s="891" t="s">
        <v>393</v>
      </c>
      <c r="AL119" s="889"/>
      <c r="AM119" s="889"/>
      <c r="AN119" s="889"/>
      <c r="AO119" s="890"/>
      <c r="AP119" s="892" t="s">
        <v>393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469</v>
      </c>
      <c r="BP119" s="878"/>
      <c r="BQ119" s="879">
        <v>33351117</v>
      </c>
      <c r="BR119" s="845"/>
      <c r="BS119" s="845"/>
      <c r="BT119" s="845"/>
      <c r="BU119" s="845"/>
      <c r="BV119" s="845">
        <v>33301741</v>
      </c>
      <c r="BW119" s="845"/>
      <c r="BX119" s="845"/>
      <c r="BY119" s="845"/>
      <c r="BZ119" s="845"/>
      <c r="CA119" s="845">
        <v>32305596</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393</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393</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16377708</v>
      </c>
      <c r="BR120" s="842"/>
      <c r="BS120" s="842"/>
      <c r="BT120" s="842"/>
      <c r="BU120" s="842"/>
      <c r="BV120" s="842">
        <v>16613530</v>
      </c>
      <c r="BW120" s="842"/>
      <c r="BX120" s="842"/>
      <c r="BY120" s="842"/>
      <c r="BZ120" s="842"/>
      <c r="CA120" s="842">
        <v>16028026</v>
      </c>
      <c r="CB120" s="842"/>
      <c r="CC120" s="842"/>
      <c r="CD120" s="842"/>
      <c r="CE120" s="842"/>
      <c r="CF120" s="866">
        <v>131.4</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1391479</v>
      </c>
      <c r="DH120" s="842"/>
      <c r="DI120" s="842"/>
      <c r="DJ120" s="842"/>
      <c r="DK120" s="842"/>
      <c r="DL120" s="842">
        <v>1245959</v>
      </c>
      <c r="DM120" s="842"/>
      <c r="DN120" s="842"/>
      <c r="DO120" s="842"/>
      <c r="DP120" s="842"/>
      <c r="DQ120" s="842">
        <v>1158131</v>
      </c>
      <c r="DR120" s="842"/>
      <c r="DS120" s="842"/>
      <c r="DT120" s="842"/>
      <c r="DU120" s="842"/>
      <c r="DV120" s="843">
        <v>9.5</v>
      </c>
      <c r="DW120" s="843"/>
      <c r="DX120" s="843"/>
      <c r="DY120" s="843"/>
      <c r="DZ120" s="844"/>
    </row>
    <row r="121" spans="1:130" s="230" customFormat="1" ht="26.25" customHeight="1">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393</v>
      </c>
      <c r="AB121" s="780"/>
      <c r="AC121" s="780"/>
      <c r="AD121" s="780"/>
      <c r="AE121" s="781"/>
      <c r="AF121" s="782" t="s">
        <v>393</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1192449</v>
      </c>
      <c r="BR121" s="817"/>
      <c r="BS121" s="817"/>
      <c r="BT121" s="817"/>
      <c r="BU121" s="817"/>
      <c r="BV121" s="817">
        <v>1069489</v>
      </c>
      <c r="BW121" s="817"/>
      <c r="BX121" s="817"/>
      <c r="BY121" s="817"/>
      <c r="BZ121" s="817"/>
      <c r="CA121" s="817">
        <v>884597</v>
      </c>
      <c r="CB121" s="817"/>
      <c r="CC121" s="817"/>
      <c r="CD121" s="817"/>
      <c r="CE121" s="817"/>
      <c r="CF121" s="875">
        <v>7.3</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v>923952</v>
      </c>
      <c r="DH121" s="817"/>
      <c r="DI121" s="817"/>
      <c r="DJ121" s="817"/>
      <c r="DK121" s="817"/>
      <c r="DL121" s="817">
        <v>998490</v>
      </c>
      <c r="DM121" s="817"/>
      <c r="DN121" s="817"/>
      <c r="DO121" s="817"/>
      <c r="DP121" s="817"/>
      <c r="DQ121" s="817">
        <v>938196</v>
      </c>
      <c r="DR121" s="817"/>
      <c r="DS121" s="817"/>
      <c r="DT121" s="817"/>
      <c r="DU121" s="817"/>
      <c r="DV121" s="794">
        <v>7.7</v>
      </c>
      <c r="DW121" s="794"/>
      <c r="DX121" s="794"/>
      <c r="DY121" s="794"/>
      <c r="DZ121" s="795"/>
    </row>
    <row r="122" spans="1:130" s="230" customFormat="1" ht="26.25" customHeight="1">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393</v>
      </c>
      <c r="AG122" s="780"/>
      <c r="AH122" s="780"/>
      <c r="AI122" s="780"/>
      <c r="AJ122" s="781"/>
      <c r="AK122" s="782" t="s">
        <v>477</v>
      </c>
      <c r="AL122" s="780"/>
      <c r="AM122" s="780"/>
      <c r="AN122" s="780"/>
      <c r="AO122" s="781"/>
      <c r="AP122" s="824" t="s">
        <v>393</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21129044</v>
      </c>
      <c r="BR122" s="845"/>
      <c r="BS122" s="845"/>
      <c r="BT122" s="845"/>
      <c r="BU122" s="845"/>
      <c r="BV122" s="845">
        <v>20863451</v>
      </c>
      <c r="BW122" s="845"/>
      <c r="BX122" s="845"/>
      <c r="BY122" s="845"/>
      <c r="BZ122" s="845"/>
      <c r="CA122" s="845">
        <v>20361892</v>
      </c>
      <c r="CB122" s="845"/>
      <c r="CC122" s="845"/>
      <c r="CD122" s="845"/>
      <c r="CE122" s="845"/>
      <c r="CF122" s="846">
        <v>166.9</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v>678851</v>
      </c>
      <c r="DH122" s="817"/>
      <c r="DI122" s="817"/>
      <c r="DJ122" s="817"/>
      <c r="DK122" s="817"/>
      <c r="DL122" s="817">
        <v>611686</v>
      </c>
      <c r="DM122" s="817"/>
      <c r="DN122" s="817"/>
      <c r="DO122" s="817"/>
      <c r="DP122" s="817"/>
      <c r="DQ122" s="817">
        <v>559025</v>
      </c>
      <c r="DR122" s="817"/>
      <c r="DS122" s="817"/>
      <c r="DT122" s="817"/>
      <c r="DU122" s="817"/>
      <c r="DV122" s="794">
        <v>4.5999999999999996</v>
      </c>
      <c r="DW122" s="794"/>
      <c r="DX122" s="794"/>
      <c r="DY122" s="794"/>
      <c r="DZ122" s="795"/>
    </row>
    <row r="123" spans="1:130" s="230" customFormat="1" ht="26.25" customHeight="1">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393</v>
      </c>
      <c r="AB123" s="780"/>
      <c r="AC123" s="780"/>
      <c r="AD123" s="780"/>
      <c r="AE123" s="781"/>
      <c r="AF123" s="782" t="s">
        <v>129</v>
      </c>
      <c r="AG123" s="780"/>
      <c r="AH123" s="780"/>
      <c r="AI123" s="780"/>
      <c r="AJ123" s="781"/>
      <c r="AK123" s="782" t="s">
        <v>393</v>
      </c>
      <c r="AL123" s="780"/>
      <c r="AM123" s="780"/>
      <c r="AN123" s="780"/>
      <c r="AO123" s="781"/>
      <c r="AP123" s="824" t="s">
        <v>129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480</v>
      </c>
      <c r="BP123" s="878"/>
      <c r="BQ123" s="832">
        <v>38699201</v>
      </c>
      <c r="BR123" s="833"/>
      <c r="BS123" s="833"/>
      <c r="BT123" s="833"/>
      <c r="BU123" s="833"/>
      <c r="BV123" s="833">
        <v>38546470</v>
      </c>
      <c r="BW123" s="833"/>
      <c r="BX123" s="833"/>
      <c r="BY123" s="833"/>
      <c r="BZ123" s="833"/>
      <c r="CA123" s="833">
        <v>37274515</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213432</v>
      </c>
      <c r="DH123" s="780"/>
      <c r="DI123" s="780"/>
      <c r="DJ123" s="780"/>
      <c r="DK123" s="781"/>
      <c r="DL123" s="782">
        <v>187242</v>
      </c>
      <c r="DM123" s="780"/>
      <c r="DN123" s="780"/>
      <c r="DO123" s="780"/>
      <c r="DP123" s="781"/>
      <c r="DQ123" s="782">
        <v>163553</v>
      </c>
      <c r="DR123" s="780"/>
      <c r="DS123" s="780"/>
      <c r="DT123" s="780"/>
      <c r="DU123" s="781"/>
      <c r="DV123" s="824">
        <v>1.3</v>
      </c>
      <c r="DW123" s="825"/>
      <c r="DX123" s="825"/>
      <c r="DY123" s="825"/>
      <c r="DZ123" s="826"/>
    </row>
    <row r="124" spans="1:130" s="230" customFormat="1" ht="26.25" customHeight="1" thickBot="1">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393</v>
      </c>
      <c r="AG124" s="780"/>
      <c r="AH124" s="780"/>
      <c r="AI124" s="780"/>
      <c r="AJ124" s="781"/>
      <c r="AK124" s="782" t="s">
        <v>129</v>
      </c>
      <c r="AL124" s="780"/>
      <c r="AM124" s="780"/>
      <c r="AN124" s="780"/>
      <c r="AO124" s="781"/>
      <c r="AP124" s="824" t="s">
        <v>393</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393</v>
      </c>
      <c r="BR124" s="831"/>
      <c r="BS124" s="831"/>
      <c r="BT124" s="831"/>
      <c r="BU124" s="831"/>
      <c r="BV124" s="831" t="s">
        <v>393</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v>32514</v>
      </c>
      <c r="DH124" s="764"/>
      <c r="DI124" s="764"/>
      <c r="DJ124" s="764"/>
      <c r="DK124" s="765"/>
      <c r="DL124" s="766">
        <v>30256</v>
      </c>
      <c r="DM124" s="764"/>
      <c r="DN124" s="764"/>
      <c r="DO124" s="764"/>
      <c r="DP124" s="765"/>
      <c r="DQ124" s="766">
        <v>25459</v>
      </c>
      <c r="DR124" s="764"/>
      <c r="DS124" s="764"/>
      <c r="DT124" s="764"/>
      <c r="DU124" s="765"/>
      <c r="DV124" s="848">
        <v>0.2</v>
      </c>
      <c r="DW124" s="849"/>
      <c r="DX124" s="849"/>
      <c r="DY124" s="849"/>
      <c r="DZ124" s="850"/>
    </row>
    <row r="125" spans="1:130" s="230" customFormat="1" ht="26.25" customHeight="1">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393</v>
      </c>
      <c r="AB125" s="780"/>
      <c r="AC125" s="780"/>
      <c r="AD125" s="780"/>
      <c r="AE125" s="781"/>
      <c r="AF125" s="782" t="s">
        <v>393</v>
      </c>
      <c r="AG125" s="780"/>
      <c r="AH125" s="780"/>
      <c r="AI125" s="780"/>
      <c r="AJ125" s="781"/>
      <c r="AK125" s="782" t="s">
        <v>393</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393</v>
      </c>
      <c r="DH125" s="842"/>
      <c r="DI125" s="842"/>
      <c r="DJ125" s="842"/>
      <c r="DK125" s="842"/>
      <c r="DL125" s="842" t="s">
        <v>393</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393</v>
      </c>
      <c r="AG126" s="780"/>
      <c r="AH126" s="780"/>
      <c r="AI126" s="780"/>
      <c r="AJ126" s="781"/>
      <c r="AK126" s="782" t="s">
        <v>129</v>
      </c>
      <c r="AL126" s="780"/>
      <c r="AM126" s="780"/>
      <c r="AN126" s="780"/>
      <c r="AO126" s="781"/>
      <c r="AP126" s="824" t="s">
        <v>393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477</v>
      </c>
      <c r="DM126" s="817"/>
      <c r="DN126" s="817"/>
      <c r="DO126" s="817"/>
      <c r="DP126" s="817"/>
      <c r="DQ126" s="817" t="s">
        <v>129</v>
      </c>
      <c r="DR126" s="817"/>
      <c r="DS126" s="817"/>
      <c r="DT126" s="817"/>
      <c r="DU126" s="817"/>
      <c r="DV126" s="794" t="s">
        <v>393</v>
      </c>
      <c r="DW126" s="794"/>
      <c r="DX126" s="794"/>
      <c r="DY126" s="794"/>
      <c r="DZ126" s="795"/>
    </row>
    <row r="127" spans="1:130" s="230" customFormat="1" ht="26.25" customHeight="1">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393</v>
      </c>
      <c r="AB127" s="780"/>
      <c r="AC127" s="780"/>
      <c r="AD127" s="780"/>
      <c r="AE127" s="781"/>
      <c r="AF127" s="782" t="s">
        <v>393</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477</v>
      </c>
      <c r="DH127" s="817"/>
      <c r="DI127" s="817"/>
      <c r="DJ127" s="817"/>
      <c r="DK127" s="817"/>
      <c r="DL127" s="817" t="s">
        <v>129</v>
      </c>
      <c r="DM127" s="817"/>
      <c r="DN127" s="817"/>
      <c r="DO127" s="817"/>
      <c r="DP127" s="817"/>
      <c r="DQ127" s="817" t="s">
        <v>129</v>
      </c>
      <c r="DR127" s="817"/>
      <c r="DS127" s="817"/>
      <c r="DT127" s="817"/>
      <c r="DU127" s="817"/>
      <c r="DV127" s="794" t="s">
        <v>477</v>
      </c>
      <c r="DW127" s="794"/>
      <c r="DX127" s="794"/>
      <c r="DY127" s="794"/>
      <c r="DZ127" s="795"/>
    </row>
    <row r="128" spans="1:130" s="230" customFormat="1" ht="26.25" customHeight="1" thickBot="1">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116323</v>
      </c>
      <c r="AB128" s="801"/>
      <c r="AC128" s="801"/>
      <c r="AD128" s="801"/>
      <c r="AE128" s="802"/>
      <c r="AF128" s="803">
        <v>105856</v>
      </c>
      <c r="AG128" s="801"/>
      <c r="AH128" s="801"/>
      <c r="AI128" s="801"/>
      <c r="AJ128" s="802"/>
      <c r="AK128" s="803">
        <v>97767</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129</v>
      </c>
      <c r="BG128" s="787"/>
      <c r="BH128" s="787"/>
      <c r="BI128" s="787"/>
      <c r="BJ128" s="787"/>
      <c r="BK128" s="787"/>
      <c r="BL128" s="810"/>
      <c r="BM128" s="786">
        <v>12.81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393</v>
      </c>
      <c r="DH128" s="791"/>
      <c r="DI128" s="791"/>
      <c r="DJ128" s="791"/>
      <c r="DK128" s="791"/>
      <c r="DL128" s="791" t="s">
        <v>393</v>
      </c>
      <c r="DM128" s="791"/>
      <c r="DN128" s="791"/>
      <c r="DO128" s="791"/>
      <c r="DP128" s="791"/>
      <c r="DQ128" s="791" t="s">
        <v>393</v>
      </c>
      <c r="DR128" s="791"/>
      <c r="DS128" s="791"/>
      <c r="DT128" s="791"/>
      <c r="DU128" s="791"/>
      <c r="DV128" s="792" t="s">
        <v>129</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14600615</v>
      </c>
      <c r="AB129" s="780"/>
      <c r="AC129" s="780"/>
      <c r="AD129" s="780"/>
      <c r="AE129" s="781"/>
      <c r="AF129" s="782">
        <v>15197159</v>
      </c>
      <c r="AG129" s="780"/>
      <c r="AH129" s="780"/>
      <c r="AI129" s="780"/>
      <c r="AJ129" s="781"/>
      <c r="AK129" s="782">
        <v>14592649</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129</v>
      </c>
      <c r="BG129" s="771"/>
      <c r="BH129" s="771"/>
      <c r="BI129" s="771"/>
      <c r="BJ129" s="771"/>
      <c r="BK129" s="771"/>
      <c r="BL129" s="772"/>
      <c r="BM129" s="770">
        <v>17.809999999999999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2388704</v>
      </c>
      <c r="AB130" s="780"/>
      <c r="AC130" s="780"/>
      <c r="AD130" s="780"/>
      <c r="AE130" s="781"/>
      <c r="AF130" s="782">
        <v>2411402</v>
      </c>
      <c r="AG130" s="780"/>
      <c r="AH130" s="780"/>
      <c r="AI130" s="780"/>
      <c r="AJ130" s="781"/>
      <c r="AK130" s="782">
        <v>2395405</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12211911</v>
      </c>
      <c r="AB131" s="764"/>
      <c r="AC131" s="764"/>
      <c r="AD131" s="764"/>
      <c r="AE131" s="765"/>
      <c r="AF131" s="766">
        <v>12785757</v>
      </c>
      <c r="AG131" s="764"/>
      <c r="AH131" s="764"/>
      <c r="AI131" s="764"/>
      <c r="AJ131" s="765"/>
      <c r="AK131" s="766">
        <v>12197244</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393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4.7493958970000003</v>
      </c>
      <c r="AB132" s="745"/>
      <c r="AC132" s="745"/>
      <c r="AD132" s="745"/>
      <c r="AE132" s="746"/>
      <c r="AF132" s="747">
        <v>5.4186545229999998</v>
      </c>
      <c r="AG132" s="745"/>
      <c r="AH132" s="745"/>
      <c r="AI132" s="745"/>
      <c r="AJ132" s="746"/>
      <c r="AK132" s="747">
        <v>6.7871397829999998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4.8</v>
      </c>
      <c r="AB133" s="724"/>
      <c r="AC133" s="724"/>
      <c r="AD133" s="724"/>
      <c r="AE133" s="725"/>
      <c r="AF133" s="723">
        <v>5</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dd7D7AM9EOeAUrmEVxsD9lHbFjqhshmxNOrpTq+Cu5uttCxNpsNZXDG0OZ7GO5AtryN0rd7ksizK06GEWxYOA==" saltValue="4jbK93q5HInIbdWnblcL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lG4cjEpXubPAlgPPkSeG4BGVy9LaGYxt1bDOGPBen4gtpOyz3xRm3/9pcSlERYR8WpxaXdf6iPAyXCNDxLdxMw==" saltValue="4XPs3CuoAA+3F2MGvQA6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K29Odz5aW5f3AZu110cmHs+gpAJ9vgmTsxqR1nMo0zdtV5Y9yuY8BcEHpiU/u6A5hlSDdxrtdcvfkEa0aHDgg==" saltValue="WFZa3PVnaJfEJqWzFq3J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510</v>
      </c>
      <c r="AP7" s="272"/>
      <c r="AQ7" s="273" t="s">
        <v>511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512</v>
      </c>
      <c r="AQ8" s="279" t="s">
        <v>513</v>
      </c>
      <c r="AR8" s="280" t="s">
        <v>514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515</v>
      </c>
      <c r="AL9" s="1136"/>
      <c r="AM9" s="1136"/>
      <c r="AN9" s="1137"/>
      <c r="AO9" s="281">
        <v>4530826</v>
      </c>
      <c r="AP9" s="281">
        <v>135593</v>
      </c>
      <c r="AQ9" s="282">
        <v>105319</v>
      </c>
      <c r="AR9" s="283">
        <v>28.7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516</v>
      </c>
      <c r="AL10" s="1136"/>
      <c r="AM10" s="1136"/>
      <c r="AN10" s="1137"/>
      <c r="AO10" s="284">
        <v>16</v>
      </c>
      <c r="AP10" s="284">
        <v>0</v>
      </c>
      <c r="AQ10" s="285">
        <v>9860</v>
      </c>
      <c r="AR10" s="286">
        <v>-100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517</v>
      </c>
      <c r="AL11" s="1136"/>
      <c r="AM11" s="1136"/>
      <c r="AN11" s="1137"/>
      <c r="AO11" s="284">
        <v>77989</v>
      </c>
      <c r="AP11" s="284">
        <v>2334</v>
      </c>
      <c r="AQ11" s="285">
        <v>1656</v>
      </c>
      <c r="AR11" s="286">
        <v>40.9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518</v>
      </c>
      <c r="AL12" s="1136"/>
      <c r="AM12" s="1136"/>
      <c r="AN12" s="1137"/>
      <c r="AO12" s="284" t="s">
        <v>519</v>
      </c>
      <c r="AP12" s="284" t="s">
        <v>519</v>
      </c>
      <c r="AQ12" s="285">
        <v>3</v>
      </c>
      <c r="AR12" s="286" t="s">
        <v>519</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520</v>
      </c>
      <c r="AL13" s="1136"/>
      <c r="AM13" s="1136"/>
      <c r="AN13" s="1137"/>
      <c r="AO13" s="284">
        <v>191778</v>
      </c>
      <c r="AP13" s="284">
        <v>5739</v>
      </c>
      <c r="AQ13" s="285">
        <v>4056</v>
      </c>
      <c r="AR13" s="286">
        <v>41.5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521</v>
      </c>
      <c r="AL14" s="1136"/>
      <c r="AM14" s="1136"/>
      <c r="AN14" s="1137"/>
      <c r="AO14" s="284">
        <v>12874</v>
      </c>
      <c r="AP14" s="284">
        <v>385</v>
      </c>
      <c r="AQ14" s="285">
        <v>2339</v>
      </c>
      <c r="AR14" s="286">
        <v>-83.5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522</v>
      </c>
      <c r="AL15" s="1139"/>
      <c r="AM15" s="1139"/>
      <c r="AN15" s="1140"/>
      <c r="AO15" s="284">
        <v>-453440</v>
      </c>
      <c r="AP15" s="284">
        <v>-13570</v>
      </c>
      <c r="AQ15" s="285">
        <v>-7717</v>
      </c>
      <c r="AR15" s="286">
        <v>75.8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189</v>
      </c>
      <c r="AL16" s="1139"/>
      <c r="AM16" s="1139"/>
      <c r="AN16" s="1140"/>
      <c r="AO16" s="284">
        <v>4360043</v>
      </c>
      <c r="AP16" s="284">
        <v>130482</v>
      </c>
      <c r="AQ16" s="285">
        <v>115515</v>
      </c>
      <c r="AR16" s="286">
        <v>13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527</v>
      </c>
      <c r="AL21" s="1142"/>
      <c r="AM21" s="1142"/>
      <c r="AN21" s="1143"/>
      <c r="AO21" s="297">
        <v>13.47</v>
      </c>
      <c r="AP21" s="298">
        <v>10.69</v>
      </c>
      <c r="AQ21" s="299">
        <v>2.78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528</v>
      </c>
      <c r="AL22" s="1142"/>
      <c r="AM22" s="1142"/>
      <c r="AN22" s="1143"/>
      <c r="AO22" s="302">
        <v>99.9</v>
      </c>
      <c r="AP22" s="303">
        <v>97.4</v>
      </c>
      <c r="AQ22" s="304">
        <v>2.5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4" t="s">
        <v>529</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c r="A27" s="309"/>
      <c r="AO27" s="262"/>
      <c r="AP27" s="262"/>
      <c r="AQ27" s="262"/>
      <c r="AR27" s="262"/>
      <c r="AS27" s="262"/>
      <c r="AT27" s="262"/>
    </row>
    <row r="28" spans="1:46" ht="17.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510</v>
      </c>
      <c r="AP30" s="272"/>
      <c r="AQ30" s="273" t="s">
        <v>511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512</v>
      </c>
      <c r="AQ31" s="279" t="s">
        <v>513</v>
      </c>
      <c r="AR31" s="280" t="s">
        <v>514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532</v>
      </c>
      <c r="AL32" s="1126"/>
      <c r="AM32" s="1126"/>
      <c r="AN32" s="1127"/>
      <c r="AO32" s="312">
        <v>2992808</v>
      </c>
      <c r="AP32" s="312">
        <v>89565</v>
      </c>
      <c r="AQ32" s="313">
        <v>74824</v>
      </c>
      <c r="AR32" s="314">
        <v>19.7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533</v>
      </c>
      <c r="AL33" s="1126"/>
      <c r="AM33" s="1126"/>
      <c r="AN33" s="1127"/>
      <c r="AO33" s="312" t="s">
        <v>519</v>
      </c>
      <c r="AP33" s="312" t="s">
        <v>519</v>
      </c>
      <c r="AQ33" s="313" t="s">
        <v>519</v>
      </c>
      <c r="AR33" s="314" t="s">
        <v>519</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534</v>
      </c>
      <c r="AL34" s="1126"/>
      <c r="AM34" s="1126"/>
      <c r="AN34" s="1127"/>
      <c r="AO34" s="312" t="s">
        <v>519</v>
      </c>
      <c r="AP34" s="312" t="s">
        <v>519</v>
      </c>
      <c r="AQ34" s="313">
        <v>1</v>
      </c>
      <c r="AR34" s="314" t="s">
        <v>519</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535</v>
      </c>
      <c r="AL35" s="1126"/>
      <c r="AM35" s="1126"/>
      <c r="AN35" s="1127"/>
      <c r="AO35" s="312">
        <v>328208</v>
      </c>
      <c r="AP35" s="312">
        <v>9822</v>
      </c>
      <c r="AQ35" s="313">
        <v>17427</v>
      </c>
      <c r="AR35" s="314">
        <v>-43.6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536</v>
      </c>
      <c r="AL36" s="1126"/>
      <c r="AM36" s="1126"/>
      <c r="AN36" s="1127"/>
      <c r="AO36" s="312" t="s">
        <v>519</v>
      </c>
      <c r="AP36" s="312" t="s">
        <v>519</v>
      </c>
      <c r="AQ36" s="313">
        <v>2447</v>
      </c>
      <c r="AR36" s="314" t="s">
        <v>519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537</v>
      </c>
      <c r="AL37" s="1126"/>
      <c r="AM37" s="1126"/>
      <c r="AN37" s="1127"/>
      <c r="AO37" s="312" t="s">
        <v>519</v>
      </c>
      <c r="AP37" s="312" t="s">
        <v>519</v>
      </c>
      <c r="AQ37" s="313">
        <v>591</v>
      </c>
      <c r="AR37" s="314" t="s">
        <v>519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538</v>
      </c>
      <c r="AL38" s="1129"/>
      <c r="AM38" s="1129"/>
      <c r="AN38" s="1130"/>
      <c r="AO38" s="315" t="s">
        <v>519</v>
      </c>
      <c r="AP38" s="315" t="s">
        <v>519</v>
      </c>
      <c r="AQ38" s="316">
        <v>2</v>
      </c>
      <c r="AR38" s="304" t="s">
        <v>519</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539</v>
      </c>
      <c r="AL39" s="1129"/>
      <c r="AM39" s="1129"/>
      <c r="AN39" s="1130"/>
      <c r="AO39" s="312">
        <v>-97767</v>
      </c>
      <c r="AP39" s="312">
        <v>-2926</v>
      </c>
      <c r="AQ39" s="313">
        <v>-3618</v>
      </c>
      <c r="AR39" s="314">
        <v>-19.100000000000001</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540</v>
      </c>
      <c r="AL40" s="1126"/>
      <c r="AM40" s="1126"/>
      <c r="AN40" s="1127"/>
      <c r="AO40" s="312">
        <v>-2395405</v>
      </c>
      <c r="AP40" s="312">
        <v>-71687</v>
      </c>
      <c r="AQ40" s="313">
        <v>-63812</v>
      </c>
      <c r="AR40" s="314">
        <v>12.3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302</v>
      </c>
      <c r="AL41" s="1132"/>
      <c r="AM41" s="1132"/>
      <c r="AN41" s="1133"/>
      <c r="AO41" s="312">
        <v>827844</v>
      </c>
      <c r="AP41" s="312">
        <v>24775</v>
      </c>
      <c r="AQ41" s="313">
        <v>27863</v>
      </c>
      <c r="AR41" s="314">
        <v>-11.1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510</v>
      </c>
      <c r="AN49" s="1120" t="s">
        <v>544</v>
      </c>
      <c r="AO49" s="1121"/>
      <c r="AP49" s="1121"/>
      <c r="AQ49" s="1121"/>
      <c r="AR49" s="1122"/>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545</v>
      </c>
      <c r="AO50" s="329" t="s">
        <v>546</v>
      </c>
      <c r="AP50" s="330" t="s">
        <v>547</v>
      </c>
      <c r="AQ50" s="331" t="s">
        <v>548</v>
      </c>
      <c r="AR50" s="332" t="s">
        <v>549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2796819</v>
      </c>
      <c r="AN51" s="334">
        <v>77700</v>
      </c>
      <c r="AO51" s="335">
        <v>-25.8</v>
      </c>
      <c r="AP51" s="336">
        <v>85173</v>
      </c>
      <c r="AQ51" s="337">
        <v>-4.3</v>
      </c>
      <c r="AR51" s="338">
        <v>-21.5</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1925565</v>
      </c>
      <c r="AN52" s="342">
        <v>53495</v>
      </c>
      <c r="AO52" s="343">
        <v>-1.1000000000000001</v>
      </c>
      <c r="AP52" s="344">
        <v>43913</v>
      </c>
      <c r="AQ52" s="345">
        <v>-3.4</v>
      </c>
      <c r="AR52" s="346">
        <v>2.2999999999999998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5829168</v>
      </c>
      <c r="AN53" s="334">
        <v>164773</v>
      </c>
      <c r="AO53" s="335">
        <v>112.1</v>
      </c>
      <c r="AP53" s="336">
        <v>94081</v>
      </c>
      <c r="AQ53" s="337">
        <v>10.5</v>
      </c>
      <c r="AR53" s="338">
        <v>101.6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4619084</v>
      </c>
      <c r="AN54" s="342">
        <v>130567</v>
      </c>
      <c r="AO54" s="343">
        <v>144.1</v>
      </c>
      <c r="AP54" s="344">
        <v>48949</v>
      </c>
      <c r="AQ54" s="345">
        <v>11.5</v>
      </c>
      <c r="AR54" s="346">
        <v>132.6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7932760</v>
      </c>
      <c r="AN55" s="334">
        <v>228663</v>
      </c>
      <c r="AO55" s="335">
        <v>38.799999999999997</v>
      </c>
      <c r="AP55" s="336">
        <v>92632</v>
      </c>
      <c r="AQ55" s="337">
        <v>-1.5</v>
      </c>
      <c r="AR55" s="338">
        <v>40.299999999999997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5844692</v>
      </c>
      <c r="AN56" s="342">
        <v>168474</v>
      </c>
      <c r="AO56" s="343">
        <v>29</v>
      </c>
      <c r="AP56" s="344">
        <v>47978</v>
      </c>
      <c r="AQ56" s="345">
        <v>-2</v>
      </c>
      <c r="AR56" s="346">
        <v>31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5535524</v>
      </c>
      <c r="AN57" s="334">
        <v>162418</v>
      </c>
      <c r="AO57" s="335">
        <v>-29</v>
      </c>
      <c r="AP57" s="336">
        <v>96469</v>
      </c>
      <c r="AQ57" s="337">
        <v>4.0999999999999996</v>
      </c>
      <c r="AR57" s="338">
        <v>-33.1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3546902</v>
      </c>
      <c r="AN58" s="342">
        <v>104070</v>
      </c>
      <c r="AO58" s="343">
        <v>-38.200000000000003</v>
      </c>
      <c r="AP58" s="344">
        <v>49775</v>
      </c>
      <c r="AQ58" s="345">
        <v>3.7</v>
      </c>
      <c r="AR58" s="346">
        <v>-41.9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4763311</v>
      </c>
      <c r="AN59" s="334">
        <v>142550</v>
      </c>
      <c r="AO59" s="335">
        <v>-12.2</v>
      </c>
      <c r="AP59" s="336">
        <v>85743</v>
      </c>
      <c r="AQ59" s="337">
        <v>-11.1</v>
      </c>
      <c r="AR59" s="338">
        <v>-1.1000000000000001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2975639</v>
      </c>
      <c r="AN60" s="342">
        <v>89051</v>
      </c>
      <c r="AO60" s="343">
        <v>-14.4</v>
      </c>
      <c r="AP60" s="344">
        <v>45231</v>
      </c>
      <c r="AQ60" s="345">
        <v>-9.1</v>
      </c>
      <c r="AR60" s="346">
        <v>-5.3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5371516</v>
      </c>
      <c r="AN61" s="349">
        <v>155221</v>
      </c>
      <c r="AO61" s="350">
        <v>16.8</v>
      </c>
      <c r="AP61" s="351">
        <v>90820</v>
      </c>
      <c r="AQ61" s="352">
        <v>-0.5</v>
      </c>
      <c r="AR61" s="338">
        <v>17.3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3782376</v>
      </c>
      <c r="AN62" s="342">
        <v>109131</v>
      </c>
      <c r="AO62" s="343">
        <v>23.9</v>
      </c>
      <c r="AP62" s="344">
        <v>47169</v>
      </c>
      <c r="AQ62" s="345">
        <v>0.1</v>
      </c>
      <c r="AR62" s="346">
        <v>23.8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byHUFr9f5MOKtsmtMmksOU02Ln75OsSqYiF3jRJoCk2kiNkVIMJ7rdf/fgz6z4fg/ISHtUqVonPOyCAfzl7RgA==" saltValue="Y/jMzdnu84Q0bYWPs078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558</v>
      </c>
    </row>
    <row r="120" spans="125:125" ht="13.5" hidden="1" customHeight="1"/>
    <row r="121" spans="125:125" ht="13.5" hidden="1" customHeight="1">
      <c r="DU121" s="259"/>
    </row>
  </sheetData>
  <sheetProtection algorithmName="SHA-512" hashValue="M5FvVbogPQ2lGC47qLtv4zcWY2NZ6rGWsOFUwUhc+ixBa+vZfB6//6QWisH6RFK9dMGW9Tg2x3mj9Xh1cu7glQ==" saltValue="9wJ/nBCAyUhGLFjCy4YG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559</v>
      </c>
    </row>
  </sheetData>
  <sheetProtection algorithmName="SHA-512" hashValue="7OVp9zovZGDzwL7J+oaql458Oz7E3PsVc1hY0/EQ4O5lsMMZFgmNc0bOglIt+um9qhXgeNDbWaQ2bb+1Y+i5Bw==" saltValue="vKLJCaffpgTbywrZRsq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44" t="s">
        <v>3</v>
      </c>
      <c r="D47" s="1144"/>
      <c r="E47" s="1145"/>
      <c r="F47" s="11">
        <v>40.68</v>
      </c>
      <c r="G47" s="12">
        <v>43.02</v>
      </c>
      <c r="H47" s="12">
        <v>40.17</v>
      </c>
      <c r="I47" s="12">
        <v>39.200000000000003</v>
      </c>
      <c r="J47" s="13">
        <v>37.700000000000003</v>
      </c>
    </row>
    <row r="48" spans="2:10" ht="57.75" customHeight="1">
      <c r="B48" s="14"/>
      <c r="C48" s="1146" t="s">
        <v>4</v>
      </c>
      <c r="D48" s="1146"/>
      <c r="E48" s="1147"/>
      <c r="F48" s="15">
        <v>6.97</v>
      </c>
      <c r="G48" s="16">
        <v>5.66</v>
      </c>
      <c r="H48" s="16">
        <v>5.96</v>
      </c>
      <c r="I48" s="16">
        <v>9.17</v>
      </c>
      <c r="J48" s="17">
        <v>11.52</v>
      </c>
    </row>
    <row r="49" spans="2:10" ht="57.75" customHeight="1" thickBot="1">
      <c r="B49" s="18"/>
      <c r="C49" s="1148" t="s">
        <v>5</v>
      </c>
      <c r="D49" s="1148"/>
      <c r="E49" s="1149"/>
      <c r="F49" s="19" t="s">
        <v>565</v>
      </c>
      <c r="G49" s="20" t="s">
        <v>566</v>
      </c>
      <c r="H49" s="20" t="s">
        <v>567</v>
      </c>
      <c r="I49" s="20">
        <v>1.21</v>
      </c>
      <c r="J49" s="21" t="s">
        <v>568</v>
      </c>
    </row>
    <row r="50" spans="2:10"/>
  </sheetData>
  <sheetProtection algorithmName="SHA-512" hashValue="rYqRNh6FTk3hBqn1IdAqsksF4rycoDzN6cHqmrSHu5ea+ncPWsY8ty0X7rnQvjwa9hI/kkxkTpMbrajoJi1qPw==" saltValue="F/cztRc6qvLW/P7pplG1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2024-03-22T03:10:40Z</cp:lastPrinted>
  <dcterms:created xsi:type="dcterms:W3CDTF">2024-02-05T03:48:46Z</dcterms:created>
  <dcterms:modified xsi:type="dcterms:W3CDTF">2024-03-22T03:10:48Z</dcterms:modified>
  <cp:category/>
</cp:coreProperties>
</file>