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<sst xmlns="http://schemas.openxmlformats.org/spreadsheetml/2006/main" count="50" uniqueCount="38">
  <si>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</si>
  <si>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</si>
  <si>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</si>
  <si>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</si>
  <si>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</si>
  <si>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</si>
  <si>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</si>
  <si>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</si>
  <si>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</si>
  <si>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</si>
  <si>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</si>
  <si>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</si>
  <si>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</si>
  <si>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</si>
  <si>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</si>
  <si>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</si>
  <si>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</si>
  <si>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</si>
  <si>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</si>
  <si>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</si>
  <si>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</si>
  <si>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</si>
  <si>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</si>
  <si>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</si>
  <si>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</si>
  <si>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</si>
  <si>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</si>
  <si>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</si>
  <si>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</si>
  <si>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</si>
  <si>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</si>
  <si>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</si>
  <si>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</si>
  <si>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</si>
  <si>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</si>
  <si>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</si>
  <si>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</si>
  <si>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平成23年3月1日現在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</si>
</sst>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5" fillId="33" borderId="25" xfId="63" applyFont="1" applyFill="1" applyBorder="1" applyAlignment="1">
      <alignment horizontal="distributed" vertical="center"/>
      <protection/>
    </xf>
    <xf numFmtId="0" fontId="5" fillId="33" borderId="26" xfId="63" applyFont="1" applyFill="1" applyBorder="1" applyAlignment="1">
      <alignment horizontal="distributed" vertical="center"/>
      <protection/>
    </xf>
    <xf numFmtId="0" fontId="5" fillId="0" borderId="26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28" borderId="28" xfId="63" applyFont="1" applyFill="1" applyBorder="1" applyAlignment="1">
      <alignment horizontal="distributed" vertical="center"/>
      <protection/>
    </xf>
    <xf numFmtId="0" fontId="5" fillId="28" borderId="29" xfId="63" applyFont="1" applyFill="1" applyBorder="1" applyAlignment="1">
      <alignment horizontal="distributed" vertical="center"/>
      <protection/>
    </xf>
    <xf numFmtId="0" fontId="5" fillId="28" borderId="30" xfId="63" applyFont="1" applyFill="1" applyBorder="1" applyAlignment="1">
      <alignment horizontal="distributed" vertical="center"/>
      <protection/>
    </xf>
    <xf numFmtId="0" fontId="5" fillId="28" borderId="31" xfId="63" applyFont="1" applyFill="1" applyBorder="1" applyAlignment="1">
      <alignment horizontal="distributed" vertical="center"/>
      <protection/>
    </xf>
    <xf numFmtId="0" fontId="5" fillId="28" borderId="32" xfId="63" applyFont="1" applyFill="1" applyBorder="1" applyAlignment="1">
      <alignment horizontal="distributed" vertical="center"/>
      <protection/>
    </xf>
    <xf numFmtId="0" fontId="5" fillId="28" borderId="33" xfId="63" applyFont="1" applyFill="1" applyBorder="1" applyAlignment="1">
      <alignment horizontal="distributed" vertical="center"/>
      <protection/>
    </xf>
    <xf numFmtId="0" fontId="5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5" fillId="28" borderId="3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492214</v>
      </c>
      <c r="C6" s="6">
        <f aca="true" t="shared" si="0" ref="C6:T6">SUM(C7:C8)</f>
        <v>1189738</v>
      </c>
      <c r="D6" s="6">
        <f t="shared" si="0"/>
        <v>-879</v>
      </c>
      <c r="E6" s="6">
        <f t="shared" si="0"/>
        <v>794</v>
      </c>
      <c r="F6" s="6">
        <f t="shared" si="0"/>
        <v>1207</v>
      </c>
      <c r="G6" s="6">
        <f t="shared" si="0"/>
        <v>-413</v>
      </c>
      <c r="H6" s="6">
        <f t="shared" si="0"/>
        <v>2247</v>
      </c>
      <c r="I6" s="6">
        <f t="shared" si="0"/>
        <v>2713</v>
      </c>
      <c r="J6" s="7">
        <f t="shared" si="0"/>
        <v>-466</v>
      </c>
      <c r="K6" s="5">
        <f t="shared" si="0"/>
        <v>560774</v>
      </c>
      <c r="L6" s="6">
        <f t="shared" si="0"/>
        <v>395</v>
      </c>
      <c r="M6" s="6">
        <f t="shared" si="0"/>
        <v>601</v>
      </c>
      <c r="N6" s="6">
        <f t="shared" si="0"/>
        <v>1203</v>
      </c>
      <c r="O6" s="8">
        <f t="shared" si="0"/>
        <v>1359</v>
      </c>
      <c r="P6" s="5">
        <f t="shared" si="0"/>
        <v>628964</v>
      </c>
      <c r="Q6" s="6">
        <f t="shared" si="0"/>
        <v>399</v>
      </c>
      <c r="R6" s="6">
        <f t="shared" si="0"/>
        <v>606</v>
      </c>
      <c r="S6" s="6">
        <f t="shared" si="0"/>
        <v>1044</v>
      </c>
      <c r="T6" s="9">
        <f t="shared" si="0"/>
        <v>1354</v>
      </c>
    </row>
    <row r="7" spans="1:20" ht="18.75" customHeight="1">
      <c r="A7" s="26" t="s">
        <v>14</v>
      </c>
      <c r="B7" s="10">
        <f>SUM(B9:B22)</f>
        <v>470447</v>
      </c>
      <c r="C7" s="11">
        <f aca="true" t="shared" si="1" ref="C7:T7">SUM(C9:C22)</f>
        <v>1131954</v>
      </c>
      <c r="D7" s="11">
        <f t="shared" si="1"/>
        <v>-830</v>
      </c>
      <c r="E7" s="11">
        <f t="shared" si="1"/>
        <v>750</v>
      </c>
      <c r="F7" s="11">
        <f t="shared" si="1"/>
        <v>1132</v>
      </c>
      <c r="G7" s="11">
        <f t="shared" si="1"/>
        <v>-382</v>
      </c>
      <c r="H7" s="11">
        <f t="shared" si="1"/>
        <v>2119</v>
      </c>
      <c r="I7" s="11">
        <f t="shared" si="1"/>
        <v>2567</v>
      </c>
      <c r="J7" s="12">
        <f t="shared" si="1"/>
        <v>-448</v>
      </c>
      <c r="K7" s="10">
        <f t="shared" si="1"/>
        <v>533411</v>
      </c>
      <c r="L7" s="11">
        <f t="shared" si="1"/>
        <v>370</v>
      </c>
      <c r="M7" s="11">
        <f t="shared" si="1"/>
        <v>559</v>
      </c>
      <c r="N7" s="11">
        <f t="shared" si="1"/>
        <v>1136</v>
      </c>
      <c r="O7" s="13">
        <f t="shared" si="1"/>
        <v>1288</v>
      </c>
      <c r="P7" s="10">
        <f t="shared" si="1"/>
        <v>598543</v>
      </c>
      <c r="Q7" s="11">
        <f t="shared" si="1"/>
        <v>380</v>
      </c>
      <c r="R7" s="11">
        <f t="shared" si="1"/>
        <v>573</v>
      </c>
      <c r="S7" s="11">
        <f t="shared" si="1"/>
        <v>983</v>
      </c>
      <c r="T7" s="14">
        <f t="shared" si="1"/>
        <v>1279</v>
      </c>
    </row>
    <row r="8" spans="1:20" ht="18.75" customHeight="1">
      <c r="A8" s="26" t="s">
        <v>15</v>
      </c>
      <c r="B8" s="10">
        <f>SUM(B23,B25,B27)</f>
        <v>21767</v>
      </c>
      <c r="C8" s="11">
        <f aca="true" t="shared" si="2" ref="C8:T8">SUM(C23,C25,C27)</f>
        <v>57784</v>
      </c>
      <c r="D8" s="11">
        <f t="shared" si="2"/>
        <v>-49</v>
      </c>
      <c r="E8" s="11">
        <f t="shared" si="2"/>
        <v>44</v>
      </c>
      <c r="F8" s="11">
        <f t="shared" si="2"/>
        <v>75</v>
      </c>
      <c r="G8" s="11">
        <f t="shared" si="2"/>
        <v>-31</v>
      </c>
      <c r="H8" s="11">
        <f t="shared" si="2"/>
        <v>128</v>
      </c>
      <c r="I8" s="11">
        <f t="shared" si="2"/>
        <v>146</v>
      </c>
      <c r="J8" s="12">
        <f t="shared" si="2"/>
        <v>-18</v>
      </c>
      <c r="K8" s="10">
        <f t="shared" si="2"/>
        <v>27363</v>
      </c>
      <c r="L8" s="11">
        <f t="shared" si="2"/>
        <v>25</v>
      </c>
      <c r="M8" s="11">
        <f t="shared" si="2"/>
        <v>42</v>
      </c>
      <c r="N8" s="11">
        <f t="shared" si="2"/>
        <v>67</v>
      </c>
      <c r="O8" s="13">
        <f t="shared" si="2"/>
        <v>71</v>
      </c>
      <c r="P8" s="10">
        <f t="shared" si="2"/>
        <v>30421</v>
      </c>
      <c r="Q8" s="11">
        <f t="shared" si="2"/>
        <v>19</v>
      </c>
      <c r="R8" s="11">
        <f t="shared" si="2"/>
        <v>33</v>
      </c>
      <c r="S8" s="11">
        <f t="shared" si="2"/>
        <v>61</v>
      </c>
      <c r="T8" s="14">
        <f t="shared" si="2"/>
        <v>75</v>
      </c>
    </row>
    <row r="9" spans="1:20" ht="18.75" customHeight="1">
      <c r="A9" s="27" t="s">
        <v>16</v>
      </c>
      <c r="B9" s="15">
        <v>199195</v>
      </c>
      <c r="C9" s="16">
        <f>SUM(K9,P9)</f>
        <v>472404</v>
      </c>
      <c r="D9" s="16">
        <f>SUM(G9,J9)</f>
        <v>34</v>
      </c>
      <c r="E9" s="16">
        <f>SUM(L9,Q9)</f>
        <v>387</v>
      </c>
      <c r="F9" s="16">
        <f aca="true" t="shared" si="3" ref="F9:F22">SUM(M9,R9)</f>
        <v>330</v>
      </c>
      <c r="G9" s="16">
        <f aca="true" t="shared" si="4" ref="G9:G22">E9-F9</f>
        <v>57</v>
      </c>
      <c r="H9" s="16">
        <f>SUM(N9,S9)</f>
        <v>872</v>
      </c>
      <c r="I9" s="16">
        <f aca="true" t="shared" si="5" ref="I9:I22">SUM(O9,T9)</f>
        <v>895</v>
      </c>
      <c r="J9" s="17">
        <f>H9-I9</f>
        <v>-23</v>
      </c>
      <c r="K9" s="15">
        <v>226732</v>
      </c>
      <c r="L9" s="16">
        <v>200</v>
      </c>
      <c r="M9" s="16">
        <v>164</v>
      </c>
      <c r="N9" s="16">
        <v>457</v>
      </c>
      <c r="O9" s="18">
        <v>465</v>
      </c>
      <c r="P9" s="15">
        <v>245672</v>
      </c>
      <c r="Q9" s="16">
        <v>187</v>
      </c>
      <c r="R9" s="16">
        <v>166</v>
      </c>
      <c r="S9" s="16">
        <v>415</v>
      </c>
      <c r="T9" s="19">
        <v>430</v>
      </c>
    </row>
    <row r="10" spans="1:20" ht="18.75" customHeight="1">
      <c r="A10" s="27" t="s">
        <v>17</v>
      </c>
      <c r="B10" s="15">
        <v>57457</v>
      </c>
      <c r="C10" s="16">
        <f aca="true" t="shared" si="6" ref="C10:C22">SUM(K10,P10)</f>
        <v>125309</v>
      </c>
      <c r="D10" s="16">
        <f aca="true" t="shared" si="7" ref="D10:D22">SUM(G10,J10)</f>
        <v>-274</v>
      </c>
      <c r="E10" s="16">
        <f aca="true" t="shared" si="8" ref="E10:E22">SUM(L10,Q10)</f>
        <v>70</v>
      </c>
      <c r="F10" s="16">
        <f t="shared" si="3"/>
        <v>130</v>
      </c>
      <c r="G10" s="16">
        <f t="shared" si="4"/>
        <v>-60</v>
      </c>
      <c r="H10" s="16">
        <f aca="true" t="shared" si="9" ref="H10:H22">SUM(N10,S10)</f>
        <v>304</v>
      </c>
      <c r="I10" s="16">
        <f t="shared" si="5"/>
        <v>518</v>
      </c>
      <c r="J10" s="17">
        <f aca="true" t="shared" si="10" ref="J10:J22">H10-I10</f>
        <v>-214</v>
      </c>
      <c r="K10" s="15">
        <v>56698</v>
      </c>
      <c r="L10" s="16">
        <v>36</v>
      </c>
      <c r="M10" s="16">
        <v>60</v>
      </c>
      <c r="N10" s="16">
        <v>155</v>
      </c>
      <c r="O10" s="18">
        <v>255</v>
      </c>
      <c r="P10" s="15">
        <v>68611</v>
      </c>
      <c r="Q10" s="16">
        <v>34</v>
      </c>
      <c r="R10" s="16">
        <v>70</v>
      </c>
      <c r="S10" s="16">
        <v>149</v>
      </c>
      <c r="T10" s="19">
        <v>263</v>
      </c>
    </row>
    <row r="11" spans="1:20" ht="18.75" customHeight="1">
      <c r="A11" s="27" t="s">
        <v>18</v>
      </c>
      <c r="B11" s="15">
        <v>34430</v>
      </c>
      <c r="C11" s="16">
        <f t="shared" si="6"/>
        <v>83451</v>
      </c>
      <c r="D11" s="16">
        <f t="shared" si="7"/>
        <v>21</v>
      </c>
      <c r="E11" s="16">
        <f t="shared" si="8"/>
        <v>63</v>
      </c>
      <c r="F11" s="16">
        <f t="shared" si="3"/>
        <v>79</v>
      </c>
      <c r="G11" s="16">
        <f t="shared" si="4"/>
        <v>-16</v>
      </c>
      <c r="H11" s="16">
        <f t="shared" si="9"/>
        <v>217</v>
      </c>
      <c r="I11" s="16">
        <f t="shared" si="5"/>
        <v>180</v>
      </c>
      <c r="J11" s="17">
        <f t="shared" si="10"/>
        <v>37</v>
      </c>
      <c r="K11" s="15">
        <v>39472</v>
      </c>
      <c r="L11" s="16">
        <v>26</v>
      </c>
      <c r="M11" s="16">
        <v>39</v>
      </c>
      <c r="N11" s="16">
        <v>117</v>
      </c>
      <c r="O11" s="18">
        <v>102</v>
      </c>
      <c r="P11" s="15">
        <v>43979</v>
      </c>
      <c r="Q11" s="16">
        <v>37</v>
      </c>
      <c r="R11" s="16">
        <v>40</v>
      </c>
      <c r="S11" s="16">
        <v>100</v>
      </c>
      <c r="T11" s="19">
        <v>78</v>
      </c>
    </row>
    <row r="12" spans="1:20" ht="18.75" customHeight="1">
      <c r="A12" s="27" t="s">
        <v>19</v>
      </c>
      <c r="B12" s="15">
        <v>25632</v>
      </c>
      <c r="C12" s="16">
        <f t="shared" si="6"/>
        <v>70356</v>
      </c>
      <c r="D12" s="16">
        <f t="shared" si="7"/>
        <v>-81</v>
      </c>
      <c r="E12" s="16">
        <f t="shared" si="8"/>
        <v>39</v>
      </c>
      <c r="F12" s="16">
        <f t="shared" si="3"/>
        <v>101</v>
      </c>
      <c r="G12" s="16">
        <f t="shared" si="4"/>
        <v>-62</v>
      </c>
      <c r="H12" s="16">
        <f t="shared" si="9"/>
        <v>105</v>
      </c>
      <c r="I12" s="16">
        <f t="shared" si="5"/>
        <v>124</v>
      </c>
      <c r="J12" s="17">
        <f t="shared" si="10"/>
        <v>-19</v>
      </c>
      <c r="K12" s="15">
        <v>33068</v>
      </c>
      <c r="L12" s="16">
        <v>19</v>
      </c>
      <c r="M12" s="16">
        <v>51</v>
      </c>
      <c r="N12" s="16">
        <v>57</v>
      </c>
      <c r="O12" s="18">
        <v>58</v>
      </c>
      <c r="P12" s="15">
        <v>37288</v>
      </c>
      <c r="Q12" s="16">
        <v>20</v>
      </c>
      <c r="R12" s="16">
        <v>50</v>
      </c>
      <c r="S12" s="16">
        <v>48</v>
      </c>
      <c r="T12" s="19">
        <v>66</v>
      </c>
    </row>
    <row r="13" spans="1:20" ht="18.75" customHeight="1">
      <c r="A13" s="27" t="s">
        <v>20</v>
      </c>
      <c r="B13" s="15">
        <v>31313</v>
      </c>
      <c r="C13" s="16">
        <f t="shared" si="6"/>
        <v>76013</v>
      </c>
      <c r="D13" s="16">
        <f t="shared" si="7"/>
        <v>-89</v>
      </c>
      <c r="E13" s="16">
        <f t="shared" si="8"/>
        <v>40</v>
      </c>
      <c r="F13" s="16">
        <f t="shared" si="3"/>
        <v>89</v>
      </c>
      <c r="G13" s="16">
        <f t="shared" si="4"/>
        <v>-49</v>
      </c>
      <c r="H13" s="16">
        <f t="shared" si="9"/>
        <v>77</v>
      </c>
      <c r="I13" s="16">
        <f t="shared" si="5"/>
        <v>117</v>
      </c>
      <c r="J13" s="17">
        <f t="shared" si="10"/>
        <v>-40</v>
      </c>
      <c r="K13" s="15">
        <v>34881</v>
      </c>
      <c r="L13" s="16">
        <v>22</v>
      </c>
      <c r="M13" s="16">
        <v>41</v>
      </c>
      <c r="N13" s="16">
        <v>42</v>
      </c>
      <c r="O13" s="18">
        <v>56</v>
      </c>
      <c r="P13" s="15">
        <v>41132</v>
      </c>
      <c r="Q13" s="16">
        <v>18</v>
      </c>
      <c r="R13" s="16">
        <v>48</v>
      </c>
      <c r="S13" s="16">
        <v>35</v>
      </c>
      <c r="T13" s="19">
        <v>61</v>
      </c>
    </row>
    <row r="14" spans="1:20" ht="18.75" customHeight="1">
      <c r="A14" s="27" t="s">
        <v>21</v>
      </c>
      <c r="B14" s="15">
        <v>15742</v>
      </c>
      <c r="C14" s="16">
        <f t="shared" si="6"/>
        <v>41152</v>
      </c>
      <c r="D14" s="16">
        <f t="shared" si="7"/>
        <v>-37</v>
      </c>
      <c r="E14" s="16">
        <f t="shared" si="8"/>
        <v>22</v>
      </c>
      <c r="F14" s="16">
        <f t="shared" si="3"/>
        <v>45</v>
      </c>
      <c r="G14" s="16">
        <f t="shared" si="4"/>
        <v>-23</v>
      </c>
      <c r="H14" s="16">
        <f t="shared" si="9"/>
        <v>56</v>
      </c>
      <c r="I14" s="16">
        <f t="shared" si="5"/>
        <v>70</v>
      </c>
      <c r="J14" s="17">
        <f t="shared" si="10"/>
        <v>-14</v>
      </c>
      <c r="K14" s="15">
        <v>19270</v>
      </c>
      <c r="L14" s="16">
        <v>12</v>
      </c>
      <c r="M14" s="16">
        <v>23</v>
      </c>
      <c r="N14" s="16">
        <v>34</v>
      </c>
      <c r="O14" s="18">
        <v>34</v>
      </c>
      <c r="P14" s="15">
        <v>21882</v>
      </c>
      <c r="Q14" s="16">
        <v>10</v>
      </c>
      <c r="R14" s="16">
        <v>22</v>
      </c>
      <c r="S14" s="16">
        <v>22</v>
      </c>
      <c r="T14" s="19">
        <v>36</v>
      </c>
    </row>
    <row r="15" spans="1:20" ht="18.75" customHeight="1">
      <c r="A15" s="27" t="s">
        <v>22</v>
      </c>
      <c r="B15" s="15">
        <v>8245</v>
      </c>
      <c r="C15" s="16">
        <f t="shared" si="6"/>
        <v>19455</v>
      </c>
      <c r="D15" s="16">
        <f t="shared" si="7"/>
        <v>-46</v>
      </c>
      <c r="E15" s="16">
        <f t="shared" si="8"/>
        <v>8</v>
      </c>
      <c r="F15" s="16">
        <f t="shared" si="3"/>
        <v>31</v>
      </c>
      <c r="G15" s="16">
        <f t="shared" si="4"/>
        <v>-23</v>
      </c>
      <c r="H15" s="16">
        <f t="shared" si="9"/>
        <v>24</v>
      </c>
      <c r="I15" s="16">
        <f t="shared" si="5"/>
        <v>47</v>
      </c>
      <c r="J15" s="17">
        <f t="shared" si="10"/>
        <v>-23</v>
      </c>
      <c r="K15" s="15">
        <v>9041</v>
      </c>
      <c r="L15" s="16">
        <v>6</v>
      </c>
      <c r="M15" s="16">
        <v>17</v>
      </c>
      <c r="N15" s="16">
        <v>15</v>
      </c>
      <c r="O15" s="18">
        <v>25</v>
      </c>
      <c r="P15" s="15">
        <v>10414</v>
      </c>
      <c r="Q15" s="16">
        <v>2</v>
      </c>
      <c r="R15" s="16">
        <v>14</v>
      </c>
      <c r="S15" s="16">
        <v>9</v>
      </c>
      <c r="T15" s="19">
        <v>22</v>
      </c>
    </row>
    <row r="16" spans="1:20" ht="18.75" customHeight="1">
      <c r="A16" s="27" t="s">
        <v>23</v>
      </c>
      <c r="B16" s="15">
        <v>9911</v>
      </c>
      <c r="C16" s="16">
        <f t="shared" si="6"/>
        <v>24011</v>
      </c>
      <c r="D16" s="16">
        <f t="shared" si="7"/>
        <v>-34</v>
      </c>
      <c r="E16" s="16">
        <f t="shared" si="8"/>
        <v>8</v>
      </c>
      <c r="F16" s="16">
        <f t="shared" si="3"/>
        <v>40</v>
      </c>
      <c r="G16" s="16">
        <f t="shared" si="4"/>
        <v>-32</v>
      </c>
      <c r="H16" s="16">
        <f t="shared" si="9"/>
        <v>41</v>
      </c>
      <c r="I16" s="16">
        <f t="shared" si="5"/>
        <v>43</v>
      </c>
      <c r="J16" s="17">
        <f t="shared" si="10"/>
        <v>-2</v>
      </c>
      <c r="K16" s="15">
        <v>11144</v>
      </c>
      <c r="L16" s="16">
        <v>3</v>
      </c>
      <c r="M16" s="16">
        <v>21</v>
      </c>
      <c r="N16" s="16">
        <v>22</v>
      </c>
      <c r="O16" s="18">
        <v>22</v>
      </c>
      <c r="P16" s="15">
        <v>12867</v>
      </c>
      <c r="Q16" s="16">
        <v>5</v>
      </c>
      <c r="R16" s="16">
        <v>19</v>
      </c>
      <c r="S16" s="16">
        <v>19</v>
      </c>
      <c r="T16" s="19">
        <v>21</v>
      </c>
    </row>
    <row r="17" spans="1:20" ht="18.75" customHeight="1">
      <c r="A17" s="27" t="s">
        <v>24</v>
      </c>
      <c r="B17" s="15">
        <v>9736</v>
      </c>
      <c r="C17" s="16">
        <f t="shared" si="6"/>
        <v>23505</v>
      </c>
      <c r="D17" s="16">
        <f t="shared" si="7"/>
        <v>-51</v>
      </c>
      <c r="E17" s="16">
        <f t="shared" si="8"/>
        <v>13</v>
      </c>
      <c r="F17" s="16">
        <f t="shared" si="3"/>
        <v>31</v>
      </c>
      <c r="G17" s="16">
        <f t="shared" si="4"/>
        <v>-18</v>
      </c>
      <c r="H17" s="16">
        <f t="shared" si="9"/>
        <v>35</v>
      </c>
      <c r="I17" s="16">
        <f t="shared" si="5"/>
        <v>68</v>
      </c>
      <c r="J17" s="17">
        <f t="shared" si="10"/>
        <v>-33</v>
      </c>
      <c r="K17" s="15">
        <v>10955</v>
      </c>
      <c r="L17" s="16">
        <v>7</v>
      </c>
      <c r="M17" s="16">
        <v>18</v>
      </c>
      <c r="N17" s="16">
        <v>26</v>
      </c>
      <c r="O17" s="18">
        <v>29</v>
      </c>
      <c r="P17" s="15">
        <v>12550</v>
      </c>
      <c r="Q17" s="16">
        <v>6</v>
      </c>
      <c r="R17" s="16">
        <v>13</v>
      </c>
      <c r="S17" s="16">
        <v>9</v>
      </c>
      <c r="T17" s="19">
        <v>39</v>
      </c>
    </row>
    <row r="18" spans="1:20" ht="18.75" customHeight="1">
      <c r="A18" s="27" t="s">
        <v>25</v>
      </c>
      <c r="B18" s="15">
        <v>13512</v>
      </c>
      <c r="C18" s="16">
        <f t="shared" si="6"/>
        <v>32201</v>
      </c>
      <c r="D18" s="16">
        <f t="shared" si="7"/>
        <v>-53</v>
      </c>
      <c r="E18" s="16">
        <f t="shared" si="8"/>
        <v>16</v>
      </c>
      <c r="F18" s="16">
        <f t="shared" si="3"/>
        <v>36</v>
      </c>
      <c r="G18" s="16">
        <f t="shared" si="4"/>
        <v>-20</v>
      </c>
      <c r="H18" s="16">
        <f t="shared" si="9"/>
        <v>66</v>
      </c>
      <c r="I18" s="16">
        <f t="shared" si="5"/>
        <v>99</v>
      </c>
      <c r="J18" s="17">
        <f t="shared" si="10"/>
        <v>-33</v>
      </c>
      <c r="K18" s="15">
        <v>15616</v>
      </c>
      <c r="L18" s="16">
        <v>6</v>
      </c>
      <c r="M18" s="16">
        <v>18</v>
      </c>
      <c r="N18" s="16">
        <v>36</v>
      </c>
      <c r="O18" s="18">
        <v>54</v>
      </c>
      <c r="P18" s="15">
        <v>16585</v>
      </c>
      <c r="Q18" s="16">
        <v>10</v>
      </c>
      <c r="R18" s="16">
        <v>18</v>
      </c>
      <c r="S18" s="16">
        <v>30</v>
      </c>
      <c r="T18" s="19">
        <v>45</v>
      </c>
    </row>
    <row r="19" spans="1:20" ht="18.75" customHeight="1">
      <c r="A19" s="27" t="s">
        <v>26</v>
      </c>
      <c r="B19" s="15">
        <v>23375</v>
      </c>
      <c r="C19" s="16">
        <f t="shared" si="6"/>
        <v>58544</v>
      </c>
      <c r="D19" s="16">
        <f t="shared" si="7"/>
        <v>-34</v>
      </c>
      <c r="E19" s="16">
        <f t="shared" si="8"/>
        <v>30</v>
      </c>
      <c r="F19" s="16">
        <f t="shared" si="3"/>
        <v>69</v>
      </c>
      <c r="G19" s="16">
        <f t="shared" si="4"/>
        <v>-39</v>
      </c>
      <c r="H19" s="16">
        <f t="shared" si="9"/>
        <v>133</v>
      </c>
      <c r="I19" s="16">
        <f t="shared" si="5"/>
        <v>128</v>
      </c>
      <c r="J19" s="17">
        <f t="shared" si="10"/>
        <v>5</v>
      </c>
      <c r="K19" s="15">
        <v>27098</v>
      </c>
      <c r="L19" s="16">
        <v>9</v>
      </c>
      <c r="M19" s="16">
        <v>40</v>
      </c>
      <c r="N19" s="16">
        <v>68</v>
      </c>
      <c r="O19" s="18">
        <v>63</v>
      </c>
      <c r="P19" s="15">
        <v>31446</v>
      </c>
      <c r="Q19" s="16">
        <v>21</v>
      </c>
      <c r="R19" s="16">
        <v>29</v>
      </c>
      <c r="S19" s="16">
        <v>65</v>
      </c>
      <c r="T19" s="19">
        <v>65</v>
      </c>
    </row>
    <row r="20" spans="1:20" ht="18.75" customHeight="1">
      <c r="A20" s="27" t="s">
        <v>27</v>
      </c>
      <c r="B20" s="15">
        <v>15134</v>
      </c>
      <c r="C20" s="16">
        <f t="shared" si="6"/>
        <v>38888</v>
      </c>
      <c r="D20" s="16">
        <f t="shared" si="7"/>
        <v>-55</v>
      </c>
      <c r="E20" s="16">
        <f t="shared" si="8"/>
        <v>16</v>
      </c>
      <c r="F20" s="16">
        <f t="shared" si="3"/>
        <v>56</v>
      </c>
      <c r="G20" s="16">
        <f t="shared" si="4"/>
        <v>-40</v>
      </c>
      <c r="H20" s="16">
        <f t="shared" si="9"/>
        <v>47</v>
      </c>
      <c r="I20" s="16">
        <f t="shared" si="5"/>
        <v>62</v>
      </c>
      <c r="J20" s="17">
        <f t="shared" si="10"/>
        <v>-15</v>
      </c>
      <c r="K20" s="15">
        <v>17905</v>
      </c>
      <c r="L20" s="16">
        <v>8</v>
      </c>
      <c r="M20" s="16">
        <v>27</v>
      </c>
      <c r="N20" s="16">
        <v>27</v>
      </c>
      <c r="O20" s="18">
        <v>29</v>
      </c>
      <c r="P20" s="15">
        <v>20983</v>
      </c>
      <c r="Q20" s="16">
        <v>8</v>
      </c>
      <c r="R20" s="16">
        <v>29</v>
      </c>
      <c r="S20" s="16">
        <v>20</v>
      </c>
      <c r="T20" s="19">
        <v>33</v>
      </c>
    </row>
    <row r="21" spans="1:20" ht="18.75" customHeight="1">
      <c r="A21" s="27" t="s">
        <v>28</v>
      </c>
      <c r="B21" s="15">
        <v>13181</v>
      </c>
      <c r="C21" s="16">
        <f t="shared" si="6"/>
        <v>34793</v>
      </c>
      <c r="D21" s="16">
        <f t="shared" si="7"/>
        <v>-61</v>
      </c>
      <c r="E21" s="16">
        <f t="shared" si="8"/>
        <v>27</v>
      </c>
      <c r="F21" s="16">
        <f t="shared" si="3"/>
        <v>35</v>
      </c>
      <c r="G21" s="16">
        <f t="shared" si="4"/>
        <v>-8</v>
      </c>
      <c r="H21" s="16">
        <f t="shared" si="9"/>
        <v>91</v>
      </c>
      <c r="I21" s="16">
        <f t="shared" si="5"/>
        <v>144</v>
      </c>
      <c r="J21" s="17">
        <f t="shared" si="10"/>
        <v>-53</v>
      </c>
      <c r="K21" s="15">
        <v>16357</v>
      </c>
      <c r="L21" s="16">
        <v>12</v>
      </c>
      <c r="M21" s="16">
        <v>16</v>
      </c>
      <c r="N21" s="16">
        <v>53</v>
      </c>
      <c r="O21" s="18">
        <v>56</v>
      </c>
      <c r="P21" s="15">
        <v>18436</v>
      </c>
      <c r="Q21" s="16">
        <v>15</v>
      </c>
      <c r="R21" s="16">
        <v>19</v>
      </c>
      <c r="S21" s="16">
        <v>38</v>
      </c>
      <c r="T21" s="19">
        <v>88</v>
      </c>
    </row>
    <row r="22" spans="1:20" ht="18.75" customHeight="1">
      <c r="A22" s="27" t="s">
        <v>29</v>
      </c>
      <c r="B22" s="15">
        <v>13584</v>
      </c>
      <c r="C22" s="16">
        <f t="shared" si="6"/>
        <v>31872</v>
      </c>
      <c r="D22" s="16">
        <f t="shared" si="7"/>
        <v>-70</v>
      </c>
      <c r="E22" s="16">
        <f t="shared" si="8"/>
        <v>11</v>
      </c>
      <c r="F22" s="16">
        <f t="shared" si="3"/>
        <v>60</v>
      </c>
      <c r="G22" s="16">
        <f t="shared" si="4"/>
        <v>-49</v>
      </c>
      <c r="H22" s="16">
        <f t="shared" si="9"/>
        <v>51</v>
      </c>
      <c r="I22" s="16">
        <f t="shared" si="5"/>
        <v>72</v>
      </c>
      <c r="J22" s="17">
        <f t="shared" si="10"/>
        <v>-21</v>
      </c>
      <c r="K22" s="15">
        <v>15174</v>
      </c>
      <c r="L22" s="16">
        <v>4</v>
      </c>
      <c r="M22" s="16">
        <v>24</v>
      </c>
      <c r="N22" s="16">
        <v>27</v>
      </c>
      <c r="O22" s="18">
        <v>40</v>
      </c>
      <c r="P22" s="15">
        <v>16698</v>
      </c>
      <c r="Q22" s="16">
        <v>7</v>
      </c>
      <c r="R22" s="16">
        <v>36</v>
      </c>
      <c r="S22" s="16">
        <v>24</v>
      </c>
      <c r="T22" s="19">
        <v>32</v>
      </c>
    </row>
    <row r="23" spans="1:20" ht="18.75" customHeight="1">
      <c r="A23" s="26" t="s">
        <v>30</v>
      </c>
      <c r="B23" s="10">
        <f>B24</f>
        <v>924</v>
      </c>
      <c r="C23" s="11">
        <f aca="true" t="shared" si="11" ref="C23:T23">C24</f>
        <v>2167</v>
      </c>
      <c r="D23" s="11">
        <f t="shared" si="11"/>
        <v>-2</v>
      </c>
      <c r="E23" s="11">
        <f t="shared" si="11"/>
        <v>1</v>
      </c>
      <c r="F23" s="11">
        <f t="shared" si="11"/>
        <v>3</v>
      </c>
      <c r="G23" s="11">
        <f t="shared" si="11"/>
        <v>-2</v>
      </c>
      <c r="H23" s="11">
        <f t="shared" si="11"/>
        <v>4</v>
      </c>
      <c r="I23" s="11">
        <f t="shared" si="11"/>
        <v>4</v>
      </c>
      <c r="J23" s="12">
        <f t="shared" si="11"/>
        <v>0</v>
      </c>
      <c r="K23" s="10">
        <f t="shared" si="11"/>
        <v>1013</v>
      </c>
      <c r="L23" s="11">
        <f t="shared" si="11"/>
        <v>0</v>
      </c>
      <c r="M23" s="11">
        <f t="shared" si="11"/>
        <v>1</v>
      </c>
      <c r="N23" s="11">
        <f t="shared" si="11"/>
        <v>2</v>
      </c>
      <c r="O23" s="13">
        <f t="shared" si="11"/>
        <v>3</v>
      </c>
      <c r="P23" s="10">
        <f t="shared" si="11"/>
        <v>1154</v>
      </c>
      <c r="Q23" s="11">
        <f t="shared" si="11"/>
        <v>1</v>
      </c>
      <c r="R23" s="11">
        <f t="shared" si="11"/>
        <v>2</v>
      </c>
      <c r="S23" s="11">
        <f t="shared" si="11"/>
        <v>2</v>
      </c>
      <c r="T23" s="14">
        <f t="shared" si="11"/>
        <v>1</v>
      </c>
    </row>
    <row r="24" spans="1:20" ht="18.75" customHeight="1">
      <c r="A24" s="27" t="s">
        <v>31</v>
      </c>
      <c r="B24" s="15">
        <v>924</v>
      </c>
      <c r="C24" s="16">
        <f>SUM(K24,P24)</f>
        <v>2167</v>
      </c>
      <c r="D24" s="16">
        <f>SUM(G24,J24)</f>
        <v>-2</v>
      </c>
      <c r="E24" s="16">
        <f>SUM(L24,Q24)</f>
        <v>1</v>
      </c>
      <c r="F24" s="16">
        <f>SUM(M24,R24)</f>
        <v>3</v>
      </c>
      <c r="G24" s="16">
        <f>E24-F24</f>
        <v>-2</v>
      </c>
      <c r="H24" s="16">
        <f>SUM(N24,S24)</f>
        <v>4</v>
      </c>
      <c r="I24" s="16">
        <f>SUM(O24,T24)</f>
        <v>4</v>
      </c>
      <c r="J24" s="17">
        <f>H24-I24</f>
        <v>0</v>
      </c>
      <c r="K24" s="15">
        <v>1013</v>
      </c>
      <c r="L24" s="16">
        <v>0</v>
      </c>
      <c r="M24" s="16">
        <v>1</v>
      </c>
      <c r="N24" s="16">
        <v>2</v>
      </c>
      <c r="O24" s="18">
        <v>3</v>
      </c>
      <c r="P24" s="15">
        <v>1154</v>
      </c>
      <c r="Q24" s="16">
        <v>1</v>
      </c>
      <c r="R24" s="16">
        <v>2</v>
      </c>
      <c r="S24" s="16">
        <v>2</v>
      </c>
      <c r="T24" s="19">
        <v>1</v>
      </c>
    </row>
    <row r="25" spans="1:20" ht="18.75" customHeight="1">
      <c r="A25" s="26" t="s">
        <v>32</v>
      </c>
      <c r="B25" s="10">
        <f aca="true" t="shared" si="12" ref="B25:T25">B26</f>
        <v>11002</v>
      </c>
      <c r="C25" s="11">
        <f t="shared" si="12"/>
        <v>28318</v>
      </c>
      <c r="D25" s="11">
        <f t="shared" si="12"/>
        <v>25</v>
      </c>
      <c r="E25" s="11">
        <f t="shared" si="12"/>
        <v>25</v>
      </c>
      <c r="F25" s="11">
        <f t="shared" si="12"/>
        <v>29</v>
      </c>
      <c r="G25" s="11">
        <f t="shared" si="12"/>
        <v>-4</v>
      </c>
      <c r="H25" s="11">
        <f t="shared" si="12"/>
        <v>92</v>
      </c>
      <c r="I25" s="11">
        <f t="shared" si="12"/>
        <v>63</v>
      </c>
      <c r="J25" s="12">
        <f t="shared" si="12"/>
        <v>29</v>
      </c>
      <c r="K25" s="10">
        <f t="shared" si="12"/>
        <v>13439</v>
      </c>
      <c r="L25" s="11">
        <f t="shared" si="12"/>
        <v>16</v>
      </c>
      <c r="M25" s="11">
        <f t="shared" si="12"/>
        <v>21</v>
      </c>
      <c r="N25" s="11">
        <f t="shared" si="12"/>
        <v>47</v>
      </c>
      <c r="O25" s="13">
        <f t="shared" si="12"/>
        <v>30</v>
      </c>
      <c r="P25" s="10">
        <f t="shared" si="12"/>
        <v>14879</v>
      </c>
      <c r="Q25" s="11">
        <f t="shared" si="12"/>
        <v>9</v>
      </c>
      <c r="R25" s="11">
        <f t="shared" si="12"/>
        <v>8</v>
      </c>
      <c r="S25" s="11">
        <f t="shared" si="12"/>
        <v>45</v>
      </c>
      <c r="T25" s="14">
        <f t="shared" si="12"/>
        <v>33</v>
      </c>
    </row>
    <row r="26" spans="1:20" ht="18.75" customHeight="1">
      <c r="A26" s="27" t="s">
        <v>33</v>
      </c>
      <c r="B26" s="15">
        <v>11002</v>
      </c>
      <c r="C26" s="16">
        <f>SUM(K26,P26)</f>
        <v>28318</v>
      </c>
      <c r="D26" s="16">
        <f>SUM(G26,J26)</f>
        <v>25</v>
      </c>
      <c r="E26" s="16">
        <f>SUM(L26,Q26)</f>
        <v>25</v>
      </c>
      <c r="F26" s="16">
        <f>SUM(M26,R26)</f>
        <v>29</v>
      </c>
      <c r="G26" s="16">
        <f>E26-F26</f>
        <v>-4</v>
      </c>
      <c r="H26" s="16">
        <f>SUM(N26,S26)</f>
        <v>92</v>
      </c>
      <c r="I26" s="16">
        <f>SUM(O26,T26)</f>
        <v>63</v>
      </c>
      <c r="J26" s="17">
        <f>H26-I26</f>
        <v>29</v>
      </c>
      <c r="K26" s="15">
        <v>13439</v>
      </c>
      <c r="L26" s="16">
        <v>16</v>
      </c>
      <c r="M26" s="16">
        <v>21</v>
      </c>
      <c r="N26" s="16">
        <v>47</v>
      </c>
      <c r="O26" s="18">
        <v>30</v>
      </c>
      <c r="P26" s="15">
        <v>14879</v>
      </c>
      <c r="Q26" s="16">
        <v>9</v>
      </c>
      <c r="R26" s="16">
        <v>8</v>
      </c>
      <c r="S26" s="16">
        <v>45</v>
      </c>
      <c r="T26" s="19">
        <v>33</v>
      </c>
    </row>
    <row r="27" spans="1:20" ht="18.75" customHeight="1">
      <c r="A27" s="26" t="s">
        <v>34</v>
      </c>
      <c r="B27" s="10">
        <f>SUM(B28:B29)</f>
        <v>9841</v>
      </c>
      <c r="C27" s="11">
        <f aca="true" t="shared" si="13" ref="C27:T27">SUM(C28:C29)</f>
        <v>27299</v>
      </c>
      <c r="D27" s="11">
        <f t="shared" si="13"/>
        <v>-72</v>
      </c>
      <c r="E27" s="11">
        <f t="shared" si="13"/>
        <v>18</v>
      </c>
      <c r="F27" s="11">
        <f t="shared" si="13"/>
        <v>43</v>
      </c>
      <c r="G27" s="11">
        <f t="shared" si="13"/>
        <v>-25</v>
      </c>
      <c r="H27" s="11">
        <f t="shared" si="13"/>
        <v>32</v>
      </c>
      <c r="I27" s="11">
        <f t="shared" si="13"/>
        <v>79</v>
      </c>
      <c r="J27" s="12">
        <f t="shared" si="13"/>
        <v>-47</v>
      </c>
      <c r="K27" s="10">
        <f t="shared" si="13"/>
        <v>12911</v>
      </c>
      <c r="L27" s="11">
        <f t="shared" si="13"/>
        <v>9</v>
      </c>
      <c r="M27" s="11">
        <f t="shared" si="13"/>
        <v>20</v>
      </c>
      <c r="N27" s="11">
        <f t="shared" si="13"/>
        <v>18</v>
      </c>
      <c r="O27" s="13">
        <f t="shared" si="13"/>
        <v>38</v>
      </c>
      <c r="P27" s="10">
        <f t="shared" si="13"/>
        <v>14388</v>
      </c>
      <c r="Q27" s="11">
        <f t="shared" si="13"/>
        <v>9</v>
      </c>
      <c r="R27" s="11">
        <f t="shared" si="13"/>
        <v>23</v>
      </c>
      <c r="S27" s="11">
        <f t="shared" si="13"/>
        <v>14</v>
      </c>
      <c r="T27" s="14">
        <f t="shared" si="13"/>
        <v>41</v>
      </c>
    </row>
    <row r="28" spans="1:20" ht="18.75" customHeight="1">
      <c r="A28" s="27" t="s">
        <v>35</v>
      </c>
      <c r="B28" s="15">
        <v>3614</v>
      </c>
      <c r="C28" s="16">
        <f>SUM(K28,P28)</f>
        <v>10349</v>
      </c>
      <c r="D28" s="16">
        <f>SUM(G28,J28)</f>
        <v>-34</v>
      </c>
      <c r="E28" s="16">
        <f>SUM(L28,Q28)</f>
        <v>3</v>
      </c>
      <c r="F28" s="16">
        <f>SUM(M28,R28)</f>
        <v>15</v>
      </c>
      <c r="G28" s="16">
        <f>E28-F28</f>
        <v>-12</v>
      </c>
      <c r="H28" s="16">
        <f>SUM(N28,S28)</f>
        <v>9</v>
      </c>
      <c r="I28" s="16">
        <f>SUM(O28,T28)</f>
        <v>31</v>
      </c>
      <c r="J28" s="17">
        <f>H28-I28</f>
        <v>-22</v>
      </c>
      <c r="K28" s="15">
        <v>4860</v>
      </c>
      <c r="L28" s="16">
        <v>0</v>
      </c>
      <c r="M28" s="16">
        <v>6</v>
      </c>
      <c r="N28" s="16">
        <v>6</v>
      </c>
      <c r="O28" s="18">
        <v>17</v>
      </c>
      <c r="P28" s="15">
        <v>5489</v>
      </c>
      <c r="Q28" s="16">
        <v>3</v>
      </c>
      <c r="R28" s="16">
        <v>9</v>
      </c>
      <c r="S28" s="16">
        <v>3</v>
      </c>
      <c r="T28" s="19">
        <v>14</v>
      </c>
    </row>
    <row r="29" spans="1:20" ht="18.75" customHeight="1" thickBot="1">
      <c r="A29" s="28" t="s">
        <v>36</v>
      </c>
      <c r="B29" s="20">
        <v>6227</v>
      </c>
      <c r="C29" s="21">
        <f>SUM(K29,P29)</f>
        <v>16950</v>
      </c>
      <c r="D29" s="21">
        <f>SUM(G29,J29)</f>
        <v>-38</v>
      </c>
      <c r="E29" s="21">
        <f>SUM(L29,Q29)</f>
        <v>15</v>
      </c>
      <c r="F29" s="21">
        <f>SUM(M29,R29)</f>
        <v>28</v>
      </c>
      <c r="G29" s="21">
        <f>E29-F29</f>
        <v>-13</v>
      </c>
      <c r="H29" s="21">
        <f>SUM(N29,S29)</f>
        <v>23</v>
      </c>
      <c r="I29" s="21">
        <f>SUM(O29,T29)</f>
        <v>48</v>
      </c>
      <c r="J29" s="22">
        <f>H29-I29</f>
        <v>-25</v>
      </c>
      <c r="K29" s="20">
        <v>8051</v>
      </c>
      <c r="L29" s="21">
        <v>9</v>
      </c>
      <c r="M29" s="21">
        <v>14</v>
      </c>
      <c r="N29" s="21">
        <v>12</v>
      </c>
      <c r="O29" s="23">
        <v>21</v>
      </c>
      <c r="P29" s="20">
        <v>8899</v>
      </c>
      <c r="Q29" s="21">
        <v>6</v>
      </c>
      <c r="R29" s="21">
        <v>14</v>
      </c>
      <c r="S29" s="21">
        <v>11</v>
      </c>
      <c r="T29" s="24">
        <v>27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2023-01-13T06:38:04Z</dcterms:created>
  <dcterms:modified xsi:type="dcterms:W3CDTF">2023-01-13T06:38:13Z</dcterms:modified>
  <cp:category/>
  <cp:version/>
  <cp:contentType/>
  <cp:contentStatus/>
</cp:coreProperties>
</file>