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15" activeTab="5"/>
  </bookViews>
  <sheets>
    <sheet name="第13表" sheetId="1" r:id="rId1"/>
    <sheet name="第14表" sheetId="2" r:id="rId2"/>
    <sheet name="第15表 " sheetId="3" r:id="rId3"/>
    <sheet name="第16表" sheetId="4" r:id="rId4"/>
    <sheet name="第17表" sheetId="5" r:id="rId5"/>
    <sheet name="第18表" sheetId="6" r:id="rId6"/>
  </sheets>
  <definedNames>
    <definedName name="_xlnm.Print_Area" localSheetId="0">'第13表'!$B$1:$AC$37</definedName>
    <definedName name="_xlnm.Print_Area" localSheetId="1">'第14表'!$B$1:$AC$37</definedName>
    <definedName name="_xlnm.Print_Area" localSheetId="2">'第15表 '!$B$1:$AC$37</definedName>
    <definedName name="_xlnm.Print_Area" localSheetId="3">'第16表'!$B$1:$X$37</definedName>
    <definedName name="_xlnm.Print_Area" localSheetId="4">'第17表'!$B$1:$X$37</definedName>
    <definedName name="_xlnm.Print_Area" localSheetId="5">'第18表'!$B$1:$X$37</definedName>
  </definedNames>
  <calcPr fullCalcOnLoad="1"/>
</workbook>
</file>

<file path=xl/sharedStrings.xml><?xml version="1.0" encoding="utf-8"?>
<sst xmlns="http://schemas.openxmlformats.org/spreadsheetml/2006/main" count="470" uniqueCount="130">
  <si>
    <t>進路別卒業者数（専修学校〔専門課程〕）</t>
  </si>
  <si>
    <t>　</t>
  </si>
  <si>
    <t>　　</t>
  </si>
  <si>
    <t>（男）</t>
  </si>
  <si>
    <t>（女）</t>
  </si>
  <si>
    <t>産業別就職者数（専修学校〔専門課程〕）</t>
  </si>
  <si>
    <t>ｻｰﾋﾞｽ業</t>
  </si>
  <si>
    <t>計</t>
  </si>
  <si>
    <t>左記以外</t>
  </si>
  <si>
    <t>物品賃貸業</t>
  </si>
  <si>
    <t>（男）</t>
  </si>
  <si>
    <t>（女）</t>
  </si>
  <si>
    <t xml:space="preserve"> </t>
  </si>
  <si>
    <t xml:space="preserve">　（単位：人） </t>
  </si>
  <si>
    <t>卒業者
総　数</t>
  </si>
  <si>
    <t>就職者
総　数</t>
  </si>
  <si>
    <t>県　　外　　就　　職　　者　　の　　内　　訳</t>
  </si>
  <si>
    <t>一時的な仕事に就いた者</t>
  </si>
  <si>
    <t>う　ち
県　内
就職者</t>
  </si>
  <si>
    <t>県　内
就職率
（％）</t>
  </si>
  <si>
    <t>う　ち
県　外
就職者</t>
  </si>
  <si>
    <t>進学者
総　数</t>
  </si>
  <si>
    <t>う　ち
県　内
進学者</t>
  </si>
  <si>
    <t>う　ち
県　内
居住者</t>
  </si>
  <si>
    <t>その他
総　数</t>
  </si>
  <si>
    <t>　</t>
  </si>
  <si>
    <t>北海道
・東北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</si>
  <si>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</si>
  <si>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</si>
  <si>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</si>
  <si>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</si>
  <si>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</si>
  <si>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</si>
  <si>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</si>
  <si>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</si>
  <si>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中国</t>
  </si>
  <si>
    <t>近畿</t>
  </si>
  <si>
    <t>中部</t>
  </si>
  <si>
    <t>関東</t>
  </si>
  <si>
    <t>その他</t>
  </si>
  <si>
    <t xml:space="preserve"> （再掲）</t>
  </si>
  <si>
    <t xml:space="preserve"> 上記のうち
 県内高校出身者</t>
  </si>
  <si>
    <t xml:space="preserve"> 工業</t>
  </si>
  <si>
    <t xml:space="preserve"> 農業</t>
  </si>
  <si>
    <t xml:space="preserve"> 医療</t>
  </si>
  <si>
    <t xml:space="preserve"> 衛生</t>
  </si>
  <si>
    <t xml:space="preserve"> 教育・社会福祉</t>
  </si>
  <si>
    <t xml:space="preserve"> 服飾・家政</t>
  </si>
  <si>
    <t xml:space="preserve"> 商業実務</t>
  </si>
  <si>
    <t xml:space="preserve"> 文化・教養</t>
  </si>
  <si>
    <t xml:space="preserve"> 大分県　計</t>
  </si>
  <si>
    <t>第１３表</t>
  </si>
  <si>
    <t>第１４表</t>
  </si>
  <si>
    <t xml:space="preserve"> 教育・社会福祉 </t>
  </si>
  <si>
    <t xml:space="preserve"> 教育・社会福祉 </t>
  </si>
  <si>
    <t>第１５表</t>
  </si>
  <si>
    <t xml:space="preserve">  第１６表</t>
  </si>
  <si>
    <t>学　　科</t>
  </si>
  <si>
    <t xml:space="preserve"> 農業,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</si>
  <si>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鉱業,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</si>
  <si>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電気･ｶﾞｽ</t>
    </r>
  </si>
  <si>
    <r>
      <rPr>
        <sz val="10"/>
        <rFont val="ＭＳ ゴシック"/>
        <family val="3"/>
      </rPr>
      <t xml:space="preserve"> </t>
    </r>
    <r>
      <rPr>
        <sz val="16"/>
        <rFont val="ＭＳ ゴシック"/>
        <family val="3"/>
      </rPr>
      <t>情報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</si>
  <si>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運輸業,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</si>
  <si>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卸売業,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</si>
  <si>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金融業,</t>
    </r>
  </si>
  <si>
    <t>不動産業,</t>
  </si>
  <si>
    <t>学術研究,</t>
  </si>
  <si>
    <t>宿泊業,</t>
  </si>
  <si>
    <t>生活関連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</si>
  <si>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教育,</t>
    </r>
  </si>
  <si>
    <t xml:space="preserve"> 医療,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</si>
  <si>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複合</t>
    </r>
  </si>
  <si>
    <t>ｻｰﾋﾞｽ業</t>
  </si>
  <si>
    <t>公務</t>
  </si>
  <si>
    <t>漁業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</si>
  <si>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採石業,</t>
    </r>
  </si>
  <si>
    <t>建設業</t>
  </si>
  <si>
    <t>製造業</t>
  </si>
  <si>
    <r>
      <rPr>
        <sz val="6"/>
        <rFont val="ＭＳ ゴシック"/>
        <family val="3"/>
      </rPr>
      <t xml:space="preserve"> </t>
    </r>
    <r>
      <rPr>
        <sz val="16"/>
        <rFont val="ＭＳ ゴシック"/>
        <family val="3"/>
      </rPr>
      <t>熱供給･</t>
    </r>
  </si>
  <si>
    <t xml:space="preserve"> </t>
  </si>
  <si>
    <t>専門･技術</t>
  </si>
  <si>
    <r>
      <rPr>
        <sz val="4"/>
        <rFont val="ＭＳ ゴシック"/>
        <family val="3"/>
      </rPr>
      <t xml:space="preserve"> </t>
    </r>
    <r>
      <rPr>
        <sz val="16"/>
        <rFont val="ＭＳ ゴシック"/>
        <family val="3"/>
      </rPr>
      <t>飲食</t>
    </r>
  </si>
  <si>
    <r>
      <rPr>
        <sz val="6"/>
        <rFont val="ＭＳ ゴシック"/>
        <family val="3"/>
      </rPr>
      <t xml:space="preserve"> </t>
    </r>
    <r>
      <rPr>
        <sz val="16"/>
        <rFont val="ＭＳ ゴシック"/>
        <family val="3"/>
      </rPr>
      <t>ｻｰﾋﾞｽ業,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</si>
  <si>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学習</t>
    </r>
  </si>
  <si>
    <r>
      <rPr>
        <sz val="3"/>
        <rFont val="ＭＳ ゴシック"/>
        <family val="3"/>
      </rPr>
      <t xml:space="preserve"> </t>
    </r>
    <r>
      <rPr>
        <sz val="16"/>
        <rFont val="ＭＳ ゴシック"/>
        <family val="3"/>
      </rPr>
      <t>サービス</t>
    </r>
  </si>
  <si>
    <t xml:space="preserve"> 林業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</si>
  <si>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砂利採取業</t>
    </r>
  </si>
  <si>
    <r>
      <rPr>
        <sz val="7"/>
        <rFont val="ＭＳ ゴシック"/>
        <family val="3"/>
      </rPr>
      <t xml:space="preserve"> </t>
    </r>
    <r>
      <rPr>
        <sz val="16"/>
        <rFont val="ＭＳ ゴシック"/>
        <family val="3"/>
      </rPr>
      <t>水道業</t>
    </r>
  </si>
  <si>
    <t>通信業</t>
  </si>
  <si>
    <t>郵便業</t>
  </si>
  <si>
    <t>小売業</t>
  </si>
  <si>
    <t>保険業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</si>
  <si>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娯楽業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</si>
  <si>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支援業</t>
    </r>
  </si>
  <si>
    <t xml:space="preserve"> 福祉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</si>
  <si>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事業</t>
    </r>
  </si>
  <si>
    <t xml:space="preserve">（単位：人） </t>
  </si>
  <si>
    <t xml:space="preserve">  第１７表</t>
  </si>
  <si>
    <t xml:space="preserve">  第１８表</t>
  </si>
  <si>
    <t>(他に分類
 されない
 もの)</t>
  </si>
  <si>
    <r>
      <t xml:space="preserve">(他に分類
 されるも
 </t>
    </r>
    <r>
      <rPr>
        <sz val="12"/>
        <rFont val="ＭＳ ゴシック"/>
        <family val="3"/>
      </rPr>
      <t>のを除く)</t>
    </r>
  </si>
  <si>
    <t xml:space="preserve"> 大分県　計</t>
  </si>
  <si>
    <t xml:space="preserve"> 上記のうち
 県内就職者</t>
  </si>
  <si>
    <t xml:space="preserve"> 農業</t>
  </si>
  <si>
    <t xml:space="preserve"> 九 州 ・沖縄</t>
  </si>
  <si>
    <t>　</t>
  </si>
  <si>
    <t>　</t>
  </si>
  <si>
    <t>学　　科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</si>
  <si>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</si>
  <si>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</si>
  <si>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</si>
  <si>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</si>
  <si>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</si>
  <si>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</si>
  <si>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</si>
  <si>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</si>
  <si>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</si>
  <si>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</si>
  <si>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</si>
  <si>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</si>
  <si>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</si>
  <si>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</si>
  <si>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</si>
  <si>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</si>
  <si>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</si>
  <si>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</si>
  <si>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</si>
  <si>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</si>
  <si>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 xml:space="preserve"> 令和 ３ 年３月</t>
  </si>
  <si>
    <t xml:space="preserve"> 令和 ４ 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</si>
</sst>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_ * #,##0.0_ ;_ * \-#,##0.0_ ;_ * &quot;-&quot;_ ;_ @_ "/>
    <numFmt numFmtId="180" formatCode="0.0_);[Red]\(0.0\)"/>
    <numFmt numFmtId="181" formatCode="0_);[Red]\(0\)"/>
    <numFmt numFmtId="182" formatCode="#,##0.0"/>
    <numFmt numFmtId="183" formatCode="#,##0.0_);[Red]\(#,##0.0\)"/>
    <numFmt numFmtId="184" formatCode="_ &quot;¥&quot;* #,##0.0_ ;_ &quot;¥&quot;* \-#,##0.0_ ;_ &quot;¥&quot;* &quot;-&quot;?_ ;_ @_ "/>
    <numFmt numFmtId="185" formatCode="[&lt;=999]000;[&lt;=9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7"/>
      <name val="ＭＳ Ｐゴシック"/>
      <family val="3"/>
    </font>
    <font>
      <u val="single"/>
      <sz val="11"/>
      <color indexed="12"/>
      <name val="ＭＳ Ｐゴシック"/>
      <family val="3"/>
    </font>
    <font>
      <sz val="17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4"/>
      <name val="ＭＳ ゴシック"/>
      <family val="3"/>
    </font>
    <font>
      <sz val="3"/>
      <name val="ＭＳ ゴシック"/>
      <family val="3"/>
    </font>
    <font>
      <sz val="13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179" fontId="3" fillId="0" borderId="0" xfId="49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shrinkToFit="1"/>
    </xf>
    <xf numFmtId="0" fontId="6" fillId="0" borderId="15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shrinkToFit="1"/>
    </xf>
    <xf numFmtId="0" fontId="6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horizontal="center" vertical="center"/>
    </xf>
    <xf numFmtId="179" fontId="3" fillId="0" borderId="0" xfId="49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3" fillId="0" borderId="0" xfId="49" applyNumberFormat="1" applyFont="1" applyFill="1" applyBorder="1" applyAlignment="1">
      <alignment horizontal="center" vertical="center"/>
    </xf>
    <xf numFmtId="41" fontId="3" fillId="0" borderId="15" xfId="49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AC38"/>
  <sheetViews>
    <sheetView showGridLines="0" zoomScale="50" zoomScaleNormal="50" zoomScaleSheetLayoutView="55" zoomScalePageLayoutView="0" workbookViewId="0" topLeftCell="A1">
      <selection activeCell="F44" sqref="F44"/>
    </sheetView>
  </sheetViews>
  <sheetFormatPr defaultColWidth="9.00390625" defaultRowHeight="25.5" customHeight="1"/>
  <cols>
    <col min="1" max="1" width="10.625" style="7" customWidth="1"/>
    <col min="2" max="2" width="3.625" style="7" customWidth="1"/>
    <col min="3" max="3" width="21.25390625" style="7" customWidth="1"/>
    <col min="4" max="8" width="10.625" style="7" customWidth="1"/>
    <col min="9" max="23" width="8.625" style="7" customWidth="1"/>
    <col min="24" max="29" width="9.625" style="7" customWidth="1"/>
    <col min="30" max="16384" width="9.00390625" style="7" customWidth="1"/>
  </cols>
  <sheetData>
    <row r="1" spans="3:8" ht="27.75" customHeight="1">
      <c r="C1" s="8" t="s">
        <v>51</v>
      </c>
      <c r="D1" s="9" t="s">
        <v>0</v>
      </c>
      <c r="E1" s="9"/>
      <c r="F1" s="10"/>
      <c r="G1" s="10"/>
      <c r="H1" s="10"/>
    </row>
    <row r="2" spans="3:29" ht="27.75" customHeight="1">
      <c r="C2" s="11"/>
      <c r="D2" s="11"/>
      <c r="E2" s="11"/>
      <c r="AC2" s="1" t="s">
        <v>13</v>
      </c>
    </row>
    <row r="3" spans="2:29" ht="27.75" customHeight="1">
      <c r="B3" s="82" t="s">
        <v>107</v>
      </c>
      <c r="C3" s="83"/>
      <c r="D3" s="88" t="s">
        <v>14</v>
      </c>
      <c r="E3" s="93" t="s">
        <v>15</v>
      </c>
      <c r="F3" s="12"/>
      <c r="G3" s="12"/>
      <c r="H3" s="12"/>
      <c r="I3" s="91" t="s">
        <v>16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2"/>
      <c r="Y3" s="2"/>
      <c r="Z3" s="73" t="s">
        <v>17</v>
      </c>
      <c r="AA3" s="3"/>
      <c r="AB3" s="4"/>
      <c r="AC3" s="5"/>
    </row>
    <row r="4" spans="2:29" ht="27.75" customHeight="1">
      <c r="B4" s="84"/>
      <c r="C4" s="85"/>
      <c r="D4" s="68"/>
      <c r="E4" s="94"/>
      <c r="F4" s="88" t="s">
        <v>18</v>
      </c>
      <c r="G4" s="88" t="s">
        <v>19</v>
      </c>
      <c r="H4" s="88" t="s">
        <v>20</v>
      </c>
      <c r="I4" s="92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71" t="s">
        <v>21</v>
      </c>
      <c r="Y4" s="76" t="s">
        <v>22</v>
      </c>
      <c r="Z4" s="89"/>
      <c r="AA4" s="76" t="s">
        <v>23</v>
      </c>
      <c r="AB4" s="71" t="s">
        <v>24</v>
      </c>
      <c r="AC4" s="73" t="s">
        <v>23</v>
      </c>
    </row>
    <row r="5" spans="2:29" ht="27.75" customHeight="1">
      <c r="B5" s="84"/>
      <c r="C5" s="85"/>
      <c r="D5" s="68"/>
      <c r="E5" s="94"/>
      <c r="F5" s="68"/>
      <c r="G5" s="68"/>
      <c r="H5" s="68"/>
      <c r="I5" s="62" t="s">
        <v>106</v>
      </c>
      <c r="J5" s="63"/>
      <c r="K5" s="63"/>
      <c r="L5" s="63"/>
      <c r="M5" s="63"/>
      <c r="N5" s="63"/>
      <c r="O5" s="63"/>
      <c r="P5" s="95" t="s">
        <v>104</v>
      </c>
      <c r="Q5" s="13"/>
      <c r="R5" s="13"/>
      <c r="S5" s="13"/>
      <c r="T5" s="13"/>
      <c r="U5" s="13"/>
      <c r="V5" s="76" t="s">
        <v>26</v>
      </c>
      <c r="W5" s="13"/>
      <c r="X5" s="72"/>
      <c r="Y5" s="72"/>
      <c r="Z5" s="89"/>
      <c r="AA5" s="72"/>
      <c r="AB5" s="72"/>
      <c r="AC5" s="74"/>
    </row>
    <row r="6" spans="2:29" ht="27.75" customHeight="1">
      <c r="B6" s="84"/>
      <c r="C6" s="85"/>
      <c r="D6" s="68"/>
      <c r="E6" s="94"/>
      <c r="F6" s="68"/>
      <c r="G6" s="68"/>
      <c r="H6" s="68"/>
      <c r="I6" s="68" t="s">
        <v>27</v>
      </c>
      <c r="J6" s="68" t="s">
        <v>28</v>
      </c>
      <c r="K6" s="68" t="s">
        <v>29</v>
      </c>
      <c r="L6" s="68" t="s">
        <v>30</v>
      </c>
      <c r="M6" s="68" t="s">
        <v>31</v>
      </c>
      <c r="N6" s="69" t="s">
        <v>32</v>
      </c>
      <c r="O6" s="66" t="s">
        <v>33</v>
      </c>
      <c r="P6" s="96"/>
      <c r="Q6" s="14" t="s">
        <v>34</v>
      </c>
      <c r="R6" s="14" t="s">
        <v>35</v>
      </c>
      <c r="S6" s="14" t="s">
        <v>36</v>
      </c>
      <c r="T6" s="14" t="s">
        <v>37</v>
      </c>
      <c r="U6" s="14" t="s">
        <v>38</v>
      </c>
      <c r="V6" s="72"/>
      <c r="W6" s="16" t="s">
        <v>39</v>
      </c>
      <c r="X6" s="72"/>
      <c r="Y6" s="72"/>
      <c r="Z6" s="89"/>
      <c r="AA6" s="72"/>
      <c r="AB6" s="72"/>
      <c r="AC6" s="74"/>
    </row>
    <row r="7" spans="2:29" ht="27.75" customHeight="1">
      <c r="B7" s="86"/>
      <c r="C7" s="87"/>
      <c r="D7" s="67"/>
      <c r="E7" s="92"/>
      <c r="F7" s="67"/>
      <c r="G7" s="67"/>
      <c r="H7" s="67"/>
      <c r="I7" s="67"/>
      <c r="J7" s="67"/>
      <c r="K7" s="67"/>
      <c r="L7" s="67"/>
      <c r="M7" s="67"/>
      <c r="N7" s="70"/>
      <c r="O7" s="67"/>
      <c r="P7" s="97"/>
      <c r="Q7" s="18"/>
      <c r="R7" s="18"/>
      <c r="S7" s="18"/>
      <c r="T7" s="18"/>
      <c r="U7" s="18"/>
      <c r="V7" s="77"/>
      <c r="W7" s="18"/>
      <c r="X7" s="6"/>
      <c r="Y7" s="77"/>
      <c r="Z7" s="90"/>
      <c r="AA7" s="77"/>
      <c r="AB7" s="6"/>
      <c r="AC7" s="75"/>
    </row>
    <row r="8" spans="2:29" ht="24.75" customHeight="1">
      <c r="B8" s="19"/>
      <c r="C8" s="20" t="s">
        <v>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2:29" ht="27.75" customHeight="1">
      <c r="B9" s="80" t="s">
        <v>128</v>
      </c>
      <c r="C9" s="81"/>
      <c r="D9" s="22">
        <v>1337</v>
      </c>
      <c r="E9" s="22">
        <v>1140</v>
      </c>
      <c r="F9" s="22">
        <v>801</v>
      </c>
      <c r="G9" s="23">
        <v>70.26315789473684</v>
      </c>
      <c r="H9" s="22">
        <v>339</v>
      </c>
      <c r="I9" s="22">
        <v>102</v>
      </c>
      <c r="J9" s="22">
        <v>3</v>
      </c>
      <c r="K9" s="22">
        <v>10</v>
      </c>
      <c r="L9" s="22">
        <v>23</v>
      </c>
      <c r="M9" s="22">
        <v>17</v>
      </c>
      <c r="N9" s="22">
        <v>11</v>
      </c>
      <c r="O9" s="22">
        <v>6</v>
      </c>
      <c r="P9" s="22">
        <v>172</v>
      </c>
      <c r="Q9" s="22">
        <v>7</v>
      </c>
      <c r="R9" s="22">
        <v>6</v>
      </c>
      <c r="S9" s="22">
        <v>43</v>
      </c>
      <c r="T9" s="22">
        <v>10</v>
      </c>
      <c r="U9" s="22">
        <v>85</v>
      </c>
      <c r="V9" s="22">
        <v>0</v>
      </c>
      <c r="W9" s="22">
        <v>16</v>
      </c>
      <c r="X9" s="22">
        <v>80</v>
      </c>
      <c r="Y9" s="22">
        <v>71</v>
      </c>
      <c r="Z9" s="22">
        <v>10</v>
      </c>
      <c r="AA9" s="22">
        <v>10</v>
      </c>
      <c r="AB9" s="22">
        <v>107</v>
      </c>
      <c r="AC9" s="22">
        <v>71</v>
      </c>
    </row>
    <row r="10" spans="2:29" ht="24.75" customHeight="1">
      <c r="B10" s="19"/>
      <c r="C10" s="20"/>
      <c r="D10" s="22"/>
      <c r="E10" s="22"/>
      <c r="F10" s="22"/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2:29" ht="27.75" customHeight="1">
      <c r="B11" s="80" t="s">
        <v>129</v>
      </c>
      <c r="C11" s="81"/>
      <c r="D11" s="22">
        <f>SUM(D14:D21)</f>
        <v>1469</v>
      </c>
      <c r="E11" s="22">
        <f>SUM(E14:E21)</f>
        <v>1283</v>
      </c>
      <c r="F11" s="22">
        <f>SUM(F14:F21)</f>
        <v>902</v>
      </c>
      <c r="G11" s="23">
        <f>F11/E11*100</f>
        <v>70.30397505845674</v>
      </c>
      <c r="H11" s="22">
        <f aca="true" t="shared" si="0" ref="H11:O11">SUM(H14:H21)</f>
        <v>381</v>
      </c>
      <c r="I11" s="22">
        <f t="shared" si="0"/>
        <v>117</v>
      </c>
      <c r="J11" s="22">
        <f t="shared" si="0"/>
        <v>10</v>
      </c>
      <c r="K11" s="22">
        <f>SUM(K14:K21)</f>
        <v>11</v>
      </c>
      <c r="L11" s="22">
        <f t="shared" si="0"/>
        <v>16</v>
      </c>
      <c r="M11" s="22">
        <f t="shared" si="0"/>
        <v>19</v>
      </c>
      <c r="N11" s="22">
        <f t="shared" si="0"/>
        <v>10</v>
      </c>
      <c r="O11" s="22">
        <f t="shared" si="0"/>
        <v>13</v>
      </c>
      <c r="P11" s="22">
        <f>SUM(P14:P21)</f>
        <v>196</v>
      </c>
      <c r="Q11" s="22">
        <f>SUM(Q14:Q21)</f>
        <v>6</v>
      </c>
      <c r="R11" s="22">
        <f aca="true" t="shared" si="1" ref="R11:AC11">SUM(R14:R21)</f>
        <v>14</v>
      </c>
      <c r="S11" s="22">
        <f t="shared" si="1"/>
        <v>36</v>
      </c>
      <c r="T11" s="22">
        <f t="shared" si="1"/>
        <v>18</v>
      </c>
      <c r="U11" s="22">
        <f t="shared" si="1"/>
        <v>93</v>
      </c>
      <c r="V11" s="22">
        <f t="shared" si="1"/>
        <v>2</v>
      </c>
      <c r="W11" s="22">
        <f t="shared" si="1"/>
        <v>16</v>
      </c>
      <c r="X11" s="22">
        <f t="shared" si="1"/>
        <v>72</v>
      </c>
      <c r="Y11" s="22">
        <f t="shared" si="1"/>
        <v>54</v>
      </c>
      <c r="Z11" s="22">
        <f t="shared" si="1"/>
        <v>11</v>
      </c>
      <c r="AA11" s="22">
        <f t="shared" si="1"/>
        <v>9</v>
      </c>
      <c r="AB11" s="22">
        <f t="shared" si="1"/>
        <v>103</v>
      </c>
      <c r="AC11" s="22">
        <f t="shared" si="1"/>
        <v>81</v>
      </c>
    </row>
    <row r="12" spans="2:29" ht="24.75" customHeight="1">
      <c r="B12" s="19"/>
      <c r="C12" s="20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2:29" ht="24.75" customHeight="1">
      <c r="B13" s="19"/>
      <c r="C13" s="20"/>
      <c r="D13" s="22"/>
      <c r="E13" s="22"/>
      <c r="F13" s="22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2:29" ht="27.75" customHeight="1">
      <c r="B14" s="80" t="s">
        <v>42</v>
      </c>
      <c r="C14" s="81"/>
      <c r="D14" s="22">
        <v>155</v>
      </c>
      <c r="E14" s="22">
        <v>143</v>
      </c>
      <c r="F14" s="22">
        <v>89</v>
      </c>
      <c r="G14" s="23">
        <v>62.2</v>
      </c>
      <c r="H14" s="22">
        <v>54</v>
      </c>
      <c r="I14" s="22">
        <v>8</v>
      </c>
      <c r="J14" s="22">
        <v>0</v>
      </c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22">
        <v>9</v>
      </c>
      <c r="Q14" s="22">
        <v>0</v>
      </c>
      <c r="R14" s="22">
        <v>2</v>
      </c>
      <c r="S14" s="22">
        <v>1</v>
      </c>
      <c r="T14" s="22">
        <v>3</v>
      </c>
      <c r="U14" s="22">
        <v>39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12</v>
      </c>
      <c r="AC14" s="22">
        <v>11</v>
      </c>
    </row>
    <row r="15" spans="2:29" ht="27.75" customHeight="1">
      <c r="B15" s="80" t="s">
        <v>43</v>
      </c>
      <c r="C15" s="81"/>
      <c r="D15" s="22">
        <v>43</v>
      </c>
      <c r="E15" s="22">
        <v>40</v>
      </c>
      <c r="F15" s="22">
        <v>37</v>
      </c>
      <c r="G15" s="23">
        <v>92.5</v>
      </c>
      <c r="H15" s="22">
        <v>3</v>
      </c>
      <c r="I15" s="22">
        <v>2</v>
      </c>
      <c r="J15" s="22">
        <v>0</v>
      </c>
      <c r="K15" s="22">
        <v>0</v>
      </c>
      <c r="L15" s="22">
        <v>0</v>
      </c>
      <c r="M15" s="22">
        <v>1</v>
      </c>
      <c r="N15" s="22">
        <v>0</v>
      </c>
      <c r="O15" s="22">
        <v>0</v>
      </c>
      <c r="P15" s="22">
        <v>3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3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2:29" ht="27.75" customHeight="1">
      <c r="B16" s="80" t="s">
        <v>44</v>
      </c>
      <c r="C16" s="81"/>
      <c r="D16" s="22">
        <v>699</v>
      </c>
      <c r="E16" s="22">
        <v>642</v>
      </c>
      <c r="F16" s="22">
        <v>449</v>
      </c>
      <c r="G16" s="23">
        <v>69.9</v>
      </c>
      <c r="H16" s="22">
        <v>193</v>
      </c>
      <c r="I16" s="22">
        <v>69</v>
      </c>
      <c r="J16" s="22">
        <v>7</v>
      </c>
      <c r="K16" s="22">
        <v>9</v>
      </c>
      <c r="L16" s="22">
        <v>12</v>
      </c>
      <c r="M16" s="22">
        <v>16</v>
      </c>
      <c r="N16" s="22">
        <v>5</v>
      </c>
      <c r="O16" s="22">
        <v>11</v>
      </c>
      <c r="P16" s="22">
        <v>129</v>
      </c>
      <c r="Q16" s="22">
        <v>6</v>
      </c>
      <c r="R16" s="22">
        <v>9</v>
      </c>
      <c r="S16" s="22">
        <v>20</v>
      </c>
      <c r="T16" s="22">
        <v>5</v>
      </c>
      <c r="U16" s="22">
        <v>23</v>
      </c>
      <c r="V16" s="22">
        <v>1</v>
      </c>
      <c r="W16" s="22">
        <v>0</v>
      </c>
      <c r="X16" s="22">
        <v>12</v>
      </c>
      <c r="Y16" s="22">
        <v>8</v>
      </c>
      <c r="Z16" s="22">
        <v>7</v>
      </c>
      <c r="AA16" s="22">
        <v>6</v>
      </c>
      <c r="AB16" s="22">
        <v>38</v>
      </c>
      <c r="AC16" s="22">
        <v>32</v>
      </c>
    </row>
    <row r="17" spans="2:29" ht="27.75" customHeight="1">
      <c r="B17" s="80" t="s">
        <v>45</v>
      </c>
      <c r="C17" s="81"/>
      <c r="D17" s="22">
        <v>136</v>
      </c>
      <c r="E17" s="22">
        <v>128</v>
      </c>
      <c r="F17" s="22">
        <v>80</v>
      </c>
      <c r="G17" s="23">
        <v>62.5</v>
      </c>
      <c r="H17" s="22">
        <v>48</v>
      </c>
      <c r="I17" s="22">
        <v>16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17</v>
      </c>
      <c r="Q17" s="22">
        <v>0</v>
      </c>
      <c r="R17" s="22">
        <v>0</v>
      </c>
      <c r="S17" s="22">
        <v>9</v>
      </c>
      <c r="T17" s="22">
        <v>5</v>
      </c>
      <c r="U17" s="22">
        <v>17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8</v>
      </c>
      <c r="AC17" s="22">
        <v>8</v>
      </c>
    </row>
    <row r="18" spans="2:29" ht="27.75" customHeight="1">
      <c r="B18" s="80" t="s">
        <v>46</v>
      </c>
      <c r="C18" s="81"/>
      <c r="D18" s="22">
        <v>66</v>
      </c>
      <c r="E18" s="22">
        <v>60</v>
      </c>
      <c r="F18" s="22">
        <v>57</v>
      </c>
      <c r="G18" s="23">
        <v>95</v>
      </c>
      <c r="H18" s="22">
        <v>3</v>
      </c>
      <c r="I18" s="22">
        <v>1</v>
      </c>
      <c r="J18" s="22">
        <v>0</v>
      </c>
      <c r="K18" s="22">
        <v>0</v>
      </c>
      <c r="L18" s="22">
        <v>0</v>
      </c>
      <c r="M18" s="22">
        <v>1</v>
      </c>
      <c r="N18" s="22">
        <v>0</v>
      </c>
      <c r="O18" s="22">
        <v>0</v>
      </c>
      <c r="P18" s="22">
        <v>2</v>
      </c>
      <c r="Q18" s="22">
        <v>0</v>
      </c>
      <c r="R18" s="22">
        <v>0</v>
      </c>
      <c r="S18" s="22">
        <v>0</v>
      </c>
      <c r="T18" s="22">
        <v>0</v>
      </c>
      <c r="U18" s="22">
        <v>1</v>
      </c>
      <c r="V18" s="22">
        <v>0</v>
      </c>
      <c r="W18" s="22">
        <v>0</v>
      </c>
      <c r="X18" s="22">
        <v>6</v>
      </c>
      <c r="Y18" s="22">
        <v>5</v>
      </c>
      <c r="Z18" s="22">
        <v>0</v>
      </c>
      <c r="AA18" s="22">
        <v>0</v>
      </c>
      <c r="AB18" s="22">
        <v>0</v>
      </c>
      <c r="AC18" s="22">
        <v>0</v>
      </c>
    </row>
    <row r="19" spans="2:29" ht="27.75" customHeight="1">
      <c r="B19" s="80" t="s">
        <v>48</v>
      </c>
      <c r="C19" s="81"/>
      <c r="D19" s="22">
        <v>200</v>
      </c>
      <c r="E19" s="22">
        <v>133</v>
      </c>
      <c r="F19" s="22">
        <v>115</v>
      </c>
      <c r="G19" s="23">
        <v>86.5</v>
      </c>
      <c r="H19" s="22">
        <v>18</v>
      </c>
      <c r="I19" s="22">
        <v>6</v>
      </c>
      <c r="J19" s="22">
        <v>1</v>
      </c>
      <c r="K19" s="22">
        <v>0</v>
      </c>
      <c r="L19" s="22">
        <v>1</v>
      </c>
      <c r="M19" s="22">
        <v>0</v>
      </c>
      <c r="N19" s="22">
        <v>0</v>
      </c>
      <c r="O19" s="22">
        <v>0</v>
      </c>
      <c r="P19" s="22">
        <v>8</v>
      </c>
      <c r="Q19" s="22">
        <v>0</v>
      </c>
      <c r="R19" s="22">
        <v>0</v>
      </c>
      <c r="S19" s="22">
        <v>1</v>
      </c>
      <c r="T19" s="22">
        <v>0</v>
      </c>
      <c r="U19" s="22">
        <v>7</v>
      </c>
      <c r="V19" s="22">
        <v>0</v>
      </c>
      <c r="W19" s="22">
        <v>2</v>
      </c>
      <c r="X19" s="22">
        <v>32</v>
      </c>
      <c r="Y19" s="22">
        <v>26</v>
      </c>
      <c r="Z19" s="22">
        <v>3</v>
      </c>
      <c r="AA19" s="22">
        <v>2</v>
      </c>
      <c r="AB19" s="22">
        <v>32</v>
      </c>
      <c r="AC19" s="22">
        <v>20</v>
      </c>
    </row>
    <row r="20" spans="2:29" ht="27.75" customHeight="1">
      <c r="B20" s="80" t="s">
        <v>47</v>
      </c>
      <c r="C20" s="81"/>
      <c r="D20" s="22">
        <v>2</v>
      </c>
      <c r="E20" s="22">
        <v>0</v>
      </c>
      <c r="F20" s="22">
        <v>0</v>
      </c>
      <c r="G20" s="23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2</v>
      </c>
      <c r="AC20" s="22">
        <v>0</v>
      </c>
    </row>
    <row r="21" spans="2:29" ht="27.75" customHeight="1">
      <c r="B21" s="80" t="s">
        <v>49</v>
      </c>
      <c r="C21" s="81"/>
      <c r="D21" s="22">
        <v>168</v>
      </c>
      <c r="E21" s="22">
        <v>137</v>
      </c>
      <c r="F21" s="22">
        <v>75</v>
      </c>
      <c r="G21" s="23">
        <v>54.7</v>
      </c>
      <c r="H21" s="22">
        <v>62</v>
      </c>
      <c r="I21" s="22">
        <v>15</v>
      </c>
      <c r="J21" s="22">
        <v>2</v>
      </c>
      <c r="K21" s="22">
        <v>2</v>
      </c>
      <c r="L21" s="22">
        <v>2</v>
      </c>
      <c r="M21" s="22">
        <v>1</v>
      </c>
      <c r="N21" s="22">
        <v>5</v>
      </c>
      <c r="O21" s="22">
        <v>1</v>
      </c>
      <c r="P21" s="22">
        <v>28</v>
      </c>
      <c r="Q21" s="22">
        <v>0</v>
      </c>
      <c r="R21" s="22">
        <v>3</v>
      </c>
      <c r="S21" s="22">
        <v>5</v>
      </c>
      <c r="T21" s="22">
        <v>5</v>
      </c>
      <c r="U21" s="22">
        <v>6</v>
      </c>
      <c r="V21" s="22">
        <v>1</v>
      </c>
      <c r="W21" s="22">
        <v>14</v>
      </c>
      <c r="X21" s="22">
        <v>19</v>
      </c>
      <c r="Y21" s="22">
        <v>15</v>
      </c>
      <c r="Z21" s="22">
        <v>1</v>
      </c>
      <c r="AA21" s="22">
        <v>1</v>
      </c>
      <c r="AB21" s="22">
        <v>11</v>
      </c>
      <c r="AC21" s="22">
        <v>10</v>
      </c>
    </row>
    <row r="22" spans="2:29" ht="24.75" customHeight="1">
      <c r="B22" s="10"/>
      <c r="C22" s="2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ht="27.75" customHeight="1">
      <c r="B23" s="10"/>
      <c r="C23" s="26" t="s">
        <v>40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ht="27.75" customHeight="1">
      <c r="B24" s="10"/>
      <c r="C24" s="78" t="s">
        <v>41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7.75" customHeight="1">
      <c r="B25" s="10"/>
      <c r="C25" s="79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2:29" ht="24.75" customHeight="1">
      <c r="B26" s="10"/>
      <c r="C26" s="2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2:29" ht="27.75" customHeight="1">
      <c r="B27" s="10"/>
      <c r="C27" s="27" t="s">
        <v>50</v>
      </c>
      <c r="D27" s="22">
        <f>SUM(D29:D36)</f>
        <v>1118</v>
      </c>
      <c r="E27" s="22">
        <f>SUM(E29:E36)</f>
        <v>1027</v>
      </c>
      <c r="F27" s="22">
        <f>SUM(F29:F36)</f>
        <v>802</v>
      </c>
      <c r="G27" s="23">
        <f>F27/E27*100</f>
        <v>78.09152872444012</v>
      </c>
      <c r="H27" s="22">
        <f>SUM(H29:H36)</f>
        <v>225</v>
      </c>
      <c r="I27" s="22">
        <f aca="true" t="shared" si="2" ref="I27:O27">SUM(I29:I36)</f>
        <v>83</v>
      </c>
      <c r="J27" s="22">
        <f t="shared" si="2"/>
        <v>3</v>
      </c>
      <c r="K27" s="22">
        <f t="shared" si="2"/>
        <v>5</v>
      </c>
      <c r="L27" s="22">
        <f t="shared" si="2"/>
        <v>4</v>
      </c>
      <c r="M27" s="22">
        <f t="shared" si="2"/>
        <v>4</v>
      </c>
      <c r="N27" s="22">
        <f t="shared" si="2"/>
        <v>1</v>
      </c>
      <c r="O27" s="22">
        <f t="shared" si="2"/>
        <v>2</v>
      </c>
      <c r="P27" s="22">
        <f>SUM(P29:P36)</f>
        <v>102</v>
      </c>
      <c r="Q27" s="22">
        <f aca="true" t="shared" si="3" ref="Q27:AC27">SUM(Q29:Q36)</f>
        <v>3</v>
      </c>
      <c r="R27" s="22">
        <f t="shared" si="3"/>
        <v>9</v>
      </c>
      <c r="S27" s="22">
        <f>SUM(S29:S36)</f>
        <v>23</v>
      </c>
      <c r="T27" s="22">
        <f t="shared" si="3"/>
        <v>9</v>
      </c>
      <c r="U27" s="22">
        <f t="shared" si="3"/>
        <v>63</v>
      </c>
      <c r="V27" s="22">
        <f t="shared" si="3"/>
        <v>1</v>
      </c>
      <c r="W27" s="22">
        <f t="shared" si="3"/>
        <v>15</v>
      </c>
      <c r="X27" s="22">
        <f t="shared" si="3"/>
        <v>37</v>
      </c>
      <c r="Y27" s="22">
        <f t="shared" si="3"/>
        <v>29</v>
      </c>
      <c r="Z27" s="22">
        <f t="shared" si="3"/>
        <v>10</v>
      </c>
      <c r="AA27" s="22">
        <f t="shared" si="3"/>
        <v>9</v>
      </c>
      <c r="AB27" s="22">
        <f t="shared" si="3"/>
        <v>44</v>
      </c>
      <c r="AC27" s="22">
        <f t="shared" si="3"/>
        <v>44</v>
      </c>
    </row>
    <row r="28" spans="2:29" ht="24.75" customHeight="1">
      <c r="B28" s="10"/>
      <c r="C28" s="27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2:29" ht="27.75" customHeight="1">
      <c r="B29" s="10"/>
      <c r="C29" s="27" t="s">
        <v>42</v>
      </c>
      <c r="D29" s="22">
        <v>147</v>
      </c>
      <c r="E29" s="22">
        <v>137</v>
      </c>
      <c r="F29" s="22">
        <v>86</v>
      </c>
      <c r="G29" s="23">
        <v>62.8</v>
      </c>
      <c r="H29" s="22">
        <v>51</v>
      </c>
      <c r="I29" s="22">
        <v>8</v>
      </c>
      <c r="J29" s="22">
        <v>0</v>
      </c>
      <c r="K29" s="22">
        <v>0</v>
      </c>
      <c r="L29" s="22">
        <v>1</v>
      </c>
      <c r="M29" s="22">
        <v>0</v>
      </c>
      <c r="N29" s="22">
        <v>0</v>
      </c>
      <c r="O29" s="22">
        <v>0</v>
      </c>
      <c r="P29" s="22">
        <v>9</v>
      </c>
      <c r="Q29" s="22">
        <v>0</v>
      </c>
      <c r="R29" s="22">
        <v>2</v>
      </c>
      <c r="S29" s="22">
        <v>0</v>
      </c>
      <c r="T29" s="22">
        <v>2</v>
      </c>
      <c r="U29" s="22">
        <v>38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10</v>
      </c>
      <c r="AC29" s="22">
        <v>10</v>
      </c>
    </row>
    <row r="30" spans="2:29" ht="27.75" customHeight="1">
      <c r="B30" s="10"/>
      <c r="C30" s="27" t="s">
        <v>43</v>
      </c>
      <c r="D30" s="22">
        <v>39</v>
      </c>
      <c r="E30" s="22">
        <v>37</v>
      </c>
      <c r="F30" s="22">
        <v>35</v>
      </c>
      <c r="G30" s="23">
        <v>94.6</v>
      </c>
      <c r="H30" s="22">
        <v>2</v>
      </c>
      <c r="I30" s="22">
        <v>1</v>
      </c>
      <c r="J30" s="22">
        <v>0</v>
      </c>
      <c r="K30" s="22">
        <v>0</v>
      </c>
      <c r="L30" s="22">
        <v>0</v>
      </c>
      <c r="M30" s="22">
        <v>1</v>
      </c>
      <c r="N30" s="22">
        <v>0</v>
      </c>
      <c r="O30" s="22">
        <v>0</v>
      </c>
      <c r="P30" s="22">
        <v>2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2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</row>
    <row r="31" spans="2:29" ht="27.75" customHeight="1">
      <c r="B31" s="10"/>
      <c r="C31" s="27" t="s">
        <v>44</v>
      </c>
      <c r="D31" s="22">
        <v>533</v>
      </c>
      <c r="E31" s="22">
        <v>492</v>
      </c>
      <c r="F31" s="22">
        <v>393</v>
      </c>
      <c r="G31" s="23">
        <v>79.9</v>
      </c>
      <c r="H31" s="22">
        <v>99</v>
      </c>
      <c r="I31" s="22">
        <v>51</v>
      </c>
      <c r="J31" s="22">
        <v>3</v>
      </c>
      <c r="K31" s="22">
        <v>4</v>
      </c>
      <c r="L31" s="22">
        <v>2</v>
      </c>
      <c r="M31" s="22">
        <v>3</v>
      </c>
      <c r="N31" s="22">
        <v>1</v>
      </c>
      <c r="O31" s="22">
        <v>1</v>
      </c>
      <c r="P31" s="22">
        <v>65</v>
      </c>
      <c r="Q31" s="22">
        <v>3</v>
      </c>
      <c r="R31" s="22">
        <v>5</v>
      </c>
      <c r="S31" s="22">
        <v>14</v>
      </c>
      <c r="T31" s="22">
        <v>2</v>
      </c>
      <c r="U31" s="22">
        <v>9</v>
      </c>
      <c r="V31" s="22">
        <v>1</v>
      </c>
      <c r="W31" s="22">
        <v>0</v>
      </c>
      <c r="X31" s="22">
        <v>10</v>
      </c>
      <c r="Y31" s="22">
        <v>6</v>
      </c>
      <c r="Z31" s="22">
        <v>6</v>
      </c>
      <c r="AA31" s="22">
        <v>6</v>
      </c>
      <c r="AB31" s="22">
        <v>25</v>
      </c>
      <c r="AC31" s="22">
        <v>25</v>
      </c>
    </row>
    <row r="32" spans="2:29" ht="27.75" customHeight="1">
      <c r="B32" s="10"/>
      <c r="C32" s="27" t="s">
        <v>45</v>
      </c>
      <c r="D32" s="22">
        <v>117</v>
      </c>
      <c r="E32" s="22">
        <v>114</v>
      </c>
      <c r="F32" s="22">
        <v>74</v>
      </c>
      <c r="G32" s="23">
        <v>64.9</v>
      </c>
      <c r="H32" s="22">
        <v>40</v>
      </c>
      <c r="I32" s="22">
        <v>15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1</v>
      </c>
      <c r="P32" s="22">
        <v>16</v>
      </c>
      <c r="Q32" s="22">
        <v>0</v>
      </c>
      <c r="R32" s="22">
        <v>0</v>
      </c>
      <c r="S32" s="22">
        <v>8</v>
      </c>
      <c r="T32" s="22">
        <v>5</v>
      </c>
      <c r="U32" s="22">
        <v>11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3</v>
      </c>
      <c r="AC32" s="22">
        <v>3</v>
      </c>
    </row>
    <row r="33" spans="2:29" ht="27.75" customHeight="1">
      <c r="B33" s="10"/>
      <c r="C33" s="28" t="s">
        <v>53</v>
      </c>
      <c r="D33" s="22">
        <v>60</v>
      </c>
      <c r="E33" s="22">
        <v>56</v>
      </c>
      <c r="F33" s="22">
        <v>55</v>
      </c>
      <c r="G33" s="23">
        <v>98.2</v>
      </c>
      <c r="H33" s="22">
        <v>1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1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4</v>
      </c>
      <c r="Y33" s="22">
        <v>3</v>
      </c>
      <c r="Z33" s="22">
        <v>0</v>
      </c>
      <c r="AA33" s="22">
        <v>0</v>
      </c>
      <c r="AB33" s="22">
        <v>0</v>
      </c>
      <c r="AC33" s="22">
        <v>0</v>
      </c>
    </row>
    <row r="34" spans="2:29" ht="27.75" customHeight="1">
      <c r="B34" s="10"/>
      <c r="C34" s="27" t="s">
        <v>48</v>
      </c>
      <c r="D34" s="22">
        <v>131</v>
      </c>
      <c r="E34" s="22">
        <v>113</v>
      </c>
      <c r="F34" s="22">
        <v>106</v>
      </c>
      <c r="G34" s="23">
        <v>93.8</v>
      </c>
      <c r="H34" s="22">
        <v>7</v>
      </c>
      <c r="I34" s="22">
        <v>4</v>
      </c>
      <c r="J34" s="22">
        <v>0</v>
      </c>
      <c r="K34" s="22">
        <v>0</v>
      </c>
      <c r="L34" s="22">
        <v>1</v>
      </c>
      <c r="M34" s="22">
        <v>0</v>
      </c>
      <c r="N34" s="22">
        <v>0</v>
      </c>
      <c r="O34" s="22">
        <v>0</v>
      </c>
      <c r="P34" s="22">
        <v>5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2</v>
      </c>
      <c r="X34" s="22">
        <v>12</v>
      </c>
      <c r="Y34" s="22">
        <v>11</v>
      </c>
      <c r="Z34" s="22">
        <v>3</v>
      </c>
      <c r="AA34" s="22">
        <v>2</v>
      </c>
      <c r="AB34" s="22">
        <v>3</v>
      </c>
      <c r="AC34" s="22">
        <v>3</v>
      </c>
    </row>
    <row r="35" spans="2:29" ht="27.75" customHeight="1">
      <c r="B35" s="19"/>
      <c r="C35" s="27" t="s">
        <v>47</v>
      </c>
      <c r="D35" s="22">
        <v>0</v>
      </c>
      <c r="E35" s="22">
        <v>0</v>
      </c>
      <c r="F35" s="22">
        <v>0</v>
      </c>
      <c r="G35" s="23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</row>
    <row r="36" spans="2:29" ht="27.75" customHeight="1">
      <c r="B36" s="19"/>
      <c r="C36" s="27" t="s">
        <v>49</v>
      </c>
      <c r="D36" s="22">
        <v>91</v>
      </c>
      <c r="E36" s="22">
        <v>78</v>
      </c>
      <c r="F36" s="22">
        <v>53</v>
      </c>
      <c r="G36" s="23">
        <v>67.9</v>
      </c>
      <c r="H36" s="22">
        <v>25</v>
      </c>
      <c r="I36" s="22">
        <v>3</v>
      </c>
      <c r="J36" s="22">
        <v>0</v>
      </c>
      <c r="K36" s="22">
        <v>1</v>
      </c>
      <c r="L36" s="22">
        <v>0</v>
      </c>
      <c r="M36" s="22">
        <v>0</v>
      </c>
      <c r="N36" s="22">
        <v>0</v>
      </c>
      <c r="O36" s="22">
        <v>0</v>
      </c>
      <c r="P36" s="22">
        <v>4</v>
      </c>
      <c r="Q36" s="22">
        <v>0</v>
      </c>
      <c r="R36" s="22">
        <v>2</v>
      </c>
      <c r="S36" s="22">
        <v>1</v>
      </c>
      <c r="T36" s="22">
        <v>0</v>
      </c>
      <c r="U36" s="22">
        <v>5</v>
      </c>
      <c r="V36" s="22">
        <v>0</v>
      </c>
      <c r="W36" s="22">
        <v>13</v>
      </c>
      <c r="X36" s="22">
        <v>9</v>
      </c>
      <c r="Y36" s="22">
        <v>9</v>
      </c>
      <c r="Z36" s="22">
        <v>1</v>
      </c>
      <c r="AA36" s="22">
        <v>1</v>
      </c>
      <c r="AB36" s="22">
        <v>3</v>
      </c>
      <c r="AC36" s="22">
        <v>3</v>
      </c>
    </row>
    <row r="37" spans="2:29" ht="24.75" customHeight="1">
      <c r="B37" s="29" t="s">
        <v>1</v>
      </c>
      <c r="C37" s="30" t="s">
        <v>1</v>
      </c>
      <c r="D37" s="29" t="s">
        <v>12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2:29" ht="25.5" customHeight="1">
      <c r="B38" s="31" t="s">
        <v>1</v>
      </c>
      <c r="C38" s="31" t="s">
        <v>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</sheetData>
  <sheetProtection/>
  <mergeCells count="33">
    <mergeCell ref="B21:C21"/>
    <mergeCell ref="B9:C9"/>
    <mergeCell ref="B11:C11"/>
    <mergeCell ref="B14:C14"/>
    <mergeCell ref="B16:C16"/>
    <mergeCell ref="B17:C17"/>
    <mergeCell ref="H4:H7"/>
    <mergeCell ref="X4:X6"/>
    <mergeCell ref="Y4:Y7"/>
    <mergeCell ref="B19:C19"/>
    <mergeCell ref="AA4:AA7"/>
    <mergeCell ref="B20:C20"/>
    <mergeCell ref="I3:W4"/>
    <mergeCell ref="E3:E7"/>
    <mergeCell ref="F4:F7"/>
    <mergeCell ref="P5:P7"/>
    <mergeCell ref="AB4:AB6"/>
    <mergeCell ref="AC4:AC7"/>
    <mergeCell ref="V5:V7"/>
    <mergeCell ref="C24:C25"/>
    <mergeCell ref="B15:C15"/>
    <mergeCell ref="B18:C18"/>
    <mergeCell ref="B3:C7"/>
    <mergeCell ref="D3:D7"/>
    <mergeCell ref="Z3:Z7"/>
    <mergeCell ref="G4:G7"/>
    <mergeCell ref="O6:O7"/>
    <mergeCell ref="I6:I7"/>
    <mergeCell ref="J6:J7"/>
    <mergeCell ref="K6:K7"/>
    <mergeCell ref="L6:L7"/>
    <mergeCell ref="M6:M7"/>
    <mergeCell ref="N6:N7"/>
  </mergeCells>
  <printOptions/>
  <pageMargins left="0.984251968503937" right="0.3937007874015748" top="0.787401574803149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AC38"/>
  <sheetViews>
    <sheetView showGridLines="0" zoomScale="50" zoomScaleNormal="50" zoomScaleSheetLayoutView="55" zoomScalePageLayoutView="0" workbookViewId="0" topLeftCell="A1">
      <selection activeCell="R26" sqref="R26"/>
    </sheetView>
  </sheetViews>
  <sheetFormatPr defaultColWidth="9.00390625" defaultRowHeight="25.5" customHeight="1"/>
  <cols>
    <col min="1" max="1" width="10.625" style="7" customWidth="1"/>
    <col min="2" max="2" width="3.625" style="7" customWidth="1"/>
    <col min="3" max="3" width="21.25390625" style="7" customWidth="1"/>
    <col min="4" max="8" width="10.625" style="7" customWidth="1"/>
    <col min="9" max="23" width="8.625" style="7" customWidth="1"/>
    <col min="24" max="29" width="9.625" style="7" customWidth="1"/>
    <col min="30" max="16384" width="9.00390625" style="7" customWidth="1"/>
  </cols>
  <sheetData>
    <row r="1" spans="3:8" ht="27.75" customHeight="1">
      <c r="C1" s="8" t="s">
        <v>52</v>
      </c>
      <c r="D1" s="9" t="s">
        <v>0</v>
      </c>
      <c r="E1" s="10"/>
      <c r="F1" s="10"/>
      <c r="G1" s="10"/>
      <c r="H1" s="10"/>
    </row>
    <row r="2" spans="5:29" ht="27.75" customHeight="1">
      <c r="E2" s="32" t="s">
        <v>3</v>
      </c>
      <c r="AC2" s="1" t="s">
        <v>13</v>
      </c>
    </row>
    <row r="3" spans="2:29" ht="27.75" customHeight="1">
      <c r="B3" s="82" t="s">
        <v>107</v>
      </c>
      <c r="C3" s="83"/>
      <c r="D3" s="88" t="s">
        <v>14</v>
      </c>
      <c r="E3" s="93" t="s">
        <v>15</v>
      </c>
      <c r="F3" s="12"/>
      <c r="G3" s="12"/>
      <c r="H3" s="12"/>
      <c r="I3" s="91" t="s">
        <v>16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2"/>
      <c r="Y3" s="2"/>
      <c r="Z3" s="73" t="s">
        <v>17</v>
      </c>
      <c r="AA3" s="3"/>
      <c r="AB3" s="4"/>
      <c r="AC3" s="5"/>
    </row>
    <row r="4" spans="2:29" ht="27.75" customHeight="1">
      <c r="B4" s="84"/>
      <c r="C4" s="85"/>
      <c r="D4" s="68"/>
      <c r="E4" s="94"/>
      <c r="F4" s="88" t="s">
        <v>18</v>
      </c>
      <c r="G4" s="88" t="s">
        <v>19</v>
      </c>
      <c r="H4" s="88" t="s">
        <v>20</v>
      </c>
      <c r="I4" s="92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71" t="s">
        <v>21</v>
      </c>
      <c r="Y4" s="76" t="s">
        <v>22</v>
      </c>
      <c r="Z4" s="89"/>
      <c r="AA4" s="76" t="s">
        <v>23</v>
      </c>
      <c r="AB4" s="71" t="s">
        <v>24</v>
      </c>
      <c r="AC4" s="73" t="s">
        <v>23</v>
      </c>
    </row>
    <row r="5" spans="2:29" ht="27.75" customHeight="1">
      <c r="B5" s="84"/>
      <c r="C5" s="85"/>
      <c r="D5" s="68"/>
      <c r="E5" s="94"/>
      <c r="F5" s="68"/>
      <c r="G5" s="68"/>
      <c r="H5" s="68"/>
      <c r="I5" s="62" t="s">
        <v>105</v>
      </c>
      <c r="J5" s="63"/>
      <c r="K5" s="63"/>
      <c r="L5" s="63"/>
      <c r="M5" s="63"/>
      <c r="N5" s="63"/>
      <c r="O5" s="63"/>
      <c r="P5" s="95" t="s">
        <v>104</v>
      </c>
      <c r="Q5" s="13"/>
      <c r="R5" s="13"/>
      <c r="S5" s="13"/>
      <c r="T5" s="13"/>
      <c r="U5" s="13"/>
      <c r="V5" s="76" t="s">
        <v>26</v>
      </c>
      <c r="W5" s="13"/>
      <c r="X5" s="72"/>
      <c r="Y5" s="72"/>
      <c r="Z5" s="89"/>
      <c r="AA5" s="72"/>
      <c r="AB5" s="72"/>
      <c r="AC5" s="74"/>
    </row>
    <row r="6" spans="2:29" ht="27.75" customHeight="1">
      <c r="B6" s="84"/>
      <c r="C6" s="85"/>
      <c r="D6" s="68"/>
      <c r="E6" s="94"/>
      <c r="F6" s="68"/>
      <c r="G6" s="68"/>
      <c r="H6" s="68"/>
      <c r="I6" s="68" t="s">
        <v>27</v>
      </c>
      <c r="J6" s="68" t="s">
        <v>28</v>
      </c>
      <c r="K6" s="68" t="s">
        <v>29</v>
      </c>
      <c r="L6" s="68" t="s">
        <v>30</v>
      </c>
      <c r="M6" s="68" t="s">
        <v>31</v>
      </c>
      <c r="N6" s="69" t="s">
        <v>32</v>
      </c>
      <c r="O6" s="66" t="s">
        <v>33</v>
      </c>
      <c r="P6" s="96"/>
      <c r="Q6" s="14" t="s">
        <v>34</v>
      </c>
      <c r="R6" s="14" t="s">
        <v>35</v>
      </c>
      <c r="S6" s="14" t="s">
        <v>36</v>
      </c>
      <c r="T6" s="14" t="s">
        <v>37</v>
      </c>
      <c r="U6" s="14" t="s">
        <v>38</v>
      </c>
      <c r="V6" s="72"/>
      <c r="W6" s="16" t="s">
        <v>39</v>
      </c>
      <c r="X6" s="72"/>
      <c r="Y6" s="72"/>
      <c r="Z6" s="89"/>
      <c r="AA6" s="72"/>
      <c r="AB6" s="72"/>
      <c r="AC6" s="74"/>
    </row>
    <row r="7" spans="2:29" ht="27.75" customHeight="1">
      <c r="B7" s="86"/>
      <c r="C7" s="87"/>
      <c r="D7" s="67"/>
      <c r="E7" s="92"/>
      <c r="F7" s="67"/>
      <c r="G7" s="67"/>
      <c r="H7" s="67"/>
      <c r="I7" s="67"/>
      <c r="J7" s="67"/>
      <c r="K7" s="67"/>
      <c r="L7" s="67"/>
      <c r="M7" s="67"/>
      <c r="N7" s="70"/>
      <c r="O7" s="67"/>
      <c r="P7" s="97"/>
      <c r="Q7" s="18"/>
      <c r="R7" s="18"/>
      <c r="S7" s="18"/>
      <c r="T7" s="18"/>
      <c r="U7" s="18"/>
      <c r="V7" s="77"/>
      <c r="W7" s="18"/>
      <c r="X7" s="6"/>
      <c r="Y7" s="77"/>
      <c r="Z7" s="90"/>
      <c r="AA7" s="77"/>
      <c r="AB7" s="6"/>
      <c r="AC7" s="75"/>
    </row>
    <row r="8" spans="2:29" ht="24.75" customHeight="1">
      <c r="B8" s="19"/>
      <c r="C8" s="20" t="s">
        <v>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2:29" ht="27.75" customHeight="1">
      <c r="B9" s="80" t="s">
        <v>128</v>
      </c>
      <c r="C9" s="81"/>
      <c r="D9" s="22">
        <v>606</v>
      </c>
      <c r="E9" s="22">
        <v>482</v>
      </c>
      <c r="F9" s="22">
        <v>313</v>
      </c>
      <c r="G9" s="23">
        <v>64.93775933609959</v>
      </c>
      <c r="H9" s="22">
        <v>169</v>
      </c>
      <c r="I9" s="22">
        <v>37</v>
      </c>
      <c r="J9" s="22">
        <v>2</v>
      </c>
      <c r="K9" s="22">
        <v>3</v>
      </c>
      <c r="L9" s="22">
        <v>16</v>
      </c>
      <c r="M9" s="22">
        <v>9</v>
      </c>
      <c r="N9" s="22">
        <v>5</v>
      </c>
      <c r="O9" s="22">
        <v>2</v>
      </c>
      <c r="P9" s="22">
        <v>74</v>
      </c>
      <c r="Q9" s="22">
        <v>5</v>
      </c>
      <c r="R9" s="22">
        <v>2</v>
      </c>
      <c r="S9" s="22">
        <v>18</v>
      </c>
      <c r="T9" s="22">
        <v>4</v>
      </c>
      <c r="U9" s="22">
        <v>51</v>
      </c>
      <c r="V9" s="22">
        <v>0</v>
      </c>
      <c r="W9" s="22">
        <v>15</v>
      </c>
      <c r="X9" s="22">
        <v>55</v>
      </c>
      <c r="Y9" s="22">
        <v>50</v>
      </c>
      <c r="Z9" s="22">
        <v>5</v>
      </c>
      <c r="AA9" s="22">
        <v>5</v>
      </c>
      <c r="AB9" s="22">
        <v>64</v>
      </c>
      <c r="AC9" s="22">
        <v>42</v>
      </c>
    </row>
    <row r="10" spans="2:29" ht="24.75" customHeight="1">
      <c r="B10" s="19"/>
      <c r="C10" s="20"/>
      <c r="D10" s="22"/>
      <c r="E10" s="22"/>
      <c r="F10" s="22"/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2:29" ht="27.75" customHeight="1">
      <c r="B11" s="80" t="s">
        <v>129</v>
      </c>
      <c r="C11" s="81"/>
      <c r="D11" s="22">
        <f>SUM(D14:D21)</f>
        <v>658</v>
      </c>
      <c r="E11" s="22">
        <f>SUM(E14:E21)</f>
        <v>549</v>
      </c>
      <c r="F11" s="22">
        <f>SUM(F14:F21)</f>
        <v>354</v>
      </c>
      <c r="G11" s="23">
        <f>F11/E11*100</f>
        <v>64.48087431693989</v>
      </c>
      <c r="H11" s="22">
        <f aca="true" t="shared" si="0" ref="H11:O11">SUM(H14:H21)</f>
        <v>195</v>
      </c>
      <c r="I11" s="22">
        <f t="shared" si="0"/>
        <v>56</v>
      </c>
      <c r="J11" s="22">
        <f t="shared" si="0"/>
        <v>4</v>
      </c>
      <c r="K11" s="22">
        <f>SUM(K14:K21)</f>
        <v>5</v>
      </c>
      <c r="L11" s="22">
        <f t="shared" si="0"/>
        <v>10</v>
      </c>
      <c r="M11" s="22">
        <f t="shared" si="0"/>
        <v>7</v>
      </c>
      <c r="N11" s="22">
        <f t="shared" si="0"/>
        <v>2</v>
      </c>
      <c r="O11" s="22">
        <f t="shared" si="0"/>
        <v>8</v>
      </c>
      <c r="P11" s="22">
        <f>SUM(P14:P21)</f>
        <v>92</v>
      </c>
      <c r="Q11" s="22">
        <f>SUM(Q14:Q21)</f>
        <v>1</v>
      </c>
      <c r="R11" s="22">
        <f aca="true" t="shared" si="1" ref="R11:AC11">SUM(R14:R21)</f>
        <v>9</v>
      </c>
      <c r="S11" s="22">
        <f t="shared" si="1"/>
        <v>16</v>
      </c>
      <c r="T11" s="22">
        <f t="shared" si="1"/>
        <v>7</v>
      </c>
      <c r="U11" s="22">
        <f t="shared" si="1"/>
        <v>52</v>
      </c>
      <c r="V11" s="22">
        <f t="shared" si="1"/>
        <v>2</v>
      </c>
      <c r="W11" s="22">
        <f t="shared" si="1"/>
        <v>16</v>
      </c>
      <c r="X11" s="22">
        <f t="shared" si="1"/>
        <v>43</v>
      </c>
      <c r="Y11" s="22">
        <f t="shared" si="1"/>
        <v>31</v>
      </c>
      <c r="Z11" s="22">
        <f t="shared" si="1"/>
        <v>4</v>
      </c>
      <c r="AA11" s="22">
        <f t="shared" si="1"/>
        <v>3</v>
      </c>
      <c r="AB11" s="22">
        <f t="shared" si="1"/>
        <v>62</v>
      </c>
      <c r="AC11" s="22">
        <f t="shared" si="1"/>
        <v>49</v>
      </c>
    </row>
    <row r="12" spans="2:29" ht="24.75" customHeight="1">
      <c r="B12" s="19"/>
      <c r="C12" s="20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2:29" ht="24.75" customHeight="1">
      <c r="B13" s="19"/>
      <c r="C13" s="20"/>
      <c r="D13" s="22"/>
      <c r="E13" s="22"/>
      <c r="F13" s="22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2:29" ht="27.75" customHeight="1">
      <c r="B14" s="80" t="s">
        <v>42</v>
      </c>
      <c r="C14" s="81"/>
      <c r="D14" s="22">
        <v>133</v>
      </c>
      <c r="E14" s="22">
        <v>123</v>
      </c>
      <c r="F14" s="22">
        <v>78</v>
      </c>
      <c r="G14" s="23">
        <v>63.4</v>
      </c>
      <c r="H14" s="22">
        <v>45</v>
      </c>
      <c r="I14" s="22">
        <v>8</v>
      </c>
      <c r="J14" s="22">
        <v>0</v>
      </c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22">
        <v>9</v>
      </c>
      <c r="Q14" s="22">
        <v>0</v>
      </c>
      <c r="R14" s="22">
        <v>2</v>
      </c>
      <c r="S14" s="22">
        <v>1</v>
      </c>
      <c r="T14" s="22">
        <v>2</v>
      </c>
      <c r="U14" s="22">
        <v>31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10</v>
      </c>
      <c r="AC14" s="22">
        <v>9</v>
      </c>
    </row>
    <row r="15" spans="2:29" ht="27.75" customHeight="1">
      <c r="B15" s="80" t="s">
        <v>43</v>
      </c>
      <c r="C15" s="81"/>
      <c r="D15" s="22">
        <v>33</v>
      </c>
      <c r="E15" s="22">
        <v>30</v>
      </c>
      <c r="F15" s="22">
        <v>28</v>
      </c>
      <c r="G15" s="23">
        <v>93.3</v>
      </c>
      <c r="H15" s="22">
        <v>2</v>
      </c>
      <c r="I15" s="22">
        <v>1</v>
      </c>
      <c r="J15" s="22">
        <v>0</v>
      </c>
      <c r="K15" s="22">
        <v>0</v>
      </c>
      <c r="L15" s="22">
        <v>0</v>
      </c>
      <c r="M15" s="22">
        <v>1</v>
      </c>
      <c r="N15" s="22">
        <v>0</v>
      </c>
      <c r="O15" s="22">
        <v>0</v>
      </c>
      <c r="P15" s="22">
        <v>2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3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2:29" ht="27.75" customHeight="1">
      <c r="B16" s="80" t="s">
        <v>44</v>
      </c>
      <c r="C16" s="81"/>
      <c r="D16" s="22">
        <v>233</v>
      </c>
      <c r="E16" s="22">
        <v>209</v>
      </c>
      <c r="F16" s="22">
        <v>136</v>
      </c>
      <c r="G16" s="23">
        <v>65.1</v>
      </c>
      <c r="H16" s="22">
        <v>73</v>
      </c>
      <c r="I16" s="22">
        <v>27</v>
      </c>
      <c r="J16" s="22">
        <v>2</v>
      </c>
      <c r="K16" s="22">
        <v>3</v>
      </c>
      <c r="L16" s="22">
        <v>6</v>
      </c>
      <c r="M16" s="22">
        <v>5</v>
      </c>
      <c r="N16" s="22">
        <v>0</v>
      </c>
      <c r="O16" s="22">
        <v>6</v>
      </c>
      <c r="P16" s="22">
        <v>49</v>
      </c>
      <c r="Q16" s="22">
        <v>1</v>
      </c>
      <c r="R16" s="22">
        <v>4</v>
      </c>
      <c r="S16" s="22">
        <v>7</v>
      </c>
      <c r="T16" s="22">
        <v>1</v>
      </c>
      <c r="U16" s="22">
        <v>10</v>
      </c>
      <c r="V16" s="22">
        <v>1</v>
      </c>
      <c r="W16" s="22">
        <v>0</v>
      </c>
      <c r="X16" s="22">
        <v>2</v>
      </c>
      <c r="Y16" s="22">
        <v>1</v>
      </c>
      <c r="Z16" s="22">
        <v>1</v>
      </c>
      <c r="AA16" s="22">
        <v>1</v>
      </c>
      <c r="AB16" s="22">
        <v>21</v>
      </c>
      <c r="AC16" s="22">
        <v>18</v>
      </c>
    </row>
    <row r="17" spans="2:29" ht="27.75" customHeight="1">
      <c r="B17" s="80" t="s">
        <v>45</v>
      </c>
      <c r="C17" s="81"/>
      <c r="D17" s="22">
        <v>28</v>
      </c>
      <c r="E17" s="22">
        <v>26</v>
      </c>
      <c r="F17" s="22">
        <v>14</v>
      </c>
      <c r="G17" s="23">
        <v>53.8</v>
      </c>
      <c r="H17" s="22">
        <v>12</v>
      </c>
      <c r="I17" s="22">
        <v>2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3</v>
      </c>
      <c r="Q17" s="22">
        <v>0</v>
      </c>
      <c r="R17" s="22">
        <v>0</v>
      </c>
      <c r="S17" s="22">
        <v>4</v>
      </c>
      <c r="T17" s="22">
        <v>1</v>
      </c>
      <c r="U17" s="22">
        <v>4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2</v>
      </c>
      <c r="AC17" s="22">
        <v>2</v>
      </c>
    </row>
    <row r="18" spans="2:29" ht="27.75" customHeight="1">
      <c r="B18" s="80" t="s">
        <v>46</v>
      </c>
      <c r="C18" s="81"/>
      <c r="D18" s="22">
        <v>27</v>
      </c>
      <c r="E18" s="22">
        <v>26</v>
      </c>
      <c r="F18" s="22">
        <v>25</v>
      </c>
      <c r="G18" s="23">
        <v>96.2</v>
      </c>
      <c r="H18" s="22">
        <v>1</v>
      </c>
      <c r="I18" s="22">
        <v>1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1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1</v>
      </c>
      <c r="Y18" s="22">
        <v>1</v>
      </c>
      <c r="Z18" s="22">
        <v>0</v>
      </c>
      <c r="AA18" s="22">
        <v>0</v>
      </c>
      <c r="AB18" s="22">
        <v>0</v>
      </c>
      <c r="AC18" s="22">
        <v>0</v>
      </c>
    </row>
    <row r="19" spans="2:29" ht="27.75" customHeight="1">
      <c r="B19" s="80" t="s">
        <v>48</v>
      </c>
      <c r="C19" s="81"/>
      <c r="D19" s="22">
        <v>98</v>
      </c>
      <c r="E19" s="22">
        <v>49</v>
      </c>
      <c r="F19" s="22">
        <v>36</v>
      </c>
      <c r="G19" s="23">
        <v>73.5</v>
      </c>
      <c r="H19" s="22">
        <v>13</v>
      </c>
      <c r="I19" s="22">
        <v>5</v>
      </c>
      <c r="J19" s="22">
        <v>1</v>
      </c>
      <c r="K19" s="22">
        <v>0</v>
      </c>
      <c r="L19" s="22">
        <v>1</v>
      </c>
      <c r="M19" s="22">
        <v>0</v>
      </c>
      <c r="N19" s="22">
        <v>0</v>
      </c>
      <c r="O19" s="22">
        <v>0</v>
      </c>
      <c r="P19" s="22">
        <v>7</v>
      </c>
      <c r="Q19" s="22">
        <v>0</v>
      </c>
      <c r="R19" s="22">
        <v>0</v>
      </c>
      <c r="S19" s="22">
        <v>1</v>
      </c>
      <c r="T19" s="22">
        <v>0</v>
      </c>
      <c r="U19" s="22">
        <v>3</v>
      </c>
      <c r="V19" s="22">
        <v>0</v>
      </c>
      <c r="W19" s="22">
        <v>2</v>
      </c>
      <c r="X19" s="22">
        <v>23</v>
      </c>
      <c r="Y19" s="22">
        <v>19</v>
      </c>
      <c r="Z19" s="22">
        <v>2</v>
      </c>
      <c r="AA19" s="22">
        <v>1</v>
      </c>
      <c r="AB19" s="22">
        <v>24</v>
      </c>
      <c r="AC19" s="22">
        <v>15</v>
      </c>
    </row>
    <row r="20" spans="2:29" ht="27.75" customHeight="1">
      <c r="B20" s="80" t="s">
        <v>47</v>
      </c>
      <c r="C20" s="81"/>
      <c r="D20" s="22">
        <v>0</v>
      </c>
      <c r="E20" s="22">
        <v>0</v>
      </c>
      <c r="F20" s="22">
        <v>0</v>
      </c>
      <c r="G20" s="23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</row>
    <row r="21" spans="2:29" ht="27.75" customHeight="1">
      <c r="B21" s="80" t="s">
        <v>49</v>
      </c>
      <c r="C21" s="81"/>
      <c r="D21" s="22">
        <v>106</v>
      </c>
      <c r="E21" s="22">
        <v>86</v>
      </c>
      <c r="F21" s="22">
        <v>37</v>
      </c>
      <c r="G21" s="23">
        <v>43</v>
      </c>
      <c r="H21" s="22">
        <v>49</v>
      </c>
      <c r="I21" s="22">
        <v>12</v>
      </c>
      <c r="J21" s="22">
        <v>1</v>
      </c>
      <c r="K21" s="22">
        <v>2</v>
      </c>
      <c r="L21" s="22">
        <v>2</v>
      </c>
      <c r="M21" s="22">
        <v>1</v>
      </c>
      <c r="N21" s="22">
        <v>2</v>
      </c>
      <c r="O21" s="22">
        <v>1</v>
      </c>
      <c r="P21" s="22">
        <v>21</v>
      </c>
      <c r="Q21" s="22">
        <v>0</v>
      </c>
      <c r="R21" s="22">
        <v>3</v>
      </c>
      <c r="S21" s="22">
        <v>3</v>
      </c>
      <c r="T21" s="22">
        <v>3</v>
      </c>
      <c r="U21" s="22">
        <v>4</v>
      </c>
      <c r="V21" s="22">
        <v>1</v>
      </c>
      <c r="W21" s="22">
        <v>14</v>
      </c>
      <c r="X21" s="22">
        <v>14</v>
      </c>
      <c r="Y21" s="22">
        <v>10</v>
      </c>
      <c r="Z21" s="22">
        <v>1</v>
      </c>
      <c r="AA21" s="22">
        <v>1</v>
      </c>
      <c r="AB21" s="22">
        <v>5</v>
      </c>
      <c r="AC21" s="22">
        <v>5</v>
      </c>
    </row>
    <row r="22" spans="2:29" ht="24.75" customHeight="1">
      <c r="B22" s="10"/>
      <c r="C22" s="25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ht="27.75" customHeight="1">
      <c r="B23" s="10"/>
      <c r="C23" s="26" t="s">
        <v>40</v>
      </c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ht="27.75" customHeight="1">
      <c r="B24" s="10"/>
      <c r="C24" s="78" t="s">
        <v>41</v>
      </c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7.75" customHeight="1">
      <c r="B25" s="10"/>
      <c r="C25" s="79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2:29" ht="24.75" customHeight="1">
      <c r="B26" s="10"/>
      <c r="C26" s="27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2:29" ht="27.75" customHeight="1">
      <c r="B27" s="10"/>
      <c r="C27" s="27" t="s">
        <v>50</v>
      </c>
      <c r="D27" s="22">
        <f>SUM(D29:D36)</f>
        <v>476</v>
      </c>
      <c r="E27" s="22">
        <f>SUM(E29:E36)</f>
        <v>424</v>
      </c>
      <c r="F27" s="22">
        <f>SUM(F29:F36)</f>
        <v>305</v>
      </c>
      <c r="G27" s="23">
        <f>F27/E27*100</f>
        <v>71.93396226415094</v>
      </c>
      <c r="H27" s="22">
        <f>SUM(H29:H36)</f>
        <v>119</v>
      </c>
      <c r="I27" s="22">
        <f aca="true" t="shared" si="2" ref="I27:O27">SUM(I29:I36)</f>
        <v>34</v>
      </c>
      <c r="J27" s="22">
        <f t="shared" si="2"/>
        <v>1</v>
      </c>
      <c r="K27" s="22">
        <f t="shared" si="2"/>
        <v>4</v>
      </c>
      <c r="L27" s="22">
        <f t="shared" si="2"/>
        <v>2</v>
      </c>
      <c r="M27" s="22">
        <f t="shared" si="2"/>
        <v>3</v>
      </c>
      <c r="N27" s="22">
        <f t="shared" si="2"/>
        <v>0</v>
      </c>
      <c r="O27" s="22">
        <f t="shared" si="2"/>
        <v>1</v>
      </c>
      <c r="P27" s="22">
        <f>SUM(P29:P36)</f>
        <v>45</v>
      </c>
      <c r="Q27" s="22">
        <f aca="true" t="shared" si="3" ref="Q27:AC27">SUM(Q29:Q36)</f>
        <v>1</v>
      </c>
      <c r="R27" s="22">
        <f t="shared" si="3"/>
        <v>7</v>
      </c>
      <c r="S27" s="22">
        <f>SUM(S29:S36)</f>
        <v>7</v>
      </c>
      <c r="T27" s="22">
        <f t="shared" si="3"/>
        <v>2</v>
      </c>
      <c r="U27" s="22">
        <f t="shared" si="3"/>
        <v>41</v>
      </c>
      <c r="V27" s="22">
        <f t="shared" si="3"/>
        <v>1</v>
      </c>
      <c r="W27" s="22">
        <f t="shared" si="3"/>
        <v>15</v>
      </c>
      <c r="X27" s="22">
        <f t="shared" si="3"/>
        <v>18</v>
      </c>
      <c r="Y27" s="22">
        <f t="shared" si="3"/>
        <v>15</v>
      </c>
      <c r="Z27" s="22">
        <f t="shared" si="3"/>
        <v>4</v>
      </c>
      <c r="AA27" s="22">
        <f t="shared" si="3"/>
        <v>3</v>
      </c>
      <c r="AB27" s="22">
        <f t="shared" si="3"/>
        <v>30</v>
      </c>
      <c r="AC27" s="22">
        <f t="shared" si="3"/>
        <v>30</v>
      </c>
    </row>
    <row r="28" spans="2:29" ht="24.75" customHeight="1">
      <c r="B28" s="10"/>
      <c r="C28" s="27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2:29" ht="27.75" customHeight="1">
      <c r="B29" s="10"/>
      <c r="C29" s="27" t="s">
        <v>42</v>
      </c>
      <c r="D29" s="22">
        <v>127</v>
      </c>
      <c r="E29" s="22">
        <v>119</v>
      </c>
      <c r="F29" s="22">
        <v>76</v>
      </c>
      <c r="G29" s="23">
        <v>63.9</v>
      </c>
      <c r="H29" s="22">
        <v>43</v>
      </c>
      <c r="I29" s="22">
        <v>8</v>
      </c>
      <c r="J29" s="22">
        <v>0</v>
      </c>
      <c r="K29" s="22">
        <v>0</v>
      </c>
      <c r="L29" s="22">
        <v>1</v>
      </c>
      <c r="M29" s="22">
        <v>0</v>
      </c>
      <c r="N29" s="22">
        <v>0</v>
      </c>
      <c r="O29" s="22">
        <v>0</v>
      </c>
      <c r="P29" s="22">
        <v>9</v>
      </c>
      <c r="Q29" s="22">
        <v>0</v>
      </c>
      <c r="R29" s="22">
        <v>2</v>
      </c>
      <c r="S29" s="22">
        <v>0</v>
      </c>
      <c r="T29" s="22">
        <v>1</v>
      </c>
      <c r="U29" s="22">
        <v>31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8</v>
      </c>
      <c r="AC29" s="22">
        <v>8</v>
      </c>
    </row>
    <row r="30" spans="2:29" ht="27.75" customHeight="1">
      <c r="B30" s="10"/>
      <c r="C30" s="27" t="s">
        <v>43</v>
      </c>
      <c r="D30" s="22">
        <v>31</v>
      </c>
      <c r="E30" s="22">
        <v>29</v>
      </c>
      <c r="F30" s="22">
        <v>28</v>
      </c>
      <c r="G30" s="23">
        <v>96.6</v>
      </c>
      <c r="H30" s="22">
        <v>1</v>
      </c>
      <c r="I30" s="22">
        <v>0</v>
      </c>
      <c r="J30" s="22">
        <v>0</v>
      </c>
      <c r="K30" s="22">
        <v>0</v>
      </c>
      <c r="L30" s="22">
        <v>0</v>
      </c>
      <c r="M30" s="22">
        <v>1</v>
      </c>
      <c r="N30" s="22">
        <v>0</v>
      </c>
      <c r="O30" s="22">
        <v>0</v>
      </c>
      <c r="P30" s="22">
        <v>1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2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</row>
    <row r="31" spans="2:29" ht="27.75" customHeight="1">
      <c r="B31" s="10"/>
      <c r="C31" s="27" t="s">
        <v>44</v>
      </c>
      <c r="D31" s="22">
        <v>164</v>
      </c>
      <c r="E31" s="22">
        <v>144</v>
      </c>
      <c r="F31" s="22">
        <v>109</v>
      </c>
      <c r="G31" s="23">
        <v>75.7</v>
      </c>
      <c r="H31" s="22">
        <v>35</v>
      </c>
      <c r="I31" s="22">
        <v>18</v>
      </c>
      <c r="J31" s="22">
        <v>1</v>
      </c>
      <c r="K31" s="22">
        <v>3</v>
      </c>
      <c r="L31" s="22">
        <v>0</v>
      </c>
      <c r="M31" s="22">
        <v>2</v>
      </c>
      <c r="N31" s="22">
        <v>0</v>
      </c>
      <c r="O31" s="22">
        <v>0</v>
      </c>
      <c r="P31" s="22">
        <v>24</v>
      </c>
      <c r="Q31" s="22">
        <v>1</v>
      </c>
      <c r="R31" s="22">
        <v>3</v>
      </c>
      <c r="S31" s="22">
        <v>3</v>
      </c>
      <c r="T31" s="22">
        <v>0</v>
      </c>
      <c r="U31" s="22">
        <v>3</v>
      </c>
      <c r="V31" s="22">
        <v>1</v>
      </c>
      <c r="W31" s="22">
        <v>0</v>
      </c>
      <c r="X31" s="22">
        <v>1</v>
      </c>
      <c r="Y31" s="22">
        <v>0</v>
      </c>
      <c r="Z31" s="22">
        <v>1</v>
      </c>
      <c r="AA31" s="22">
        <v>1</v>
      </c>
      <c r="AB31" s="22">
        <v>18</v>
      </c>
      <c r="AC31" s="22">
        <v>18</v>
      </c>
    </row>
    <row r="32" spans="2:29" ht="27.75" customHeight="1">
      <c r="B32" s="10"/>
      <c r="C32" s="27" t="s">
        <v>45</v>
      </c>
      <c r="D32" s="22">
        <v>28</v>
      </c>
      <c r="E32" s="22">
        <v>26</v>
      </c>
      <c r="F32" s="22">
        <v>14</v>
      </c>
      <c r="G32" s="23">
        <v>53.8</v>
      </c>
      <c r="H32" s="22">
        <v>12</v>
      </c>
      <c r="I32" s="22">
        <v>2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1</v>
      </c>
      <c r="P32" s="22">
        <v>3</v>
      </c>
      <c r="Q32" s="22">
        <v>0</v>
      </c>
      <c r="R32" s="22">
        <v>0</v>
      </c>
      <c r="S32" s="22">
        <v>4</v>
      </c>
      <c r="T32" s="22">
        <v>1</v>
      </c>
      <c r="U32" s="22">
        <v>4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2</v>
      </c>
      <c r="AC32" s="22">
        <v>2</v>
      </c>
    </row>
    <row r="33" spans="2:29" ht="27.75" customHeight="1">
      <c r="B33" s="10"/>
      <c r="C33" s="28" t="s">
        <v>54</v>
      </c>
      <c r="D33" s="22">
        <v>25</v>
      </c>
      <c r="E33" s="22">
        <v>24</v>
      </c>
      <c r="F33" s="22">
        <v>23</v>
      </c>
      <c r="G33" s="23">
        <v>95.8</v>
      </c>
      <c r="H33" s="22">
        <v>1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1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1</v>
      </c>
      <c r="Y33" s="22">
        <v>1</v>
      </c>
      <c r="Z33" s="22">
        <v>0</v>
      </c>
      <c r="AA33" s="22">
        <v>0</v>
      </c>
      <c r="AB33" s="22">
        <v>0</v>
      </c>
      <c r="AC33" s="22">
        <v>0</v>
      </c>
    </row>
    <row r="34" spans="2:29" ht="27.75" customHeight="1">
      <c r="B34" s="10"/>
      <c r="C34" s="27" t="s">
        <v>48</v>
      </c>
      <c r="D34" s="22">
        <v>46</v>
      </c>
      <c r="E34" s="22">
        <v>36</v>
      </c>
      <c r="F34" s="22">
        <v>29</v>
      </c>
      <c r="G34" s="23">
        <v>80.6</v>
      </c>
      <c r="H34" s="22">
        <v>7</v>
      </c>
      <c r="I34" s="22">
        <v>4</v>
      </c>
      <c r="J34" s="22">
        <v>0</v>
      </c>
      <c r="K34" s="22">
        <v>0</v>
      </c>
      <c r="L34" s="22">
        <v>1</v>
      </c>
      <c r="M34" s="22">
        <v>0</v>
      </c>
      <c r="N34" s="22">
        <v>0</v>
      </c>
      <c r="O34" s="22">
        <v>0</v>
      </c>
      <c r="P34" s="22">
        <v>5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2</v>
      </c>
      <c r="X34" s="22">
        <v>7</v>
      </c>
      <c r="Y34" s="22">
        <v>7</v>
      </c>
      <c r="Z34" s="22">
        <v>2</v>
      </c>
      <c r="AA34" s="22">
        <v>1</v>
      </c>
      <c r="AB34" s="22">
        <v>1</v>
      </c>
      <c r="AC34" s="22">
        <v>1</v>
      </c>
    </row>
    <row r="35" spans="2:29" ht="27.75" customHeight="1">
      <c r="B35" s="19"/>
      <c r="C35" s="27" t="s">
        <v>47</v>
      </c>
      <c r="D35" s="22">
        <v>0</v>
      </c>
      <c r="E35" s="22">
        <v>0</v>
      </c>
      <c r="F35" s="22">
        <v>0</v>
      </c>
      <c r="G35" s="23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</row>
    <row r="36" spans="2:29" ht="27.75" customHeight="1">
      <c r="B36" s="19"/>
      <c r="C36" s="27" t="s">
        <v>49</v>
      </c>
      <c r="D36" s="22">
        <v>55</v>
      </c>
      <c r="E36" s="22">
        <v>46</v>
      </c>
      <c r="F36" s="22">
        <v>26</v>
      </c>
      <c r="G36" s="23">
        <v>56.5</v>
      </c>
      <c r="H36" s="22">
        <v>20</v>
      </c>
      <c r="I36" s="22">
        <v>1</v>
      </c>
      <c r="J36" s="22">
        <v>0</v>
      </c>
      <c r="K36" s="22">
        <v>1</v>
      </c>
      <c r="L36" s="22">
        <v>0</v>
      </c>
      <c r="M36" s="22">
        <v>0</v>
      </c>
      <c r="N36" s="22">
        <v>0</v>
      </c>
      <c r="O36" s="22">
        <v>0</v>
      </c>
      <c r="P36" s="22">
        <v>2</v>
      </c>
      <c r="Q36" s="22">
        <v>0</v>
      </c>
      <c r="R36" s="22">
        <v>2</v>
      </c>
      <c r="S36" s="22">
        <v>0</v>
      </c>
      <c r="T36" s="22">
        <v>0</v>
      </c>
      <c r="U36" s="22">
        <v>3</v>
      </c>
      <c r="V36" s="22">
        <v>0</v>
      </c>
      <c r="W36" s="22">
        <v>13</v>
      </c>
      <c r="X36" s="22">
        <v>7</v>
      </c>
      <c r="Y36" s="22">
        <v>7</v>
      </c>
      <c r="Z36" s="22">
        <v>1</v>
      </c>
      <c r="AA36" s="22">
        <v>1</v>
      </c>
      <c r="AB36" s="22">
        <v>1</v>
      </c>
      <c r="AC36" s="22">
        <v>1</v>
      </c>
    </row>
    <row r="37" spans="2:29" ht="24.75" customHeight="1">
      <c r="B37" s="29" t="s">
        <v>1</v>
      </c>
      <c r="C37" s="30" t="s">
        <v>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2:29" ht="25.5" customHeight="1">
      <c r="B38" s="31" t="s">
        <v>1</v>
      </c>
      <c r="C38" s="31" t="s">
        <v>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</sheetData>
  <sheetProtection/>
  <mergeCells count="33">
    <mergeCell ref="B21:C21"/>
    <mergeCell ref="B9:C9"/>
    <mergeCell ref="B11:C11"/>
    <mergeCell ref="B14:C14"/>
    <mergeCell ref="B16:C16"/>
    <mergeCell ref="B17:C17"/>
    <mergeCell ref="H4:H7"/>
    <mergeCell ref="X4:X6"/>
    <mergeCell ref="Y4:Y7"/>
    <mergeCell ref="B19:C19"/>
    <mergeCell ref="AA4:AA7"/>
    <mergeCell ref="B20:C20"/>
    <mergeCell ref="I3:W4"/>
    <mergeCell ref="E3:E7"/>
    <mergeCell ref="F4:F7"/>
    <mergeCell ref="P5:P7"/>
    <mergeCell ref="AB4:AB6"/>
    <mergeCell ref="AC4:AC7"/>
    <mergeCell ref="V5:V7"/>
    <mergeCell ref="C24:C25"/>
    <mergeCell ref="B15:C15"/>
    <mergeCell ref="B18:C18"/>
    <mergeCell ref="B3:C7"/>
    <mergeCell ref="D3:D7"/>
    <mergeCell ref="Z3:Z7"/>
    <mergeCell ref="G4:G7"/>
    <mergeCell ref="O6:O7"/>
    <mergeCell ref="I6:I7"/>
    <mergeCell ref="J6:J7"/>
    <mergeCell ref="K6:K7"/>
    <mergeCell ref="L6:L7"/>
    <mergeCell ref="M6:M7"/>
    <mergeCell ref="N6:N7"/>
  </mergeCells>
  <printOptions/>
  <pageMargins left="0.984251968503937" right="0.3937007874015748" top="1.1811023622047245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AC38"/>
  <sheetViews>
    <sheetView showGridLines="0" zoomScale="50" zoomScaleNormal="50" zoomScaleSheetLayoutView="55" zoomScalePageLayoutView="0" workbookViewId="0" topLeftCell="A7">
      <selection activeCell="H47" sqref="H47"/>
    </sheetView>
  </sheetViews>
  <sheetFormatPr defaultColWidth="9.00390625" defaultRowHeight="25.5" customHeight="1"/>
  <cols>
    <col min="1" max="1" width="10.625" style="7" customWidth="1"/>
    <col min="2" max="2" width="3.625" style="7" customWidth="1"/>
    <col min="3" max="3" width="21.25390625" style="7" customWidth="1"/>
    <col min="4" max="8" width="10.625" style="7" customWidth="1"/>
    <col min="9" max="23" width="8.625" style="7" customWidth="1"/>
    <col min="24" max="29" width="9.625" style="7" customWidth="1"/>
    <col min="30" max="16384" width="9.00390625" style="7" customWidth="1"/>
  </cols>
  <sheetData>
    <row r="1" spans="3:8" ht="27.75" customHeight="1">
      <c r="C1" s="8" t="s">
        <v>55</v>
      </c>
      <c r="D1" s="9" t="s">
        <v>0</v>
      </c>
      <c r="E1" s="9"/>
      <c r="F1" s="10"/>
      <c r="G1" s="10"/>
      <c r="H1" s="10"/>
    </row>
    <row r="2" spans="3:29" ht="27.75" customHeight="1">
      <c r="C2" s="11"/>
      <c r="D2" s="11"/>
      <c r="E2" s="8" t="s">
        <v>4</v>
      </c>
      <c r="AC2" s="1" t="s">
        <v>13</v>
      </c>
    </row>
    <row r="3" spans="2:29" ht="27.75" customHeight="1">
      <c r="B3" s="82" t="s">
        <v>107</v>
      </c>
      <c r="C3" s="83"/>
      <c r="D3" s="88" t="s">
        <v>14</v>
      </c>
      <c r="E3" s="93" t="s">
        <v>15</v>
      </c>
      <c r="F3" s="12"/>
      <c r="G3" s="12"/>
      <c r="H3" s="12"/>
      <c r="I3" s="91" t="s">
        <v>16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2"/>
      <c r="Y3" s="2"/>
      <c r="Z3" s="73" t="s">
        <v>17</v>
      </c>
      <c r="AA3" s="3"/>
      <c r="AB3" s="4"/>
      <c r="AC3" s="5"/>
    </row>
    <row r="4" spans="2:29" ht="27.75" customHeight="1">
      <c r="B4" s="84"/>
      <c r="C4" s="85"/>
      <c r="D4" s="68"/>
      <c r="E4" s="94"/>
      <c r="F4" s="88" t="s">
        <v>18</v>
      </c>
      <c r="G4" s="88" t="s">
        <v>19</v>
      </c>
      <c r="H4" s="88" t="s">
        <v>20</v>
      </c>
      <c r="I4" s="92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71" t="s">
        <v>21</v>
      </c>
      <c r="Y4" s="76" t="s">
        <v>22</v>
      </c>
      <c r="Z4" s="89"/>
      <c r="AA4" s="76" t="s">
        <v>23</v>
      </c>
      <c r="AB4" s="71" t="s">
        <v>24</v>
      </c>
      <c r="AC4" s="73" t="s">
        <v>23</v>
      </c>
    </row>
    <row r="5" spans="2:29" ht="27.75" customHeight="1">
      <c r="B5" s="84"/>
      <c r="C5" s="85"/>
      <c r="D5" s="68"/>
      <c r="E5" s="94"/>
      <c r="F5" s="68"/>
      <c r="G5" s="68"/>
      <c r="H5" s="68"/>
      <c r="I5" s="62" t="s">
        <v>25</v>
      </c>
      <c r="J5" s="63"/>
      <c r="K5" s="63"/>
      <c r="L5" s="63"/>
      <c r="M5" s="63"/>
      <c r="N5" s="63"/>
      <c r="O5" s="63"/>
      <c r="P5" s="95" t="s">
        <v>104</v>
      </c>
      <c r="Q5" s="13"/>
      <c r="R5" s="13"/>
      <c r="S5" s="13"/>
      <c r="T5" s="13"/>
      <c r="U5" s="13"/>
      <c r="V5" s="76" t="s">
        <v>26</v>
      </c>
      <c r="W5" s="13"/>
      <c r="X5" s="72"/>
      <c r="Y5" s="72"/>
      <c r="Z5" s="89"/>
      <c r="AA5" s="72"/>
      <c r="AB5" s="72"/>
      <c r="AC5" s="74"/>
    </row>
    <row r="6" spans="2:29" ht="27.75" customHeight="1">
      <c r="B6" s="84"/>
      <c r="C6" s="85"/>
      <c r="D6" s="68"/>
      <c r="E6" s="94"/>
      <c r="F6" s="68"/>
      <c r="G6" s="68"/>
      <c r="H6" s="68"/>
      <c r="I6" s="68" t="s">
        <v>27</v>
      </c>
      <c r="J6" s="68" t="s">
        <v>28</v>
      </c>
      <c r="K6" s="68" t="s">
        <v>29</v>
      </c>
      <c r="L6" s="68" t="s">
        <v>30</v>
      </c>
      <c r="M6" s="68" t="s">
        <v>31</v>
      </c>
      <c r="N6" s="69" t="s">
        <v>32</v>
      </c>
      <c r="O6" s="66" t="s">
        <v>33</v>
      </c>
      <c r="P6" s="96"/>
      <c r="Q6" s="14" t="s">
        <v>34</v>
      </c>
      <c r="R6" s="14" t="s">
        <v>35</v>
      </c>
      <c r="S6" s="14" t="s">
        <v>36</v>
      </c>
      <c r="T6" s="14" t="s">
        <v>37</v>
      </c>
      <c r="U6" s="14" t="s">
        <v>38</v>
      </c>
      <c r="V6" s="72"/>
      <c r="W6" s="16" t="s">
        <v>39</v>
      </c>
      <c r="X6" s="72"/>
      <c r="Y6" s="72"/>
      <c r="Z6" s="89"/>
      <c r="AA6" s="72"/>
      <c r="AB6" s="72"/>
      <c r="AC6" s="74"/>
    </row>
    <row r="7" spans="2:29" ht="27.75" customHeight="1">
      <c r="B7" s="86"/>
      <c r="C7" s="87"/>
      <c r="D7" s="67"/>
      <c r="E7" s="92"/>
      <c r="F7" s="67"/>
      <c r="G7" s="67"/>
      <c r="H7" s="67"/>
      <c r="I7" s="67"/>
      <c r="J7" s="67"/>
      <c r="K7" s="67"/>
      <c r="L7" s="67"/>
      <c r="M7" s="67"/>
      <c r="N7" s="70"/>
      <c r="O7" s="67"/>
      <c r="P7" s="97"/>
      <c r="Q7" s="18"/>
      <c r="R7" s="18"/>
      <c r="S7" s="18"/>
      <c r="T7" s="18"/>
      <c r="U7" s="18"/>
      <c r="V7" s="77"/>
      <c r="W7" s="18"/>
      <c r="X7" s="6"/>
      <c r="Y7" s="77"/>
      <c r="Z7" s="90"/>
      <c r="AA7" s="77"/>
      <c r="AB7" s="6"/>
      <c r="AC7" s="75"/>
    </row>
    <row r="8" spans="2:29" ht="24.75" customHeight="1">
      <c r="B8" s="19"/>
      <c r="C8" s="20" t="s">
        <v>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2:29" ht="27.75" customHeight="1">
      <c r="B9" s="80" t="s">
        <v>128</v>
      </c>
      <c r="C9" s="81"/>
      <c r="D9" s="22">
        <v>731</v>
      </c>
      <c r="E9" s="22">
        <v>658</v>
      </c>
      <c r="F9" s="22">
        <v>488</v>
      </c>
      <c r="G9" s="23">
        <v>74.16413373860182</v>
      </c>
      <c r="H9" s="22">
        <v>170</v>
      </c>
      <c r="I9" s="22">
        <v>65</v>
      </c>
      <c r="J9" s="22">
        <v>1</v>
      </c>
      <c r="K9" s="22">
        <v>7</v>
      </c>
      <c r="L9" s="22">
        <v>7</v>
      </c>
      <c r="M9" s="22">
        <v>8</v>
      </c>
      <c r="N9" s="22">
        <v>6</v>
      </c>
      <c r="O9" s="22">
        <v>4</v>
      </c>
      <c r="P9" s="22">
        <v>98</v>
      </c>
      <c r="Q9" s="22">
        <v>2</v>
      </c>
      <c r="R9" s="22">
        <v>4</v>
      </c>
      <c r="S9" s="22">
        <v>25</v>
      </c>
      <c r="T9" s="22">
        <v>6</v>
      </c>
      <c r="U9" s="22">
        <v>34</v>
      </c>
      <c r="V9" s="22">
        <v>0</v>
      </c>
      <c r="W9" s="22">
        <v>1</v>
      </c>
      <c r="X9" s="22">
        <v>25</v>
      </c>
      <c r="Y9" s="22">
        <v>21</v>
      </c>
      <c r="Z9" s="22">
        <v>5</v>
      </c>
      <c r="AA9" s="22">
        <v>5</v>
      </c>
      <c r="AB9" s="22">
        <v>43</v>
      </c>
      <c r="AC9" s="22">
        <v>29</v>
      </c>
    </row>
    <row r="10" spans="2:29" ht="24.75" customHeight="1">
      <c r="B10" s="19"/>
      <c r="C10" s="20"/>
      <c r="D10" s="22"/>
      <c r="E10" s="22"/>
      <c r="F10" s="22"/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2:29" ht="27.75" customHeight="1">
      <c r="B11" s="80" t="s">
        <v>129</v>
      </c>
      <c r="C11" s="81"/>
      <c r="D11" s="22">
        <f>SUM(D14:D21)</f>
        <v>811</v>
      </c>
      <c r="E11" s="22">
        <f>SUM(E14:E21)</f>
        <v>734</v>
      </c>
      <c r="F11" s="22">
        <f>SUM(F14:F21)</f>
        <v>548</v>
      </c>
      <c r="G11" s="23">
        <f>F11/E11*100</f>
        <v>74.65940054495913</v>
      </c>
      <c r="H11" s="22">
        <f aca="true" t="shared" si="0" ref="H11:O11">SUM(H14:H21)</f>
        <v>186</v>
      </c>
      <c r="I11" s="22">
        <f t="shared" si="0"/>
        <v>61</v>
      </c>
      <c r="J11" s="22">
        <f t="shared" si="0"/>
        <v>6</v>
      </c>
      <c r="K11" s="22">
        <f>SUM(K14:K21)</f>
        <v>6</v>
      </c>
      <c r="L11" s="22">
        <f t="shared" si="0"/>
        <v>6</v>
      </c>
      <c r="M11" s="22">
        <f t="shared" si="0"/>
        <v>12</v>
      </c>
      <c r="N11" s="22">
        <f t="shared" si="0"/>
        <v>8</v>
      </c>
      <c r="O11" s="22">
        <f t="shared" si="0"/>
        <v>5</v>
      </c>
      <c r="P11" s="22">
        <f>SUM(P14:P21)</f>
        <v>104</v>
      </c>
      <c r="Q11" s="22">
        <f>SUM(Q14:Q21)</f>
        <v>5</v>
      </c>
      <c r="R11" s="22">
        <f aca="true" t="shared" si="1" ref="R11:AC11">SUM(R14:R21)</f>
        <v>5</v>
      </c>
      <c r="S11" s="22">
        <f t="shared" si="1"/>
        <v>20</v>
      </c>
      <c r="T11" s="22">
        <f t="shared" si="1"/>
        <v>11</v>
      </c>
      <c r="U11" s="22">
        <f t="shared" si="1"/>
        <v>41</v>
      </c>
      <c r="V11" s="22">
        <f t="shared" si="1"/>
        <v>0</v>
      </c>
      <c r="W11" s="22">
        <f t="shared" si="1"/>
        <v>0</v>
      </c>
      <c r="X11" s="22">
        <f t="shared" si="1"/>
        <v>29</v>
      </c>
      <c r="Y11" s="22">
        <f t="shared" si="1"/>
        <v>23</v>
      </c>
      <c r="Z11" s="22">
        <f t="shared" si="1"/>
        <v>7</v>
      </c>
      <c r="AA11" s="22">
        <f t="shared" si="1"/>
        <v>6</v>
      </c>
      <c r="AB11" s="22">
        <f t="shared" si="1"/>
        <v>41</v>
      </c>
      <c r="AC11" s="22">
        <f t="shared" si="1"/>
        <v>32</v>
      </c>
    </row>
    <row r="12" spans="2:29" ht="24.75" customHeight="1">
      <c r="B12" s="19"/>
      <c r="C12" s="20"/>
      <c r="D12" s="22"/>
      <c r="E12" s="22"/>
      <c r="F12" s="22"/>
      <c r="G12" s="5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2:29" ht="24.75" customHeight="1">
      <c r="B13" s="19"/>
      <c r="C13" s="20"/>
      <c r="D13" s="22"/>
      <c r="E13" s="22"/>
      <c r="F13" s="22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2:29" ht="27.75" customHeight="1">
      <c r="B14" s="80" t="s">
        <v>42</v>
      </c>
      <c r="C14" s="81"/>
      <c r="D14" s="22">
        <v>22</v>
      </c>
      <c r="E14" s="22">
        <v>20</v>
      </c>
      <c r="F14" s="22">
        <v>11</v>
      </c>
      <c r="G14" s="23">
        <v>55</v>
      </c>
      <c r="H14" s="22">
        <v>9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1</v>
      </c>
      <c r="U14" s="22">
        <v>8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2</v>
      </c>
      <c r="AC14" s="22">
        <v>2</v>
      </c>
    </row>
    <row r="15" spans="2:29" ht="27.75" customHeight="1">
      <c r="B15" s="80" t="s">
        <v>43</v>
      </c>
      <c r="C15" s="81"/>
      <c r="D15" s="22">
        <v>10</v>
      </c>
      <c r="E15" s="22">
        <v>10</v>
      </c>
      <c r="F15" s="22">
        <v>9</v>
      </c>
      <c r="G15" s="23">
        <v>90</v>
      </c>
      <c r="H15" s="22">
        <v>1</v>
      </c>
      <c r="I15" s="22">
        <v>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1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</row>
    <row r="16" spans="2:29" ht="27.75" customHeight="1">
      <c r="B16" s="80" t="s">
        <v>44</v>
      </c>
      <c r="C16" s="81"/>
      <c r="D16" s="22">
        <v>466</v>
      </c>
      <c r="E16" s="22">
        <v>433</v>
      </c>
      <c r="F16" s="22">
        <v>313</v>
      </c>
      <c r="G16" s="23">
        <v>72.3</v>
      </c>
      <c r="H16" s="22">
        <v>120</v>
      </c>
      <c r="I16" s="22">
        <v>42</v>
      </c>
      <c r="J16" s="22">
        <v>5</v>
      </c>
      <c r="K16" s="22">
        <v>6</v>
      </c>
      <c r="L16" s="22">
        <v>6</v>
      </c>
      <c r="M16" s="22">
        <v>11</v>
      </c>
      <c r="N16" s="22">
        <v>5</v>
      </c>
      <c r="O16" s="22">
        <v>5</v>
      </c>
      <c r="P16" s="22">
        <v>80</v>
      </c>
      <c r="Q16" s="22">
        <v>5</v>
      </c>
      <c r="R16" s="22">
        <v>5</v>
      </c>
      <c r="S16" s="22">
        <v>13</v>
      </c>
      <c r="T16" s="22">
        <v>4</v>
      </c>
      <c r="U16" s="22">
        <v>13</v>
      </c>
      <c r="V16" s="22">
        <v>0</v>
      </c>
      <c r="W16" s="22">
        <v>0</v>
      </c>
      <c r="X16" s="22">
        <v>10</v>
      </c>
      <c r="Y16" s="22">
        <v>7</v>
      </c>
      <c r="Z16" s="22">
        <v>6</v>
      </c>
      <c r="AA16" s="22">
        <v>5</v>
      </c>
      <c r="AB16" s="22">
        <v>17</v>
      </c>
      <c r="AC16" s="22">
        <v>14</v>
      </c>
    </row>
    <row r="17" spans="2:29" ht="27.75" customHeight="1">
      <c r="B17" s="80" t="s">
        <v>45</v>
      </c>
      <c r="C17" s="81"/>
      <c r="D17" s="22">
        <v>108</v>
      </c>
      <c r="E17" s="22">
        <v>102</v>
      </c>
      <c r="F17" s="22">
        <v>66</v>
      </c>
      <c r="G17" s="23">
        <v>64.7</v>
      </c>
      <c r="H17" s="22">
        <v>36</v>
      </c>
      <c r="I17" s="22">
        <v>14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14</v>
      </c>
      <c r="Q17" s="22">
        <v>0</v>
      </c>
      <c r="R17" s="22">
        <v>0</v>
      </c>
      <c r="S17" s="22">
        <v>5</v>
      </c>
      <c r="T17" s="22">
        <v>4</v>
      </c>
      <c r="U17" s="22">
        <v>13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6</v>
      </c>
      <c r="AC17" s="22">
        <v>6</v>
      </c>
    </row>
    <row r="18" spans="2:29" ht="27.75" customHeight="1">
      <c r="B18" s="80" t="s">
        <v>46</v>
      </c>
      <c r="C18" s="81"/>
      <c r="D18" s="22">
        <v>39</v>
      </c>
      <c r="E18" s="22">
        <v>34</v>
      </c>
      <c r="F18" s="22">
        <v>32</v>
      </c>
      <c r="G18" s="23">
        <v>94.1</v>
      </c>
      <c r="H18" s="22">
        <v>2</v>
      </c>
      <c r="I18" s="22">
        <v>0</v>
      </c>
      <c r="J18" s="22">
        <v>0</v>
      </c>
      <c r="K18" s="22">
        <v>0</v>
      </c>
      <c r="L18" s="22">
        <v>0</v>
      </c>
      <c r="M18" s="22">
        <v>1</v>
      </c>
      <c r="N18" s="22">
        <v>0</v>
      </c>
      <c r="O18" s="22">
        <v>0</v>
      </c>
      <c r="P18" s="22">
        <v>1</v>
      </c>
      <c r="Q18" s="22">
        <v>0</v>
      </c>
      <c r="R18" s="22">
        <v>0</v>
      </c>
      <c r="S18" s="22">
        <v>0</v>
      </c>
      <c r="T18" s="22">
        <v>0</v>
      </c>
      <c r="U18" s="22">
        <v>1</v>
      </c>
      <c r="V18" s="22">
        <v>0</v>
      </c>
      <c r="W18" s="22">
        <v>0</v>
      </c>
      <c r="X18" s="22">
        <v>5</v>
      </c>
      <c r="Y18" s="22">
        <v>4</v>
      </c>
      <c r="Z18" s="22">
        <v>0</v>
      </c>
      <c r="AA18" s="22">
        <v>0</v>
      </c>
      <c r="AB18" s="22">
        <v>0</v>
      </c>
      <c r="AC18" s="22">
        <v>0</v>
      </c>
    </row>
    <row r="19" spans="2:29" ht="27.75" customHeight="1">
      <c r="B19" s="80" t="s">
        <v>48</v>
      </c>
      <c r="C19" s="81"/>
      <c r="D19" s="22">
        <v>102</v>
      </c>
      <c r="E19" s="22">
        <v>84</v>
      </c>
      <c r="F19" s="22">
        <v>79</v>
      </c>
      <c r="G19" s="23">
        <v>94</v>
      </c>
      <c r="H19" s="22">
        <v>5</v>
      </c>
      <c r="I19" s="22">
        <v>1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1</v>
      </c>
      <c r="Q19" s="22">
        <v>0</v>
      </c>
      <c r="R19" s="22">
        <v>0</v>
      </c>
      <c r="S19" s="22">
        <v>0</v>
      </c>
      <c r="T19" s="22">
        <v>0</v>
      </c>
      <c r="U19" s="22">
        <v>4</v>
      </c>
      <c r="V19" s="22">
        <v>0</v>
      </c>
      <c r="W19" s="22">
        <v>0</v>
      </c>
      <c r="X19" s="22">
        <v>9</v>
      </c>
      <c r="Y19" s="22">
        <v>7</v>
      </c>
      <c r="Z19" s="22">
        <v>1</v>
      </c>
      <c r="AA19" s="22">
        <v>1</v>
      </c>
      <c r="AB19" s="22">
        <v>8</v>
      </c>
      <c r="AC19" s="22">
        <v>5</v>
      </c>
    </row>
    <row r="20" spans="2:29" ht="27.75" customHeight="1">
      <c r="B20" s="80" t="s">
        <v>47</v>
      </c>
      <c r="C20" s="81"/>
      <c r="D20" s="22">
        <v>2</v>
      </c>
      <c r="E20" s="22">
        <v>0</v>
      </c>
      <c r="F20" s="22">
        <v>0</v>
      </c>
      <c r="G20" s="23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2</v>
      </c>
      <c r="AC20" s="22">
        <v>0</v>
      </c>
    </row>
    <row r="21" spans="2:29" ht="27.75" customHeight="1">
      <c r="B21" s="80" t="s">
        <v>49</v>
      </c>
      <c r="C21" s="81"/>
      <c r="D21" s="22">
        <v>62</v>
      </c>
      <c r="E21" s="22">
        <v>51</v>
      </c>
      <c r="F21" s="22">
        <v>38</v>
      </c>
      <c r="G21" s="23">
        <v>74.5</v>
      </c>
      <c r="H21" s="22">
        <v>13</v>
      </c>
      <c r="I21" s="22">
        <v>3</v>
      </c>
      <c r="J21" s="22">
        <v>1</v>
      </c>
      <c r="K21" s="22">
        <v>0</v>
      </c>
      <c r="L21" s="22">
        <v>0</v>
      </c>
      <c r="M21" s="22">
        <v>0</v>
      </c>
      <c r="N21" s="22">
        <v>3</v>
      </c>
      <c r="O21" s="22">
        <v>0</v>
      </c>
      <c r="P21" s="22">
        <v>7</v>
      </c>
      <c r="Q21" s="22">
        <v>0</v>
      </c>
      <c r="R21" s="22">
        <v>0</v>
      </c>
      <c r="S21" s="22">
        <v>2</v>
      </c>
      <c r="T21" s="22">
        <v>2</v>
      </c>
      <c r="U21" s="22">
        <v>2</v>
      </c>
      <c r="V21" s="22">
        <v>0</v>
      </c>
      <c r="W21" s="22">
        <v>0</v>
      </c>
      <c r="X21" s="22">
        <v>5</v>
      </c>
      <c r="Y21" s="22">
        <v>5</v>
      </c>
      <c r="Z21" s="22">
        <v>0</v>
      </c>
      <c r="AA21" s="22">
        <v>0</v>
      </c>
      <c r="AB21" s="22">
        <v>6</v>
      </c>
      <c r="AC21" s="22">
        <v>5</v>
      </c>
    </row>
    <row r="22" spans="2:29" ht="24.75" customHeight="1">
      <c r="B22" s="10"/>
      <c r="C22" s="25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ht="27.75" customHeight="1">
      <c r="B23" s="10"/>
      <c r="C23" s="26" t="s">
        <v>40</v>
      </c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ht="27.75" customHeight="1">
      <c r="B24" s="10"/>
      <c r="C24" s="78" t="s">
        <v>41</v>
      </c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7.75" customHeight="1">
      <c r="B25" s="10"/>
      <c r="C25" s="79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2:29" ht="24.75" customHeight="1">
      <c r="B26" s="10"/>
      <c r="C26" s="27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2:29" ht="27.75" customHeight="1">
      <c r="B27" s="10"/>
      <c r="C27" s="27" t="s">
        <v>50</v>
      </c>
      <c r="D27" s="22">
        <f>SUM(D29:D36)</f>
        <v>642</v>
      </c>
      <c r="E27" s="22">
        <f>SUM(E29:E36)</f>
        <v>603</v>
      </c>
      <c r="F27" s="22">
        <f>SUM(F29:F36)</f>
        <v>497</v>
      </c>
      <c r="G27" s="23">
        <f>F27/E27*100</f>
        <v>82.4212271973466</v>
      </c>
      <c r="H27" s="22">
        <f>SUM(H29:H36)</f>
        <v>106</v>
      </c>
      <c r="I27" s="22">
        <f aca="true" t="shared" si="2" ref="I27:O27">SUM(I29:I36)</f>
        <v>49</v>
      </c>
      <c r="J27" s="22">
        <f t="shared" si="2"/>
        <v>2</v>
      </c>
      <c r="K27" s="22">
        <f t="shared" si="2"/>
        <v>1</v>
      </c>
      <c r="L27" s="22">
        <f t="shared" si="2"/>
        <v>2</v>
      </c>
      <c r="M27" s="22">
        <f t="shared" si="2"/>
        <v>1</v>
      </c>
      <c r="N27" s="22">
        <f t="shared" si="2"/>
        <v>1</v>
      </c>
      <c r="O27" s="22">
        <f t="shared" si="2"/>
        <v>1</v>
      </c>
      <c r="P27" s="22">
        <f>SUM(P29:P36)</f>
        <v>57</v>
      </c>
      <c r="Q27" s="22">
        <f aca="true" t="shared" si="3" ref="Q27:AC27">SUM(Q29:Q36)</f>
        <v>2</v>
      </c>
      <c r="R27" s="22">
        <f t="shared" si="3"/>
        <v>2</v>
      </c>
      <c r="S27" s="22">
        <f>SUM(S29:S36)</f>
        <v>16</v>
      </c>
      <c r="T27" s="22">
        <f t="shared" si="3"/>
        <v>7</v>
      </c>
      <c r="U27" s="22">
        <f t="shared" si="3"/>
        <v>22</v>
      </c>
      <c r="V27" s="22">
        <f t="shared" si="3"/>
        <v>0</v>
      </c>
      <c r="W27" s="22">
        <f t="shared" si="3"/>
        <v>0</v>
      </c>
      <c r="X27" s="22">
        <f t="shared" si="3"/>
        <v>19</v>
      </c>
      <c r="Y27" s="22">
        <f t="shared" si="3"/>
        <v>14</v>
      </c>
      <c r="Z27" s="22">
        <f t="shared" si="3"/>
        <v>6</v>
      </c>
      <c r="AA27" s="22">
        <f t="shared" si="3"/>
        <v>6</v>
      </c>
      <c r="AB27" s="22">
        <f t="shared" si="3"/>
        <v>14</v>
      </c>
      <c r="AC27" s="22">
        <f t="shared" si="3"/>
        <v>14</v>
      </c>
    </row>
    <row r="28" spans="2:29" ht="24.75" customHeight="1">
      <c r="B28" s="10"/>
      <c r="C28" s="27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2:29" ht="27.75" customHeight="1">
      <c r="B29" s="10"/>
      <c r="C29" s="27" t="s">
        <v>42</v>
      </c>
      <c r="D29" s="22">
        <v>20</v>
      </c>
      <c r="E29" s="22">
        <v>18</v>
      </c>
      <c r="F29" s="22">
        <v>10</v>
      </c>
      <c r="G29" s="23">
        <v>55.6</v>
      </c>
      <c r="H29" s="22">
        <v>8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1</v>
      </c>
      <c r="U29" s="22">
        <v>7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2</v>
      </c>
      <c r="AC29" s="22">
        <v>2</v>
      </c>
    </row>
    <row r="30" spans="2:29" ht="27.75" customHeight="1">
      <c r="B30" s="10"/>
      <c r="C30" s="27" t="s">
        <v>43</v>
      </c>
      <c r="D30" s="22">
        <v>8</v>
      </c>
      <c r="E30" s="22">
        <v>8</v>
      </c>
      <c r="F30" s="22">
        <v>7</v>
      </c>
      <c r="G30" s="23">
        <v>87.5</v>
      </c>
      <c r="H30" s="22">
        <v>1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1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</row>
    <row r="31" spans="2:29" ht="27.75" customHeight="1">
      <c r="B31" s="10"/>
      <c r="C31" s="27" t="s">
        <v>44</v>
      </c>
      <c r="D31" s="22">
        <v>369</v>
      </c>
      <c r="E31" s="22">
        <v>348</v>
      </c>
      <c r="F31" s="22">
        <v>284</v>
      </c>
      <c r="G31" s="23">
        <v>81.6</v>
      </c>
      <c r="H31" s="22">
        <v>64</v>
      </c>
      <c r="I31" s="22">
        <v>33</v>
      </c>
      <c r="J31" s="22">
        <v>2</v>
      </c>
      <c r="K31" s="22">
        <v>1</v>
      </c>
      <c r="L31" s="22">
        <v>2</v>
      </c>
      <c r="M31" s="22">
        <v>1</v>
      </c>
      <c r="N31" s="22">
        <v>1</v>
      </c>
      <c r="O31" s="22">
        <v>1</v>
      </c>
      <c r="P31" s="22">
        <v>41</v>
      </c>
      <c r="Q31" s="22">
        <v>2</v>
      </c>
      <c r="R31" s="22">
        <v>2</v>
      </c>
      <c r="S31" s="22">
        <v>11</v>
      </c>
      <c r="T31" s="22">
        <v>2</v>
      </c>
      <c r="U31" s="22">
        <v>6</v>
      </c>
      <c r="V31" s="22">
        <v>0</v>
      </c>
      <c r="W31" s="22">
        <v>0</v>
      </c>
      <c r="X31" s="22">
        <v>9</v>
      </c>
      <c r="Y31" s="22">
        <v>6</v>
      </c>
      <c r="Z31" s="22">
        <v>5</v>
      </c>
      <c r="AA31" s="22">
        <v>5</v>
      </c>
      <c r="AB31" s="22">
        <v>7</v>
      </c>
      <c r="AC31" s="22">
        <v>7</v>
      </c>
    </row>
    <row r="32" spans="2:29" ht="27.75" customHeight="1">
      <c r="B32" s="10"/>
      <c r="C32" s="27" t="s">
        <v>45</v>
      </c>
      <c r="D32" s="22">
        <v>89</v>
      </c>
      <c r="E32" s="22">
        <v>88</v>
      </c>
      <c r="F32" s="22">
        <v>60</v>
      </c>
      <c r="G32" s="23">
        <v>68.2</v>
      </c>
      <c r="H32" s="22">
        <v>28</v>
      </c>
      <c r="I32" s="22">
        <v>13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13</v>
      </c>
      <c r="Q32" s="22">
        <v>0</v>
      </c>
      <c r="R32" s="22">
        <v>0</v>
      </c>
      <c r="S32" s="22">
        <v>4</v>
      </c>
      <c r="T32" s="22">
        <v>4</v>
      </c>
      <c r="U32" s="22">
        <v>7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1</v>
      </c>
      <c r="AC32" s="22">
        <v>1</v>
      </c>
    </row>
    <row r="33" spans="2:29" ht="27.75" customHeight="1">
      <c r="B33" s="10"/>
      <c r="C33" s="28" t="s">
        <v>54</v>
      </c>
      <c r="D33" s="22">
        <v>35</v>
      </c>
      <c r="E33" s="22">
        <v>32</v>
      </c>
      <c r="F33" s="22">
        <v>32</v>
      </c>
      <c r="G33" s="23">
        <v>100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3</v>
      </c>
      <c r="Y33" s="22">
        <v>2</v>
      </c>
      <c r="Z33" s="22">
        <v>0</v>
      </c>
      <c r="AA33" s="22">
        <v>0</v>
      </c>
      <c r="AB33" s="22">
        <v>0</v>
      </c>
      <c r="AC33" s="22">
        <v>0</v>
      </c>
    </row>
    <row r="34" spans="2:29" ht="27.75" customHeight="1">
      <c r="B34" s="10"/>
      <c r="C34" s="27" t="s">
        <v>48</v>
      </c>
      <c r="D34" s="22">
        <v>85</v>
      </c>
      <c r="E34" s="22">
        <v>77</v>
      </c>
      <c r="F34" s="22">
        <v>77</v>
      </c>
      <c r="G34" s="23">
        <v>100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5</v>
      </c>
      <c r="Y34" s="22">
        <v>4</v>
      </c>
      <c r="Z34" s="22">
        <v>1</v>
      </c>
      <c r="AA34" s="22">
        <v>1</v>
      </c>
      <c r="AB34" s="22">
        <v>2</v>
      </c>
      <c r="AC34" s="22">
        <v>2</v>
      </c>
    </row>
    <row r="35" spans="2:29" ht="27.75" customHeight="1">
      <c r="B35" s="19"/>
      <c r="C35" s="27" t="s">
        <v>47</v>
      </c>
      <c r="D35" s="22">
        <v>0</v>
      </c>
      <c r="E35" s="22">
        <v>0</v>
      </c>
      <c r="F35" s="22">
        <v>0</v>
      </c>
      <c r="G35" s="23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</row>
    <row r="36" spans="2:29" ht="27.75" customHeight="1">
      <c r="B36" s="19"/>
      <c r="C36" s="27" t="s">
        <v>49</v>
      </c>
      <c r="D36" s="22">
        <v>36</v>
      </c>
      <c r="E36" s="22">
        <v>32</v>
      </c>
      <c r="F36" s="22">
        <v>27</v>
      </c>
      <c r="G36" s="23">
        <v>84.4</v>
      </c>
      <c r="H36" s="22">
        <v>5</v>
      </c>
      <c r="I36" s="22">
        <v>2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2</v>
      </c>
      <c r="Q36" s="22">
        <v>0</v>
      </c>
      <c r="R36" s="22">
        <v>0</v>
      </c>
      <c r="S36" s="22">
        <v>1</v>
      </c>
      <c r="T36" s="22">
        <v>0</v>
      </c>
      <c r="U36" s="22">
        <v>2</v>
      </c>
      <c r="V36" s="22">
        <v>0</v>
      </c>
      <c r="W36" s="22">
        <v>0</v>
      </c>
      <c r="X36" s="22">
        <v>2</v>
      </c>
      <c r="Y36" s="22">
        <v>2</v>
      </c>
      <c r="Z36" s="22">
        <v>0</v>
      </c>
      <c r="AA36" s="22">
        <v>0</v>
      </c>
      <c r="AB36" s="22">
        <v>2</v>
      </c>
      <c r="AC36" s="22">
        <v>2</v>
      </c>
    </row>
    <row r="37" spans="2:29" ht="24.75" customHeight="1">
      <c r="B37" s="29" t="s">
        <v>1</v>
      </c>
      <c r="C37" s="30" t="s">
        <v>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2:29" ht="25.5" customHeight="1">
      <c r="B38" s="31" t="s">
        <v>1</v>
      </c>
      <c r="C38" s="31" t="s">
        <v>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</sheetData>
  <sheetProtection/>
  <mergeCells count="33">
    <mergeCell ref="B21:C21"/>
    <mergeCell ref="B9:C9"/>
    <mergeCell ref="B11:C11"/>
    <mergeCell ref="B14:C14"/>
    <mergeCell ref="B16:C16"/>
    <mergeCell ref="B17:C17"/>
    <mergeCell ref="H4:H7"/>
    <mergeCell ref="X4:X6"/>
    <mergeCell ref="Y4:Y7"/>
    <mergeCell ref="B19:C19"/>
    <mergeCell ref="AA4:AA7"/>
    <mergeCell ref="B20:C20"/>
    <mergeCell ref="I3:W4"/>
    <mergeCell ref="E3:E7"/>
    <mergeCell ref="F4:F7"/>
    <mergeCell ref="P5:P7"/>
    <mergeCell ref="AB4:AB6"/>
    <mergeCell ref="AC4:AC7"/>
    <mergeCell ref="V5:V7"/>
    <mergeCell ref="C24:C25"/>
    <mergeCell ref="B15:C15"/>
    <mergeCell ref="B18:C18"/>
    <mergeCell ref="B3:C7"/>
    <mergeCell ref="D3:D7"/>
    <mergeCell ref="Z3:Z7"/>
    <mergeCell ref="G4:G7"/>
    <mergeCell ref="O6:O7"/>
    <mergeCell ref="I6:I7"/>
    <mergeCell ref="J6:J7"/>
    <mergeCell ref="K6:K7"/>
    <mergeCell ref="L6:L7"/>
    <mergeCell ref="M6:M7"/>
    <mergeCell ref="N6:N7"/>
  </mergeCells>
  <printOptions/>
  <pageMargins left="0.984251968503937" right="0.3937007874015748" top="0.7874015748031497" bottom="0.984251968503937" header="0.5118110236220472" footer="0.5118110236220472"/>
  <pageSetup fitToHeight="1" fitToWidth="1" horizontalDpi="600" verticalDpi="600" orientation="landscape" paperSize="9" scale="50" r:id="rId1"/>
  <ignoredErrors>
    <ignoredError sqref="G11 G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Y38"/>
  <sheetViews>
    <sheetView showGridLines="0" zoomScale="50" zoomScaleNormal="50" zoomScaleSheetLayoutView="55" zoomScalePageLayoutView="0" workbookViewId="0" topLeftCell="A4">
      <selection activeCell="O27" sqref="O27"/>
    </sheetView>
  </sheetViews>
  <sheetFormatPr defaultColWidth="9.00390625" defaultRowHeight="25.5" customHeight="1"/>
  <cols>
    <col min="1" max="1" width="10.625" style="7" customWidth="1"/>
    <col min="2" max="2" width="3.625" style="7" customWidth="1"/>
    <col min="3" max="3" width="21.25390625" style="7" customWidth="1"/>
    <col min="4" max="18" width="11.50390625" style="33" customWidth="1"/>
    <col min="19" max="21" width="11.50390625" style="7" customWidth="1"/>
    <col min="22" max="22" width="12.00390625" style="7" customWidth="1"/>
    <col min="23" max="23" width="12.25390625" style="7" customWidth="1"/>
    <col min="24" max="24" width="11.50390625" style="7" customWidth="1"/>
    <col min="25" max="16384" width="9.00390625" style="7" customWidth="1"/>
  </cols>
  <sheetData>
    <row r="1" spans="3:8" ht="28.5" customHeight="1">
      <c r="C1" s="8" t="s">
        <v>56</v>
      </c>
      <c r="D1" s="9" t="s">
        <v>5</v>
      </c>
      <c r="E1" s="32"/>
      <c r="F1" s="32"/>
      <c r="G1" s="32"/>
      <c r="H1" s="32"/>
    </row>
    <row r="2" spans="19:24" ht="28.5" customHeight="1">
      <c r="S2" s="33"/>
      <c r="T2" s="33"/>
      <c r="U2" s="33"/>
      <c r="V2" s="100" t="s">
        <v>96</v>
      </c>
      <c r="W2" s="100"/>
      <c r="X2" s="100"/>
    </row>
    <row r="3" spans="2:24" ht="28.5" customHeight="1">
      <c r="B3" s="82" t="s">
        <v>57</v>
      </c>
      <c r="C3" s="83"/>
      <c r="D3" s="34"/>
      <c r="E3" s="34" t="s">
        <v>108</v>
      </c>
      <c r="F3" s="34" t="s">
        <v>109</v>
      </c>
      <c r="G3" s="34" t="s">
        <v>110</v>
      </c>
      <c r="H3" s="34" t="s">
        <v>111</v>
      </c>
      <c r="I3" s="34" t="s">
        <v>112</v>
      </c>
      <c r="J3" s="34" t="s">
        <v>113</v>
      </c>
      <c r="K3" s="34" t="s">
        <v>114</v>
      </c>
      <c r="L3" s="34" t="s">
        <v>115</v>
      </c>
      <c r="M3" s="34" t="s">
        <v>116</v>
      </c>
      <c r="N3" s="34" t="s">
        <v>117</v>
      </c>
      <c r="O3" s="34" t="s">
        <v>118</v>
      </c>
      <c r="P3" s="34" t="s">
        <v>119</v>
      </c>
      <c r="Q3" s="34" t="s">
        <v>120</v>
      </c>
      <c r="R3" s="34" t="s">
        <v>121</v>
      </c>
      <c r="S3" s="34" t="s">
        <v>122</v>
      </c>
      <c r="T3" s="34" t="s">
        <v>123</v>
      </c>
      <c r="U3" s="34" t="s">
        <v>124</v>
      </c>
      <c r="V3" s="34" t="s">
        <v>125</v>
      </c>
      <c r="W3" s="34" t="s">
        <v>126</v>
      </c>
      <c r="X3" s="34" t="s">
        <v>127</v>
      </c>
    </row>
    <row r="4" spans="2:24" ht="28.5" customHeight="1">
      <c r="B4" s="84"/>
      <c r="C4" s="85"/>
      <c r="D4" s="16"/>
      <c r="E4" s="35" t="s">
        <v>58</v>
      </c>
      <c r="F4" s="36"/>
      <c r="G4" s="35" t="s">
        <v>59</v>
      </c>
      <c r="H4" s="37"/>
      <c r="I4" s="37"/>
      <c r="J4" s="38" t="s">
        <v>60</v>
      </c>
      <c r="K4" s="38" t="s">
        <v>61</v>
      </c>
      <c r="L4" s="39" t="s">
        <v>62</v>
      </c>
      <c r="M4" s="39" t="s">
        <v>63</v>
      </c>
      <c r="N4" s="39" t="s">
        <v>64</v>
      </c>
      <c r="O4" s="39" t="s">
        <v>65</v>
      </c>
      <c r="P4" s="39" t="s">
        <v>66</v>
      </c>
      <c r="Q4" s="39" t="s">
        <v>67</v>
      </c>
      <c r="R4" s="39" t="s">
        <v>68</v>
      </c>
      <c r="S4" s="38" t="s">
        <v>69</v>
      </c>
      <c r="T4" s="38" t="s">
        <v>70</v>
      </c>
      <c r="U4" s="38" t="s">
        <v>71</v>
      </c>
      <c r="V4" s="39" t="s">
        <v>6</v>
      </c>
      <c r="W4" s="39" t="s">
        <v>73</v>
      </c>
      <c r="X4" s="40"/>
    </row>
    <row r="5" spans="2:24" ht="28.5" customHeight="1">
      <c r="B5" s="84"/>
      <c r="C5" s="85"/>
      <c r="D5" s="16" t="s">
        <v>7</v>
      </c>
      <c r="E5" s="41"/>
      <c r="F5" s="14" t="s">
        <v>74</v>
      </c>
      <c r="G5" s="41" t="s">
        <v>75</v>
      </c>
      <c r="H5" s="14" t="s">
        <v>76</v>
      </c>
      <c r="I5" s="14" t="s">
        <v>77</v>
      </c>
      <c r="J5" s="41" t="s">
        <v>78</v>
      </c>
      <c r="K5" s="16" t="s">
        <v>1</v>
      </c>
      <c r="L5" s="16" t="s">
        <v>1</v>
      </c>
      <c r="M5" s="16" t="s">
        <v>79</v>
      </c>
      <c r="N5" s="16"/>
      <c r="O5" s="16"/>
      <c r="P5" s="16" t="s">
        <v>80</v>
      </c>
      <c r="Q5" s="42" t="s">
        <v>81</v>
      </c>
      <c r="R5" s="16" t="s">
        <v>82</v>
      </c>
      <c r="S5" s="42" t="s">
        <v>83</v>
      </c>
      <c r="T5" s="16"/>
      <c r="U5" s="16" t="s">
        <v>84</v>
      </c>
      <c r="V5" s="101" t="s">
        <v>99</v>
      </c>
      <c r="W5" s="101" t="s">
        <v>100</v>
      </c>
      <c r="X5" s="16" t="s">
        <v>8</v>
      </c>
    </row>
    <row r="6" spans="2:24" ht="28.5" customHeight="1">
      <c r="B6" s="84"/>
      <c r="C6" s="85"/>
      <c r="D6" s="16"/>
      <c r="E6" s="43" t="s">
        <v>85</v>
      </c>
      <c r="F6" s="44"/>
      <c r="G6" s="45" t="s">
        <v>86</v>
      </c>
      <c r="H6" s="46"/>
      <c r="I6" s="46"/>
      <c r="J6" s="43" t="s">
        <v>87</v>
      </c>
      <c r="K6" s="47" t="s">
        <v>88</v>
      </c>
      <c r="L6" s="47" t="s">
        <v>89</v>
      </c>
      <c r="M6" s="47" t="s">
        <v>90</v>
      </c>
      <c r="N6" s="47" t="s">
        <v>91</v>
      </c>
      <c r="O6" s="47" t="s">
        <v>9</v>
      </c>
      <c r="P6" s="47" t="s">
        <v>72</v>
      </c>
      <c r="Q6" s="47" t="s">
        <v>72</v>
      </c>
      <c r="R6" s="45" t="s">
        <v>92</v>
      </c>
      <c r="S6" s="45" t="s">
        <v>93</v>
      </c>
      <c r="T6" s="45" t="s">
        <v>94</v>
      </c>
      <c r="U6" s="45" t="s">
        <v>95</v>
      </c>
      <c r="V6" s="101"/>
      <c r="W6" s="101"/>
      <c r="X6" s="40"/>
    </row>
    <row r="7" spans="2:24" ht="28.5" customHeight="1">
      <c r="B7" s="86"/>
      <c r="C7" s="87"/>
      <c r="D7" s="48"/>
      <c r="E7" s="15"/>
      <c r="F7" s="17"/>
      <c r="G7" s="15"/>
      <c r="H7" s="15"/>
      <c r="I7" s="15"/>
      <c r="J7" s="15"/>
      <c r="K7" s="48"/>
      <c r="L7" s="48"/>
      <c r="M7" s="48"/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</row>
    <row r="8" spans="2:4" ht="24.75" customHeight="1">
      <c r="B8" s="19"/>
      <c r="C8" s="20" t="s">
        <v>2</v>
      </c>
      <c r="D8" s="50"/>
    </row>
    <row r="9" spans="2:24" ht="28.5" customHeight="1">
      <c r="B9" s="80" t="s">
        <v>128</v>
      </c>
      <c r="C9" s="81"/>
      <c r="D9" s="64">
        <v>1140</v>
      </c>
      <c r="E9" s="53">
        <v>26</v>
      </c>
      <c r="F9" s="53">
        <v>0</v>
      </c>
      <c r="G9" s="53">
        <v>0</v>
      </c>
      <c r="H9" s="53">
        <v>11</v>
      </c>
      <c r="I9" s="53">
        <v>16</v>
      </c>
      <c r="J9" s="53">
        <v>1</v>
      </c>
      <c r="K9" s="53">
        <v>98</v>
      </c>
      <c r="L9" s="53">
        <v>5</v>
      </c>
      <c r="M9" s="53">
        <v>30</v>
      </c>
      <c r="N9" s="53">
        <v>1</v>
      </c>
      <c r="O9" s="53">
        <v>0</v>
      </c>
      <c r="P9" s="53">
        <v>20</v>
      </c>
      <c r="Q9" s="53">
        <v>42</v>
      </c>
      <c r="R9" s="53">
        <v>71</v>
      </c>
      <c r="S9" s="53">
        <v>11</v>
      </c>
      <c r="T9" s="53">
        <v>700</v>
      </c>
      <c r="U9" s="51">
        <v>0</v>
      </c>
      <c r="V9" s="51">
        <v>60</v>
      </c>
      <c r="W9" s="51">
        <v>45</v>
      </c>
      <c r="X9" s="51">
        <v>3</v>
      </c>
    </row>
    <row r="10" spans="2:24" ht="24.75" customHeight="1">
      <c r="B10" s="19"/>
      <c r="C10" s="20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6"/>
      <c r="T10" s="56"/>
      <c r="U10" s="11"/>
      <c r="V10" s="11"/>
      <c r="W10" s="11"/>
      <c r="X10" s="11"/>
    </row>
    <row r="11" spans="2:24" ht="28.5" customHeight="1">
      <c r="B11" s="80" t="s">
        <v>129</v>
      </c>
      <c r="C11" s="81"/>
      <c r="D11" s="64">
        <f>SUM(D14:D21)</f>
        <v>1283</v>
      </c>
      <c r="E11" s="53">
        <f aca="true" t="shared" si="0" ref="E11:X11">SUM(E14:E21)</f>
        <v>38</v>
      </c>
      <c r="F11" s="53">
        <f t="shared" si="0"/>
        <v>0</v>
      </c>
      <c r="G11" s="53">
        <f t="shared" si="0"/>
        <v>0</v>
      </c>
      <c r="H11" s="53">
        <f t="shared" si="0"/>
        <v>17</v>
      </c>
      <c r="I11" s="53">
        <f t="shared" si="0"/>
        <v>22</v>
      </c>
      <c r="J11" s="53">
        <f t="shared" si="0"/>
        <v>8</v>
      </c>
      <c r="K11" s="53">
        <f t="shared" si="0"/>
        <v>80</v>
      </c>
      <c r="L11" s="53">
        <f t="shared" si="0"/>
        <v>2</v>
      </c>
      <c r="M11" s="53">
        <f t="shared" si="0"/>
        <v>27</v>
      </c>
      <c r="N11" s="53">
        <f t="shared" si="0"/>
        <v>1</v>
      </c>
      <c r="O11" s="53">
        <f t="shared" si="0"/>
        <v>4</v>
      </c>
      <c r="P11" s="53">
        <f t="shared" si="0"/>
        <v>64</v>
      </c>
      <c r="Q11" s="53">
        <f t="shared" si="0"/>
        <v>51</v>
      </c>
      <c r="R11" s="53">
        <f t="shared" si="0"/>
        <v>67</v>
      </c>
      <c r="S11" s="53">
        <f t="shared" si="0"/>
        <v>31</v>
      </c>
      <c r="T11" s="53">
        <f t="shared" si="0"/>
        <v>767</v>
      </c>
      <c r="U11" s="51">
        <f t="shared" si="0"/>
        <v>5</v>
      </c>
      <c r="V11" s="51">
        <f t="shared" si="0"/>
        <v>53</v>
      </c>
      <c r="W11" s="51">
        <f t="shared" si="0"/>
        <v>41</v>
      </c>
      <c r="X11" s="51">
        <f t="shared" si="0"/>
        <v>5</v>
      </c>
    </row>
    <row r="12" spans="2:24" ht="24.75" customHeight="1">
      <c r="B12" s="19"/>
      <c r="C12" s="20"/>
      <c r="D12" s="52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1"/>
      <c r="W12" s="61"/>
      <c r="X12" s="61"/>
    </row>
    <row r="13" spans="2:24" ht="24.75" customHeight="1">
      <c r="B13" s="19"/>
      <c r="C13" s="20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6"/>
      <c r="T13" s="56"/>
      <c r="U13" s="11"/>
      <c r="V13" s="11"/>
      <c r="W13" s="11"/>
      <c r="X13" s="11"/>
    </row>
    <row r="14" spans="2:25" ht="28.5" customHeight="1">
      <c r="B14" s="80" t="s">
        <v>42</v>
      </c>
      <c r="C14" s="81"/>
      <c r="D14" s="65">
        <f>SUM(E14:X14)</f>
        <v>143</v>
      </c>
      <c r="E14" s="53">
        <v>0</v>
      </c>
      <c r="F14" s="53">
        <v>0</v>
      </c>
      <c r="G14" s="53">
        <v>0</v>
      </c>
      <c r="H14" s="53">
        <v>9</v>
      </c>
      <c r="I14" s="53">
        <v>7</v>
      </c>
      <c r="J14" s="53">
        <v>2</v>
      </c>
      <c r="K14" s="53">
        <v>74</v>
      </c>
      <c r="L14" s="53">
        <v>0</v>
      </c>
      <c r="M14" s="53">
        <v>2</v>
      </c>
      <c r="N14" s="53">
        <v>1</v>
      </c>
      <c r="O14" s="53">
        <v>0</v>
      </c>
      <c r="P14" s="53">
        <v>0</v>
      </c>
      <c r="Q14" s="53">
        <v>1</v>
      </c>
      <c r="R14" s="53">
        <v>0</v>
      </c>
      <c r="S14" s="53">
        <v>1</v>
      </c>
      <c r="T14" s="53">
        <v>6</v>
      </c>
      <c r="U14" s="51">
        <v>2</v>
      </c>
      <c r="V14" s="51">
        <v>37</v>
      </c>
      <c r="W14" s="51">
        <v>0</v>
      </c>
      <c r="X14" s="51">
        <v>1</v>
      </c>
      <c r="Y14" s="24"/>
    </row>
    <row r="15" spans="2:25" ht="28.5" customHeight="1">
      <c r="B15" s="80" t="s">
        <v>43</v>
      </c>
      <c r="C15" s="81"/>
      <c r="D15" s="65">
        <f aca="true" t="shared" si="1" ref="D15:D21">SUM(E15:X15)</f>
        <v>40</v>
      </c>
      <c r="E15" s="53">
        <v>38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1</v>
      </c>
      <c r="U15" s="51">
        <v>1</v>
      </c>
      <c r="V15" s="51">
        <v>0</v>
      </c>
      <c r="W15" s="51">
        <v>0</v>
      </c>
      <c r="X15" s="51">
        <v>0</v>
      </c>
      <c r="Y15" s="24"/>
    </row>
    <row r="16" spans="2:25" ht="28.5" customHeight="1">
      <c r="B16" s="80" t="s">
        <v>44</v>
      </c>
      <c r="C16" s="81"/>
      <c r="D16" s="65">
        <f t="shared" si="1"/>
        <v>642</v>
      </c>
      <c r="E16" s="53">
        <v>0</v>
      </c>
      <c r="F16" s="53">
        <v>0</v>
      </c>
      <c r="G16" s="53">
        <v>0</v>
      </c>
      <c r="H16" s="53">
        <v>1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1</v>
      </c>
      <c r="R16" s="53">
        <v>0</v>
      </c>
      <c r="S16" s="53">
        <v>0</v>
      </c>
      <c r="T16" s="53">
        <v>640</v>
      </c>
      <c r="U16" s="51">
        <v>0</v>
      </c>
      <c r="V16" s="51">
        <v>0</v>
      </c>
      <c r="W16" s="51">
        <v>0</v>
      </c>
      <c r="X16" s="51">
        <v>0</v>
      </c>
      <c r="Y16" s="24"/>
    </row>
    <row r="17" spans="2:25" ht="28.5" customHeight="1">
      <c r="B17" s="80" t="s">
        <v>45</v>
      </c>
      <c r="C17" s="81"/>
      <c r="D17" s="65">
        <f t="shared" si="1"/>
        <v>128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13</v>
      </c>
      <c r="N17" s="53">
        <v>0</v>
      </c>
      <c r="O17" s="53">
        <v>0</v>
      </c>
      <c r="P17" s="53">
        <v>47</v>
      </c>
      <c r="Q17" s="53">
        <v>16</v>
      </c>
      <c r="R17" s="53">
        <v>50</v>
      </c>
      <c r="S17" s="53">
        <v>0</v>
      </c>
      <c r="T17" s="53">
        <v>2</v>
      </c>
      <c r="U17" s="51">
        <v>0</v>
      </c>
      <c r="V17" s="51">
        <v>0</v>
      </c>
      <c r="W17" s="51">
        <v>0</v>
      </c>
      <c r="X17" s="51">
        <v>0</v>
      </c>
      <c r="Y17" s="24"/>
    </row>
    <row r="18" spans="2:25" ht="28.5" customHeight="1">
      <c r="B18" s="80" t="s">
        <v>46</v>
      </c>
      <c r="C18" s="81"/>
      <c r="D18" s="65">
        <f t="shared" si="1"/>
        <v>60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1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28</v>
      </c>
      <c r="T18" s="53">
        <v>31</v>
      </c>
      <c r="U18" s="51">
        <v>0</v>
      </c>
      <c r="V18" s="51">
        <v>0</v>
      </c>
      <c r="W18" s="51">
        <v>0</v>
      </c>
      <c r="X18" s="51">
        <v>0</v>
      </c>
      <c r="Y18" s="24"/>
    </row>
    <row r="19" spans="2:25" ht="28.5" customHeight="1">
      <c r="B19" s="80" t="s">
        <v>48</v>
      </c>
      <c r="C19" s="81"/>
      <c r="D19" s="65">
        <f t="shared" si="1"/>
        <v>133</v>
      </c>
      <c r="E19" s="53">
        <v>0</v>
      </c>
      <c r="F19" s="53">
        <v>0</v>
      </c>
      <c r="G19" s="53">
        <v>0</v>
      </c>
      <c r="H19" s="53">
        <v>4</v>
      </c>
      <c r="I19" s="53">
        <v>11</v>
      </c>
      <c r="J19" s="53">
        <v>2</v>
      </c>
      <c r="K19" s="53">
        <v>6</v>
      </c>
      <c r="L19" s="53">
        <v>0</v>
      </c>
      <c r="M19" s="53">
        <v>5</v>
      </c>
      <c r="N19" s="53">
        <v>0</v>
      </c>
      <c r="O19" s="53">
        <v>2</v>
      </c>
      <c r="P19" s="53">
        <v>7</v>
      </c>
      <c r="Q19" s="53">
        <v>2</v>
      </c>
      <c r="R19" s="53">
        <v>0</v>
      </c>
      <c r="S19" s="53">
        <v>1</v>
      </c>
      <c r="T19" s="53">
        <v>84</v>
      </c>
      <c r="U19" s="51">
        <v>0</v>
      </c>
      <c r="V19" s="51">
        <v>8</v>
      </c>
      <c r="W19" s="51">
        <v>0</v>
      </c>
      <c r="X19" s="51">
        <v>1</v>
      </c>
      <c r="Y19" s="24"/>
    </row>
    <row r="20" spans="2:25" ht="28.5" customHeight="1">
      <c r="B20" s="80" t="s">
        <v>47</v>
      </c>
      <c r="C20" s="81"/>
      <c r="D20" s="65">
        <f t="shared" si="1"/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1">
        <v>0</v>
      </c>
      <c r="V20" s="51">
        <v>0</v>
      </c>
      <c r="W20" s="51">
        <v>0</v>
      </c>
      <c r="X20" s="51">
        <v>0</v>
      </c>
      <c r="Y20" s="24"/>
    </row>
    <row r="21" spans="2:25" ht="28.5" customHeight="1">
      <c r="B21" s="80" t="s">
        <v>49</v>
      </c>
      <c r="C21" s="81"/>
      <c r="D21" s="65">
        <f t="shared" si="1"/>
        <v>137</v>
      </c>
      <c r="E21" s="53">
        <v>0</v>
      </c>
      <c r="F21" s="53">
        <v>0</v>
      </c>
      <c r="G21" s="53">
        <v>0</v>
      </c>
      <c r="H21" s="53">
        <v>3</v>
      </c>
      <c r="I21" s="53">
        <v>4</v>
      </c>
      <c r="J21" s="53">
        <v>4</v>
      </c>
      <c r="K21" s="53">
        <v>0</v>
      </c>
      <c r="L21" s="53">
        <v>1</v>
      </c>
      <c r="M21" s="53">
        <v>7</v>
      </c>
      <c r="N21" s="53">
        <v>0</v>
      </c>
      <c r="O21" s="53">
        <v>2</v>
      </c>
      <c r="P21" s="53">
        <v>10</v>
      </c>
      <c r="Q21" s="53">
        <v>31</v>
      </c>
      <c r="R21" s="53">
        <v>17</v>
      </c>
      <c r="S21" s="53">
        <v>1</v>
      </c>
      <c r="T21" s="53">
        <v>3</v>
      </c>
      <c r="U21" s="51">
        <v>2</v>
      </c>
      <c r="V21" s="51">
        <v>8</v>
      </c>
      <c r="W21" s="51">
        <v>41</v>
      </c>
      <c r="X21" s="51">
        <v>3</v>
      </c>
      <c r="Y21" s="24"/>
    </row>
    <row r="22" spans="2:24" ht="24.75" customHeight="1">
      <c r="B22" s="10"/>
      <c r="C22" s="25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6"/>
      <c r="T22" s="56"/>
      <c r="U22" s="11"/>
      <c r="V22" s="11"/>
      <c r="W22" s="11"/>
      <c r="X22" s="11"/>
    </row>
    <row r="23" spans="2:24" ht="28.5" customHeight="1">
      <c r="B23" s="10"/>
      <c r="C23" s="26" t="s">
        <v>40</v>
      </c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6"/>
      <c r="T23" s="56"/>
      <c r="U23" s="11"/>
      <c r="V23" s="11"/>
      <c r="W23" s="11"/>
      <c r="X23" s="11"/>
    </row>
    <row r="24" spans="2:24" ht="28.5" customHeight="1">
      <c r="B24" s="10"/>
      <c r="C24" s="98" t="s">
        <v>102</v>
      </c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6"/>
      <c r="T24" s="56"/>
      <c r="U24" s="11"/>
      <c r="V24" s="11"/>
      <c r="W24" s="11"/>
      <c r="X24" s="11"/>
    </row>
    <row r="25" spans="2:24" ht="28.5" customHeight="1">
      <c r="B25" s="10"/>
      <c r="C25" s="99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6"/>
      <c r="T25" s="56"/>
      <c r="U25" s="11"/>
      <c r="V25" s="11"/>
      <c r="W25" s="11"/>
      <c r="X25" s="11"/>
    </row>
    <row r="26" spans="2:24" ht="24.75" customHeight="1">
      <c r="B26" s="10"/>
      <c r="C26" s="27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6"/>
      <c r="T26" s="56"/>
      <c r="U26" s="11"/>
      <c r="V26" s="11"/>
      <c r="W26" s="11"/>
      <c r="X26" s="11"/>
    </row>
    <row r="27" spans="2:24" ht="28.5" customHeight="1">
      <c r="B27" s="10"/>
      <c r="C27" s="27" t="s">
        <v>101</v>
      </c>
      <c r="D27" s="65">
        <f>SUM(D29:D36)</f>
        <v>902</v>
      </c>
      <c r="E27" s="53">
        <f aca="true" t="shared" si="2" ref="E27:X27">SUM(E29:E36)</f>
        <v>35</v>
      </c>
      <c r="F27" s="53">
        <f t="shared" si="2"/>
        <v>0</v>
      </c>
      <c r="G27" s="53">
        <f t="shared" si="2"/>
        <v>0</v>
      </c>
      <c r="H27" s="53">
        <f t="shared" si="2"/>
        <v>15</v>
      </c>
      <c r="I27" s="53">
        <f t="shared" si="2"/>
        <v>12</v>
      </c>
      <c r="J27" s="53">
        <f t="shared" si="2"/>
        <v>4</v>
      </c>
      <c r="K27" s="53">
        <f t="shared" si="2"/>
        <v>35</v>
      </c>
      <c r="L27" s="53">
        <f t="shared" si="2"/>
        <v>1</v>
      </c>
      <c r="M27" s="53">
        <f t="shared" si="2"/>
        <v>19</v>
      </c>
      <c r="N27" s="53">
        <f t="shared" si="2"/>
        <v>1</v>
      </c>
      <c r="O27" s="53">
        <f t="shared" si="2"/>
        <v>4</v>
      </c>
      <c r="P27" s="53">
        <f t="shared" si="2"/>
        <v>48</v>
      </c>
      <c r="Q27" s="53">
        <f t="shared" si="2"/>
        <v>33</v>
      </c>
      <c r="R27" s="53">
        <f t="shared" si="2"/>
        <v>38</v>
      </c>
      <c r="S27" s="53">
        <f t="shared" si="2"/>
        <v>29</v>
      </c>
      <c r="T27" s="53">
        <f t="shared" si="2"/>
        <v>567</v>
      </c>
      <c r="U27" s="51">
        <f t="shared" si="2"/>
        <v>3</v>
      </c>
      <c r="V27" s="51">
        <f t="shared" si="2"/>
        <v>38</v>
      </c>
      <c r="W27" s="51">
        <f t="shared" si="2"/>
        <v>17</v>
      </c>
      <c r="X27" s="51">
        <f t="shared" si="2"/>
        <v>3</v>
      </c>
    </row>
    <row r="28" spans="2:24" ht="24.75" customHeight="1">
      <c r="B28" s="10"/>
      <c r="C28" s="27"/>
      <c r="D28" s="5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11"/>
      <c r="T28" s="11"/>
      <c r="U28" s="11"/>
      <c r="V28" s="11"/>
      <c r="W28" s="11"/>
      <c r="X28" s="11"/>
    </row>
    <row r="29" spans="2:25" ht="28.5" customHeight="1">
      <c r="B29" s="10"/>
      <c r="C29" s="27" t="s">
        <v>42</v>
      </c>
      <c r="D29" s="65">
        <f aca="true" t="shared" si="3" ref="D29:D36">SUM(E29:X29)</f>
        <v>89</v>
      </c>
      <c r="E29" s="51">
        <v>0</v>
      </c>
      <c r="F29" s="51">
        <v>0</v>
      </c>
      <c r="G29" s="51">
        <v>0</v>
      </c>
      <c r="H29" s="51">
        <v>9</v>
      </c>
      <c r="I29" s="51">
        <v>5</v>
      </c>
      <c r="J29" s="51">
        <v>2</v>
      </c>
      <c r="K29" s="51">
        <v>30</v>
      </c>
      <c r="L29" s="51">
        <v>0</v>
      </c>
      <c r="M29" s="51">
        <v>2</v>
      </c>
      <c r="N29" s="51">
        <v>1</v>
      </c>
      <c r="O29" s="51">
        <v>0</v>
      </c>
      <c r="P29" s="51">
        <v>0</v>
      </c>
      <c r="Q29" s="51">
        <v>1</v>
      </c>
      <c r="R29" s="51">
        <v>0</v>
      </c>
      <c r="S29" s="51">
        <v>1</v>
      </c>
      <c r="T29" s="51">
        <v>6</v>
      </c>
      <c r="U29" s="51">
        <v>2</v>
      </c>
      <c r="V29" s="51">
        <v>29</v>
      </c>
      <c r="W29" s="51">
        <v>0</v>
      </c>
      <c r="X29" s="51">
        <v>1</v>
      </c>
      <c r="Y29" s="24"/>
    </row>
    <row r="30" spans="2:25" ht="28.5" customHeight="1">
      <c r="B30" s="10"/>
      <c r="C30" s="27" t="s">
        <v>103</v>
      </c>
      <c r="D30" s="65">
        <f t="shared" si="3"/>
        <v>37</v>
      </c>
      <c r="E30" s="51">
        <v>35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1</v>
      </c>
      <c r="U30" s="51">
        <v>1</v>
      </c>
      <c r="V30" s="51">
        <v>0</v>
      </c>
      <c r="W30" s="51">
        <v>0</v>
      </c>
      <c r="X30" s="51">
        <v>0</v>
      </c>
      <c r="Y30" s="24"/>
    </row>
    <row r="31" spans="2:25" ht="28.5" customHeight="1">
      <c r="B31" s="10"/>
      <c r="C31" s="27" t="s">
        <v>44</v>
      </c>
      <c r="D31" s="65">
        <f t="shared" si="3"/>
        <v>449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1</v>
      </c>
      <c r="R31" s="51">
        <v>0</v>
      </c>
      <c r="S31" s="51">
        <v>0</v>
      </c>
      <c r="T31" s="51">
        <v>448</v>
      </c>
      <c r="U31" s="51">
        <v>0</v>
      </c>
      <c r="V31" s="51">
        <v>0</v>
      </c>
      <c r="W31" s="51">
        <v>0</v>
      </c>
      <c r="X31" s="51">
        <v>0</v>
      </c>
      <c r="Y31" s="24"/>
    </row>
    <row r="32" spans="2:25" ht="28.5" customHeight="1">
      <c r="B32" s="10"/>
      <c r="C32" s="27" t="s">
        <v>45</v>
      </c>
      <c r="D32" s="65">
        <f t="shared" si="3"/>
        <v>80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12</v>
      </c>
      <c r="N32" s="51">
        <v>0</v>
      </c>
      <c r="O32" s="51">
        <v>0</v>
      </c>
      <c r="P32" s="51">
        <v>31</v>
      </c>
      <c r="Q32" s="51">
        <v>10</v>
      </c>
      <c r="R32" s="51">
        <v>25</v>
      </c>
      <c r="S32" s="51">
        <v>0</v>
      </c>
      <c r="T32" s="51">
        <v>2</v>
      </c>
      <c r="U32" s="51">
        <v>0</v>
      </c>
      <c r="V32" s="51">
        <v>0</v>
      </c>
      <c r="W32" s="51">
        <v>0</v>
      </c>
      <c r="X32" s="51">
        <v>0</v>
      </c>
      <c r="Y32" s="24"/>
    </row>
    <row r="33" spans="2:25" ht="28.5" customHeight="1">
      <c r="B33" s="10"/>
      <c r="C33" s="28" t="s">
        <v>54</v>
      </c>
      <c r="D33" s="65">
        <f t="shared" si="3"/>
        <v>57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1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26</v>
      </c>
      <c r="T33" s="51">
        <v>30</v>
      </c>
      <c r="U33" s="51">
        <v>0</v>
      </c>
      <c r="V33" s="51">
        <v>0</v>
      </c>
      <c r="W33" s="51">
        <v>0</v>
      </c>
      <c r="X33" s="51">
        <v>0</v>
      </c>
      <c r="Y33" s="24"/>
    </row>
    <row r="34" spans="2:25" ht="28.5" customHeight="1">
      <c r="B34" s="10"/>
      <c r="C34" s="27" t="s">
        <v>48</v>
      </c>
      <c r="D34" s="65">
        <f t="shared" si="3"/>
        <v>115</v>
      </c>
      <c r="E34" s="51">
        <v>0</v>
      </c>
      <c r="F34" s="51">
        <v>0</v>
      </c>
      <c r="G34" s="51">
        <v>0</v>
      </c>
      <c r="H34" s="51">
        <v>4</v>
      </c>
      <c r="I34" s="51">
        <v>5</v>
      </c>
      <c r="J34" s="51">
        <v>2</v>
      </c>
      <c r="K34" s="51">
        <v>5</v>
      </c>
      <c r="L34" s="51">
        <v>0</v>
      </c>
      <c r="M34" s="51">
        <v>2</v>
      </c>
      <c r="N34" s="51">
        <v>0</v>
      </c>
      <c r="O34" s="51">
        <v>2</v>
      </c>
      <c r="P34" s="51">
        <v>7</v>
      </c>
      <c r="Q34" s="51">
        <v>2</v>
      </c>
      <c r="R34" s="51">
        <v>0</v>
      </c>
      <c r="S34" s="51">
        <v>1</v>
      </c>
      <c r="T34" s="51">
        <v>80</v>
      </c>
      <c r="U34" s="51">
        <v>0</v>
      </c>
      <c r="V34" s="51">
        <v>4</v>
      </c>
      <c r="W34" s="51">
        <v>0</v>
      </c>
      <c r="X34" s="51">
        <v>1</v>
      </c>
      <c r="Y34" s="24"/>
    </row>
    <row r="35" spans="2:25" ht="28.5" customHeight="1">
      <c r="B35" s="19"/>
      <c r="C35" s="27" t="s">
        <v>47</v>
      </c>
      <c r="D35" s="65">
        <f t="shared" si="3"/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24"/>
    </row>
    <row r="36" spans="2:25" ht="28.5" customHeight="1">
      <c r="B36" s="19"/>
      <c r="C36" s="27" t="s">
        <v>49</v>
      </c>
      <c r="D36" s="65">
        <f t="shared" si="3"/>
        <v>75</v>
      </c>
      <c r="E36" s="53">
        <v>0</v>
      </c>
      <c r="F36" s="53">
        <v>0</v>
      </c>
      <c r="G36" s="53">
        <v>0</v>
      </c>
      <c r="H36" s="53">
        <v>2</v>
      </c>
      <c r="I36" s="53">
        <v>2</v>
      </c>
      <c r="J36" s="53">
        <v>0</v>
      </c>
      <c r="K36" s="53">
        <v>0</v>
      </c>
      <c r="L36" s="53">
        <v>0</v>
      </c>
      <c r="M36" s="53">
        <v>3</v>
      </c>
      <c r="N36" s="53">
        <v>0</v>
      </c>
      <c r="O36" s="53">
        <v>2</v>
      </c>
      <c r="P36" s="53">
        <v>10</v>
      </c>
      <c r="Q36" s="53">
        <v>19</v>
      </c>
      <c r="R36" s="53">
        <v>13</v>
      </c>
      <c r="S36" s="53">
        <v>1</v>
      </c>
      <c r="T36" s="53">
        <v>0</v>
      </c>
      <c r="U36" s="53">
        <v>0</v>
      </c>
      <c r="V36" s="53">
        <v>5</v>
      </c>
      <c r="W36" s="53">
        <v>17</v>
      </c>
      <c r="X36" s="53">
        <v>1</v>
      </c>
      <c r="Y36" s="24"/>
    </row>
    <row r="37" spans="2:24" ht="24.75" customHeight="1">
      <c r="B37" s="29" t="s">
        <v>1</v>
      </c>
      <c r="C37" s="30" t="s">
        <v>1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9"/>
      <c r="T37" s="29"/>
      <c r="U37" s="29"/>
      <c r="V37" s="29"/>
      <c r="W37" s="29"/>
      <c r="X37" s="29"/>
    </row>
    <row r="38" spans="2:24" ht="25.5" customHeight="1">
      <c r="B38" s="31" t="s">
        <v>1</v>
      </c>
      <c r="C38" s="31" t="s">
        <v>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31"/>
      <c r="T38" s="31"/>
      <c r="U38" s="31"/>
      <c r="V38" s="31"/>
      <c r="W38" s="31"/>
      <c r="X38" s="31"/>
    </row>
  </sheetData>
  <sheetProtection/>
  <mergeCells count="15">
    <mergeCell ref="V2:X2"/>
    <mergeCell ref="B9:C9"/>
    <mergeCell ref="B11:C11"/>
    <mergeCell ref="B14:C14"/>
    <mergeCell ref="V5:V6"/>
    <mergeCell ref="W5:W6"/>
    <mergeCell ref="C24:C25"/>
    <mergeCell ref="B3:C7"/>
    <mergeCell ref="B15:C15"/>
    <mergeCell ref="B20:C20"/>
    <mergeCell ref="B21:C21"/>
    <mergeCell ref="B16:C16"/>
    <mergeCell ref="B17:C17"/>
    <mergeCell ref="B18:C18"/>
    <mergeCell ref="B19:C19"/>
  </mergeCells>
  <printOptions/>
  <pageMargins left="0.984251968503937" right="0.3937007874015748" top="1.1811023622047245" bottom="0.5905511811023623" header="0.5118110236220472" footer="0.5118110236220472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Y38"/>
  <sheetViews>
    <sheetView showGridLines="0" zoomScale="50" zoomScaleNormal="50" zoomScaleSheetLayoutView="55" zoomScalePageLayoutView="0" workbookViewId="0" topLeftCell="A1">
      <selection activeCell="J46" sqref="J46"/>
    </sheetView>
  </sheetViews>
  <sheetFormatPr defaultColWidth="9.00390625" defaultRowHeight="25.5" customHeight="1"/>
  <cols>
    <col min="1" max="1" width="10.625" style="7" customWidth="1"/>
    <col min="2" max="2" width="3.625" style="7" customWidth="1"/>
    <col min="3" max="3" width="21.25390625" style="7" customWidth="1"/>
    <col min="4" max="18" width="11.50390625" style="33" customWidth="1"/>
    <col min="19" max="21" width="11.50390625" style="7" customWidth="1"/>
    <col min="22" max="22" width="12.00390625" style="7" customWidth="1"/>
    <col min="23" max="23" width="12.25390625" style="7" customWidth="1"/>
    <col min="24" max="24" width="11.50390625" style="7" customWidth="1"/>
    <col min="25" max="16384" width="9.00390625" style="7" customWidth="1"/>
  </cols>
  <sheetData>
    <row r="1" spans="3:8" ht="28.5" customHeight="1">
      <c r="C1" s="8" t="s">
        <v>97</v>
      </c>
      <c r="D1" s="9" t="s">
        <v>5</v>
      </c>
      <c r="E1" s="32"/>
      <c r="F1" s="32"/>
      <c r="G1" s="32"/>
      <c r="H1" s="32"/>
    </row>
    <row r="2" spans="5:24" ht="28.5" customHeight="1">
      <c r="E2" s="32" t="s">
        <v>10</v>
      </c>
      <c r="S2" s="33"/>
      <c r="T2" s="33"/>
      <c r="U2" s="33"/>
      <c r="V2" s="100" t="s">
        <v>96</v>
      </c>
      <c r="W2" s="100"/>
      <c r="X2" s="100"/>
    </row>
    <row r="3" spans="2:24" ht="28.5" customHeight="1">
      <c r="B3" s="82" t="s">
        <v>57</v>
      </c>
      <c r="C3" s="83"/>
      <c r="D3" s="34"/>
      <c r="E3" s="34" t="s">
        <v>108</v>
      </c>
      <c r="F3" s="34" t="s">
        <v>109</v>
      </c>
      <c r="G3" s="34" t="s">
        <v>110</v>
      </c>
      <c r="H3" s="34" t="s">
        <v>111</v>
      </c>
      <c r="I3" s="34" t="s">
        <v>112</v>
      </c>
      <c r="J3" s="34" t="s">
        <v>113</v>
      </c>
      <c r="K3" s="34" t="s">
        <v>114</v>
      </c>
      <c r="L3" s="34" t="s">
        <v>115</v>
      </c>
      <c r="M3" s="34" t="s">
        <v>116</v>
      </c>
      <c r="N3" s="34" t="s">
        <v>117</v>
      </c>
      <c r="O3" s="34" t="s">
        <v>118</v>
      </c>
      <c r="P3" s="34" t="s">
        <v>119</v>
      </c>
      <c r="Q3" s="34" t="s">
        <v>120</v>
      </c>
      <c r="R3" s="34" t="s">
        <v>121</v>
      </c>
      <c r="S3" s="34" t="s">
        <v>122</v>
      </c>
      <c r="T3" s="34" t="s">
        <v>123</v>
      </c>
      <c r="U3" s="34" t="s">
        <v>124</v>
      </c>
      <c r="V3" s="34" t="s">
        <v>125</v>
      </c>
      <c r="W3" s="34" t="s">
        <v>126</v>
      </c>
      <c r="X3" s="34" t="s">
        <v>127</v>
      </c>
    </row>
    <row r="4" spans="2:24" ht="28.5" customHeight="1">
      <c r="B4" s="84"/>
      <c r="C4" s="85"/>
      <c r="D4" s="16"/>
      <c r="E4" s="35" t="s">
        <v>58</v>
      </c>
      <c r="F4" s="36"/>
      <c r="G4" s="35" t="s">
        <v>59</v>
      </c>
      <c r="H4" s="37"/>
      <c r="I4" s="37"/>
      <c r="J4" s="38" t="s">
        <v>60</v>
      </c>
      <c r="K4" s="38" t="s">
        <v>61</v>
      </c>
      <c r="L4" s="39" t="s">
        <v>62</v>
      </c>
      <c r="M4" s="39" t="s">
        <v>63</v>
      </c>
      <c r="N4" s="39" t="s">
        <v>64</v>
      </c>
      <c r="O4" s="39" t="s">
        <v>65</v>
      </c>
      <c r="P4" s="39" t="s">
        <v>66</v>
      </c>
      <c r="Q4" s="39" t="s">
        <v>67</v>
      </c>
      <c r="R4" s="39" t="s">
        <v>68</v>
      </c>
      <c r="S4" s="38" t="s">
        <v>69</v>
      </c>
      <c r="T4" s="38" t="s">
        <v>70</v>
      </c>
      <c r="U4" s="38" t="s">
        <v>71</v>
      </c>
      <c r="V4" s="39" t="s">
        <v>6</v>
      </c>
      <c r="W4" s="39" t="s">
        <v>73</v>
      </c>
      <c r="X4" s="40"/>
    </row>
    <row r="5" spans="2:24" ht="28.5" customHeight="1">
      <c r="B5" s="84"/>
      <c r="C5" s="85"/>
      <c r="D5" s="16" t="s">
        <v>7</v>
      </c>
      <c r="E5" s="41"/>
      <c r="F5" s="14" t="s">
        <v>74</v>
      </c>
      <c r="G5" s="41" t="s">
        <v>75</v>
      </c>
      <c r="H5" s="14" t="s">
        <v>76</v>
      </c>
      <c r="I5" s="14" t="s">
        <v>77</v>
      </c>
      <c r="J5" s="41" t="s">
        <v>78</v>
      </c>
      <c r="K5" s="16" t="s">
        <v>1</v>
      </c>
      <c r="L5" s="16" t="s">
        <v>1</v>
      </c>
      <c r="M5" s="16" t="s">
        <v>79</v>
      </c>
      <c r="N5" s="16"/>
      <c r="O5" s="16"/>
      <c r="P5" s="16" t="s">
        <v>80</v>
      </c>
      <c r="Q5" s="42" t="s">
        <v>81</v>
      </c>
      <c r="R5" s="16" t="s">
        <v>82</v>
      </c>
      <c r="S5" s="42" t="s">
        <v>83</v>
      </c>
      <c r="T5" s="16"/>
      <c r="U5" s="16" t="s">
        <v>84</v>
      </c>
      <c r="V5" s="101" t="s">
        <v>99</v>
      </c>
      <c r="W5" s="101" t="s">
        <v>100</v>
      </c>
      <c r="X5" s="16" t="s">
        <v>8</v>
      </c>
    </row>
    <row r="6" spans="2:24" ht="28.5" customHeight="1">
      <c r="B6" s="84"/>
      <c r="C6" s="85"/>
      <c r="D6" s="16"/>
      <c r="E6" s="43" t="s">
        <v>85</v>
      </c>
      <c r="F6" s="44"/>
      <c r="G6" s="45" t="s">
        <v>86</v>
      </c>
      <c r="H6" s="46"/>
      <c r="I6" s="46"/>
      <c r="J6" s="43" t="s">
        <v>87</v>
      </c>
      <c r="K6" s="47" t="s">
        <v>88</v>
      </c>
      <c r="L6" s="47" t="s">
        <v>89</v>
      </c>
      <c r="M6" s="47" t="s">
        <v>90</v>
      </c>
      <c r="N6" s="47" t="s">
        <v>91</v>
      </c>
      <c r="O6" s="47" t="s">
        <v>9</v>
      </c>
      <c r="P6" s="47" t="s">
        <v>72</v>
      </c>
      <c r="Q6" s="47" t="s">
        <v>72</v>
      </c>
      <c r="R6" s="45" t="s">
        <v>92</v>
      </c>
      <c r="S6" s="45" t="s">
        <v>93</v>
      </c>
      <c r="T6" s="45" t="s">
        <v>94</v>
      </c>
      <c r="U6" s="45" t="s">
        <v>95</v>
      </c>
      <c r="V6" s="101"/>
      <c r="W6" s="101"/>
      <c r="X6" s="40"/>
    </row>
    <row r="7" spans="2:24" ht="28.5" customHeight="1">
      <c r="B7" s="86"/>
      <c r="C7" s="87"/>
      <c r="D7" s="48"/>
      <c r="E7" s="15"/>
      <c r="F7" s="17"/>
      <c r="G7" s="15"/>
      <c r="H7" s="15"/>
      <c r="I7" s="15"/>
      <c r="J7" s="15"/>
      <c r="K7" s="48"/>
      <c r="L7" s="48"/>
      <c r="M7" s="48"/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</row>
    <row r="8" spans="2:4" ht="24.75" customHeight="1">
      <c r="B8" s="19"/>
      <c r="C8" s="20" t="s">
        <v>2</v>
      </c>
      <c r="D8" s="50"/>
    </row>
    <row r="9" spans="2:24" ht="28.5" customHeight="1">
      <c r="B9" s="80" t="s">
        <v>128</v>
      </c>
      <c r="C9" s="81"/>
      <c r="D9" s="64">
        <v>482</v>
      </c>
      <c r="E9" s="51">
        <v>21</v>
      </c>
      <c r="F9" s="51">
        <v>0</v>
      </c>
      <c r="G9" s="51">
        <v>0</v>
      </c>
      <c r="H9" s="51">
        <v>10</v>
      </c>
      <c r="I9" s="51">
        <v>15</v>
      </c>
      <c r="J9" s="51">
        <v>0</v>
      </c>
      <c r="K9" s="51">
        <v>80</v>
      </c>
      <c r="L9" s="51">
        <v>4</v>
      </c>
      <c r="M9" s="51">
        <v>18</v>
      </c>
      <c r="N9" s="51">
        <v>0</v>
      </c>
      <c r="O9" s="51">
        <v>0</v>
      </c>
      <c r="P9" s="51">
        <v>13</v>
      </c>
      <c r="Q9" s="51">
        <v>20</v>
      </c>
      <c r="R9" s="51">
        <v>15</v>
      </c>
      <c r="S9" s="51">
        <v>4</v>
      </c>
      <c r="T9" s="51">
        <v>190</v>
      </c>
      <c r="U9" s="51">
        <v>0</v>
      </c>
      <c r="V9" s="51">
        <v>52</v>
      </c>
      <c r="W9" s="51">
        <v>37</v>
      </c>
      <c r="X9" s="51">
        <v>3</v>
      </c>
    </row>
    <row r="10" spans="2:24" ht="24.75" customHeight="1">
      <c r="B10" s="19"/>
      <c r="C10" s="20"/>
      <c r="D10" s="52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11"/>
      <c r="T10" s="11"/>
      <c r="U10" s="11"/>
      <c r="V10" s="11"/>
      <c r="W10" s="11"/>
      <c r="X10" s="11"/>
    </row>
    <row r="11" spans="2:24" ht="28.5" customHeight="1">
      <c r="B11" s="80" t="s">
        <v>129</v>
      </c>
      <c r="C11" s="81"/>
      <c r="D11" s="64">
        <f>SUM(D14:D21)</f>
        <v>557</v>
      </c>
      <c r="E11" s="53">
        <f aca="true" t="shared" si="0" ref="E11:X11">SUM(E14:E21)</f>
        <v>30</v>
      </c>
      <c r="F11" s="53">
        <f t="shared" si="0"/>
        <v>0</v>
      </c>
      <c r="G11" s="53">
        <f>SUM(G14:G21)</f>
        <v>0</v>
      </c>
      <c r="H11" s="53">
        <f t="shared" si="0"/>
        <v>12</v>
      </c>
      <c r="I11" s="53">
        <f t="shared" si="0"/>
        <v>19</v>
      </c>
      <c r="J11" s="53">
        <f t="shared" si="0"/>
        <v>8</v>
      </c>
      <c r="K11" s="53">
        <f t="shared" si="0"/>
        <v>71</v>
      </c>
      <c r="L11" s="53">
        <f t="shared" si="0"/>
        <v>1</v>
      </c>
      <c r="M11" s="53">
        <f t="shared" si="0"/>
        <v>12</v>
      </c>
      <c r="N11" s="53">
        <f t="shared" si="0"/>
        <v>0</v>
      </c>
      <c r="O11" s="53">
        <f t="shared" si="0"/>
        <v>3</v>
      </c>
      <c r="P11" s="53">
        <f t="shared" si="0"/>
        <v>11</v>
      </c>
      <c r="Q11" s="53">
        <f t="shared" si="0"/>
        <v>23</v>
      </c>
      <c r="R11" s="53">
        <f t="shared" si="0"/>
        <v>15</v>
      </c>
      <c r="S11" s="53">
        <f t="shared" si="0"/>
        <v>5</v>
      </c>
      <c r="T11" s="53">
        <f t="shared" si="0"/>
        <v>260</v>
      </c>
      <c r="U11" s="51">
        <f t="shared" si="0"/>
        <v>3</v>
      </c>
      <c r="V11" s="51">
        <f t="shared" si="0"/>
        <v>46</v>
      </c>
      <c r="W11" s="51">
        <f t="shared" si="0"/>
        <v>34</v>
      </c>
      <c r="X11" s="51">
        <f t="shared" si="0"/>
        <v>4</v>
      </c>
    </row>
    <row r="12" spans="2:24" ht="24.75" customHeight="1">
      <c r="B12" s="19"/>
      <c r="C12" s="20"/>
      <c r="D12" s="52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1"/>
      <c r="W12" s="61"/>
      <c r="X12" s="61"/>
    </row>
    <row r="13" spans="2:24" ht="24.75" customHeight="1">
      <c r="B13" s="19"/>
      <c r="C13" s="20"/>
      <c r="D13" s="52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11"/>
      <c r="T13" s="11"/>
      <c r="U13" s="11"/>
      <c r="V13" s="11"/>
      <c r="W13" s="11"/>
      <c r="X13" s="11"/>
    </row>
    <row r="14" spans="2:24" ht="28.5" customHeight="1">
      <c r="B14" s="80" t="s">
        <v>42</v>
      </c>
      <c r="C14" s="81"/>
      <c r="D14" s="65">
        <f>SUM(E14:X14)</f>
        <v>123</v>
      </c>
      <c r="E14" s="51">
        <v>0</v>
      </c>
      <c r="F14" s="51">
        <v>0</v>
      </c>
      <c r="G14" s="51">
        <v>0</v>
      </c>
      <c r="H14" s="51">
        <v>6</v>
      </c>
      <c r="I14" s="51">
        <v>7</v>
      </c>
      <c r="J14" s="51">
        <v>2</v>
      </c>
      <c r="K14" s="51">
        <v>65</v>
      </c>
      <c r="L14" s="51">
        <v>0</v>
      </c>
      <c r="M14" s="51">
        <v>2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1</v>
      </c>
      <c r="T14" s="51">
        <v>3</v>
      </c>
      <c r="U14" s="51">
        <v>1</v>
      </c>
      <c r="V14" s="51">
        <v>35</v>
      </c>
      <c r="W14" s="51">
        <v>0</v>
      </c>
      <c r="X14" s="51">
        <v>1</v>
      </c>
    </row>
    <row r="15" spans="2:24" ht="28.5" customHeight="1">
      <c r="B15" s="80" t="s">
        <v>43</v>
      </c>
      <c r="C15" s="81"/>
      <c r="D15" s="65">
        <f aca="true" t="shared" si="1" ref="D15:D21">SUM(E15:X15)</f>
        <v>30</v>
      </c>
      <c r="E15" s="51">
        <v>30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</row>
    <row r="16" spans="2:24" ht="28.5" customHeight="1">
      <c r="B16" s="80" t="s">
        <v>44</v>
      </c>
      <c r="C16" s="81"/>
      <c r="D16" s="65">
        <f t="shared" si="1"/>
        <v>217</v>
      </c>
      <c r="E16" s="51">
        <v>0</v>
      </c>
      <c r="F16" s="51">
        <v>0</v>
      </c>
      <c r="G16" s="51">
        <v>0</v>
      </c>
      <c r="H16" s="51">
        <v>1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1</v>
      </c>
      <c r="R16" s="51">
        <v>0</v>
      </c>
      <c r="S16" s="51">
        <v>0</v>
      </c>
      <c r="T16" s="51">
        <v>215</v>
      </c>
      <c r="U16" s="51">
        <v>0</v>
      </c>
      <c r="V16" s="51">
        <v>0</v>
      </c>
      <c r="W16" s="51">
        <v>0</v>
      </c>
      <c r="X16" s="51">
        <v>0</v>
      </c>
    </row>
    <row r="17" spans="2:24" ht="28.5" customHeight="1">
      <c r="B17" s="80" t="s">
        <v>45</v>
      </c>
      <c r="C17" s="81"/>
      <c r="D17" s="65">
        <f t="shared" si="1"/>
        <v>26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2</v>
      </c>
      <c r="N17" s="51">
        <v>0</v>
      </c>
      <c r="O17" s="51">
        <v>0</v>
      </c>
      <c r="P17" s="51">
        <v>6</v>
      </c>
      <c r="Q17" s="51">
        <v>7</v>
      </c>
      <c r="R17" s="51">
        <v>11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</row>
    <row r="18" spans="2:24" ht="28.5" customHeight="1">
      <c r="B18" s="80" t="s">
        <v>46</v>
      </c>
      <c r="C18" s="81"/>
      <c r="D18" s="65">
        <f t="shared" si="1"/>
        <v>26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4</v>
      </c>
      <c r="T18" s="51">
        <v>22</v>
      </c>
      <c r="U18" s="51">
        <v>0</v>
      </c>
      <c r="V18" s="51">
        <v>0</v>
      </c>
      <c r="W18" s="51">
        <v>0</v>
      </c>
      <c r="X18" s="51">
        <v>0</v>
      </c>
    </row>
    <row r="19" spans="2:24" ht="28.5" customHeight="1">
      <c r="B19" s="80" t="s">
        <v>48</v>
      </c>
      <c r="C19" s="81"/>
      <c r="D19" s="65">
        <f t="shared" si="1"/>
        <v>49</v>
      </c>
      <c r="E19" s="51">
        <v>0</v>
      </c>
      <c r="F19" s="51">
        <v>0</v>
      </c>
      <c r="G19" s="51">
        <v>0</v>
      </c>
      <c r="H19" s="51">
        <v>2</v>
      </c>
      <c r="I19" s="51">
        <v>8</v>
      </c>
      <c r="J19" s="51">
        <v>2</v>
      </c>
      <c r="K19" s="51">
        <v>6</v>
      </c>
      <c r="L19" s="51">
        <v>0</v>
      </c>
      <c r="M19" s="51">
        <v>3</v>
      </c>
      <c r="N19" s="51">
        <v>0</v>
      </c>
      <c r="O19" s="51">
        <v>2</v>
      </c>
      <c r="P19" s="51">
        <v>4</v>
      </c>
      <c r="Q19" s="51">
        <v>1</v>
      </c>
      <c r="R19" s="51">
        <v>0</v>
      </c>
      <c r="S19" s="51">
        <v>0</v>
      </c>
      <c r="T19" s="51">
        <v>17</v>
      </c>
      <c r="U19" s="51">
        <v>0</v>
      </c>
      <c r="V19" s="51">
        <v>4</v>
      </c>
      <c r="W19" s="51">
        <v>0</v>
      </c>
      <c r="X19" s="51">
        <v>0</v>
      </c>
    </row>
    <row r="20" spans="2:24" ht="28.5" customHeight="1">
      <c r="B20" s="80" t="s">
        <v>47</v>
      </c>
      <c r="C20" s="81"/>
      <c r="D20" s="65">
        <f t="shared" si="1"/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</row>
    <row r="21" spans="2:24" ht="28.5" customHeight="1">
      <c r="B21" s="80" t="s">
        <v>49</v>
      </c>
      <c r="C21" s="81"/>
      <c r="D21" s="65">
        <f t="shared" si="1"/>
        <v>86</v>
      </c>
      <c r="E21" s="51">
        <v>0</v>
      </c>
      <c r="F21" s="51">
        <v>0</v>
      </c>
      <c r="G21" s="51">
        <v>0</v>
      </c>
      <c r="H21" s="51">
        <v>3</v>
      </c>
      <c r="I21" s="51">
        <v>4</v>
      </c>
      <c r="J21" s="51">
        <v>4</v>
      </c>
      <c r="K21" s="51">
        <v>0</v>
      </c>
      <c r="L21" s="51">
        <v>1</v>
      </c>
      <c r="M21" s="51">
        <v>5</v>
      </c>
      <c r="N21" s="51">
        <v>0</v>
      </c>
      <c r="O21" s="51">
        <v>1</v>
      </c>
      <c r="P21" s="51">
        <v>1</v>
      </c>
      <c r="Q21" s="51">
        <v>14</v>
      </c>
      <c r="R21" s="51">
        <v>4</v>
      </c>
      <c r="S21" s="51">
        <v>0</v>
      </c>
      <c r="T21" s="51">
        <v>3</v>
      </c>
      <c r="U21" s="51">
        <v>2</v>
      </c>
      <c r="V21" s="51">
        <v>7</v>
      </c>
      <c r="W21" s="51">
        <v>34</v>
      </c>
      <c r="X21" s="51">
        <v>3</v>
      </c>
    </row>
    <row r="22" spans="2:24" ht="24.75" customHeight="1">
      <c r="B22" s="10"/>
      <c r="C22" s="25"/>
      <c r="D22" s="52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11"/>
      <c r="T22" s="11"/>
      <c r="U22" s="11"/>
      <c r="V22" s="11"/>
      <c r="W22" s="11"/>
      <c r="X22" s="11"/>
    </row>
    <row r="23" spans="2:24" ht="28.5" customHeight="1">
      <c r="B23" s="10"/>
      <c r="C23" s="26" t="s">
        <v>40</v>
      </c>
      <c r="D23" s="52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11"/>
      <c r="T23" s="11"/>
      <c r="U23" s="11"/>
      <c r="V23" s="11"/>
      <c r="W23" s="11"/>
      <c r="X23" s="11"/>
    </row>
    <row r="24" spans="2:24" ht="28.5" customHeight="1">
      <c r="B24" s="10"/>
      <c r="C24" s="98" t="s">
        <v>102</v>
      </c>
      <c r="D24" s="52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11"/>
      <c r="T24" s="11"/>
      <c r="U24" s="11"/>
      <c r="V24" s="11"/>
      <c r="W24" s="11"/>
      <c r="X24" s="11"/>
    </row>
    <row r="25" spans="2:24" ht="28.5" customHeight="1">
      <c r="B25" s="10"/>
      <c r="C25" s="99"/>
      <c r="D25" s="52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11"/>
      <c r="T25" s="11"/>
      <c r="U25" s="11"/>
      <c r="V25" s="11"/>
      <c r="W25" s="11"/>
      <c r="X25" s="11"/>
    </row>
    <row r="26" spans="2:24" ht="24.75" customHeight="1">
      <c r="B26" s="10"/>
      <c r="C26" s="27"/>
      <c r="D26" s="52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11"/>
      <c r="T26" s="11"/>
      <c r="U26" s="11"/>
      <c r="V26" s="11"/>
      <c r="W26" s="11"/>
      <c r="X26" s="11"/>
    </row>
    <row r="27" spans="2:24" ht="28.5" customHeight="1">
      <c r="B27" s="10"/>
      <c r="C27" s="27" t="s">
        <v>50</v>
      </c>
      <c r="D27" s="65">
        <f>SUM(D29:D36)</f>
        <v>362</v>
      </c>
      <c r="E27" s="53">
        <f aca="true" t="shared" si="2" ref="E27:X27">SUM(E29:E36)</f>
        <v>28</v>
      </c>
      <c r="F27" s="53">
        <f t="shared" si="2"/>
        <v>0</v>
      </c>
      <c r="G27" s="53">
        <f t="shared" si="2"/>
        <v>0</v>
      </c>
      <c r="H27" s="53">
        <f t="shared" si="2"/>
        <v>10</v>
      </c>
      <c r="I27" s="53">
        <f t="shared" si="2"/>
        <v>11</v>
      </c>
      <c r="J27" s="53">
        <f t="shared" si="2"/>
        <v>4</v>
      </c>
      <c r="K27" s="53">
        <f t="shared" si="2"/>
        <v>33</v>
      </c>
      <c r="L27" s="53">
        <f t="shared" si="2"/>
        <v>0</v>
      </c>
      <c r="M27" s="53">
        <f t="shared" si="2"/>
        <v>6</v>
      </c>
      <c r="N27" s="53">
        <f t="shared" si="2"/>
        <v>0</v>
      </c>
      <c r="O27" s="53">
        <f t="shared" si="2"/>
        <v>3</v>
      </c>
      <c r="P27" s="53">
        <f t="shared" si="2"/>
        <v>9</v>
      </c>
      <c r="Q27" s="53">
        <f t="shared" si="2"/>
        <v>13</v>
      </c>
      <c r="R27" s="53">
        <f t="shared" si="2"/>
        <v>8</v>
      </c>
      <c r="S27" s="53">
        <f t="shared" si="2"/>
        <v>5</v>
      </c>
      <c r="T27" s="53">
        <f t="shared" si="2"/>
        <v>182</v>
      </c>
      <c r="U27" s="51">
        <f t="shared" si="2"/>
        <v>1</v>
      </c>
      <c r="V27" s="51">
        <f t="shared" si="2"/>
        <v>33</v>
      </c>
      <c r="W27" s="51">
        <f t="shared" si="2"/>
        <v>14</v>
      </c>
      <c r="X27" s="51">
        <f t="shared" si="2"/>
        <v>2</v>
      </c>
    </row>
    <row r="28" spans="2:24" ht="24.75" customHeight="1">
      <c r="B28" s="10"/>
      <c r="C28" s="27"/>
      <c r="D28" s="5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11"/>
      <c r="T28" s="11"/>
      <c r="U28" s="11"/>
      <c r="V28" s="11"/>
      <c r="W28" s="11"/>
      <c r="X28" s="11"/>
    </row>
    <row r="29" spans="2:24" ht="28.5" customHeight="1">
      <c r="B29" s="10"/>
      <c r="C29" s="27" t="s">
        <v>42</v>
      </c>
      <c r="D29" s="65">
        <f aca="true" t="shared" si="3" ref="D29:D36">SUM(E29:X29)</f>
        <v>78</v>
      </c>
      <c r="E29" s="51">
        <v>0</v>
      </c>
      <c r="F29" s="51">
        <v>0</v>
      </c>
      <c r="G29" s="51">
        <v>0</v>
      </c>
      <c r="H29" s="51">
        <v>6</v>
      </c>
      <c r="I29" s="51">
        <v>5</v>
      </c>
      <c r="J29" s="51">
        <v>2</v>
      </c>
      <c r="K29" s="51">
        <v>28</v>
      </c>
      <c r="L29" s="51">
        <v>0</v>
      </c>
      <c r="M29" s="51">
        <v>2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1</v>
      </c>
      <c r="T29" s="51">
        <v>3</v>
      </c>
      <c r="U29" s="51">
        <v>1</v>
      </c>
      <c r="V29" s="51">
        <v>29</v>
      </c>
      <c r="W29" s="51">
        <v>0</v>
      </c>
      <c r="X29" s="51">
        <v>1</v>
      </c>
    </row>
    <row r="30" spans="2:24" ht="28.5" customHeight="1">
      <c r="B30" s="10"/>
      <c r="C30" s="27" t="s">
        <v>43</v>
      </c>
      <c r="D30" s="65">
        <f t="shared" si="3"/>
        <v>28</v>
      </c>
      <c r="E30" s="51">
        <v>28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</row>
    <row r="31" spans="2:24" ht="28.5" customHeight="1">
      <c r="B31" s="10"/>
      <c r="C31" s="27" t="s">
        <v>44</v>
      </c>
      <c r="D31" s="65">
        <f t="shared" si="3"/>
        <v>144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1</v>
      </c>
      <c r="R31" s="51">
        <v>0</v>
      </c>
      <c r="S31" s="51">
        <v>0</v>
      </c>
      <c r="T31" s="51">
        <v>143</v>
      </c>
      <c r="U31" s="51">
        <v>0</v>
      </c>
      <c r="V31" s="51">
        <v>0</v>
      </c>
      <c r="W31" s="51">
        <v>0</v>
      </c>
      <c r="X31" s="51">
        <v>0</v>
      </c>
    </row>
    <row r="32" spans="2:24" ht="28.5" customHeight="1">
      <c r="B32" s="10"/>
      <c r="C32" s="27" t="s">
        <v>45</v>
      </c>
      <c r="D32" s="65">
        <f t="shared" si="3"/>
        <v>14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2</v>
      </c>
      <c r="N32" s="51">
        <v>0</v>
      </c>
      <c r="O32" s="51">
        <v>0</v>
      </c>
      <c r="P32" s="51">
        <v>4</v>
      </c>
      <c r="Q32" s="51">
        <v>2</v>
      </c>
      <c r="R32" s="51">
        <v>6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</row>
    <row r="33" spans="2:24" ht="28.5" customHeight="1">
      <c r="B33" s="10"/>
      <c r="C33" s="28" t="s">
        <v>54</v>
      </c>
      <c r="D33" s="65">
        <f t="shared" si="3"/>
        <v>25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4</v>
      </c>
      <c r="T33" s="51">
        <v>21</v>
      </c>
      <c r="U33" s="51">
        <v>0</v>
      </c>
      <c r="V33" s="51">
        <v>0</v>
      </c>
      <c r="W33" s="51">
        <v>0</v>
      </c>
      <c r="X33" s="51">
        <v>0</v>
      </c>
    </row>
    <row r="34" spans="2:25" ht="28.5" customHeight="1">
      <c r="B34" s="10"/>
      <c r="C34" s="27" t="s">
        <v>48</v>
      </c>
      <c r="D34" s="65">
        <f t="shared" si="3"/>
        <v>36</v>
      </c>
      <c r="E34" s="51">
        <v>0</v>
      </c>
      <c r="F34" s="51">
        <v>0</v>
      </c>
      <c r="G34" s="51">
        <v>0</v>
      </c>
      <c r="H34" s="51">
        <v>2</v>
      </c>
      <c r="I34" s="51">
        <v>4</v>
      </c>
      <c r="J34" s="51">
        <v>2</v>
      </c>
      <c r="K34" s="51">
        <v>5</v>
      </c>
      <c r="L34" s="51">
        <v>0</v>
      </c>
      <c r="M34" s="51">
        <v>1</v>
      </c>
      <c r="N34" s="51">
        <v>0</v>
      </c>
      <c r="O34" s="51">
        <v>2</v>
      </c>
      <c r="P34" s="51">
        <v>4</v>
      </c>
      <c r="Q34" s="51">
        <v>1</v>
      </c>
      <c r="R34" s="51">
        <v>0</v>
      </c>
      <c r="S34" s="51">
        <v>0</v>
      </c>
      <c r="T34" s="51">
        <v>15</v>
      </c>
      <c r="U34" s="51">
        <v>0</v>
      </c>
      <c r="V34" s="51">
        <v>0</v>
      </c>
      <c r="W34" s="51">
        <v>0</v>
      </c>
      <c r="X34" s="51">
        <v>0</v>
      </c>
      <c r="Y34" s="24"/>
    </row>
    <row r="35" spans="2:24" ht="28.5" customHeight="1">
      <c r="B35" s="19"/>
      <c r="C35" s="27" t="s">
        <v>47</v>
      </c>
      <c r="D35" s="65">
        <f t="shared" si="3"/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</row>
    <row r="36" spans="2:24" ht="28.5" customHeight="1">
      <c r="B36" s="19"/>
      <c r="C36" s="27" t="s">
        <v>49</v>
      </c>
      <c r="D36" s="65">
        <f t="shared" si="3"/>
        <v>37</v>
      </c>
      <c r="E36" s="53">
        <v>0</v>
      </c>
      <c r="F36" s="53">
        <v>0</v>
      </c>
      <c r="G36" s="53">
        <v>0</v>
      </c>
      <c r="H36" s="53">
        <v>2</v>
      </c>
      <c r="I36" s="53">
        <v>2</v>
      </c>
      <c r="J36" s="53">
        <v>0</v>
      </c>
      <c r="K36" s="53">
        <v>0</v>
      </c>
      <c r="L36" s="53">
        <v>0</v>
      </c>
      <c r="M36" s="53">
        <v>1</v>
      </c>
      <c r="N36" s="53">
        <v>0</v>
      </c>
      <c r="O36" s="53">
        <v>1</v>
      </c>
      <c r="P36" s="53">
        <v>1</v>
      </c>
      <c r="Q36" s="53">
        <v>9</v>
      </c>
      <c r="R36" s="53">
        <v>2</v>
      </c>
      <c r="S36" s="53">
        <v>0</v>
      </c>
      <c r="T36" s="53">
        <v>0</v>
      </c>
      <c r="U36" s="53">
        <v>0</v>
      </c>
      <c r="V36" s="53">
        <v>4</v>
      </c>
      <c r="W36" s="53">
        <v>14</v>
      </c>
      <c r="X36" s="53">
        <v>1</v>
      </c>
    </row>
    <row r="37" spans="2:24" ht="24.75" customHeight="1">
      <c r="B37" s="29" t="s">
        <v>1</v>
      </c>
      <c r="C37" s="30" t="s">
        <v>1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9"/>
      <c r="T37" s="29"/>
      <c r="U37" s="29"/>
      <c r="V37" s="29"/>
      <c r="W37" s="29"/>
      <c r="X37" s="29"/>
    </row>
    <row r="38" spans="2:24" ht="25.5" customHeight="1">
      <c r="B38" s="31" t="s">
        <v>1</v>
      </c>
      <c r="C38" s="31" t="s">
        <v>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31"/>
      <c r="T38" s="31"/>
      <c r="U38" s="31"/>
      <c r="V38" s="31"/>
      <c r="W38" s="31"/>
      <c r="X38" s="31"/>
    </row>
  </sheetData>
  <sheetProtection/>
  <mergeCells count="15">
    <mergeCell ref="B21:C21"/>
    <mergeCell ref="B16:C16"/>
    <mergeCell ref="B17:C17"/>
    <mergeCell ref="B18:C18"/>
    <mergeCell ref="B19:C19"/>
    <mergeCell ref="C24:C25"/>
    <mergeCell ref="B20:C20"/>
    <mergeCell ref="B15:C15"/>
    <mergeCell ref="V2:X2"/>
    <mergeCell ref="B9:C9"/>
    <mergeCell ref="B11:C11"/>
    <mergeCell ref="B14:C14"/>
    <mergeCell ref="V5:V6"/>
    <mergeCell ref="W5:W6"/>
    <mergeCell ref="B3:C7"/>
  </mergeCells>
  <printOptions/>
  <pageMargins left="0.984251968503937" right="0.3937007874015748" top="0.787401574803149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X38"/>
  <sheetViews>
    <sheetView showGridLines="0" tabSelected="1" zoomScale="50" zoomScaleNormal="50" zoomScaleSheetLayoutView="50" zoomScalePageLayoutView="0" workbookViewId="0" topLeftCell="A1">
      <selection activeCell="AE26" sqref="AE26"/>
    </sheetView>
  </sheetViews>
  <sheetFormatPr defaultColWidth="9.00390625" defaultRowHeight="25.5" customHeight="1"/>
  <cols>
    <col min="1" max="1" width="10.625" style="7" customWidth="1"/>
    <col min="2" max="2" width="3.625" style="7" customWidth="1"/>
    <col min="3" max="3" width="21.25390625" style="7" customWidth="1"/>
    <col min="4" max="18" width="11.50390625" style="33" customWidth="1"/>
    <col min="19" max="21" width="11.50390625" style="7" customWidth="1"/>
    <col min="22" max="22" width="12.00390625" style="7" customWidth="1"/>
    <col min="23" max="23" width="12.25390625" style="7" customWidth="1"/>
    <col min="24" max="24" width="11.50390625" style="7" customWidth="1"/>
    <col min="25" max="16384" width="9.00390625" style="7" customWidth="1"/>
  </cols>
  <sheetData>
    <row r="1" spans="3:8" ht="28.5" customHeight="1">
      <c r="C1" s="8" t="s">
        <v>98</v>
      </c>
      <c r="D1" s="9" t="s">
        <v>5</v>
      </c>
      <c r="E1" s="32"/>
      <c r="F1" s="32"/>
      <c r="G1" s="32"/>
      <c r="H1" s="32"/>
    </row>
    <row r="2" spans="5:24" ht="28.5" customHeight="1">
      <c r="E2" s="32" t="s">
        <v>11</v>
      </c>
      <c r="S2" s="33"/>
      <c r="T2" s="33"/>
      <c r="U2" s="33"/>
      <c r="V2" s="100" t="s">
        <v>96</v>
      </c>
      <c r="W2" s="100"/>
      <c r="X2" s="100"/>
    </row>
    <row r="3" spans="2:24" ht="28.5" customHeight="1">
      <c r="B3" s="82" t="s">
        <v>57</v>
      </c>
      <c r="C3" s="83"/>
      <c r="D3" s="34"/>
      <c r="E3" s="34" t="s">
        <v>108</v>
      </c>
      <c r="F3" s="34" t="s">
        <v>109</v>
      </c>
      <c r="G3" s="34" t="s">
        <v>110</v>
      </c>
      <c r="H3" s="34" t="s">
        <v>111</v>
      </c>
      <c r="I3" s="34" t="s">
        <v>112</v>
      </c>
      <c r="J3" s="34" t="s">
        <v>113</v>
      </c>
      <c r="K3" s="34" t="s">
        <v>114</v>
      </c>
      <c r="L3" s="34" t="s">
        <v>115</v>
      </c>
      <c r="M3" s="34" t="s">
        <v>116</v>
      </c>
      <c r="N3" s="34" t="s">
        <v>117</v>
      </c>
      <c r="O3" s="34" t="s">
        <v>118</v>
      </c>
      <c r="P3" s="34" t="s">
        <v>119</v>
      </c>
      <c r="Q3" s="34" t="s">
        <v>120</v>
      </c>
      <c r="R3" s="34" t="s">
        <v>121</v>
      </c>
      <c r="S3" s="34" t="s">
        <v>122</v>
      </c>
      <c r="T3" s="34" t="s">
        <v>123</v>
      </c>
      <c r="U3" s="34" t="s">
        <v>124</v>
      </c>
      <c r="V3" s="34" t="s">
        <v>125</v>
      </c>
      <c r="W3" s="34" t="s">
        <v>126</v>
      </c>
      <c r="X3" s="34" t="s">
        <v>127</v>
      </c>
    </row>
    <row r="4" spans="2:24" ht="28.5" customHeight="1">
      <c r="B4" s="84"/>
      <c r="C4" s="85"/>
      <c r="D4" s="16"/>
      <c r="E4" s="35" t="s">
        <v>58</v>
      </c>
      <c r="F4" s="36"/>
      <c r="G4" s="35" t="s">
        <v>59</v>
      </c>
      <c r="H4" s="37"/>
      <c r="I4" s="37"/>
      <c r="J4" s="38" t="s">
        <v>60</v>
      </c>
      <c r="K4" s="38" t="s">
        <v>61</v>
      </c>
      <c r="L4" s="39" t="s">
        <v>62</v>
      </c>
      <c r="M4" s="39" t="s">
        <v>63</v>
      </c>
      <c r="N4" s="39" t="s">
        <v>64</v>
      </c>
      <c r="O4" s="39" t="s">
        <v>65</v>
      </c>
      <c r="P4" s="39" t="s">
        <v>66</v>
      </c>
      <c r="Q4" s="39" t="s">
        <v>67</v>
      </c>
      <c r="R4" s="39" t="s">
        <v>68</v>
      </c>
      <c r="S4" s="38" t="s">
        <v>69</v>
      </c>
      <c r="T4" s="38" t="s">
        <v>70</v>
      </c>
      <c r="U4" s="38" t="s">
        <v>71</v>
      </c>
      <c r="V4" s="39" t="s">
        <v>6</v>
      </c>
      <c r="W4" s="39" t="s">
        <v>73</v>
      </c>
      <c r="X4" s="40"/>
    </row>
    <row r="5" spans="2:24" ht="28.5" customHeight="1">
      <c r="B5" s="84"/>
      <c r="C5" s="85"/>
      <c r="D5" s="16" t="s">
        <v>7</v>
      </c>
      <c r="E5" s="41"/>
      <c r="F5" s="14" t="s">
        <v>74</v>
      </c>
      <c r="G5" s="41" t="s">
        <v>75</v>
      </c>
      <c r="H5" s="14" t="s">
        <v>76</v>
      </c>
      <c r="I5" s="14" t="s">
        <v>77</v>
      </c>
      <c r="J5" s="41" t="s">
        <v>78</v>
      </c>
      <c r="K5" s="16" t="s">
        <v>1</v>
      </c>
      <c r="L5" s="16" t="s">
        <v>1</v>
      </c>
      <c r="M5" s="16" t="s">
        <v>79</v>
      </c>
      <c r="N5" s="16"/>
      <c r="O5" s="16"/>
      <c r="P5" s="16" t="s">
        <v>80</v>
      </c>
      <c r="Q5" s="42" t="s">
        <v>81</v>
      </c>
      <c r="R5" s="16" t="s">
        <v>82</v>
      </c>
      <c r="S5" s="42" t="s">
        <v>83</v>
      </c>
      <c r="T5" s="16"/>
      <c r="U5" s="16" t="s">
        <v>84</v>
      </c>
      <c r="V5" s="101" t="s">
        <v>99</v>
      </c>
      <c r="W5" s="101" t="s">
        <v>100</v>
      </c>
      <c r="X5" s="16" t="s">
        <v>8</v>
      </c>
    </row>
    <row r="6" spans="2:24" ht="28.5" customHeight="1">
      <c r="B6" s="84"/>
      <c r="C6" s="85"/>
      <c r="D6" s="16"/>
      <c r="E6" s="43" t="s">
        <v>85</v>
      </c>
      <c r="F6" s="44"/>
      <c r="G6" s="45" t="s">
        <v>86</v>
      </c>
      <c r="H6" s="46"/>
      <c r="I6" s="46"/>
      <c r="J6" s="43" t="s">
        <v>87</v>
      </c>
      <c r="K6" s="47" t="s">
        <v>88</v>
      </c>
      <c r="L6" s="47" t="s">
        <v>89</v>
      </c>
      <c r="M6" s="47" t="s">
        <v>90</v>
      </c>
      <c r="N6" s="47" t="s">
        <v>91</v>
      </c>
      <c r="O6" s="47" t="s">
        <v>9</v>
      </c>
      <c r="P6" s="47" t="s">
        <v>72</v>
      </c>
      <c r="Q6" s="47" t="s">
        <v>72</v>
      </c>
      <c r="R6" s="45" t="s">
        <v>92</v>
      </c>
      <c r="S6" s="45" t="s">
        <v>93</v>
      </c>
      <c r="T6" s="45" t="s">
        <v>94</v>
      </c>
      <c r="U6" s="45" t="s">
        <v>95</v>
      </c>
      <c r="V6" s="101"/>
      <c r="W6" s="101"/>
      <c r="X6" s="40"/>
    </row>
    <row r="7" spans="2:24" ht="28.5" customHeight="1">
      <c r="B7" s="86"/>
      <c r="C7" s="87"/>
      <c r="D7" s="48"/>
      <c r="E7" s="15"/>
      <c r="F7" s="17"/>
      <c r="G7" s="15"/>
      <c r="H7" s="15"/>
      <c r="I7" s="15"/>
      <c r="J7" s="15"/>
      <c r="K7" s="48"/>
      <c r="L7" s="48"/>
      <c r="M7" s="48"/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</row>
    <row r="8" spans="2:4" ht="24.75" customHeight="1">
      <c r="B8" s="19"/>
      <c r="C8" s="20" t="s">
        <v>2</v>
      </c>
      <c r="D8" s="50"/>
    </row>
    <row r="9" spans="2:24" ht="28.5" customHeight="1">
      <c r="B9" s="80" t="s">
        <v>128</v>
      </c>
      <c r="C9" s="81"/>
      <c r="D9" s="64">
        <v>658</v>
      </c>
      <c r="E9" s="51">
        <v>5</v>
      </c>
      <c r="F9" s="51">
        <v>0</v>
      </c>
      <c r="G9" s="51">
        <v>0</v>
      </c>
      <c r="H9" s="51">
        <v>1</v>
      </c>
      <c r="I9" s="51">
        <v>1</v>
      </c>
      <c r="J9" s="51">
        <v>1</v>
      </c>
      <c r="K9" s="51">
        <v>18</v>
      </c>
      <c r="L9" s="51">
        <v>1</v>
      </c>
      <c r="M9" s="51">
        <v>12</v>
      </c>
      <c r="N9" s="51">
        <v>1</v>
      </c>
      <c r="O9" s="51">
        <v>0</v>
      </c>
      <c r="P9" s="51">
        <v>7</v>
      </c>
      <c r="Q9" s="51">
        <v>22</v>
      </c>
      <c r="R9" s="51">
        <v>56</v>
      </c>
      <c r="S9" s="51">
        <v>7</v>
      </c>
      <c r="T9" s="51">
        <v>510</v>
      </c>
      <c r="U9" s="51">
        <v>0</v>
      </c>
      <c r="V9" s="51">
        <v>8</v>
      </c>
      <c r="W9" s="51">
        <v>8</v>
      </c>
      <c r="X9" s="51">
        <v>0</v>
      </c>
    </row>
    <row r="10" spans="2:24" ht="24.75" customHeight="1">
      <c r="B10" s="19"/>
      <c r="C10" s="20"/>
      <c r="D10" s="52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11"/>
      <c r="T10" s="11"/>
      <c r="U10" s="11"/>
      <c r="V10" s="11"/>
      <c r="W10" s="11"/>
      <c r="X10" s="11"/>
    </row>
    <row r="11" spans="2:24" ht="28.5" customHeight="1">
      <c r="B11" s="80" t="s">
        <v>129</v>
      </c>
      <c r="C11" s="81"/>
      <c r="D11" s="64">
        <f>SUM(D14:D21)</f>
        <v>726</v>
      </c>
      <c r="E11" s="53">
        <f aca="true" t="shared" si="0" ref="E11:X11">SUM(E14:E21)</f>
        <v>8</v>
      </c>
      <c r="F11" s="53">
        <f t="shared" si="0"/>
        <v>0</v>
      </c>
      <c r="G11" s="53">
        <f>SUM(G14:G21)</f>
        <v>0</v>
      </c>
      <c r="H11" s="53">
        <f t="shared" si="0"/>
        <v>5</v>
      </c>
      <c r="I11" s="53">
        <f t="shared" si="0"/>
        <v>3</v>
      </c>
      <c r="J11" s="53">
        <f t="shared" si="0"/>
        <v>0</v>
      </c>
      <c r="K11" s="53">
        <f t="shared" si="0"/>
        <v>9</v>
      </c>
      <c r="L11" s="53">
        <f t="shared" si="0"/>
        <v>1</v>
      </c>
      <c r="M11" s="53">
        <f t="shared" si="0"/>
        <v>15</v>
      </c>
      <c r="N11" s="53">
        <f t="shared" si="0"/>
        <v>1</v>
      </c>
      <c r="O11" s="53">
        <f t="shared" si="0"/>
        <v>1</v>
      </c>
      <c r="P11" s="53">
        <f t="shared" si="0"/>
        <v>53</v>
      </c>
      <c r="Q11" s="53">
        <f t="shared" si="0"/>
        <v>28</v>
      </c>
      <c r="R11" s="53">
        <f t="shared" si="0"/>
        <v>52</v>
      </c>
      <c r="S11" s="53">
        <f t="shared" si="0"/>
        <v>26</v>
      </c>
      <c r="T11" s="53">
        <f t="shared" si="0"/>
        <v>507</v>
      </c>
      <c r="U11" s="51">
        <f t="shared" si="0"/>
        <v>2</v>
      </c>
      <c r="V11" s="51">
        <f t="shared" si="0"/>
        <v>7</v>
      </c>
      <c r="W11" s="51">
        <f t="shared" si="0"/>
        <v>7</v>
      </c>
      <c r="X11" s="51">
        <f t="shared" si="0"/>
        <v>1</v>
      </c>
    </row>
    <row r="12" spans="2:24" ht="24.75" customHeight="1">
      <c r="B12" s="19"/>
      <c r="C12" s="20"/>
      <c r="D12" s="52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1"/>
      <c r="W12" s="61"/>
      <c r="X12" s="61"/>
    </row>
    <row r="13" spans="2:24" ht="24.75" customHeight="1">
      <c r="B13" s="19"/>
      <c r="C13" s="20"/>
      <c r="D13" s="52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11"/>
      <c r="T13" s="11"/>
      <c r="U13" s="11"/>
      <c r="V13" s="11"/>
      <c r="W13" s="11"/>
      <c r="X13" s="11"/>
    </row>
    <row r="14" spans="2:24" ht="28.5" customHeight="1">
      <c r="B14" s="80" t="s">
        <v>42</v>
      </c>
      <c r="C14" s="81"/>
      <c r="D14" s="65">
        <f>SUM(E14:X14)</f>
        <v>20</v>
      </c>
      <c r="E14" s="51">
        <v>0</v>
      </c>
      <c r="F14" s="51">
        <v>0</v>
      </c>
      <c r="G14" s="51">
        <v>0</v>
      </c>
      <c r="H14" s="51">
        <v>3</v>
      </c>
      <c r="I14" s="51">
        <v>0</v>
      </c>
      <c r="J14" s="51">
        <v>0</v>
      </c>
      <c r="K14" s="51">
        <v>9</v>
      </c>
      <c r="L14" s="51">
        <v>0</v>
      </c>
      <c r="M14" s="51">
        <v>0</v>
      </c>
      <c r="N14" s="51">
        <v>1</v>
      </c>
      <c r="O14" s="51">
        <v>0</v>
      </c>
      <c r="P14" s="51">
        <v>0</v>
      </c>
      <c r="Q14" s="51">
        <v>1</v>
      </c>
      <c r="R14" s="51">
        <v>0</v>
      </c>
      <c r="S14" s="51">
        <v>0</v>
      </c>
      <c r="T14" s="51">
        <v>3</v>
      </c>
      <c r="U14" s="51">
        <v>1</v>
      </c>
      <c r="V14" s="51">
        <v>2</v>
      </c>
      <c r="W14" s="51">
        <v>0</v>
      </c>
      <c r="X14" s="51">
        <v>0</v>
      </c>
    </row>
    <row r="15" spans="2:24" ht="28.5" customHeight="1">
      <c r="B15" s="80" t="s">
        <v>43</v>
      </c>
      <c r="C15" s="81"/>
      <c r="D15" s="65">
        <f aca="true" t="shared" si="1" ref="D15:D21">SUM(E15:X15)</f>
        <v>10</v>
      </c>
      <c r="E15" s="51">
        <v>8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1</v>
      </c>
      <c r="U15" s="51">
        <v>1</v>
      </c>
      <c r="V15" s="51">
        <v>0</v>
      </c>
      <c r="W15" s="51">
        <v>0</v>
      </c>
      <c r="X15" s="51">
        <v>0</v>
      </c>
    </row>
    <row r="16" spans="2:24" ht="28.5" customHeight="1">
      <c r="B16" s="80" t="s">
        <v>44</v>
      </c>
      <c r="C16" s="81"/>
      <c r="D16" s="65">
        <f t="shared" si="1"/>
        <v>425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425</v>
      </c>
      <c r="U16" s="51">
        <v>0</v>
      </c>
      <c r="V16" s="51">
        <v>0</v>
      </c>
      <c r="W16" s="51">
        <v>0</v>
      </c>
      <c r="X16" s="51">
        <v>0</v>
      </c>
    </row>
    <row r="17" spans="2:24" ht="28.5" customHeight="1">
      <c r="B17" s="80" t="s">
        <v>45</v>
      </c>
      <c r="C17" s="81"/>
      <c r="D17" s="65">
        <f t="shared" si="1"/>
        <v>102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11</v>
      </c>
      <c r="N17" s="51">
        <v>0</v>
      </c>
      <c r="O17" s="51">
        <v>0</v>
      </c>
      <c r="P17" s="51">
        <v>41</v>
      </c>
      <c r="Q17" s="51">
        <v>9</v>
      </c>
      <c r="R17" s="51">
        <v>39</v>
      </c>
      <c r="S17" s="51">
        <v>0</v>
      </c>
      <c r="T17" s="51">
        <v>2</v>
      </c>
      <c r="U17" s="51">
        <v>0</v>
      </c>
      <c r="V17" s="51">
        <v>0</v>
      </c>
      <c r="W17" s="51">
        <v>0</v>
      </c>
      <c r="X17" s="51">
        <v>0</v>
      </c>
    </row>
    <row r="18" spans="2:24" ht="28.5" customHeight="1">
      <c r="B18" s="80" t="s">
        <v>46</v>
      </c>
      <c r="C18" s="81"/>
      <c r="D18" s="65">
        <f t="shared" si="1"/>
        <v>34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1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24</v>
      </c>
      <c r="T18" s="51">
        <v>9</v>
      </c>
      <c r="U18" s="51">
        <v>0</v>
      </c>
      <c r="V18" s="51">
        <v>0</v>
      </c>
      <c r="W18" s="51">
        <v>0</v>
      </c>
      <c r="X18" s="51">
        <v>0</v>
      </c>
    </row>
    <row r="19" spans="2:24" ht="28.5" customHeight="1">
      <c r="B19" s="80" t="s">
        <v>48</v>
      </c>
      <c r="C19" s="81"/>
      <c r="D19" s="65">
        <f t="shared" si="1"/>
        <v>84</v>
      </c>
      <c r="E19" s="51">
        <v>0</v>
      </c>
      <c r="F19" s="51">
        <v>0</v>
      </c>
      <c r="G19" s="51">
        <v>0</v>
      </c>
      <c r="H19" s="51">
        <v>2</v>
      </c>
      <c r="I19" s="51">
        <v>3</v>
      </c>
      <c r="J19" s="51">
        <v>0</v>
      </c>
      <c r="K19" s="51">
        <v>0</v>
      </c>
      <c r="L19" s="51">
        <v>0</v>
      </c>
      <c r="M19" s="51">
        <v>2</v>
      </c>
      <c r="N19" s="51">
        <v>0</v>
      </c>
      <c r="O19" s="51">
        <v>0</v>
      </c>
      <c r="P19" s="51">
        <v>3</v>
      </c>
      <c r="Q19" s="51">
        <v>1</v>
      </c>
      <c r="R19" s="51">
        <v>0</v>
      </c>
      <c r="S19" s="51">
        <v>1</v>
      </c>
      <c r="T19" s="51">
        <v>67</v>
      </c>
      <c r="U19" s="51">
        <v>0</v>
      </c>
      <c r="V19" s="51">
        <v>4</v>
      </c>
      <c r="W19" s="51">
        <v>0</v>
      </c>
      <c r="X19" s="51">
        <v>1</v>
      </c>
    </row>
    <row r="20" spans="2:24" ht="28.5" customHeight="1">
      <c r="B20" s="80" t="s">
        <v>47</v>
      </c>
      <c r="C20" s="81"/>
      <c r="D20" s="65">
        <f t="shared" si="1"/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</row>
    <row r="21" spans="2:24" ht="28.5" customHeight="1">
      <c r="B21" s="80" t="s">
        <v>49</v>
      </c>
      <c r="C21" s="81"/>
      <c r="D21" s="65">
        <f t="shared" si="1"/>
        <v>51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2</v>
      </c>
      <c r="N21" s="51">
        <v>0</v>
      </c>
      <c r="O21" s="51">
        <v>1</v>
      </c>
      <c r="P21" s="51">
        <v>9</v>
      </c>
      <c r="Q21" s="51">
        <v>17</v>
      </c>
      <c r="R21" s="51">
        <v>13</v>
      </c>
      <c r="S21" s="51">
        <v>1</v>
      </c>
      <c r="T21" s="51">
        <v>0</v>
      </c>
      <c r="U21" s="51">
        <v>0</v>
      </c>
      <c r="V21" s="51">
        <v>1</v>
      </c>
      <c r="W21" s="51">
        <v>7</v>
      </c>
      <c r="X21" s="51">
        <v>0</v>
      </c>
    </row>
    <row r="22" spans="2:24" ht="24.75" customHeight="1">
      <c r="B22" s="10"/>
      <c r="C22" s="25"/>
      <c r="D22" s="52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11"/>
      <c r="T22" s="11"/>
      <c r="U22" s="11"/>
      <c r="V22" s="11"/>
      <c r="W22" s="11"/>
      <c r="X22" s="11"/>
    </row>
    <row r="23" spans="2:24" ht="28.5" customHeight="1">
      <c r="B23" s="10"/>
      <c r="C23" s="26" t="s">
        <v>40</v>
      </c>
      <c r="D23" s="52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11"/>
      <c r="T23" s="11"/>
      <c r="U23" s="11"/>
      <c r="V23" s="11"/>
      <c r="W23" s="11"/>
      <c r="X23" s="11"/>
    </row>
    <row r="24" spans="2:24" ht="28.5" customHeight="1">
      <c r="B24" s="10"/>
      <c r="C24" s="98" t="s">
        <v>102</v>
      </c>
      <c r="D24" s="52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11"/>
      <c r="T24" s="11"/>
      <c r="U24" s="11"/>
      <c r="V24" s="11"/>
      <c r="W24" s="11"/>
      <c r="X24" s="11"/>
    </row>
    <row r="25" spans="2:24" ht="28.5" customHeight="1">
      <c r="B25" s="10"/>
      <c r="C25" s="99"/>
      <c r="D25" s="52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11"/>
      <c r="T25" s="11"/>
      <c r="U25" s="11"/>
      <c r="V25" s="11"/>
      <c r="W25" s="11"/>
      <c r="X25" s="11"/>
    </row>
    <row r="26" spans="2:24" ht="24.75" customHeight="1">
      <c r="B26" s="10"/>
      <c r="C26" s="27"/>
      <c r="D26" s="52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11"/>
      <c r="T26" s="11"/>
      <c r="U26" s="11"/>
      <c r="V26" s="11"/>
      <c r="W26" s="11"/>
      <c r="X26" s="11"/>
    </row>
    <row r="27" spans="2:24" ht="28.5" customHeight="1">
      <c r="B27" s="10"/>
      <c r="C27" s="27" t="s">
        <v>50</v>
      </c>
      <c r="D27" s="65">
        <f>SUM(D29:D36)</f>
        <v>540</v>
      </c>
      <c r="E27" s="53">
        <f aca="true" t="shared" si="2" ref="E27:X27">SUM(E29:E36)</f>
        <v>7</v>
      </c>
      <c r="F27" s="53">
        <f t="shared" si="2"/>
        <v>0</v>
      </c>
      <c r="G27" s="53">
        <f t="shared" si="2"/>
        <v>0</v>
      </c>
      <c r="H27" s="53">
        <f t="shared" si="2"/>
        <v>5</v>
      </c>
      <c r="I27" s="53">
        <f t="shared" si="2"/>
        <v>1</v>
      </c>
      <c r="J27" s="53">
        <f t="shared" si="2"/>
        <v>0</v>
      </c>
      <c r="K27" s="53">
        <f t="shared" si="2"/>
        <v>2</v>
      </c>
      <c r="L27" s="53">
        <f t="shared" si="2"/>
        <v>1</v>
      </c>
      <c r="M27" s="53">
        <f t="shared" si="2"/>
        <v>13</v>
      </c>
      <c r="N27" s="53">
        <f t="shared" si="2"/>
        <v>1</v>
      </c>
      <c r="O27" s="53">
        <f t="shared" si="2"/>
        <v>1</v>
      </c>
      <c r="P27" s="53">
        <f t="shared" si="2"/>
        <v>39</v>
      </c>
      <c r="Q27" s="53">
        <f t="shared" si="2"/>
        <v>20</v>
      </c>
      <c r="R27" s="53">
        <f t="shared" si="2"/>
        <v>30</v>
      </c>
      <c r="S27" s="53">
        <f t="shared" si="2"/>
        <v>24</v>
      </c>
      <c r="T27" s="53">
        <f t="shared" si="2"/>
        <v>385</v>
      </c>
      <c r="U27" s="51">
        <f t="shared" si="2"/>
        <v>2</v>
      </c>
      <c r="V27" s="51">
        <f t="shared" si="2"/>
        <v>5</v>
      </c>
      <c r="W27" s="51">
        <f t="shared" si="2"/>
        <v>3</v>
      </c>
      <c r="X27" s="51">
        <f t="shared" si="2"/>
        <v>1</v>
      </c>
    </row>
    <row r="28" spans="2:24" ht="24.75" customHeight="1">
      <c r="B28" s="10"/>
      <c r="C28" s="27"/>
      <c r="D28" s="5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11"/>
      <c r="T28" s="11"/>
      <c r="U28" s="11"/>
      <c r="V28" s="11"/>
      <c r="W28" s="11"/>
      <c r="X28" s="11"/>
    </row>
    <row r="29" spans="2:24" ht="28.5" customHeight="1">
      <c r="B29" s="10"/>
      <c r="C29" s="27" t="s">
        <v>42</v>
      </c>
      <c r="D29" s="65">
        <f>SUM(E29:X29)</f>
        <v>11</v>
      </c>
      <c r="E29" s="51">
        <v>0</v>
      </c>
      <c r="F29" s="51">
        <v>0</v>
      </c>
      <c r="G29" s="51">
        <v>0</v>
      </c>
      <c r="H29" s="51">
        <v>3</v>
      </c>
      <c r="I29" s="51">
        <v>0</v>
      </c>
      <c r="J29" s="51">
        <v>0</v>
      </c>
      <c r="K29" s="51">
        <v>2</v>
      </c>
      <c r="L29" s="51">
        <v>0</v>
      </c>
      <c r="M29" s="51">
        <v>0</v>
      </c>
      <c r="N29" s="51">
        <v>1</v>
      </c>
      <c r="O29" s="51">
        <v>0</v>
      </c>
      <c r="P29" s="51">
        <v>0</v>
      </c>
      <c r="Q29" s="51">
        <v>1</v>
      </c>
      <c r="R29" s="51">
        <v>0</v>
      </c>
      <c r="S29" s="51">
        <v>0</v>
      </c>
      <c r="T29" s="51">
        <v>3</v>
      </c>
      <c r="U29" s="51">
        <v>1</v>
      </c>
      <c r="V29" s="51">
        <v>0</v>
      </c>
      <c r="W29" s="51">
        <v>0</v>
      </c>
      <c r="X29" s="51">
        <v>0</v>
      </c>
    </row>
    <row r="30" spans="2:24" ht="28.5" customHeight="1">
      <c r="B30" s="10"/>
      <c r="C30" s="27" t="s">
        <v>43</v>
      </c>
      <c r="D30" s="65">
        <f aca="true" t="shared" si="3" ref="D30:D36">SUM(E30:X30)</f>
        <v>9</v>
      </c>
      <c r="E30" s="51">
        <v>7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1</v>
      </c>
      <c r="U30" s="51">
        <v>1</v>
      </c>
      <c r="V30" s="51">
        <v>0</v>
      </c>
      <c r="W30" s="51">
        <v>0</v>
      </c>
      <c r="X30" s="51">
        <v>0</v>
      </c>
    </row>
    <row r="31" spans="2:24" ht="28.5" customHeight="1">
      <c r="B31" s="10"/>
      <c r="C31" s="27" t="s">
        <v>44</v>
      </c>
      <c r="D31" s="65">
        <f t="shared" si="3"/>
        <v>305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305</v>
      </c>
      <c r="U31" s="51">
        <v>0</v>
      </c>
      <c r="V31" s="51">
        <v>0</v>
      </c>
      <c r="W31" s="51">
        <v>0</v>
      </c>
      <c r="X31" s="51">
        <v>0</v>
      </c>
    </row>
    <row r="32" spans="2:24" ht="28.5" customHeight="1">
      <c r="B32" s="10"/>
      <c r="C32" s="27" t="s">
        <v>45</v>
      </c>
      <c r="D32" s="65">
        <f t="shared" si="3"/>
        <v>66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10</v>
      </c>
      <c r="N32" s="51">
        <v>0</v>
      </c>
      <c r="O32" s="51">
        <v>0</v>
      </c>
      <c r="P32" s="51">
        <v>27</v>
      </c>
      <c r="Q32" s="51">
        <v>8</v>
      </c>
      <c r="R32" s="51">
        <v>19</v>
      </c>
      <c r="S32" s="51">
        <v>0</v>
      </c>
      <c r="T32" s="51">
        <v>2</v>
      </c>
      <c r="U32" s="51">
        <v>0</v>
      </c>
      <c r="V32" s="51">
        <v>0</v>
      </c>
      <c r="W32" s="51">
        <v>0</v>
      </c>
      <c r="X32" s="51">
        <v>0</v>
      </c>
    </row>
    <row r="33" spans="2:24" ht="28.5" customHeight="1">
      <c r="B33" s="10"/>
      <c r="C33" s="28" t="s">
        <v>54</v>
      </c>
      <c r="D33" s="65">
        <f t="shared" si="3"/>
        <v>32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1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22</v>
      </c>
      <c r="T33" s="51">
        <v>9</v>
      </c>
      <c r="U33" s="51">
        <v>0</v>
      </c>
      <c r="V33" s="51">
        <v>0</v>
      </c>
      <c r="W33" s="51">
        <v>0</v>
      </c>
      <c r="X33" s="51">
        <v>0</v>
      </c>
    </row>
    <row r="34" spans="2:24" ht="28.5" customHeight="1">
      <c r="B34" s="10"/>
      <c r="C34" s="27" t="s">
        <v>48</v>
      </c>
      <c r="D34" s="65">
        <f t="shared" si="3"/>
        <v>79</v>
      </c>
      <c r="E34" s="51">
        <v>0</v>
      </c>
      <c r="F34" s="51">
        <v>0</v>
      </c>
      <c r="G34" s="51">
        <v>0</v>
      </c>
      <c r="H34" s="51">
        <v>2</v>
      </c>
      <c r="I34" s="51">
        <v>1</v>
      </c>
      <c r="J34" s="51">
        <v>0</v>
      </c>
      <c r="K34" s="51">
        <v>0</v>
      </c>
      <c r="L34" s="51">
        <v>0</v>
      </c>
      <c r="M34" s="51">
        <v>1</v>
      </c>
      <c r="N34" s="51">
        <v>0</v>
      </c>
      <c r="O34" s="51">
        <v>0</v>
      </c>
      <c r="P34" s="51">
        <v>3</v>
      </c>
      <c r="Q34" s="51">
        <v>1</v>
      </c>
      <c r="R34" s="51">
        <v>0</v>
      </c>
      <c r="S34" s="51">
        <v>1</v>
      </c>
      <c r="T34" s="51">
        <v>65</v>
      </c>
      <c r="U34" s="51">
        <v>0</v>
      </c>
      <c r="V34" s="51">
        <v>4</v>
      </c>
      <c r="W34" s="51">
        <v>0</v>
      </c>
      <c r="X34" s="51">
        <v>1</v>
      </c>
    </row>
    <row r="35" spans="2:24" ht="28.5" customHeight="1">
      <c r="B35" s="19"/>
      <c r="C35" s="27" t="s">
        <v>47</v>
      </c>
      <c r="D35" s="65">
        <f t="shared" si="3"/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</row>
    <row r="36" spans="2:24" ht="28.5" customHeight="1">
      <c r="B36" s="19"/>
      <c r="C36" s="27" t="s">
        <v>49</v>
      </c>
      <c r="D36" s="65">
        <f t="shared" si="3"/>
        <v>38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2</v>
      </c>
      <c r="N36" s="53">
        <v>0</v>
      </c>
      <c r="O36" s="53">
        <v>1</v>
      </c>
      <c r="P36" s="53">
        <v>9</v>
      </c>
      <c r="Q36" s="53">
        <v>10</v>
      </c>
      <c r="R36" s="53">
        <v>11</v>
      </c>
      <c r="S36" s="53">
        <v>1</v>
      </c>
      <c r="T36" s="53">
        <v>0</v>
      </c>
      <c r="U36" s="53">
        <v>0</v>
      </c>
      <c r="V36" s="53">
        <v>1</v>
      </c>
      <c r="W36" s="53">
        <v>3</v>
      </c>
      <c r="X36" s="53">
        <v>0</v>
      </c>
    </row>
    <row r="37" spans="2:24" ht="24.75" customHeight="1">
      <c r="B37" s="29" t="s">
        <v>1</v>
      </c>
      <c r="C37" s="30" t="s">
        <v>1</v>
      </c>
      <c r="D37" s="57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9"/>
      <c r="T37" s="29"/>
      <c r="U37" s="29"/>
      <c r="V37" s="29"/>
      <c r="W37" s="29"/>
      <c r="X37" s="29"/>
    </row>
    <row r="38" spans="2:24" ht="25.5" customHeight="1">
      <c r="B38" s="31" t="s">
        <v>1</v>
      </c>
      <c r="C38" s="31" t="s">
        <v>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31"/>
      <c r="T38" s="31"/>
      <c r="U38" s="31"/>
      <c r="V38" s="31"/>
      <c r="W38" s="31"/>
      <c r="X38" s="31"/>
    </row>
  </sheetData>
  <sheetProtection/>
  <mergeCells count="15">
    <mergeCell ref="V2:X2"/>
    <mergeCell ref="B9:C9"/>
    <mergeCell ref="B11:C11"/>
    <mergeCell ref="B14:C14"/>
    <mergeCell ref="V5:V6"/>
    <mergeCell ref="W5:W6"/>
    <mergeCell ref="B3:C7"/>
    <mergeCell ref="C24:C25"/>
    <mergeCell ref="B15:C15"/>
    <mergeCell ref="B20:C20"/>
    <mergeCell ref="B21:C21"/>
    <mergeCell ref="B16:C16"/>
    <mergeCell ref="B17:C17"/>
    <mergeCell ref="B18:C18"/>
    <mergeCell ref="B19:C19"/>
  </mergeCells>
  <printOptions/>
  <pageMargins left="0.984251968503937" right="0.3937007874015748" top="1.1811023622047245" bottom="0.5905511811023623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2023-02-17T01:00:58Z</dcterms:created>
  <dcterms:modified xsi:type="dcterms:W3CDTF">2023-02-17T01:01:03Z</dcterms:modified>
  <cp:category/>
  <cp:version/>
  <cp:contentType/>
  <cp:contentStatus/>
  <cp:revision>1</cp:revision>
</cp:coreProperties>
</file>