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1大分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<sst xmlns="http://schemas.openxmlformats.org/spreadsheetml/2006/main" count="1139" uniqueCount="637">
  <si>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</si>
  <si>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</si>
  <si>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</si>
  <si>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</si>
  <si>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</si>
  <si>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</si>
  <si>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</si>
  <si>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</si>
  <si>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</si>
  <si>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</si>
  <si>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</si>
  <si>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</si>
  <si>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</si>
  <si>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</si>
  <si>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</si>
  <si>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</si>
  <si>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</si>
  <si>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</si>
  <si>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</si>
  <si>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</si>
  <si>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</si>
  <si>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</si>
  <si>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</si>
  <si>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</si>
  <si>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</si>
  <si>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</si>
  <si>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</si>
  <si>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</si>
  <si>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</si>
  <si>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</si>
  <si>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</si>
  <si>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</si>
  <si>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</si>
  <si>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</si>
  <si>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</si>
  <si>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</si>
  <si>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</si>
  <si>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</si>
  <si>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</si>
  <si>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</si>
  <si>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</si>
  <si>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</si>
  <si>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</si>
  <si>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</si>
  <si>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</si>
  <si>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</si>
  <si>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</si>
  <si>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</si>
  <si>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</si>
  <si>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</si>
  <si>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</si>
  <si>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</si>
  <si>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</si>
  <si>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</si>
  <si>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</si>
  <si>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</si>
  <si>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</si>
  <si>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</si>
  <si>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</si>
  <si>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</si>
  <si>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</si>
  <si>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</si>
  <si>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</si>
  <si>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</si>
  <si>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</si>
  <si>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</si>
  <si>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</si>
  <si>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</si>
  <si>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</si>
  <si>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</si>
  <si>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</si>
  <si>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</si>
  <si>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</si>
  <si>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</si>
  <si>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</si>
  <si>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</si>
  <si>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</si>
  <si>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</si>
  <si>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</si>
  <si>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</si>
  <si>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</si>
  <si>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</si>
  <si>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</si>
  <si>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</si>
  <si>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</si>
  <si>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</si>
  <si>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</si>
  <si>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</si>
  <si>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</si>
  <si>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</si>
  <si>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</si>
  <si>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</si>
  <si>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</si>
  <si>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</si>
  <si>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</si>
  <si>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</si>
  <si>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</si>
  <si>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</si>
  <si>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</si>
  <si>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</si>
  <si>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</si>
  <si>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</si>
  <si>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</si>
  <si>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</si>
  <si>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</si>
  <si>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</si>
  <si>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</si>
  <si>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</si>
  <si>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</si>
  <si>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</si>
  <si>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</si>
  <si>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</si>
  <si>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</si>
  <si>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</si>
  <si>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</si>
  <si>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</si>
  <si>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</si>
  <si>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</si>
  <si>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</si>
  <si>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</si>
  <si>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</si>
  <si>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</si>
  <si>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</si>
  <si>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</si>
  <si>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</si>
  <si>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</si>
  <si>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</si>
  <si>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</si>
  <si>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</si>
  <si>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</si>
  <si>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</si>
  <si>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</si>
  <si>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</si>
  <si>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</si>
  <si>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</si>
  <si>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</si>
  <si>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</si>
  <si>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</si>
  <si>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</si>
  <si>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</si>
  <si>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</si>
  <si>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</si>
  <si>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</si>
  <si>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</si>
  <si>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</si>
  <si>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</si>
  <si>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</si>
  <si>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</si>
  <si>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</si>
  <si>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</si>
  <si>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</si>
  <si>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</si>
  <si>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</si>
  <si>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</si>
  <si>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</si>
  <si>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</si>
  <si>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</si>
  <si>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</si>
  <si>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</si>
  <si>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</si>
  <si>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</si>
  <si>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</si>
  <si>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</si>
  <si>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</si>
  <si>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</si>
  <si>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</si>
  <si>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</si>
  <si>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</si>
  <si>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</si>
  <si>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</si>
  <si>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</si>
  <si>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</si>
  <si>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</si>
  <si>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</si>
  <si>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</si>
  <si>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</si>
  <si>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</si>
  <si>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</si>
  <si>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</si>
  <si>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</si>
  <si>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</si>
  <si>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</si>
  <si>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</si>
  <si>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</si>
  <si>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</si>
  <si>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</si>
  <si>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</si>
  <si>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</si>
  <si>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</si>
  <si>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</si>
  <si>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</si>
  <si>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</si>
  <si>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</si>
  <si>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</si>
  <si>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</si>
  <si>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</si>
  <si>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</si>
  <si>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</si>
  <si>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</si>
  <si>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</si>
  <si>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</si>
  <si>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</si>
  <si>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</si>
  <si>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</si>
  <si>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</si>
  <si>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</si>
  <si>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</si>
  <si>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</si>
  <si>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</si>
  <si>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</si>
  <si>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</si>
  <si>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</si>
  <si>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</si>
  <si>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</si>
  <si>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</si>
  <si>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</si>
  <si>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</si>
  <si>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</si>
  <si>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</si>
  <si>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</si>
  <si>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</si>
  <si>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</si>
  <si>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</si>
  <si>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</si>
  <si>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</si>
  <si>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</si>
  <si>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</si>
  <si>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</si>
  <si>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</si>
  <si>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</si>
  <si>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</si>
  <si>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</si>
  <si>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</si>
  <si>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</si>
  <si>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</si>
  <si>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</si>
  <si>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</si>
  <si>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</si>
  <si>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</si>
  <si>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</si>
  <si>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</si>
  <si>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</si>
  <si>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</si>
  <si>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</si>
  <si>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</si>
  <si>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</si>
  <si>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</si>
  <si>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</si>
  <si>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</si>
  <si>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</si>
  <si>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</si>
  <si>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</si>
  <si>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</si>
  <si>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</si>
  <si>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</si>
  <si>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</si>
  <si>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</si>
  <si>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</si>
  <si>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</si>
  <si>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</si>
  <si>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</si>
  <si>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</si>
  <si>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</si>
  <si>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</si>
  <si>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</si>
  <si>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</si>
  <si>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</si>
  <si>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</si>
  <si>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</si>
  <si>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</si>
  <si>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</si>
  <si>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</si>
  <si>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</si>
  <si>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</si>
  <si>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</si>
  <si>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</si>
  <si>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</si>
  <si>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</si>
  <si>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</si>
  <si>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</si>
  <si>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</si>
  <si>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</si>
  <si>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</si>
  <si>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</si>
  <si>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</si>
  <si>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</si>
  <si>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</si>
  <si>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</si>
  <si>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</si>
  <si>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</si>
  <si>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</si>
  <si>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</si>
  <si>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</si>
  <si>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</si>
  <si>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</si>
  <si>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</si>
  <si>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</si>
  <si>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</si>
  <si>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</si>
  <si>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</si>
  <si>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</si>
  <si>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</si>
  <si>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</si>
  <si>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</si>
  <si>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</si>
  <si>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</si>
  <si>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</si>
  <si>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</si>
  <si>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</si>
  <si>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</si>
  <si>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</si>
  <si>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</si>
  <si>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</si>
  <si>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</si>
  <si>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</si>
  <si>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</si>
  <si>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</si>
  <si>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</si>
  <si>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</si>
  <si>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</si>
  <si>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</si>
  <si>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</si>
  <si>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</si>
  <si>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</si>
  <si>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</si>
  <si>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</si>
  <si>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</si>
  <si>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</si>
  <si>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</si>
  <si>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</si>
  <si>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</si>
  <si>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</si>
  <si>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</si>
  <si>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</si>
  <si>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</si>
  <si>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</si>
  <si>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</si>
  <si>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</si>
  <si>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</si>
  <si>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</si>
  <si>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</si>
  <si>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</si>
  <si>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</si>
  <si>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</si>
  <si>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</si>
  <si>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</si>
  <si>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</si>
  <si>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</si>
  <si>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</si>
  <si>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</si>
  <si>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</si>
  <si>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</si>
  <si>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</si>
  <si>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</si>
  <si>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</si>
  <si>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</si>
  <si>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</si>
  <si>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</si>
  <si>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</si>
  <si>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</si>
  <si>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</si>
  <si>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</si>
  <si>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</si>
  <si>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</si>
  <si>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</si>
  <si>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</si>
  <si>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</si>
  <si>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</si>
  <si>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</si>
  <si>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</si>
  <si>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</si>
  <si>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</si>
  <si>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</si>
  <si>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</si>
  <si>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</si>
  <si>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</si>
  <si>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</si>
  <si>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</si>
  <si>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</si>
  <si>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</si>
  <si>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</si>
  <si>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</si>
  <si>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</si>
  <si>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</si>
  <si>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</si>
  <si>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</si>
  <si>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</si>
  <si>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</si>
  <si>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</si>
  <si>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</si>
  <si>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</si>
  <si>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</si>
  <si>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大分駅南土地区画整理清算事業特別会計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</si>
  <si>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</si>
  <si>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</si>
  <si>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</si>
  <si>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</si>
  <si>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</si>
  <si>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</si>
  <si>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</si>
  <si>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</si>
  <si>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</si>
  <si>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</si>
  <si>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</si>
  <si>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</si>
  <si>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</si>
  <si>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</si>
  <si>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</si>
  <si>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</si>
  <si>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</si>
  <si>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</si>
  <si>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</si>
  <si>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</si>
  <si>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</si>
  <si>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</si>
  <si>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</si>
  <si>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</si>
  <si>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</si>
  <si>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</si>
  <si>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</si>
  <si>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</si>
  <si>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</si>
  <si>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</si>
  <si>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</si>
  <si>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</si>
  <si>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</si>
  <si>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</si>
  <si>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</si>
  <si>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</si>
  <si>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</si>
  <si>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</si>
  <si>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</si>
  <si>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</si>
  <si>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</si>
  <si>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</si>
  <si>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</si>
  <si>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</si>
  <si>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</si>
  <si>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</si>
  <si>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</si>
  <si>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</si>
  <si>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</si>
  <si>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</si>
  <si>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</si>
  <si>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</si>
  <si>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</si>
  <si>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</si>
  <si>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</si>
  <si>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</si>
  <si>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</si>
  <si>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</si>
  <si>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</si>
  <si>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</si>
  <si>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</si>
  <si>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</si>
  <si>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</si>
  <si>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</si>
  <si>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</si>
  <si>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</si>
  <si>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</si>
  <si>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</si>
  <si>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</si>
  <si>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</si>
  <si>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</si>
  <si>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</si>
  <si>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</si>
  <si>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</si>
  <si>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</si>
  <si>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</si>
  <si>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</si>
  <si>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</si>
  <si>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</si>
  <si>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</si>
  <si>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</si>
  <si>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</si>
  <si>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</si>
  <si>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</si>
  <si>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</si>
  <si>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</si>
  <si>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</si>
  <si>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</si>
  <si>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</si>
  <si>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</si>
  <si>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</si>
  <si>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</si>
  <si>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</si>
  <si>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</si>
  <si>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</si>
  <si>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</si>
  <si>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</si>
  <si>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</si>
  <si>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</si>
  <si>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</si>
  <si>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</si>
  <si>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</si>
  <si>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</si>
  <si>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</si>
  <si>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</si>
  <si>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</si>
  <si>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</si>
  <si>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</si>
  <si>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</si>
  <si>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</si>
  <si>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</si>
  <si>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</si>
  <si>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</si>
  <si>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</si>
  <si>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</si>
  <si>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</si>
  <si>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</si>
  <si>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</si>
  <si>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</si>
  <si>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</si>
  <si>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</si>
  <si>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</si>
  <si>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</si>
  <si>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</si>
  <si>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</si>
  <si>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</si>
  <si>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</si>
  <si>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</si>
  <si>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</si>
  <si>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</si>
  <si>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</si>
  <si>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</si>
  <si>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</si>
  <si>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</si>
  <si>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</si>
  <si>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</si>
  <si>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</si>
  <si>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</si>
  <si>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</si>
  <si>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</si>
  <si>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</si>
  <si>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</si>
  <si>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</si>
  <si>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</si>
  <si>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</si>
  <si>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</si>
  <si>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</si>
  <si>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</si>
  <si>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</si>
  <si>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</si>
  <si>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</si>
  <si>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</si>
  <si>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</si>
  <si>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</si>
  <si>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</si>
  <si>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</si>
  <si>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</si>
  <si>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</si>
  <si>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</si>
  <si>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</si>
  <si>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</si>
  <si>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</si>
  <si>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</si>
  <si>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</si>
  <si>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</si>
  <si>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</si>
  <si>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</si>
  <si>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</si>
  <si>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</si>
  <si>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</si>
  <si>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</si>
  <si>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</si>
  <si>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</si>
  <si>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</si>
  <si>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</si>
  <si>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</si>
  <si>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</si>
  <si>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</si>
  <si>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</si>
  <si>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</si>
  <si>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</si>
  <si>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</si>
  <si>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2.75</t>
  </si>
  <si>
    <t>▲ 0.26</t>
  </si>
  <si>
    <t>▲ 2.11</t>
  </si>
  <si>
    <t>▲ 0.07</t>
  </si>
  <si>
    <t>水道事業会計</t>
  </si>
  <si>
    <t>一般会計</t>
  </si>
  <si>
    <t>国民健康保険特別会計</t>
  </si>
  <si>
    <t>公共下水道事業会計</t>
  </si>
  <si>
    <t>公設地方卸売市場事業特別会計</t>
  </si>
  <si>
    <t>介護保険特別会計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</si>
  <si>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</si>
  <si>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</si>
  <si>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</si>
  <si>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</si>
  <si>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</si>
  <si>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</si>
  <si>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</si>
  <si>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</si>
  <si>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</si>
  <si>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</si>
  <si>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由布大分環境衛生組合</t>
    <rPh sb="0" eb="2">
      <t>ユフ</t>
    </rPh>
    <rPh sb="2" eb="4">
      <t>オオイタ</t>
    </rPh>
    <rPh sb="4" eb="6">
      <t>カンキョウ</t>
    </rPh>
    <rPh sb="6" eb="8">
      <t>エイセイ</t>
    </rPh>
    <rPh sb="8" eb="10">
      <t>クミアイ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</si>
  <si>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</si>
  <si>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</si>
  <si>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3">
      <t>オオイタケン</t>
    </rPh>
    <rPh sb="3" eb="6">
      <t>シチョウソン</t>
    </rPh>
    <rPh sb="6" eb="8">
      <t>カイカン</t>
    </rPh>
    <rPh sb="8" eb="10">
      <t>カンリ</t>
    </rPh>
    <rPh sb="10" eb="12">
      <t>クミアイ</t>
    </rPh>
    <phoneticPr fontId="2"/>
  </si>
  <si>
    <t>-</t>
    <phoneticPr fontId="2"/>
  </si>
  <si>
    <t>-</t>
    <phoneticPr fontId="2"/>
  </si>
  <si>
    <t>-</t>
    <phoneticPr fontId="2"/>
  </si>
  <si>
    <t>基金からの繰り入れなし</t>
    <rPh sb="0" eb="2">
      <t>キキン</t>
    </rPh>
    <rPh sb="5" eb="6">
      <t>ク</t>
    </rPh>
    <rPh sb="7" eb="8">
      <t>イ</t>
    </rPh>
    <phoneticPr fontId="2"/>
  </si>
  <si>
    <t>-</t>
    <phoneticPr fontId="2"/>
  </si>
  <si>
    <t>基金から65百万円繰入</t>
    <rPh sb="0" eb="2">
      <t>キキン</t>
    </rPh>
    <rPh sb="6" eb="9">
      <t>ヒャクマンエン</t>
    </rPh>
    <rPh sb="9" eb="10">
      <t>クリ</t>
    </rPh>
    <rPh sb="10" eb="11">
      <t>イ</t>
    </rPh>
    <phoneticPr fontId="2"/>
  </si>
  <si>
    <t>おおいた勤労者サービスセンター</t>
    <rPh sb="4" eb="7">
      <t>キンロウシャ</t>
    </rPh>
    <phoneticPr fontId="2"/>
  </si>
  <si>
    <t>大分精算</t>
    <rPh sb="0" eb="2">
      <t>オオイタ</t>
    </rPh>
    <rPh sb="2" eb="4">
      <t>セイサン</t>
    </rPh>
    <phoneticPr fontId="2"/>
  </si>
  <si>
    <t>大分水産物精算</t>
    <rPh sb="0" eb="2">
      <t>オオイタ</t>
    </rPh>
    <rPh sb="2" eb="5">
      <t>スイサンブツ</t>
    </rPh>
    <rPh sb="5" eb="7">
      <t>セイサン</t>
    </rPh>
    <phoneticPr fontId="2"/>
  </si>
  <si>
    <t>大分市高崎山管理公社</t>
    <rPh sb="0" eb="3">
      <t>オオイタシ</t>
    </rPh>
    <rPh sb="3" eb="6">
      <t>タカサキヤマ</t>
    </rPh>
    <rPh sb="6" eb="8">
      <t>カンリ</t>
    </rPh>
    <rPh sb="8" eb="10">
      <t>コウシャ</t>
    </rPh>
    <phoneticPr fontId="2"/>
  </si>
  <si>
    <t>大分県地域成人病検診協会</t>
    <rPh sb="0" eb="3">
      <t>オオイタケン</t>
    </rPh>
    <rPh sb="3" eb="5">
      <t>チイキ</t>
    </rPh>
    <rPh sb="5" eb="8">
      <t>セイジンビョウ</t>
    </rPh>
    <rPh sb="8" eb="10">
      <t>ケンシン</t>
    </rPh>
    <rPh sb="10" eb="12">
      <t>キョウカイ</t>
    </rPh>
    <phoneticPr fontId="2"/>
  </si>
  <si>
    <t>大分まちなか倶楽部</t>
    <rPh sb="0" eb="2">
      <t>オオイタ</t>
    </rPh>
    <rPh sb="6" eb="9">
      <t>クラブ</t>
    </rPh>
    <phoneticPr fontId="2"/>
  </si>
  <si>
    <t>-</t>
    <phoneticPr fontId="2"/>
  </si>
  <si>
    <t>基金から470百万円繰入</t>
    <rPh sb="0" eb="2">
      <t>キキン</t>
    </rPh>
    <rPh sb="7" eb="9">
      <t>ヒャクマン</t>
    </rPh>
    <rPh sb="9" eb="10">
      <t>エン</t>
    </rPh>
    <rPh sb="10" eb="12">
      <t>クリイ</t>
    </rPh>
    <phoneticPr fontId="19"/>
  </si>
  <si>
    <t>基金から4,024百万円繰入</t>
    <rPh sb="0" eb="2">
      <t>キキン</t>
    </rPh>
    <rPh sb="9" eb="11">
      <t>ヒャクマン</t>
    </rPh>
    <rPh sb="11" eb="12">
      <t>エン</t>
    </rPh>
    <rPh sb="12" eb="14">
      <t>クリイ</t>
    </rPh>
    <phoneticPr fontId="19"/>
  </si>
  <si>
    <t>基金から300百万円繰入</t>
    <rPh sb="0" eb="2">
      <t>キキン</t>
    </rPh>
    <rPh sb="7" eb="9">
      <t>ヒャクマン</t>
    </rPh>
    <rPh sb="9" eb="10">
      <t>エン</t>
    </rPh>
    <rPh sb="10" eb="12">
      <t>クリイ</t>
    </rPh>
    <phoneticPr fontId="19"/>
  </si>
  <si>
    <t>-</t>
    <phoneticPr fontId="2"/>
  </si>
  <si>
    <t>-</t>
    <phoneticPr fontId="2"/>
  </si>
  <si>
    <t>-</t>
    <phoneticPr fontId="2"/>
  </si>
  <si>
    <t>-</t>
    <phoneticPr fontId="2"/>
  </si>
  <si>
    <t>市有財産整備基金</t>
    <rPh sb="0" eb="2">
      <t>シユウ</t>
    </rPh>
    <rPh sb="2" eb="4">
      <t>ザイサン</t>
    </rPh>
    <rPh sb="4" eb="6">
      <t>セイビ</t>
    </rPh>
    <rPh sb="6" eb="8">
      <t>キキン</t>
    </rPh>
    <phoneticPr fontId="5"/>
  </si>
  <si>
    <t>新型コロナウイルス感染症対応事業資金調達支援基金</t>
    <phoneticPr fontId="2"/>
  </si>
  <si>
    <t>廃棄物処理施設整備基金</t>
    <rPh sb="0" eb="3">
      <t>ハイキブツ</t>
    </rPh>
    <rPh sb="3" eb="5">
      <t>ショリ</t>
    </rPh>
    <rPh sb="5" eb="7">
      <t>シセツ</t>
    </rPh>
    <rPh sb="7" eb="9">
      <t>セイビ</t>
    </rPh>
    <rPh sb="9" eb="11">
      <t>キキン</t>
    </rPh>
    <phoneticPr fontId="5"/>
  </si>
  <si>
    <t>森林環境譲与税基金</t>
    <rPh sb="0" eb="2">
      <t>シンリン</t>
    </rPh>
    <rPh sb="2" eb="4">
      <t>カンキョウ</t>
    </rPh>
    <rPh sb="4" eb="6">
      <t>ジョウヨ</t>
    </rPh>
    <rPh sb="6" eb="7">
      <t>ゼイ</t>
    </rPh>
    <rPh sb="7" eb="9">
      <t>キキン</t>
    </rPh>
    <phoneticPr fontId="5"/>
  </si>
  <si>
    <t>地球環境保全基金</t>
    <rPh sb="0" eb="2">
      <t>チキュウ</t>
    </rPh>
    <rPh sb="2" eb="4">
      <t>カンキョウ</t>
    </rPh>
    <rPh sb="4" eb="6">
      <t>ホゼン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</si>
  <si>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</si>
  <si>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</si>
  <si>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</si>
  <si>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</si>
  <si>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0.5ポイント悪化し、類似団体平均よりも5.1ポイント高くなっている。これは、基金の取り崩しに伴い将来負担額に対する充当可能財源が減少したことなどが挙げられる。
有形固定資産減価償却率については、前年度比で1.2ポイント悪化しているものの、全国平均よりも3.0ポイント低くなっている。これは、各施設等の建築年数の経過に伴い、減価償却累計額の増加などが挙げられる。
今後も、基金も含めた財源の確保に努めるとともに、資産の耐用年数等を十分に考慮した施設整備を行うことで、将来負担比率及び有形固定資産減価償却率の低減に努める。</t>
    <rPh sb="26" eb="28">
      <t>アッカ</t>
    </rPh>
    <rPh sb="205" eb="207">
      <t>キキン</t>
    </rPh>
    <rPh sb="208" eb="209">
      <t>フク</t>
    </rPh>
    <rPh sb="211" eb="213">
      <t>ザイゲン</t>
    </rPh>
    <rPh sb="214" eb="216">
      <t>カクホ</t>
    </rPh>
    <rPh sb="217" eb="21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</si>
  <si>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</si>
  <si>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</si>
  <si>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</si>
  <si>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</si>
  <si>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</si>
  <si>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</si>
  <si>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0.5ポイント悪化し、類似団体平均よりも5.1ポイント高くなっている。これは、基金の取り崩しに伴い将来負担額に対する充当可能財源が減少したことなどが挙げられる。
実質公債費比率については、対前年度比で0.1ポイント悪化し、類似団体平均よりも0.2ポイント低くなっている。これは、本指標が3か年平均で計算されるため、H29年度と比較し、準元利償還金は減少しているものの、元利償還金が増加したことなどが挙げられる。
今後も、引き続き地方債発行額の抑制などにより健全な財政運営に努めていく。</t>
    <rPh sb="126" eb="128">
      <t>アッカ</t>
    </rPh>
    <rPh sb="158" eb="159">
      <t>ホン</t>
    </rPh>
    <rPh sb="159" eb="161">
      <t>シヒョウ</t>
    </rPh>
    <rPh sb="164" eb="165">
      <t>ネン</t>
    </rPh>
    <rPh sb="165" eb="167">
      <t>ヘイキン</t>
    </rPh>
    <rPh sb="168" eb="170">
      <t>ケイサン</t>
    </rPh>
    <rPh sb="179" eb="181">
      <t>ネンド</t>
    </rPh>
    <rPh sb="182" eb="184">
      <t>ヒカク</t>
    </rPh>
    <rPh sb="186" eb="187">
      <t>ジュン</t>
    </rPh>
    <rPh sb="187" eb="189">
      <t>ガンリ</t>
    </rPh>
    <rPh sb="189" eb="192">
      <t>ショウカンキン</t>
    </rPh>
    <rPh sb="193" eb="195">
      <t>ゲンショウ</t>
    </rPh>
    <rPh sb="203" eb="205">
      <t>ガンリ</t>
    </rPh>
    <rPh sb="205" eb="208">
      <t>ショウカンキン</t>
    </rPh>
    <rPh sb="209" eb="211">
      <t>ゾウカ</t>
    </rPh>
    <rPh sb="218" eb="219">
      <t>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</si>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</sst>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3842-4EA3-96A1-2F98980B50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48608</c:v>
                </c:pt>
                <c:pt idx="1">
                  <c:v>47570</c:v>
                </c:pt>
                <c:pt idx="2">
                  <c:v>42123</c:v>
                </c:pt>
                <c:pt idx="3">
                  <c:v>45482</c:v>
                </c:pt>
                <c:pt idx="4">
                  <c:v>47206</c:v>
                </c:pt>
              </c:numCache>
            </c:numRef>
          </c:val>
          <c:smooth val="0"/>
          <c:extLst>
            <c:ext xmlns:c16="http://schemas.microsoft.com/office/drawing/2014/chart" uri="{C3380CC4-5D6E-409C-BE32-E72D297353CC}">
              <c16:uniqueId val="{00000001-3842-4EA3-96A1-2F98980B50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4.5999999999999996</c:v>
                </c:pt>
                <c:pt idx="1">
                  <c:v>4.16</c:v>
                </c:pt>
                <c:pt idx="2">
                  <c:v>3.9</c:v>
                </c:pt>
                <c:pt idx="3">
                  <c:v>1.78</c:v>
                </c:pt>
                <c:pt idx="4">
                  <c:v>2.97</c:v>
                </c:pt>
              </c:numCache>
            </c:numRef>
          </c:val>
          <c:extLst>
            <c:ext xmlns:c16="http://schemas.microsoft.com/office/drawing/2014/chart" uri="{C3380CC4-5D6E-409C-BE32-E72D297353CC}">
              <c16:uniqueId val="{00000000-7A36-42E9-B718-ECA3376DCC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9.19</c:v>
                </c:pt>
                <c:pt idx="1">
                  <c:v>6.8</c:v>
                </c:pt>
                <c:pt idx="2">
                  <c:v>6.82</c:v>
                </c:pt>
                <c:pt idx="3">
                  <c:v>6.8</c:v>
                </c:pt>
                <c:pt idx="4">
                  <c:v>5.41</c:v>
                </c:pt>
              </c:numCache>
            </c:numRef>
          </c:val>
          <c:extLst>
            <c:ext xmlns:c16="http://schemas.microsoft.com/office/drawing/2014/chart" uri="{C3380CC4-5D6E-409C-BE32-E72D297353CC}">
              <c16:uniqueId val="{00000001-7A36-42E9-B718-ECA3376DCC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-2.75</c:v>
                </c:pt>
                <c:pt idx="2">
                  <c:v>-0.26</c:v>
                </c:pt>
                <c:pt idx="3">
                  <c:v>-2.11</c:v>
                </c:pt>
                <c:pt idx="4">
                  <c:v>-7.0000000000000007E-2</c:v>
                </c:pt>
              </c:numCache>
            </c:numRef>
          </c:val>
          <c:smooth val="0"/>
          <c:extLst>
            <c:ext xmlns:c16="http://schemas.microsoft.com/office/drawing/2014/chart" uri="{C3380CC4-5D6E-409C-BE32-E72D297353CC}">
              <c16:uniqueId val="{00000002-7A36-42E9-B718-ECA3376DCC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AE5-4016-86B0-8414C8849E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E5-4016-86B0-8414C8849EE1}"/>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E5-4016-86B0-8414C8849E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AAE5-4016-86B0-8414C8849EE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AAE5-4016-86B0-8414C8849EE1}"/>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0.08</c:v>
                </c:pt>
                <c:pt idx="4">
                  <c:v>#N/A</c:v>
                </c:pt>
                <c:pt idx="5">
                  <c:v>0.12</c:v>
                </c:pt>
                <c:pt idx="6">
                  <c:v>#N/A</c:v>
                </c:pt>
                <c:pt idx="7">
                  <c:v>0.15</c:v>
                </c:pt>
                <c:pt idx="8">
                  <c:v>#N/A</c:v>
                </c:pt>
                <c:pt idx="9">
                  <c:v>0.26</c:v>
                </c:pt>
              </c:numCache>
            </c:numRef>
          </c:val>
          <c:extLst>
            <c:ext xmlns:c16="http://schemas.microsoft.com/office/drawing/2014/chart" uri="{C3380CC4-5D6E-409C-BE32-E72D297353CC}">
              <c16:uniqueId val="{00000005-AAE5-4016-86B0-8414C8849EE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1.45</c:v>
                </c:pt>
                <c:pt idx="2">
                  <c:v>#N/A</c:v>
                </c:pt>
                <c:pt idx="3">
                  <c:v>1.26</c:v>
                </c:pt>
                <c:pt idx="4">
                  <c:v>#N/A</c:v>
                </c:pt>
                <c:pt idx="5">
                  <c:v>1.34</c:v>
                </c:pt>
                <c:pt idx="6">
                  <c:v>#N/A</c:v>
                </c:pt>
                <c:pt idx="7">
                  <c:v>1.17</c:v>
                </c:pt>
                <c:pt idx="8">
                  <c:v>#N/A</c:v>
                </c:pt>
                <c:pt idx="9">
                  <c:v>0.98</c:v>
                </c:pt>
              </c:numCache>
            </c:numRef>
          </c:val>
          <c:extLst>
            <c:ext xmlns:c16="http://schemas.microsoft.com/office/drawing/2014/chart" uri="{C3380CC4-5D6E-409C-BE32-E72D297353CC}">
              <c16:uniqueId val="{00000006-AAE5-4016-86B0-8414C8849EE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0.74</c:v>
                </c:pt>
                <c:pt idx="2">
                  <c:v>#N/A</c:v>
                </c:pt>
                <c:pt idx="3">
                  <c:v>2.15</c:v>
                </c:pt>
                <c:pt idx="4">
                  <c:v>#N/A</c:v>
                </c:pt>
                <c:pt idx="5">
                  <c:v>1.96</c:v>
                </c:pt>
                <c:pt idx="6">
                  <c:v>#N/A</c:v>
                </c:pt>
                <c:pt idx="7">
                  <c:v>1.66</c:v>
                </c:pt>
                <c:pt idx="8">
                  <c:v>#N/A</c:v>
                </c:pt>
                <c:pt idx="9">
                  <c:v>1.63</c:v>
                </c:pt>
              </c:numCache>
            </c:numRef>
          </c:val>
          <c:extLst>
            <c:ext xmlns:c16="http://schemas.microsoft.com/office/drawing/2014/chart" uri="{C3380CC4-5D6E-409C-BE32-E72D297353CC}">
              <c16:uniqueId val="{00000007-AAE5-4016-86B0-8414C8849E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c:v>
                </c:pt>
                <c:pt idx="2">
                  <c:v>#N/A</c:v>
                </c:pt>
                <c:pt idx="3">
                  <c:v>4.1500000000000004</c:v>
                </c:pt>
                <c:pt idx="4">
                  <c:v>#N/A</c:v>
                </c:pt>
                <c:pt idx="5">
                  <c:v>3.89</c:v>
                </c:pt>
                <c:pt idx="6">
                  <c:v>#N/A</c:v>
                </c:pt>
                <c:pt idx="7">
                  <c:v>1.78</c:v>
                </c:pt>
                <c:pt idx="8">
                  <c:v>#N/A</c:v>
                </c:pt>
                <c:pt idx="9">
                  <c:v>2.96</c:v>
                </c:pt>
              </c:numCache>
            </c:numRef>
          </c:val>
          <c:extLst>
            <c:ext xmlns:c16="http://schemas.microsoft.com/office/drawing/2014/chart" uri="{C3380CC4-5D6E-409C-BE32-E72D297353CC}">
              <c16:uniqueId val="{00000008-AAE5-4016-86B0-8414C8849E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7.97</c:v>
                </c:pt>
                <c:pt idx="2">
                  <c:v>#N/A</c:v>
                </c:pt>
                <c:pt idx="3">
                  <c:v>7.89</c:v>
                </c:pt>
                <c:pt idx="4">
                  <c:v>#N/A</c:v>
                </c:pt>
                <c:pt idx="5">
                  <c:v>8.26</c:v>
                </c:pt>
                <c:pt idx="6">
                  <c:v>#N/A</c:v>
                </c:pt>
                <c:pt idx="7">
                  <c:v>9.59</c:v>
                </c:pt>
                <c:pt idx="8">
                  <c:v>#N/A</c:v>
                </c:pt>
                <c:pt idx="9">
                  <c:v>11.07</c:v>
                </c:pt>
              </c:numCache>
            </c:numRef>
          </c:val>
          <c:extLst>
            <c:ext xmlns:c16="http://schemas.microsoft.com/office/drawing/2014/chart" uri="{C3380CC4-5D6E-409C-BE32-E72D297353CC}">
              <c16:uniqueId val="{00000009-AAE5-4016-86B0-8414C8849E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19133</c:v>
                </c:pt>
                <c:pt idx="5">
                  <c:v>18582</c:v>
                </c:pt>
                <c:pt idx="8">
                  <c:v>18470</c:v>
                </c:pt>
                <c:pt idx="11">
                  <c:v>18304</c:v>
                </c:pt>
                <c:pt idx="14">
                  <c:v>18025</c:v>
                </c:pt>
              </c:numCache>
            </c:numRef>
          </c:val>
          <c:extLst>
            <c:ext xmlns:c16="http://schemas.microsoft.com/office/drawing/2014/chart" uri="{C3380CC4-5D6E-409C-BE32-E72D297353CC}">
              <c16:uniqueId val="{00000000-75C3-49AE-AA58-8105420094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C3-49AE-AA58-8105420094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378</c:v>
                </c:pt>
                <c:pt idx="3">
                  <c:v>373</c:v>
                </c:pt>
                <c:pt idx="6">
                  <c:v>346</c:v>
                </c:pt>
                <c:pt idx="9">
                  <c:v>336</c:v>
                </c:pt>
                <c:pt idx="12">
                  <c:v>627</c:v>
                </c:pt>
              </c:numCache>
            </c:numRef>
          </c:val>
          <c:extLst>
            <c:ext xmlns:c16="http://schemas.microsoft.com/office/drawing/2014/chart" uri="{C3380CC4-5D6E-409C-BE32-E72D297353CC}">
              <c16:uniqueId val="{00000002-75C3-49AE-AA58-8105420094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75C3-49AE-AA58-8105420094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4139</c:v>
                </c:pt>
                <c:pt idx="3">
                  <c:v>4143</c:v>
                </c:pt>
                <c:pt idx="6">
                  <c:v>3721</c:v>
                </c:pt>
                <c:pt idx="9">
                  <c:v>3112</c:v>
                </c:pt>
                <c:pt idx="12">
                  <c:v>3343</c:v>
                </c:pt>
              </c:numCache>
            </c:numRef>
          </c:val>
          <c:extLst>
            <c:ext xmlns:c16="http://schemas.microsoft.com/office/drawing/2014/chart" uri="{C3380CC4-5D6E-409C-BE32-E72D297353CC}">
              <c16:uniqueId val="{00000004-75C3-49AE-AA58-8105420094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33</c:v>
                </c:pt>
                <c:pt idx="6">
                  <c:v>0</c:v>
                </c:pt>
                <c:pt idx="9">
                  <c:v>0</c:v>
                </c:pt>
                <c:pt idx="12">
                  <c:v>0</c:v>
                </c:pt>
              </c:numCache>
            </c:numRef>
          </c:val>
          <c:extLst>
            <c:ext xmlns:c16="http://schemas.microsoft.com/office/drawing/2014/chart" uri="{C3380CC4-5D6E-409C-BE32-E72D297353CC}">
              <c16:uniqueId val="{00000005-75C3-49AE-AA58-8105420094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C3-49AE-AA58-8105420094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19308</c:v>
                </c:pt>
                <c:pt idx="3">
                  <c:v>18620</c:v>
                </c:pt>
                <c:pt idx="6">
                  <c:v>18699</c:v>
                </c:pt>
                <c:pt idx="9">
                  <c:v>19163</c:v>
                </c:pt>
                <c:pt idx="12">
                  <c:v>18895</c:v>
                </c:pt>
              </c:numCache>
            </c:numRef>
          </c:val>
          <c:extLst>
            <c:ext xmlns:c16="http://schemas.microsoft.com/office/drawing/2014/chart" uri="{C3380CC4-5D6E-409C-BE32-E72D297353CC}">
              <c16:uniqueId val="{00000007-75C3-49AE-AA58-8105420094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4726</c:v>
                </c:pt>
                <c:pt idx="2">
                  <c:v>#N/A</c:v>
                </c:pt>
                <c:pt idx="3">
                  <c:v>#N/A</c:v>
                </c:pt>
                <c:pt idx="4">
                  <c:v>4588</c:v>
                </c:pt>
                <c:pt idx="5">
                  <c:v>#N/A</c:v>
                </c:pt>
                <c:pt idx="6">
                  <c:v>#N/A</c:v>
                </c:pt>
                <c:pt idx="7">
                  <c:v>4296</c:v>
                </c:pt>
                <c:pt idx="8">
                  <c:v>#N/A</c:v>
                </c:pt>
                <c:pt idx="9">
                  <c:v>#N/A</c:v>
                </c:pt>
                <c:pt idx="10">
                  <c:v>4307</c:v>
                </c:pt>
                <c:pt idx="11">
                  <c:v>#N/A</c:v>
                </c:pt>
                <c:pt idx="12">
                  <c:v>#N/A</c:v>
                </c:pt>
                <c:pt idx="13">
                  <c:v>4840</c:v>
                </c:pt>
                <c:pt idx="14">
                  <c:v>#N/A</c:v>
                </c:pt>
              </c:numCache>
            </c:numRef>
          </c:val>
          <c:smooth val="0"/>
          <c:extLst>
            <c:ext xmlns:c16="http://schemas.microsoft.com/office/drawing/2014/chart" uri="{C3380CC4-5D6E-409C-BE32-E72D297353CC}">
              <c16:uniqueId val="{00000008-75C3-49AE-AA58-8105420094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156820</c:v>
                </c:pt>
                <c:pt idx="5">
                  <c:v>151432</c:v>
                </c:pt>
                <c:pt idx="8">
                  <c:v>147561</c:v>
                </c:pt>
                <c:pt idx="11">
                  <c:v>145201</c:v>
                </c:pt>
                <c:pt idx="14">
                  <c:v>144025</c:v>
                </c:pt>
              </c:numCache>
            </c:numRef>
          </c:val>
          <c:extLst>
            <c:ext xmlns:c16="http://schemas.microsoft.com/office/drawing/2014/chart" uri="{C3380CC4-5D6E-409C-BE32-E72D297353CC}">
              <c16:uniqueId val="{00000000-7106-40C5-9671-B0764E151D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38114</c:v>
                </c:pt>
                <c:pt idx="5">
                  <c:v>36923</c:v>
                </c:pt>
                <c:pt idx="8">
                  <c:v>35499</c:v>
                </c:pt>
                <c:pt idx="11">
                  <c:v>35404</c:v>
                </c:pt>
                <c:pt idx="14">
                  <c:v>36613</c:v>
                </c:pt>
              </c:numCache>
            </c:numRef>
          </c:val>
          <c:extLst>
            <c:ext xmlns:c16="http://schemas.microsoft.com/office/drawing/2014/chart" uri="{C3380CC4-5D6E-409C-BE32-E72D297353CC}">
              <c16:uniqueId val="{00000001-7106-40C5-9671-B0764E151D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28446</c:v>
                </c:pt>
                <c:pt idx="5">
                  <c:v>25105</c:v>
                </c:pt>
                <c:pt idx="8">
                  <c:v>25373</c:v>
                </c:pt>
                <c:pt idx="11">
                  <c:v>24928</c:v>
                </c:pt>
                <c:pt idx="14">
                  <c:v>20879</c:v>
                </c:pt>
              </c:numCache>
            </c:numRef>
          </c:val>
          <c:extLst>
            <c:ext xmlns:c16="http://schemas.microsoft.com/office/drawing/2014/chart" uri="{C3380CC4-5D6E-409C-BE32-E72D297353CC}">
              <c16:uniqueId val="{00000002-7106-40C5-9671-B0764E151D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06-40C5-9671-B0764E151D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06-40C5-9671-B0764E151D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7106-40C5-9671-B0764E151D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23581</c:v>
                </c:pt>
                <c:pt idx="3">
                  <c:v>23492</c:v>
                </c:pt>
                <c:pt idx="6">
                  <c:v>23057</c:v>
                </c:pt>
                <c:pt idx="9">
                  <c:v>23073</c:v>
                </c:pt>
                <c:pt idx="12">
                  <c:v>23459</c:v>
                </c:pt>
              </c:numCache>
            </c:numRef>
          </c:val>
          <c:extLst>
            <c:ext xmlns:c16="http://schemas.microsoft.com/office/drawing/2014/chart" uri="{C3380CC4-5D6E-409C-BE32-E72D297353CC}">
              <c16:uniqueId val="{00000006-7106-40C5-9671-B0764E151D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7-7106-40C5-9671-B0764E151D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51303</c:v>
                </c:pt>
                <c:pt idx="3">
                  <c:v>50153</c:v>
                </c:pt>
                <c:pt idx="6">
                  <c:v>47557</c:v>
                </c:pt>
                <c:pt idx="9">
                  <c:v>43622</c:v>
                </c:pt>
                <c:pt idx="12">
                  <c:v>40828</c:v>
                </c:pt>
              </c:numCache>
            </c:numRef>
          </c:val>
          <c:extLst>
            <c:ext xmlns:c16="http://schemas.microsoft.com/office/drawing/2014/chart" uri="{C3380CC4-5D6E-409C-BE32-E72D297353CC}">
              <c16:uniqueId val="{00000008-7106-40C5-9671-B0764E151D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2280</c:v>
                </c:pt>
                <c:pt idx="3">
                  <c:v>2725</c:v>
                </c:pt>
                <c:pt idx="6">
                  <c:v>3704</c:v>
                </c:pt>
                <c:pt idx="9">
                  <c:v>1448</c:v>
                </c:pt>
                <c:pt idx="12">
                  <c:v>1077</c:v>
                </c:pt>
              </c:numCache>
            </c:numRef>
          </c:val>
          <c:extLst>
            <c:ext xmlns:c16="http://schemas.microsoft.com/office/drawing/2014/chart" uri="{C3380CC4-5D6E-409C-BE32-E72D297353CC}">
              <c16:uniqueId val="{00000009-7106-40C5-9671-B0764E151D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177060</c:v>
                </c:pt>
                <c:pt idx="3">
                  <c:v>172367</c:v>
                </c:pt>
                <c:pt idx="6">
                  <c:v>170166</c:v>
                </c:pt>
                <c:pt idx="9">
                  <c:v>168364</c:v>
                </c:pt>
                <c:pt idx="12">
                  <c:v>168224</c:v>
                </c:pt>
              </c:numCache>
            </c:numRef>
          </c:val>
          <c:extLst>
            <c:ext xmlns:c16="http://schemas.microsoft.com/office/drawing/2014/chart" uri="{C3380CC4-5D6E-409C-BE32-E72D297353CC}">
              <c16:uniqueId val="{0000000A-7106-40C5-9671-B0764E151D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30845</c:v>
                </c:pt>
                <c:pt idx="2">
                  <c:v>#N/A</c:v>
                </c:pt>
                <c:pt idx="3">
                  <c:v>#N/A</c:v>
                </c:pt>
                <c:pt idx="4">
                  <c:v>35277</c:v>
                </c:pt>
                <c:pt idx="5">
                  <c:v>#N/A</c:v>
                </c:pt>
                <c:pt idx="6">
                  <c:v>#N/A</c:v>
                </c:pt>
                <c:pt idx="7">
                  <c:v>36050</c:v>
                </c:pt>
                <c:pt idx="8">
                  <c:v>#N/A</c:v>
                </c:pt>
                <c:pt idx="9">
                  <c:v>#N/A</c:v>
                </c:pt>
                <c:pt idx="10">
                  <c:v>30974</c:v>
                </c:pt>
                <c:pt idx="11">
                  <c:v>#N/A</c:v>
                </c:pt>
                <c:pt idx="12">
                  <c:v>#N/A</c:v>
                </c:pt>
                <c:pt idx="13">
                  <c:v>32072</c:v>
                </c:pt>
                <c:pt idx="14">
                  <c:v>#N/A</c:v>
                </c:pt>
              </c:numCache>
            </c:numRef>
          </c:val>
          <c:smooth val="0"/>
          <c:extLst>
            <c:ext xmlns:c16="http://schemas.microsoft.com/office/drawing/2014/chart" uri="{C3380CC4-5D6E-409C-BE32-E72D297353CC}">
              <c16:uniqueId val="{0000000B-7106-40C5-9671-B0764E151D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6756</c:v>
                </c:pt>
                <c:pt idx="1">
                  <c:v>6757</c:v>
                </c:pt>
                <c:pt idx="2">
                  <c:v>5458</c:v>
                </c:pt>
              </c:numCache>
            </c:numRef>
          </c:val>
          <c:extLst>
            <c:ext xmlns:c16="http://schemas.microsoft.com/office/drawing/2014/chart" uri="{C3380CC4-5D6E-409C-BE32-E72D297353CC}">
              <c16:uniqueId val="{00000000-3569-45A4-AEEA-F29CD98856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4705</c:v>
                </c:pt>
                <c:pt idx="1">
                  <c:v>4706</c:v>
                </c:pt>
                <c:pt idx="2">
                  <c:v>3506</c:v>
                </c:pt>
              </c:numCache>
            </c:numRef>
          </c:val>
          <c:extLst>
            <c:ext xmlns:c16="http://schemas.microsoft.com/office/drawing/2014/chart" uri="{C3380CC4-5D6E-409C-BE32-E72D297353CC}">
              <c16:uniqueId val="{00000001-3569-45A4-AEEA-F29CD98856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15838</c:v>
                </c:pt>
                <c:pt idx="1">
                  <c:v>15946</c:v>
                </c:pt>
                <c:pt idx="2">
                  <c:v>15294</c:v>
                </c:pt>
              </c:numCache>
            </c:numRef>
          </c:val>
          <c:extLst>
            <c:ext xmlns:c16="http://schemas.microsoft.com/office/drawing/2014/chart" uri="{C3380CC4-5D6E-409C-BE32-E72D297353CC}">
              <c16:uniqueId val="{00000002-3569-45A4-AEEA-F29CD98856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{E80CCDD7-C3CA-4A8A-B8C8-236049AC7980}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DC9-44A0-997E-23D53FAB5E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{494060AA-06B3-4B19-9C72-EBE44B56C14A}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C9-44A0-997E-23D53FAB5E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{4E75492F-DA96-40A5-AD6A-D62161EC3225}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C9-44A0-997E-23D53FAB5E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{70691CB3-9146-484F-BD47-90D9E7AF207C}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C9-44A0-997E-23D53FAB5E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{D537DC44-BE6B-48AB-B953-A78AD3F20BF1}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C9-44A0-997E-23D53FAB5E6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{02B4BC32-E3F6-47C0-8DBF-8B9833857378}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DC9-44A0-997E-23D53FAB5E6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{62E8A063-4C24-44FA-A9A6-CF3E4F00904D}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DC9-44A0-997E-23D53FAB5E6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{C321EDF8-B035-44AD-855C-6230C2CD3AE0}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DC9-44A0-997E-23D53FAB5E6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{D7E2FD08-8A78-4FA1-AF16-068B0B40AEB3}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DC9-44A0-997E-23D53FAB5E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56.8</c:v>
                </c:pt>
                <c:pt idx="16">
                  <c:v>57.3</c:v>
                </c:pt>
                <c:pt idx="24">
                  <c:v>58.4</c:v>
                </c:pt>
                <c:pt idx="32">
                  <c:v>59.6</c:v>
                </c:pt>
              </c:numCache>
            </c:numRef>
          </c:xVal>
          <c:yVal>
            <c:numRef>
              <c:f>公会計指標分析・財政指標組合せ分析表!$BP$51:$DC$51</c:f>
              <c:numCache>
                <c:formatCode>#,##0.0;"▲ "#,##0.0</c:formatCode>
                <c:ptCount val="40"/>
                <c:pt idx="0">
                  <c:v>36.6</c:v>
                </c:pt>
                <c:pt idx="8">
                  <c:v>41.5</c:v>
                </c:pt>
                <c:pt idx="16">
                  <c:v>42.3</c:v>
                </c:pt>
                <c:pt idx="24">
                  <c:v>36.1</c:v>
                </c:pt>
                <c:pt idx="32">
                  <c:v>36.6</c:v>
                </c:pt>
              </c:numCache>
            </c:numRef>
          </c:yVal>
          <c:smooth val="0"/>
          <c:extLst>
            <c:ext xmlns:c16="http://schemas.microsoft.com/office/drawing/2014/chart" uri="{C3380CC4-5D6E-409C-BE32-E72D297353CC}">
              <c16:uniqueId val="{00000009-BDC9-44A0-997E-23D53FAB5E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{690CB77A-4FBF-4381-8C23-73A74A827BDB}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DC9-44A0-997E-23D53FAB5E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{F2B4B3AF-A860-4653-9636-73436F1574FA}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C9-44A0-997E-23D53FAB5E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{B734DF39-FD36-4B9D-91A2-49A08D026A76}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C9-44A0-997E-23D53FAB5E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{7B98AFA3-3862-4A47-A6C8-0CE041ABD554}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C9-44A0-997E-23D53FAB5E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{BD78F290-F5CF-4E97-B472-DF1EFB44A9AA}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C9-44A0-997E-23D53FAB5E6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{B27A5002-D58D-4473-B9C9-8D3CF289D270}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DC9-44A0-997E-23D53FAB5E6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{46BDA57B-2455-4EEE-9EDA-BBA3136BB0C5}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DC9-44A0-997E-23D53FAB5E6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{C58AA424-1A0E-44CF-9FE2-6D13B6165703}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DC9-44A0-997E-23D53FAB5E6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{2E874874-0A42-4F7C-93C5-C5538EB1CFDE}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DC9-44A0-997E-23D53FAB5E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BDC9-44A0-997E-23D53FAB5E69}"/>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835178542194811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{B20AE24C-0C40-4422-8F5A-2BA7A6F10F5B}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86-4DBF-9795-A6282EA9C0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{ABB4A5F7-D735-4187-BFDB-90F54A66890D}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86-4DBF-9795-A6282EA9C0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{72CFCE0B-276F-4DC0-9196-08E0DC38C099}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86-4DBF-9795-A6282EA9C0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{7339CA6F-8FA6-4B2D-988B-6ADBA428BD4A}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86-4DBF-9795-A6282EA9C0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{6DA52AA9-448D-426C-9FF7-1D1BBE93A30A}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86-4DBF-9795-A6282EA9C0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{2AD83955-15B9-4C79-A67D-6063D014AD3A}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86-4DBF-9795-A6282EA9C0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{500D2AD9-E022-4827-AA43-AC4320C2D926}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86-4DBF-9795-A6282EA9C07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{0717829D-0FFE-43EF-8F57-B6C66BE2714A}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86-4DBF-9795-A6282EA9C0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{8A7AA642-0D18-4DD4-8F2F-E812F7F1A1C3}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86-4DBF-9795-A6282EA9C0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5.7</c:v>
                </c:pt>
                <c:pt idx="16">
                  <c:v>5.3</c:v>
                </c:pt>
                <c:pt idx="24">
                  <c:v>5.0999999999999996</c:v>
                </c:pt>
                <c:pt idx="32">
                  <c:v>5.2</c:v>
                </c:pt>
              </c:numCache>
            </c:numRef>
          </c:xVal>
          <c:yVal>
            <c:numRef>
              <c:f>公会計指標分析・財政指標組合せ分析表!$BP$73:$DC$73</c:f>
              <c:numCache>
                <c:formatCode>#,##0.0;"▲ "#,##0.0</c:formatCode>
                <c:ptCount val="40"/>
                <c:pt idx="0">
                  <c:v>36.6</c:v>
                </c:pt>
                <c:pt idx="8">
                  <c:v>41.5</c:v>
                </c:pt>
                <c:pt idx="16">
                  <c:v>42.3</c:v>
                </c:pt>
                <c:pt idx="24">
                  <c:v>36.1</c:v>
                </c:pt>
                <c:pt idx="32">
                  <c:v>36.6</c:v>
                </c:pt>
              </c:numCache>
            </c:numRef>
          </c:yVal>
          <c:smooth val="0"/>
          <c:extLst>
            <c:ext xmlns:c16="http://schemas.microsoft.com/office/drawing/2014/chart" uri="{C3380CC4-5D6E-409C-BE32-E72D297353CC}">
              <c16:uniqueId val="{00000009-CC86-4DBF-9795-A6282EA9C0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{F0105480-CE93-49AE-92A5-DD9B4830CE16}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86-4DBF-9795-A6282EA9C0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{58350B7E-A841-4CE4-BCAE-D3764667696F}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86-4DBF-9795-A6282EA9C0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{B8115A11-EECF-4B96-A499-6A57CDE1CAF0}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86-4DBF-9795-A6282EA9C0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{C28E0BF0-F497-40F5-B3EF-F51175851DCF}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86-4DBF-9795-A6282EA9C0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{6CEBD8DD-88DB-4D49-BE8A-D36EC97F811B}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86-4DBF-9795-A6282EA9C07A}"/>
                </c:ext>
              </c:extLst>
            </c:dLbl>
            <c:dLbl>
              <c:idx val="8"/>
              <c:layout>
                <c:manualLayout>
                  <c:x val="-1.8235628084250059E-2"/>
                  <c:y val="-5.648150875363978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{89EECA93-830B-4A49-A585-9D4205426350}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86-4DBF-9795-A6282EA9C0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{D1224C6A-1B62-4035-847E-D1AB4A3AD368}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86-4DBF-9795-A6282EA9C07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{17F56134-E125-4DB4-AFF8-C5ADAE7E9641}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86-4DBF-9795-A6282EA9C0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{32E04EA3-84F5-4DBC-89A4-31655DF62A2F}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86-4DBF-9795-A6282EA9C0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CC86-4DBF-9795-A6282EA9C07A}"/>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実質公債費比率の分子については、単年度の元利償還金の増加に伴い、数値は増加している。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地方債発行額については、平成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年度に供用開始の複合文化交流施設「ホルトホール大分」建設や平成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年度に発行した「ホルトホール大分債」の償還に向け、平成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百万円を毎年積み立て、平成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年度に満期一括償還の財源の一部（</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百万円）とした。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将来負担比率については、</a:t>
          </a:r>
          <a:r>
            <a:rPr lang="ja-JP" altLang="ja-JP" sz="1100" b="0" i="0" baseline="0">
              <a:solidFill>
                <a:schemeClr val="dk1"/>
              </a:solidFill>
              <a:effectLst/>
              <a:latin typeface="+mn-lt"/>
              <a:ea typeface="+mn-ea"/>
              <a:cs typeface="+mn-cs"/>
            </a:rPr>
            <a:t>将来負担額に対する充当可能財源のうち、主要</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基金の取り崩しに伴い充当可能基金が</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40</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したことにより、</a:t>
          </a:r>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ポイント悪化し</a:t>
          </a:r>
          <a:r>
            <a:rPr lang="ja-JP" altLang="en-US"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今後も、「大分市行政改革推進プラン」に基づき、職員数の計画的な定員管理、地方債の発行抑制、公営企業会計の健全化を進めていく。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財政調整基金及び減債基金については新型コロナウイルス感染症対応に伴い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億円、市有財産整備基金は交通安全対策事業や小・中学校施設整備などの実施に伴い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の影響を受けた事業者に対する利子を補給する事業及び信用保証料を補助する事業に要する経費に対する財源を確保するため、新型コロナウイルス感染症対応事業資金調達支援基金を創設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今後も市全体の財政の見通しを注視する中で、基金の適正な管理に努めていく。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○市有財産整備基金：市有財産を整備するために必要があると認められるときの財源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○廃棄物処理施設整備基金：一般廃棄物処理施設を整備するための財源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○地球環境保全基金：地球温暖化の防止、循環型社会の形成その他の地球環境の保全に関する施策を推進するための財源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○福祉振興基金：高齢化社会に対応し、福祉活動の促進及び福祉施設の整備その他の市民福祉の増進を目的とする事業を推進するための財源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○市有財産整備基金：市有地売払収入額や基金利子など約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千万円積み立てたものの、交通安全対策事業や小・中学校施設整備などの実施に伴い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を確保するため、新たな基金を創設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○廃棄物処理施設整備基金：有料指定ごみ袋の手数料から経費を差し引いた額の概ね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市有財産整備基金については、公共施設総合管理計画に基づく市有財産の今後の整備予定と今後の財政見通しを的確に見極めながら適正管理に努めていく。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新型コロナウイルス感染症対応に伴う基金の取り崩しにより約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新型コロナウイルス感染症対応に伴う基金の取り崩しにより約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全国平均よりも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ポイント低くなっている。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各施設等の建築年数の経過に伴い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a:t>
          </a:r>
          <a:r>
            <a:rPr kumimoji="1" lang="ja-JP" altLang="en-US" sz="1100">
              <a:solidFill>
                <a:schemeClr val="dk1"/>
              </a:solidFill>
              <a:effectLst/>
              <a:latin typeface="+mn-lt"/>
              <a:ea typeface="+mn-ea"/>
              <a:cs typeface="+mn-cs"/>
            </a:rPr>
            <a:t>償却累計額</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などが挙げられる。</a:t>
          </a:r>
          <a:r>
            <a:rPr kumimoji="1" lang="ja-JP" altLang="ja-JP" sz="1100">
              <a:solidFill>
                <a:schemeClr val="dk1"/>
              </a:solidFill>
              <a:effectLst/>
              <a:latin typeface="+mn-lt"/>
              <a:ea typeface="+mn-ea"/>
              <a:cs typeface="+mn-cs"/>
            </a:rPr>
            <a:t>今後も資産の耐用年数等を十分に考慮した施設整備を行うことで、有形固定資産減価償却率の低減に努める。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103082</xdr:rowOff>
    </xdr:to>
    <xdr:cxnSp macro="">
      <xdr:nvCxnSpPr>
        <xdr:cNvPr id="84" name="直線コネクタ 83"/>
        <xdr:cNvCxnSpPr/>
      </xdr:nvCxnSpPr>
      <xdr:spPr>
        <a:xfrm>
          <a:off x="4051300" y="597492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5" name="楕円 84"/>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59902</xdr:rowOff>
    </xdr:to>
    <xdr:cxnSp macro="">
      <xdr:nvCxnSpPr>
        <xdr:cNvPr id="86" name="直線コネクタ 85"/>
        <xdr:cNvCxnSpPr/>
      </xdr:nvCxnSpPr>
      <xdr:spPr>
        <a:xfrm>
          <a:off x="3289300" y="593534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20320</xdr:rowOff>
    </xdr:to>
    <xdr:cxnSp macro="">
      <xdr:nvCxnSpPr>
        <xdr:cNvPr id="88" name="直線コネクタ 87"/>
        <xdr:cNvCxnSpPr/>
      </xdr:nvCxnSpPr>
      <xdr:spPr>
        <a:xfrm>
          <a:off x="2527300" y="591735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xdr:cNvSpPr/>
      </xdr:nvSpPr>
      <xdr:spPr>
        <a:xfrm>
          <a:off x="1714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2328</xdr:rowOff>
    </xdr:to>
    <xdr:cxnSp macro="">
      <xdr:nvCxnSpPr>
        <xdr:cNvPr id="90" name="直線コネクタ 89"/>
        <xdr:cNvCxnSpPr/>
      </xdr:nvCxnSpPr>
      <xdr:spPr>
        <a:xfrm>
          <a:off x="1765300" y="59173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6"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98" name="n_4mainValue有形固定資産減価償却率"/>
        <xdr:cNvSpPr txBox="1"/>
      </xdr:nvSpPr>
      <xdr:spPr>
        <a:xfrm>
          <a:off x="1562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債務償還比率については、前年度比で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ポイント悪化し、全国平均よりも</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ポイント高くなっている。これは、</a:t>
          </a:r>
          <a:r>
            <a:rPr kumimoji="1" lang="ja-JP" altLang="en-US" sz="1100">
              <a:solidFill>
                <a:schemeClr val="dk1"/>
              </a:solidFill>
              <a:effectLst/>
              <a:latin typeface="+mn-lt"/>
              <a:ea typeface="+mn-ea"/>
              <a:cs typeface="+mn-cs"/>
            </a:rPr>
            <a:t>会計年度任用職員への移行に伴う人件費等の増に伴い</a:t>
          </a:r>
          <a:r>
            <a:rPr kumimoji="1" lang="ja-JP" altLang="ja-JP" sz="1100">
              <a:solidFill>
                <a:schemeClr val="dk1"/>
              </a:solidFill>
              <a:effectLst/>
              <a:latin typeface="+mn-lt"/>
              <a:ea typeface="+mn-ea"/>
              <a:cs typeface="+mn-cs"/>
            </a:rPr>
            <a:t>経常経費充当一般財源が増加したこ</a:t>
          </a:r>
          <a:r>
            <a:rPr kumimoji="1" lang="ja-JP" altLang="en-US" sz="1100">
              <a:solidFill>
                <a:schemeClr val="dk1"/>
              </a:solidFill>
              <a:effectLst/>
              <a:latin typeface="+mn-lt"/>
              <a:ea typeface="+mn-ea"/>
              <a:cs typeface="+mn-cs"/>
            </a:rPr>
            <a:t>とや、基金の取り崩しに伴い</a:t>
          </a:r>
          <a:r>
            <a:rPr lang="ja-JP" altLang="ja-JP" sz="1100">
              <a:solidFill>
                <a:schemeClr val="dk1"/>
              </a:solidFill>
              <a:effectLst/>
              <a:latin typeface="+mn-lt"/>
              <a:ea typeface="+mn-ea"/>
              <a:cs typeface="+mn-cs"/>
            </a:rPr>
            <a:t>将来負担額に対する充当可能</a:t>
          </a:r>
          <a:r>
            <a:rPr lang="ja-JP" altLang="en-US" sz="1100">
              <a:solidFill>
                <a:schemeClr val="dk1"/>
              </a:solidFill>
              <a:effectLst/>
              <a:latin typeface="+mn-lt"/>
              <a:ea typeface="+mn-ea"/>
              <a:cs typeface="+mn-cs"/>
            </a:rPr>
            <a:t>財源の</a:t>
          </a:r>
          <a:r>
            <a:rPr lang="ja-JP" altLang="ja-JP"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などが挙げられる。今後も地方債発行額の抑制</a:t>
          </a:r>
          <a:r>
            <a:rPr kumimoji="1" lang="ja-JP" altLang="en-US" sz="1100">
              <a:solidFill>
                <a:schemeClr val="dk1"/>
              </a:solidFill>
              <a:effectLst/>
              <a:latin typeface="+mn-lt"/>
              <a:ea typeface="+mn-ea"/>
              <a:cs typeface="+mn-cs"/>
            </a:rPr>
            <a:t>や基金も含めた財源の確保</a:t>
          </a:r>
          <a:r>
            <a:rPr kumimoji="1" lang="ja-JP" altLang="ja-JP" sz="1100">
              <a:solidFill>
                <a:schemeClr val="dk1"/>
              </a:solidFill>
              <a:effectLst/>
              <a:latin typeface="+mn-lt"/>
              <a:ea typeface="+mn-ea"/>
              <a:cs typeface="+mn-cs"/>
            </a:rPr>
            <a:t>などにより健全な財政運営に努めていく。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11451</xdr:rowOff>
    </xdr:from>
    <xdr:to>
      <xdr:col>76</xdr:col>
      <xdr:colOff>73025</xdr:colOff>
      <xdr:row>31</xdr:row>
      <xdr:rowOff>113051</xdr:rowOff>
    </xdr:to>
    <xdr:sp macro="" textlink="">
      <xdr:nvSpPr>
        <xdr:cNvPr id="143" name="楕円 142"/>
        <xdr:cNvSpPr/>
      </xdr:nvSpPr>
      <xdr:spPr>
        <a:xfrm>
          <a:off x="14744700" y="60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161328</xdr:rowOff>
    </xdr:from>
    <xdr:ext cx="469744" cy="259045"/>
    <xdr:sp macro="" textlink="">
      <xdr:nvSpPr>
        <xdr:cNvPr id="144" name="債務償還比率該当値テキスト"/>
        <xdr:cNvSpPr txBox="1"/>
      </xdr:nvSpPr>
      <xdr:spPr>
        <a:xfrm>
          <a:off x="14846300" y="607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5574</xdr:rowOff>
    </xdr:from>
    <xdr:to>
      <xdr:col>72</xdr:col>
      <xdr:colOff>123825</xdr:colOff>
      <xdr:row>31</xdr:row>
      <xdr:rowOff>107174</xdr:rowOff>
    </xdr:to>
    <xdr:sp macro="" textlink="">
      <xdr:nvSpPr>
        <xdr:cNvPr id="145" name="楕円 144"/>
        <xdr:cNvSpPr/>
      </xdr:nvSpPr>
      <xdr:spPr>
        <a:xfrm>
          <a:off x="14033500" y="60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56374</xdr:rowOff>
    </xdr:from>
    <xdr:to>
      <xdr:col>76</xdr:col>
      <xdr:colOff>22225</xdr:colOff>
      <xdr:row>31</xdr:row>
      <xdr:rowOff>62251</xdr:rowOff>
    </xdr:to>
    <xdr:cxnSp macro="">
      <xdr:nvCxnSpPr>
        <xdr:cNvPr id="146" name="直線コネクタ 145"/>
        <xdr:cNvCxnSpPr/>
      </xdr:nvCxnSpPr>
      <xdr:spPr>
        <a:xfrm>
          <a:off x="14084300" y="6142849"/>
          <a:ext cx="711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167068</xdr:rowOff>
    </xdr:from>
    <xdr:to>
      <xdr:col>68</xdr:col>
      <xdr:colOff>123825</xdr:colOff>
      <xdr:row>31</xdr:row>
      <xdr:rowOff>97218</xdr:rowOff>
    </xdr:to>
    <xdr:sp macro="" textlink="">
      <xdr:nvSpPr>
        <xdr:cNvPr id="147" name="楕円 146"/>
        <xdr:cNvSpPr/>
      </xdr:nvSpPr>
      <xdr:spPr>
        <a:xfrm>
          <a:off x="13271500" y="60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46418</xdr:rowOff>
    </xdr:from>
    <xdr:to>
      <xdr:col>72</xdr:col>
      <xdr:colOff>73025</xdr:colOff>
      <xdr:row>31</xdr:row>
      <xdr:rowOff>56374</xdr:rowOff>
    </xdr:to>
    <xdr:cxnSp macro="">
      <xdr:nvCxnSpPr>
        <xdr:cNvPr id="148" name="直線コネクタ 147"/>
        <xdr:cNvCxnSpPr/>
      </xdr:nvCxnSpPr>
      <xdr:spPr>
        <a:xfrm>
          <a:off x="13322300" y="6132893"/>
          <a:ext cx="762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131085</xdr:rowOff>
    </xdr:from>
    <xdr:to>
      <xdr:col>64</xdr:col>
      <xdr:colOff>123825</xdr:colOff>
      <xdr:row>31</xdr:row>
      <xdr:rowOff>61235</xdr:rowOff>
    </xdr:to>
    <xdr:sp macro="" textlink="">
      <xdr:nvSpPr>
        <xdr:cNvPr id="149" name="楕円 148"/>
        <xdr:cNvSpPr/>
      </xdr:nvSpPr>
      <xdr:spPr>
        <a:xfrm>
          <a:off x="12509500" y="604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10435</xdr:rowOff>
    </xdr:from>
    <xdr:to>
      <xdr:col>68</xdr:col>
      <xdr:colOff>73025</xdr:colOff>
      <xdr:row>31</xdr:row>
      <xdr:rowOff>46418</xdr:rowOff>
    </xdr:to>
    <xdr:cxnSp macro="">
      <xdr:nvCxnSpPr>
        <xdr:cNvPr id="150" name="直線コネクタ 149"/>
        <xdr:cNvCxnSpPr/>
      </xdr:nvCxnSpPr>
      <xdr:spPr>
        <a:xfrm>
          <a:off x="12560300" y="609691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117052</xdr:rowOff>
    </xdr:from>
    <xdr:to>
      <xdr:col>60</xdr:col>
      <xdr:colOff>123825</xdr:colOff>
      <xdr:row>31</xdr:row>
      <xdr:rowOff>47202</xdr:rowOff>
    </xdr:to>
    <xdr:sp macro="" textlink="">
      <xdr:nvSpPr>
        <xdr:cNvPr id="151" name="楕円 150"/>
        <xdr:cNvSpPr/>
      </xdr:nvSpPr>
      <xdr:spPr>
        <a:xfrm>
          <a:off x="11747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167852</xdr:rowOff>
    </xdr:from>
    <xdr:to>
      <xdr:col>64</xdr:col>
      <xdr:colOff>73025</xdr:colOff>
      <xdr:row>31</xdr:row>
      <xdr:rowOff>10435</xdr:rowOff>
    </xdr:to>
    <xdr:cxnSp macro="">
      <xdr:nvCxnSpPr>
        <xdr:cNvPr id="152" name="直線コネクタ 151"/>
        <xdr:cNvCxnSpPr/>
      </xdr:nvCxnSpPr>
      <xdr:spPr>
        <a:xfrm>
          <a:off x="11798300" y="6082877"/>
          <a:ext cx="762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98301</xdr:rowOff>
    </xdr:from>
    <xdr:ext cx="469744" cy="259045"/>
    <xdr:sp macro="" textlink="">
      <xdr:nvSpPr>
        <xdr:cNvPr id="157" name="n_1mainValue債務償還比率"/>
        <xdr:cNvSpPr txBox="1"/>
      </xdr:nvSpPr>
      <xdr:spPr>
        <a:xfrm>
          <a:off x="13836727" y="61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88345</xdr:rowOff>
    </xdr:from>
    <xdr:ext cx="469744" cy="259045"/>
    <xdr:sp macro="" textlink="">
      <xdr:nvSpPr>
        <xdr:cNvPr id="158" name="n_2mainValue債務償還比率"/>
        <xdr:cNvSpPr txBox="1"/>
      </xdr:nvSpPr>
      <xdr:spPr>
        <a:xfrm>
          <a:off x="13087427" y="61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77762</xdr:rowOff>
    </xdr:from>
    <xdr:ext cx="469744" cy="259045"/>
    <xdr:sp macro="" textlink="">
      <xdr:nvSpPr>
        <xdr:cNvPr id="159" name="n_3mainValue債務償還比率"/>
        <xdr:cNvSpPr txBox="1"/>
      </xdr:nvSpPr>
      <xdr:spPr>
        <a:xfrm>
          <a:off x="12325427" y="58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63729</xdr:rowOff>
    </xdr:from>
    <xdr:ext cx="469744" cy="259045"/>
    <xdr:sp macro="" textlink="">
      <xdr:nvSpPr>
        <xdr:cNvPr id="160" name="n_4mainValue債務償還比率"/>
        <xdr:cNvSpPr txBox="1"/>
      </xdr:nvSpPr>
      <xdr:spPr>
        <a:xfrm>
          <a:off x="11563427" y="5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125730</xdr:rowOff>
    </xdr:to>
    <xdr:cxnSp macro="">
      <xdr:nvCxnSpPr>
        <xdr:cNvPr id="76" name="直線コネクタ 75"/>
        <xdr:cNvCxnSpPr/>
      </xdr:nvCxnSpPr>
      <xdr:spPr>
        <a:xfrm>
          <a:off x="3797300" y="643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95250</xdr:rowOff>
    </xdr:to>
    <xdr:cxnSp macro="">
      <xdr:nvCxnSpPr>
        <xdr:cNvPr id="78" name="直線コネクタ 77"/>
        <xdr:cNvCxnSpPr/>
      </xdr:nvCxnSpPr>
      <xdr:spPr>
        <a:xfrm>
          <a:off x="2908300" y="640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64770</xdr:rowOff>
    </xdr:to>
    <xdr:cxnSp macro="">
      <xdr:nvCxnSpPr>
        <xdr:cNvPr id="80" name="直線コネクタ 79"/>
        <xdr:cNvCxnSpPr/>
      </xdr:nvCxnSpPr>
      <xdr:spPr>
        <a:xfrm>
          <a:off x="2019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32385</xdr:rowOff>
    </xdr:to>
    <xdr:cxnSp macro="">
      <xdr:nvCxnSpPr>
        <xdr:cNvPr id="82" name="直線コネクタ 81"/>
        <xdr:cNvCxnSpPr/>
      </xdr:nvCxnSpPr>
      <xdr:spPr>
        <a:xfrm>
          <a:off x="1130300" y="6345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8" name="n_2mainValue【道路】&#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16691</xdr:rowOff>
    </xdr:from>
    <xdr:to>
      <xdr:col>55</xdr:col>
      <xdr:colOff>50800</xdr:colOff>
      <xdr:row>39</xdr:row>
      <xdr:rowOff>118291</xdr:rowOff>
    </xdr:to>
    <xdr:sp macro="" textlink="">
      <xdr:nvSpPr>
        <xdr:cNvPr id="132" name="楕円 131"/>
        <xdr:cNvSpPr/>
      </xdr:nvSpPr>
      <xdr:spPr>
        <a:xfrm>
          <a:off x="10426700" y="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166568</xdr:rowOff>
    </xdr:from>
    <xdr:ext cx="469744" cy="259045"/>
    <xdr:sp macro="" textlink="">
      <xdr:nvSpPr>
        <xdr:cNvPr id="133" name="【道路】&#10;一人当たり延長該当値テキスト"/>
        <xdr:cNvSpPr txBox="1"/>
      </xdr:nvSpPr>
      <xdr:spPr>
        <a:xfrm>
          <a:off x="10515600" y="668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18215</xdr:rowOff>
    </xdr:from>
    <xdr:to>
      <xdr:col>50</xdr:col>
      <xdr:colOff>165100</xdr:colOff>
      <xdr:row>39</xdr:row>
      <xdr:rowOff>119815</xdr:rowOff>
    </xdr:to>
    <xdr:sp macro="" textlink="">
      <xdr:nvSpPr>
        <xdr:cNvPr id="134" name="楕円 133"/>
        <xdr:cNvSpPr/>
      </xdr:nvSpPr>
      <xdr:spPr>
        <a:xfrm>
          <a:off x="9588500" y="67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67491</xdr:rowOff>
    </xdr:from>
    <xdr:to>
      <xdr:col>55</xdr:col>
      <xdr:colOff>0</xdr:colOff>
      <xdr:row>39</xdr:row>
      <xdr:rowOff>69015</xdr:rowOff>
    </xdr:to>
    <xdr:cxnSp macro="">
      <xdr:nvCxnSpPr>
        <xdr:cNvPr id="135" name="直線コネクタ 134"/>
        <xdr:cNvCxnSpPr/>
      </xdr:nvCxnSpPr>
      <xdr:spPr>
        <a:xfrm flipV="1">
          <a:off x="9639300" y="675404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18977</xdr:rowOff>
    </xdr:from>
    <xdr:to>
      <xdr:col>46</xdr:col>
      <xdr:colOff>38100</xdr:colOff>
      <xdr:row>39</xdr:row>
      <xdr:rowOff>120577</xdr:rowOff>
    </xdr:to>
    <xdr:sp macro="" textlink="">
      <xdr:nvSpPr>
        <xdr:cNvPr id="136" name="楕円 135"/>
        <xdr:cNvSpPr/>
      </xdr:nvSpPr>
      <xdr:spPr>
        <a:xfrm>
          <a:off x="8699500" y="67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69015</xdr:rowOff>
    </xdr:from>
    <xdr:to>
      <xdr:col>50</xdr:col>
      <xdr:colOff>114300</xdr:colOff>
      <xdr:row>39</xdr:row>
      <xdr:rowOff>69777</xdr:rowOff>
    </xdr:to>
    <xdr:cxnSp macro="">
      <xdr:nvCxnSpPr>
        <xdr:cNvPr id="137" name="直線コネクタ 136"/>
        <xdr:cNvCxnSpPr/>
      </xdr:nvCxnSpPr>
      <xdr:spPr>
        <a:xfrm flipV="1">
          <a:off x="8750300" y="675556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20719</xdr:rowOff>
    </xdr:from>
    <xdr:to>
      <xdr:col>41</xdr:col>
      <xdr:colOff>101600</xdr:colOff>
      <xdr:row>39</xdr:row>
      <xdr:rowOff>122319</xdr:rowOff>
    </xdr:to>
    <xdr:sp macro="" textlink="">
      <xdr:nvSpPr>
        <xdr:cNvPr id="138" name="楕円 137"/>
        <xdr:cNvSpPr/>
      </xdr:nvSpPr>
      <xdr:spPr>
        <a:xfrm>
          <a:off x="7810500" y="67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69777</xdr:rowOff>
    </xdr:from>
    <xdr:to>
      <xdr:col>45</xdr:col>
      <xdr:colOff>177800</xdr:colOff>
      <xdr:row>39</xdr:row>
      <xdr:rowOff>71519</xdr:rowOff>
    </xdr:to>
    <xdr:cxnSp macro="">
      <xdr:nvCxnSpPr>
        <xdr:cNvPr id="139" name="直線コネクタ 138"/>
        <xdr:cNvCxnSpPr/>
      </xdr:nvCxnSpPr>
      <xdr:spPr>
        <a:xfrm flipV="1">
          <a:off x="7861300" y="675632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23767</xdr:rowOff>
    </xdr:from>
    <xdr:to>
      <xdr:col>36</xdr:col>
      <xdr:colOff>165100</xdr:colOff>
      <xdr:row>39</xdr:row>
      <xdr:rowOff>125367</xdr:rowOff>
    </xdr:to>
    <xdr:sp macro="" textlink="">
      <xdr:nvSpPr>
        <xdr:cNvPr id="140" name="楕円 139"/>
        <xdr:cNvSpPr/>
      </xdr:nvSpPr>
      <xdr:spPr>
        <a:xfrm>
          <a:off x="6921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71519</xdr:rowOff>
    </xdr:from>
    <xdr:to>
      <xdr:col>41</xdr:col>
      <xdr:colOff>50800</xdr:colOff>
      <xdr:row>39</xdr:row>
      <xdr:rowOff>74567</xdr:rowOff>
    </xdr:to>
    <xdr:cxnSp macro="">
      <xdr:nvCxnSpPr>
        <xdr:cNvPr id="141" name="直線コネクタ 140"/>
        <xdr:cNvCxnSpPr/>
      </xdr:nvCxnSpPr>
      <xdr:spPr>
        <a:xfrm flipV="1">
          <a:off x="6972300" y="67580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110942</xdr:rowOff>
    </xdr:from>
    <xdr:ext cx="469744" cy="259045"/>
    <xdr:sp macro="" textlink="">
      <xdr:nvSpPr>
        <xdr:cNvPr id="146" name="n_1mainValue【道路】&#10;一人当たり延長"/>
        <xdr:cNvSpPr txBox="1"/>
      </xdr:nvSpPr>
      <xdr:spPr>
        <a:xfrm>
          <a:off x="9391727" y="679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111704</xdr:rowOff>
    </xdr:from>
    <xdr:ext cx="469744" cy="259045"/>
    <xdr:sp macro="" textlink="">
      <xdr:nvSpPr>
        <xdr:cNvPr id="147" name="n_2mainValue【道路】&#10;一人当たり延長"/>
        <xdr:cNvSpPr txBox="1"/>
      </xdr:nvSpPr>
      <xdr:spPr>
        <a:xfrm>
          <a:off x="8515427" y="679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113446</xdr:rowOff>
    </xdr:from>
    <xdr:ext cx="469744" cy="259045"/>
    <xdr:sp macro="" textlink="">
      <xdr:nvSpPr>
        <xdr:cNvPr id="148" name="n_3mainValue【道路】&#10;一人当たり延長"/>
        <xdr:cNvSpPr txBox="1"/>
      </xdr:nvSpPr>
      <xdr:spPr>
        <a:xfrm>
          <a:off x="7626427" y="679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116494</xdr:rowOff>
    </xdr:from>
    <xdr:ext cx="469744" cy="259045"/>
    <xdr:sp macro="" textlink="">
      <xdr:nvSpPr>
        <xdr:cNvPr id="149" name="n_4mainValue【道路】&#10;一人当たり延長"/>
        <xdr:cNvSpPr txBox="1"/>
      </xdr:nvSpPr>
      <xdr:spPr>
        <a:xfrm>
          <a:off x="67374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91" name="楕円 190"/>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92" name="【橋りょう・トンネル】&#10;有形固定資産減価償却率該当値テキスト"/>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3" name="楕円 192"/>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63681</xdr:rowOff>
    </xdr:to>
    <xdr:cxnSp macro="">
      <xdr:nvCxnSpPr>
        <xdr:cNvPr id="194" name="直線コネクタ 193"/>
        <xdr:cNvCxnSpPr/>
      </xdr:nvCxnSpPr>
      <xdr:spPr>
        <a:xfrm>
          <a:off x="3797300" y="101792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95" name="楕円 194"/>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96338</xdr:rowOff>
    </xdr:to>
    <xdr:cxnSp macro="">
      <xdr:nvCxnSpPr>
        <xdr:cNvPr id="196" name="直線コネクタ 195"/>
        <xdr:cNvCxnSpPr/>
      </xdr:nvCxnSpPr>
      <xdr:spPr>
        <a:xfrm flipV="1">
          <a:off x="2908300" y="1017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xdr:rowOff>
    </xdr:from>
    <xdr:to>
      <xdr:col>10</xdr:col>
      <xdr:colOff>165100</xdr:colOff>
      <xdr:row>59</xdr:row>
      <xdr:rowOff>103051</xdr:rowOff>
    </xdr:to>
    <xdr:sp macro="" textlink="">
      <xdr:nvSpPr>
        <xdr:cNvPr id="197" name="楕円 196"/>
        <xdr:cNvSpPr/>
      </xdr:nvSpPr>
      <xdr:spPr>
        <a:xfrm>
          <a:off x="1968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96338</xdr:rowOff>
    </xdr:to>
    <xdr:cxnSp macro="">
      <xdr:nvCxnSpPr>
        <xdr:cNvPr id="198" name="直線コネクタ 197"/>
        <xdr:cNvCxnSpPr/>
      </xdr:nvCxnSpPr>
      <xdr:spPr>
        <a:xfrm>
          <a:off x="2019300" y="101678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99" name="楕円 198"/>
        <xdr:cNvSpPr/>
      </xdr:nvSpPr>
      <xdr:spPr>
        <a:xfrm>
          <a:off x="1079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52251</xdr:rowOff>
    </xdr:to>
    <xdr:cxnSp macro="">
      <xdr:nvCxnSpPr>
        <xdr:cNvPr id="200" name="直線コネクタ 199"/>
        <xdr:cNvCxnSpPr/>
      </xdr:nvCxnSpPr>
      <xdr:spPr>
        <a:xfrm>
          <a:off x="1130300" y="101547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5" name="n_1main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206" name="n_2mainValue【橋りょう・トンネル】&#10;有形固定資産減価償却率"/>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119578</xdr:rowOff>
    </xdr:from>
    <xdr:ext cx="405111" cy="259045"/>
    <xdr:sp macro="" textlink="">
      <xdr:nvSpPr>
        <xdr:cNvPr id="207" name="n_3mainValue【橋りょう・トンネル】&#10;有形固定資産減価償却率"/>
        <xdr:cNvSpPr txBox="1"/>
      </xdr:nvSpPr>
      <xdr:spPr>
        <a:xfrm>
          <a:off x="1816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208" name="n_4mainValue【橋りょう・トンネル】&#10;有形固定資産減価償却率"/>
        <xdr:cNvSpPr txBox="1"/>
      </xdr:nvSpPr>
      <xdr:spPr>
        <a:xfrm>
          <a:off x="927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114710</xdr:rowOff>
    </xdr:from>
    <xdr:to>
      <xdr:col>55</xdr:col>
      <xdr:colOff>50800</xdr:colOff>
      <xdr:row>64</xdr:row>
      <xdr:rowOff>44860</xdr:rowOff>
    </xdr:to>
    <xdr:sp macro="" textlink="">
      <xdr:nvSpPr>
        <xdr:cNvPr id="248" name="楕円 247"/>
        <xdr:cNvSpPr/>
      </xdr:nvSpPr>
      <xdr:spPr>
        <a:xfrm>
          <a:off x="10426700" y="109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29637</xdr:rowOff>
    </xdr:from>
    <xdr:ext cx="534377" cy="259045"/>
    <xdr:sp macro="" textlink="">
      <xdr:nvSpPr>
        <xdr:cNvPr id="249" name="【橋りょう・トンネル】&#10;一人当たり有形固定資産（償却資産）額該当値テキスト"/>
        <xdr:cNvSpPr txBox="1"/>
      </xdr:nvSpPr>
      <xdr:spPr>
        <a:xfrm>
          <a:off x="10515600" y="108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117770</xdr:rowOff>
    </xdr:from>
    <xdr:to>
      <xdr:col>50</xdr:col>
      <xdr:colOff>165100</xdr:colOff>
      <xdr:row>64</xdr:row>
      <xdr:rowOff>47920</xdr:rowOff>
    </xdr:to>
    <xdr:sp macro="" textlink="">
      <xdr:nvSpPr>
        <xdr:cNvPr id="250" name="楕円 249"/>
        <xdr:cNvSpPr/>
      </xdr:nvSpPr>
      <xdr:spPr>
        <a:xfrm>
          <a:off x="9588500" y="109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165510</xdr:rowOff>
    </xdr:from>
    <xdr:to>
      <xdr:col>55</xdr:col>
      <xdr:colOff>0</xdr:colOff>
      <xdr:row>63</xdr:row>
      <xdr:rowOff>168570</xdr:rowOff>
    </xdr:to>
    <xdr:cxnSp macro="">
      <xdr:nvCxnSpPr>
        <xdr:cNvPr id="251" name="直線コネクタ 250"/>
        <xdr:cNvCxnSpPr/>
      </xdr:nvCxnSpPr>
      <xdr:spPr>
        <a:xfrm flipV="1">
          <a:off x="9639300" y="10966860"/>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134225</xdr:rowOff>
    </xdr:from>
    <xdr:to>
      <xdr:col>46</xdr:col>
      <xdr:colOff>38100</xdr:colOff>
      <xdr:row>64</xdr:row>
      <xdr:rowOff>64375</xdr:rowOff>
    </xdr:to>
    <xdr:sp macro="" textlink="">
      <xdr:nvSpPr>
        <xdr:cNvPr id="252" name="楕円 251"/>
        <xdr:cNvSpPr/>
      </xdr:nvSpPr>
      <xdr:spPr>
        <a:xfrm>
          <a:off x="8699500" y="109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168570</xdr:rowOff>
    </xdr:from>
    <xdr:to>
      <xdr:col>50</xdr:col>
      <xdr:colOff>114300</xdr:colOff>
      <xdr:row>64</xdr:row>
      <xdr:rowOff>13575</xdr:rowOff>
    </xdr:to>
    <xdr:cxnSp macro="">
      <xdr:nvCxnSpPr>
        <xdr:cNvPr id="253" name="直線コネクタ 252"/>
        <xdr:cNvCxnSpPr/>
      </xdr:nvCxnSpPr>
      <xdr:spPr>
        <a:xfrm flipV="1">
          <a:off x="8750300" y="10969920"/>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122387</xdr:rowOff>
    </xdr:from>
    <xdr:to>
      <xdr:col>41</xdr:col>
      <xdr:colOff>101600</xdr:colOff>
      <xdr:row>64</xdr:row>
      <xdr:rowOff>52537</xdr:rowOff>
    </xdr:to>
    <xdr:sp macro="" textlink="">
      <xdr:nvSpPr>
        <xdr:cNvPr id="254" name="楕円 253"/>
        <xdr:cNvSpPr/>
      </xdr:nvSpPr>
      <xdr:spPr>
        <a:xfrm>
          <a:off x="7810500" y="109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1737</xdr:rowOff>
    </xdr:from>
    <xdr:to>
      <xdr:col>45</xdr:col>
      <xdr:colOff>177800</xdr:colOff>
      <xdr:row>64</xdr:row>
      <xdr:rowOff>13575</xdr:rowOff>
    </xdr:to>
    <xdr:cxnSp macro="">
      <xdr:nvCxnSpPr>
        <xdr:cNvPr id="255" name="直線コネクタ 254"/>
        <xdr:cNvCxnSpPr/>
      </xdr:nvCxnSpPr>
      <xdr:spPr>
        <a:xfrm>
          <a:off x="7861300" y="10974537"/>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124098</xdr:rowOff>
    </xdr:from>
    <xdr:to>
      <xdr:col>36</xdr:col>
      <xdr:colOff>165100</xdr:colOff>
      <xdr:row>64</xdr:row>
      <xdr:rowOff>54248</xdr:rowOff>
    </xdr:to>
    <xdr:sp macro="" textlink="">
      <xdr:nvSpPr>
        <xdr:cNvPr id="256" name="楕円 255"/>
        <xdr:cNvSpPr/>
      </xdr:nvSpPr>
      <xdr:spPr>
        <a:xfrm>
          <a:off x="6921500" y="10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1737</xdr:rowOff>
    </xdr:from>
    <xdr:to>
      <xdr:col>41</xdr:col>
      <xdr:colOff>50800</xdr:colOff>
      <xdr:row>64</xdr:row>
      <xdr:rowOff>3448</xdr:rowOff>
    </xdr:to>
    <xdr:cxnSp macro="">
      <xdr:nvCxnSpPr>
        <xdr:cNvPr id="257" name="直線コネクタ 256"/>
        <xdr:cNvCxnSpPr/>
      </xdr:nvCxnSpPr>
      <xdr:spPr>
        <a:xfrm flipV="1">
          <a:off x="6972300" y="10974537"/>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39047</xdr:rowOff>
    </xdr:from>
    <xdr:ext cx="534377" cy="259045"/>
    <xdr:sp macro="" textlink="">
      <xdr:nvSpPr>
        <xdr:cNvPr id="262" name="n_1mainValue【橋りょう・トンネル】&#10;一人当たり有形固定資産（償却資産）額"/>
        <xdr:cNvSpPr txBox="1"/>
      </xdr:nvSpPr>
      <xdr:spPr>
        <a:xfrm>
          <a:off x="9359411" y="110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55502</xdr:rowOff>
    </xdr:from>
    <xdr:ext cx="534377" cy="259045"/>
    <xdr:sp macro="" textlink="">
      <xdr:nvSpPr>
        <xdr:cNvPr id="263" name="n_2mainValue【橋りょう・トンネル】&#10;一人当たり有形固定資産（償却資産）額"/>
        <xdr:cNvSpPr txBox="1"/>
      </xdr:nvSpPr>
      <xdr:spPr>
        <a:xfrm>
          <a:off x="8483111" y="110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43664</xdr:rowOff>
    </xdr:from>
    <xdr:ext cx="534377" cy="259045"/>
    <xdr:sp macro="" textlink="">
      <xdr:nvSpPr>
        <xdr:cNvPr id="264" name="n_3mainValue【橋りょう・トンネル】&#10;一人当たり有形固定資産（償却資産）額"/>
        <xdr:cNvSpPr txBox="1"/>
      </xdr:nvSpPr>
      <xdr:spPr>
        <a:xfrm>
          <a:off x="7594111" y="110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45375</xdr:rowOff>
    </xdr:from>
    <xdr:ext cx="534377" cy="259045"/>
    <xdr:sp macro="" textlink="">
      <xdr:nvSpPr>
        <xdr:cNvPr id="265" name="n_4mainValue【橋りょう・トンネル】&#10;一人当たり有形固定資産（償却資産）額"/>
        <xdr:cNvSpPr txBox="1"/>
      </xdr:nvSpPr>
      <xdr:spPr>
        <a:xfrm>
          <a:off x="6705111" y="11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6" name="楕円 305"/>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7" name="【公営住宅】&#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8" name="楕円 307"/>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99061</xdr:rowOff>
    </xdr:to>
    <xdr:cxnSp macro="">
      <xdr:nvCxnSpPr>
        <xdr:cNvPr id="309" name="直線コネクタ 308"/>
        <xdr:cNvCxnSpPr/>
      </xdr:nvCxnSpPr>
      <xdr:spPr>
        <a:xfrm>
          <a:off x="3797300" y="142875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10" name="楕円 309"/>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64770</xdr:rowOff>
    </xdr:to>
    <xdr:cxnSp macro="">
      <xdr:nvCxnSpPr>
        <xdr:cNvPr id="311" name="直線コネクタ 310"/>
        <xdr:cNvCxnSpPr/>
      </xdr:nvCxnSpPr>
      <xdr:spPr>
        <a:xfrm flipV="1">
          <a:off x="2908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2" name="楕円 311"/>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64770</xdr:rowOff>
    </xdr:to>
    <xdr:cxnSp macro="">
      <xdr:nvCxnSpPr>
        <xdr:cNvPr id="313" name="直線コネクタ 312"/>
        <xdr:cNvCxnSpPr/>
      </xdr:nvCxnSpPr>
      <xdr:spPr>
        <a:xfrm>
          <a:off x="2019300" y="141998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14" name="楕円 313"/>
        <xdr:cNvSpPr/>
      </xdr:nvSpPr>
      <xdr:spPr>
        <a:xfrm>
          <a:off x="1079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82</xdr:row>
      <xdr:rowOff>156211</xdr:rowOff>
    </xdr:to>
    <xdr:cxnSp macro="">
      <xdr:nvCxnSpPr>
        <xdr:cNvPr id="315" name="直線コネクタ 314"/>
        <xdr:cNvCxnSpPr/>
      </xdr:nvCxnSpPr>
      <xdr:spPr>
        <a:xfrm flipV="1">
          <a:off x="1130300" y="14199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20" name="n_1main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21" name="n_2mainValue【公営住宅】&#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2" name="n_3mainValue【公営住宅】&#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23" name="n_4mainValue【公営住宅】&#10;有形固定資産減価償却率"/>
        <xdr:cNvSpPr txBox="1"/>
      </xdr:nvSpPr>
      <xdr:spPr>
        <a:xfrm>
          <a:off x="927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161798</xdr:rowOff>
    </xdr:from>
    <xdr:to>
      <xdr:col>55</xdr:col>
      <xdr:colOff>50800</xdr:colOff>
      <xdr:row>83</xdr:row>
      <xdr:rowOff>91948</xdr:rowOff>
    </xdr:to>
    <xdr:sp macro="" textlink="">
      <xdr:nvSpPr>
        <xdr:cNvPr id="363" name="楕円 362"/>
        <xdr:cNvSpPr/>
      </xdr:nvSpPr>
      <xdr:spPr>
        <a:xfrm>
          <a:off x="10426700" y="1422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13225</xdr:rowOff>
    </xdr:from>
    <xdr:ext cx="469744" cy="259045"/>
    <xdr:sp macro="" textlink="">
      <xdr:nvSpPr>
        <xdr:cNvPr id="364" name="【公営住宅】&#10;一人当たり面積該当値テキスト"/>
        <xdr:cNvSpPr txBox="1"/>
      </xdr:nvSpPr>
      <xdr:spPr>
        <a:xfrm>
          <a:off x="10515600"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166370</xdr:rowOff>
    </xdr:from>
    <xdr:to>
      <xdr:col>50</xdr:col>
      <xdr:colOff>165100</xdr:colOff>
      <xdr:row>83</xdr:row>
      <xdr:rowOff>96520</xdr:rowOff>
    </xdr:to>
    <xdr:sp macro="" textlink="">
      <xdr:nvSpPr>
        <xdr:cNvPr id="365" name="楕円 364"/>
        <xdr:cNvSpPr/>
      </xdr:nvSpPr>
      <xdr:spPr>
        <a:xfrm>
          <a:off x="958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41148</xdr:rowOff>
    </xdr:from>
    <xdr:to>
      <xdr:col>55</xdr:col>
      <xdr:colOff>0</xdr:colOff>
      <xdr:row>83</xdr:row>
      <xdr:rowOff>45720</xdr:rowOff>
    </xdr:to>
    <xdr:cxnSp macro="">
      <xdr:nvCxnSpPr>
        <xdr:cNvPr id="366" name="直線コネクタ 365"/>
        <xdr:cNvCxnSpPr/>
      </xdr:nvCxnSpPr>
      <xdr:spPr>
        <a:xfrm flipV="1">
          <a:off x="9639300" y="142714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1015</xdr:rowOff>
    </xdr:from>
    <xdr:to>
      <xdr:col>46</xdr:col>
      <xdr:colOff>38100</xdr:colOff>
      <xdr:row>83</xdr:row>
      <xdr:rowOff>102615</xdr:rowOff>
    </xdr:to>
    <xdr:sp macro="" textlink="">
      <xdr:nvSpPr>
        <xdr:cNvPr id="367" name="楕円 366"/>
        <xdr:cNvSpPr/>
      </xdr:nvSpPr>
      <xdr:spPr>
        <a:xfrm>
          <a:off x="8699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45720</xdr:rowOff>
    </xdr:from>
    <xdr:to>
      <xdr:col>50</xdr:col>
      <xdr:colOff>114300</xdr:colOff>
      <xdr:row>83</xdr:row>
      <xdr:rowOff>51815</xdr:rowOff>
    </xdr:to>
    <xdr:cxnSp macro="">
      <xdr:nvCxnSpPr>
        <xdr:cNvPr id="368" name="直線コネクタ 367"/>
        <xdr:cNvCxnSpPr/>
      </xdr:nvCxnSpPr>
      <xdr:spPr>
        <a:xfrm flipV="1">
          <a:off x="8750300" y="142760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163322</xdr:rowOff>
    </xdr:from>
    <xdr:to>
      <xdr:col>41</xdr:col>
      <xdr:colOff>101600</xdr:colOff>
      <xdr:row>83</xdr:row>
      <xdr:rowOff>93472</xdr:rowOff>
    </xdr:to>
    <xdr:sp macro="" textlink="">
      <xdr:nvSpPr>
        <xdr:cNvPr id="369" name="楕円 368"/>
        <xdr:cNvSpPr/>
      </xdr:nvSpPr>
      <xdr:spPr>
        <a:xfrm>
          <a:off x="7810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42672</xdr:rowOff>
    </xdr:from>
    <xdr:to>
      <xdr:col>45</xdr:col>
      <xdr:colOff>177800</xdr:colOff>
      <xdr:row>83</xdr:row>
      <xdr:rowOff>51815</xdr:rowOff>
    </xdr:to>
    <xdr:cxnSp macro="">
      <xdr:nvCxnSpPr>
        <xdr:cNvPr id="370" name="直線コネクタ 369"/>
        <xdr:cNvCxnSpPr/>
      </xdr:nvCxnSpPr>
      <xdr:spPr>
        <a:xfrm>
          <a:off x="7861300" y="142730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8637</xdr:rowOff>
    </xdr:from>
    <xdr:to>
      <xdr:col>36</xdr:col>
      <xdr:colOff>165100</xdr:colOff>
      <xdr:row>83</xdr:row>
      <xdr:rowOff>110237</xdr:rowOff>
    </xdr:to>
    <xdr:sp macro="" textlink="">
      <xdr:nvSpPr>
        <xdr:cNvPr id="371" name="楕円 370"/>
        <xdr:cNvSpPr/>
      </xdr:nvSpPr>
      <xdr:spPr>
        <a:xfrm>
          <a:off x="6921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42672</xdr:rowOff>
    </xdr:from>
    <xdr:to>
      <xdr:col>41</xdr:col>
      <xdr:colOff>50800</xdr:colOff>
      <xdr:row>83</xdr:row>
      <xdr:rowOff>59437</xdr:rowOff>
    </xdr:to>
    <xdr:cxnSp macro="">
      <xdr:nvCxnSpPr>
        <xdr:cNvPr id="372" name="直線コネクタ 371"/>
        <xdr:cNvCxnSpPr/>
      </xdr:nvCxnSpPr>
      <xdr:spPr>
        <a:xfrm flipV="1">
          <a:off x="6972300" y="14273022"/>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113047</xdr:rowOff>
    </xdr:from>
    <xdr:ext cx="469744" cy="259045"/>
    <xdr:sp macro="" textlink="">
      <xdr:nvSpPr>
        <xdr:cNvPr id="377" name="n_1mainValue【公営住宅】&#10;一人当たり面積"/>
        <xdr:cNvSpPr txBox="1"/>
      </xdr:nvSpPr>
      <xdr:spPr>
        <a:xfrm>
          <a:off x="93917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119142</xdr:rowOff>
    </xdr:from>
    <xdr:ext cx="469744" cy="259045"/>
    <xdr:sp macro="" textlink="">
      <xdr:nvSpPr>
        <xdr:cNvPr id="378" name="n_2mainValue【公営住宅】&#10;一人当たり面積"/>
        <xdr:cNvSpPr txBox="1"/>
      </xdr:nvSpPr>
      <xdr:spPr>
        <a:xfrm>
          <a:off x="8515427" y="140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109999</xdr:rowOff>
    </xdr:from>
    <xdr:ext cx="469744" cy="259045"/>
    <xdr:sp macro="" textlink="">
      <xdr:nvSpPr>
        <xdr:cNvPr id="379" name="n_3mainValue【公営住宅】&#10;一人当たり面積"/>
        <xdr:cNvSpPr txBox="1"/>
      </xdr:nvSpPr>
      <xdr:spPr>
        <a:xfrm>
          <a:off x="76264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126764</xdr:rowOff>
    </xdr:from>
    <xdr:ext cx="469744" cy="259045"/>
    <xdr:sp macro="" textlink="">
      <xdr:nvSpPr>
        <xdr:cNvPr id="380" name="n_4mainValue【公営住宅】&#10;一人当たり面積"/>
        <xdr:cNvSpPr txBox="1"/>
      </xdr:nvSpPr>
      <xdr:spPr>
        <a:xfrm>
          <a:off x="67374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422" name="楕円 421"/>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423" name="【港湾・漁港】&#10;有形固定資産減価償却率該当値テキスト"/>
        <xdr:cNvSpPr txBox="1"/>
      </xdr:nvSpPr>
      <xdr:spPr>
        <a:xfrm>
          <a:off x="4673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24" name="楕円 423"/>
        <xdr:cNvSpPr/>
      </xdr:nvSpPr>
      <xdr:spPr>
        <a:xfrm>
          <a:off x="3746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166007</xdr:rowOff>
    </xdr:from>
    <xdr:to>
      <xdr:col>24</xdr:col>
      <xdr:colOff>63500</xdr:colOff>
      <xdr:row>103</xdr:row>
      <xdr:rowOff>169273</xdr:rowOff>
    </xdr:to>
    <xdr:cxnSp macro="">
      <xdr:nvCxnSpPr>
        <xdr:cNvPr id="425" name="直線コネクタ 424"/>
        <xdr:cNvCxnSpPr/>
      </xdr:nvCxnSpPr>
      <xdr:spPr>
        <a:xfrm flipV="1">
          <a:off x="3797300" y="178253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6" name="楕円 425"/>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27" name="楕円 426"/>
        <xdr:cNvSpPr/>
      </xdr:nvSpPr>
      <xdr:spPr>
        <a:xfrm>
          <a:off x="1079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12519</xdr:rowOff>
    </xdr:from>
    <xdr:to>
      <xdr:col>10</xdr:col>
      <xdr:colOff>114300</xdr:colOff>
      <xdr:row>104</xdr:row>
      <xdr:rowOff>15784</xdr:rowOff>
    </xdr:to>
    <xdr:cxnSp macro="">
      <xdr:nvCxnSpPr>
        <xdr:cNvPr id="428" name="直線コネクタ 427"/>
        <xdr:cNvCxnSpPr/>
      </xdr:nvCxnSpPr>
      <xdr:spPr>
        <a:xfrm>
          <a:off x="1130300" y="178433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29"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0" name="n_2aveValue【港湾・漁港】&#10;有形固定資産減価償却率"/>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1"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2" name="n_4aveValue【港湾・漁港】&#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33" name="n_1mainValue【港湾・漁港】&#10;有形固定資産減価償却率"/>
        <xdr:cNvSpPr txBox="1"/>
      </xdr:nvSpPr>
      <xdr:spPr>
        <a:xfrm>
          <a:off x="3582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4" name="n_3mainValue【港湾・漁港】&#10;有形固定資産減価償却率"/>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5" name="n_4mainValue【港湾・漁港】&#10;有形固定資産減価償却率"/>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1" name="直線コネクタ 460"/>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4"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5" name="直線コネクタ 464"/>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66"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67" name="フローチャート: 判断 466"/>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68" name="フローチャート: 判断 467"/>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69" name="フローチャート: 判断 468"/>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0" name="フローチャート: 判断 469"/>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1" name="フローチャート: 判断 470"/>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124899</xdr:rowOff>
    </xdr:from>
    <xdr:to>
      <xdr:col>55</xdr:col>
      <xdr:colOff>50800</xdr:colOff>
      <xdr:row>109</xdr:row>
      <xdr:rowOff>55049</xdr:rowOff>
    </xdr:to>
    <xdr:sp macro="" textlink="">
      <xdr:nvSpPr>
        <xdr:cNvPr id="477" name="楕円 476"/>
        <xdr:cNvSpPr/>
      </xdr:nvSpPr>
      <xdr:spPr>
        <a:xfrm>
          <a:off x="10426700" y="186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39826</xdr:rowOff>
    </xdr:from>
    <xdr:ext cx="469744" cy="259045"/>
    <xdr:sp macro="" textlink="">
      <xdr:nvSpPr>
        <xdr:cNvPr id="478" name="【港湾・漁港】&#10;一人当たり有形固定資産（償却資産）額該当値テキスト"/>
        <xdr:cNvSpPr txBox="1"/>
      </xdr:nvSpPr>
      <xdr:spPr>
        <a:xfrm>
          <a:off x="10515600" y="1855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126330</xdr:rowOff>
    </xdr:from>
    <xdr:to>
      <xdr:col>50</xdr:col>
      <xdr:colOff>165100</xdr:colOff>
      <xdr:row>109</xdr:row>
      <xdr:rowOff>56480</xdr:rowOff>
    </xdr:to>
    <xdr:sp macro="" textlink="">
      <xdr:nvSpPr>
        <xdr:cNvPr id="479" name="楕円 478"/>
        <xdr:cNvSpPr/>
      </xdr:nvSpPr>
      <xdr:spPr>
        <a:xfrm>
          <a:off x="9588500" y="186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4249</xdr:rowOff>
    </xdr:from>
    <xdr:to>
      <xdr:col>55</xdr:col>
      <xdr:colOff>0</xdr:colOff>
      <xdr:row>109</xdr:row>
      <xdr:rowOff>5680</xdr:rowOff>
    </xdr:to>
    <xdr:cxnSp macro="">
      <xdr:nvCxnSpPr>
        <xdr:cNvPr id="480" name="直線コネクタ 479"/>
        <xdr:cNvCxnSpPr/>
      </xdr:nvCxnSpPr>
      <xdr:spPr>
        <a:xfrm flipV="1">
          <a:off x="9639300" y="18692299"/>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129417</xdr:rowOff>
    </xdr:from>
    <xdr:to>
      <xdr:col>41</xdr:col>
      <xdr:colOff>101600</xdr:colOff>
      <xdr:row>109</xdr:row>
      <xdr:rowOff>59567</xdr:rowOff>
    </xdr:to>
    <xdr:sp macro="" textlink="">
      <xdr:nvSpPr>
        <xdr:cNvPr id="481" name="楕円 480"/>
        <xdr:cNvSpPr/>
      </xdr:nvSpPr>
      <xdr:spPr>
        <a:xfrm>
          <a:off x="7810500" y="18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130392</xdr:rowOff>
    </xdr:from>
    <xdr:to>
      <xdr:col>36</xdr:col>
      <xdr:colOff>165100</xdr:colOff>
      <xdr:row>109</xdr:row>
      <xdr:rowOff>60542</xdr:rowOff>
    </xdr:to>
    <xdr:sp macro="" textlink="">
      <xdr:nvSpPr>
        <xdr:cNvPr id="482" name="楕円 481"/>
        <xdr:cNvSpPr/>
      </xdr:nvSpPr>
      <xdr:spPr>
        <a:xfrm>
          <a:off x="6921500" y="186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8767</xdr:rowOff>
    </xdr:from>
    <xdr:to>
      <xdr:col>41</xdr:col>
      <xdr:colOff>50800</xdr:colOff>
      <xdr:row>109</xdr:row>
      <xdr:rowOff>9742</xdr:rowOff>
    </xdr:to>
    <xdr:cxnSp macro="">
      <xdr:nvCxnSpPr>
        <xdr:cNvPr id="483" name="直線コネクタ 482"/>
        <xdr:cNvCxnSpPr/>
      </xdr:nvCxnSpPr>
      <xdr:spPr>
        <a:xfrm flipV="1">
          <a:off x="6972300" y="18696817"/>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84"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85"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86"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87"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47607</xdr:rowOff>
    </xdr:from>
    <xdr:ext cx="469744" cy="259045"/>
    <xdr:sp macro="" textlink="">
      <xdr:nvSpPr>
        <xdr:cNvPr id="488" name="n_1mainValue【港湾・漁港】&#10;一人当たり有形固定資産（償却資産）額"/>
        <xdr:cNvSpPr txBox="1"/>
      </xdr:nvSpPr>
      <xdr:spPr>
        <a:xfrm>
          <a:off x="9391728" y="187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50694</xdr:rowOff>
    </xdr:from>
    <xdr:ext cx="469744" cy="259045"/>
    <xdr:sp macro="" textlink="">
      <xdr:nvSpPr>
        <xdr:cNvPr id="489" name="n_3mainValue【港湾・漁港】&#10;一人当たり有形固定資産（償却資産）額"/>
        <xdr:cNvSpPr txBox="1"/>
      </xdr:nvSpPr>
      <xdr:spPr>
        <a:xfrm>
          <a:off x="7626428" y="1873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51669</xdr:rowOff>
    </xdr:from>
    <xdr:ext cx="469744" cy="259045"/>
    <xdr:sp macro="" textlink="">
      <xdr:nvSpPr>
        <xdr:cNvPr id="490" name="n_4mainValue【港湾・漁港】&#10;一人当たり有形固定資産（償却資産）額"/>
        <xdr:cNvSpPr txBox="1"/>
      </xdr:nvSpPr>
      <xdr:spPr>
        <a:xfrm>
          <a:off x="6737428" y="1873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15" name="直線コネクタ 514"/>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16"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17" name="直線コネクタ 516"/>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18"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19" name="直線コネクタ 518"/>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0"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1" name="フローチャート: 判断 520"/>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22" name="フローチャート: 判断 521"/>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23" name="フローチャート: 判断 522"/>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25" name="フローチャート: 判断 524"/>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31" name="楕円 530"/>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532" name="【認定こども園・幼稚園・保育所】&#10;有形固定資産減価償却率該当値テキスト"/>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533" name="楕円 532"/>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49530</xdr:rowOff>
    </xdr:to>
    <xdr:cxnSp macro="">
      <xdr:nvCxnSpPr>
        <xdr:cNvPr id="534" name="直線コネクタ 533"/>
        <xdr:cNvCxnSpPr/>
      </xdr:nvCxnSpPr>
      <xdr:spPr>
        <a:xfrm>
          <a:off x="15481300" y="6536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35" name="楕円 534"/>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24765</xdr:rowOff>
    </xdr:to>
    <xdr:cxnSp macro="">
      <xdr:nvCxnSpPr>
        <xdr:cNvPr id="536" name="直線コネクタ 535"/>
        <xdr:cNvCxnSpPr/>
      </xdr:nvCxnSpPr>
      <xdr:spPr>
        <a:xfrm flipV="1">
          <a:off x="14592300" y="65360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37" name="楕円 536"/>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24765</xdr:rowOff>
    </xdr:to>
    <xdr:cxnSp macro="">
      <xdr:nvCxnSpPr>
        <xdr:cNvPr id="538" name="直線コネクタ 537"/>
        <xdr:cNvCxnSpPr/>
      </xdr:nvCxnSpPr>
      <xdr:spPr>
        <a:xfrm>
          <a:off x="13703300" y="6488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539" name="楕円 538"/>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39</xdr:row>
      <xdr:rowOff>15240</xdr:rowOff>
    </xdr:to>
    <xdr:cxnSp macro="">
      <xdr:nvCxnSpPr>
        <xdr:cNvPr id="540" name="直線コネクタ 539"/>
        <xdr:cNvCxnSpPr/>
      </xdr:nvCxnSpPr>
      <xdr:spPr>
        <a:xfrm flipV="1">
          <a:off x="12814300" y="64884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1"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42"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3"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44"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545" name="n_1mainValue【認定こども園・幼稚園・保育所】&#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46" name="n_2main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547" name="n_3mainValue【認定こども園・幼稚園・保育所】&#10;有形固定資産減価償却率"/>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548"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72" name="直線コネクタ 571"/>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3"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4" name="直線コネクタ 573"/>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75"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76" name="直線コネクタ 575"/>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77"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78" name="フローチャート: 判断 577"/>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79" name="フローチャート: 判断 578"/>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0" name="フローチャート: 判断 579"/>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1" name="フローチャート: 判断 580"/>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2" name="フローチャート: 判断 581"/>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588" name="楕円 587"/>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589"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90" name="楕円 589"/>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15240</xdr:rowOff>
    </xdr:to>
    <xdr:cxnSp macro="">
      <xdr:nvCxnSpPr>
        <xdr:cNvPr id="591" name="直線コネクタ 590"/>
        <xdr:cNvCxnSpPr/>
      </xdr:nvCxnSpPr>
      <xdr:spPr>
        <a:xfrm>
          <a:off x="21323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92" name="楕円 591"/>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593" name="直線コネクタ 592"/>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94" name="楕円 593"/>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30480</xdr:rowOff>
    </xdr:to>
    <xdr:cxnSp macro="">
      <xdr:nvCxnSpPr>
        <xdr:cNvPr id="595" name="直線コネクタ 594"/>
        <xdr:cNvCxnSpPr/>
      </xdr:nvCxnSpPr>
      <xdr:spPr>
        <a:xfrm flipV="1">
          <a:off x="19545300" y="686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96" name="楕円 595"/>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30480</xdr:rowOff>
    </xdr:to>
    <xdr:cxnSp macro="">
      <xdr:nvCxnSpPr>
        <xdr:cNvPr id="597" name="直線コネクタ 596"/>
        <xdr:cNvCxnSpPr/>
      </xdr:nvCxnSpPr>
      <xdr:spPr>
        <a:xfrm>
          <a:off x="18656300" y="6873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98"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99"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0"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1"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602"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603"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604"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605"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8" name="テキスト ボックス 6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8" name="テキスト ボックス 6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32" name="直線コネクタ 631"/>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33"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34" name="直線コネクタ 633"/>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35"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36" name="直線コネクタ 635"/>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37"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38" name="フローチャート: 判断 637"/>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9" name="フローチャート: 判断 638"/>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0" name="フローチャート: 判断 639"/>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1" name="フローチャート: 判断 640"/>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42" name="フローチャート: 判断 641"/>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648" name="楕円 647"/>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649" name="【学校施設】&#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650" name="楕円 649"/>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130628</xdr:rowOff>
    </xdr:to>
    <xdr:cxnSp macro="">
      <xdr:nvCxnSpPr>
        <xdr:cNvPr id="651" name="直線コネクタ 650"/>
        <xdr:cNvCxnSpPr/>
      </xdr:nvCxnSpPr>
      <xdr:spPr>
        <a:xfrm>
          <a:off x="15481300" y="100486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652" name="楕円 651"/>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104503</xdr:rowOff>
    </xdr:to>
    <xdr:cxnSp macro="">
      <xdr:nvCxnSpPr>
        <xdr:cNvPr id="653" name="直線コネクタ 652"/>
        <xdr:cNvCxnSpPr/>
      </xdr:nvCxnSpPr>
      <xdr:spPr>
        <a:xfrm>
          <a:off x="14592300" y="10048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654" name="楕円 653"/>
        <xdr:cNvSpPr/>
      </xdr:nvSpPr>
      <xdr:spPr>
        <a:xfrm>
          <a:off x="1365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59</xdr:row>
      <xdr:rowOff>145324</xdr:rowOff>
    </xdr:to>
    <xdr:cxnSp macro="">
      <xdr:nvCxnSpPr>
        <xdr:cNvPr id="655" name="直線コネクタ 654"/>
        <xdr:cNvCxnSpPr/>
      </xdr:nvCxnSpPr>
      <xdr:spPr>
        <a:xfrm flipV="1">
          <a:off x="13703300" y="10048603"/>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656" name="楕円 655"/>
        <xdr:cNvSpPr/>
      </xdr:nvSpPr>
      <xdr:spPr>
        <a:xfrm>
          <a:off x="12763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59</xdr:row>
      <xdr:rowOff>145324</xdr:rowOff>
    </xdr:to>
    <xdr:cxnSp macro="">
      <xdr:nvCxnSpPr>
        <xdr:cNvPr id="657" name="直線コネクタ 656"/>
        <xdr:cNvCxnSpPr/>
      </xdr:nvCxnSpPr>
      <xdr:spPr>
        <a:xfrm>
          <a:off x="12814300" y="102380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8"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59"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0"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1"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662" name="n_1mainValue【学校施設】&#10;有形固定資産減価償却率"/>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663" name="n_2mainValue【学校施設】&#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664" name="n_3mainValue【学校施設】&#10;有形固定資産減価償却率"/>
        <xdr:cNvSpPr txBox="1"/>
      </xdr:nvSpPr>
      <xdr:spPr>
        <a:xfrm>
          <a:off x="13500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18342</xdr:rowOff>
    </xdr:from>
    <xdr:ext cx="405111" cy="259045"/>
    <xdr:sp macro="" textlink="">
      <xdr:nvSpPr>
        <xdr:cNvPr id="665" name="n_4mainValue【学校施設】&#10;有形固定資産減価償却率"/>
        <xdr:cNvSpPr txBox="1"/>
      </xdr:nvSpPr>
      <xdr:spPr>
        <a:xfrm>
          <a:off x="12611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92" name="直線コネクタ 691"/>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93"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94" name="直線コネクタ 693"/>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95"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96" name="直線コネクタ 695"/>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97"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98" name="フローチャート: 判断 697"/>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99" name="フローチャート: 判断 698"/>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0" name="フローチャート: 判断 699"/>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1" name="フローチャート: 判断 700"/>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02" name="フローチャート: 判断 701"/>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83094</xdr:rowOff>
    </xdr:from>
    <xdr:to>
      <xdr:col>116</xdr:col>
      <xdr:colOff>114300</xdr:colOff>
      <xdr:row>62</xdr:row>
      <xdr:rowOff>13244</xdr:rowOff>
    </xdr:to>
    <xdr:sp macro="" textlink="">
      <xdr:nvSpPr>
        <xdr:cNvPr id="708" name="楕円 707"/>
        <xdr:cNvSpPr/>
      </xdr:nvSpPr>
      <xdr:spPr>
        <a:xfrm>
          <a:off x="22110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61521</xdr:rowOff>
    </xdr:from>
    <xdr:ext cx="469744" cy="259045"/>
    <xdr:sp macro="" textlink="">
      <xdr:nvSpPr>
        <xdr:cNvPr id="709" name="【学校施設】&#10;一人当たり面積該当値テキスト"/>
        <xdr:cNvSpPr txBox="1"/>
      </xdr:nvSpPr>
      <xdr:spPr>
        <a:xfrm>
          <a:off x="22199600" y="105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83094</xdr:rowOff>
    </xdr:from>
    <xdr:to>
      <xdr:col>112</xdr:col>
      <xdr:colOff>38100</xdr:colOff>
      <xdr:row>62</xdr:row>
      <xdr:rowOff>13244</xdr:rowOff>
    </xdr:to>
    <xdr:sp macro="" textlink="">
      <xdr:nvSpPr>
        <xdr:cNvPr id="710" name="楕円 709"/>
        <xdr:cNvSpPr/>
      </xdr:nvSpPr>
      <xdr:spPr>
        <a:xfrm>
          <a:off x="2127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133894</xdr:rowOff>
    </xdr:from>
    <xdr:to>
      <xdr:col>116</xdr:col>
      <xdr:colOff>63500</xdr:colOff>
      <xdr:row>61</xdr:row>
      <xdr:rowOff>133894</xdr:rowOff>
    </xdr:to>
    <xdr:cxnSp macro="">
      <xdr:nvCxnSpPr>
        <xdr:cNvPr id="711" name="直線コネクタ 710"/>
        <xdr:cNvCxnSpPr/>
      </xdr:nvCxnSpPr>
      <xdr:spPr>
        <a:xfrm>
          <a:off x="21323300" y="10592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84727</xdr:rowOff>
    </xdr:from>
    <xdr:to>
      <xdr:col>107</xdr:col>
      <xdr:colOff>101600</xdr:colOff>
      <xdr:row>62</xdr:row>
      <xdr:rowOff>14877</xdr:rowOff>
    </xdr:to>
    <xdr:sp macro="" textlink="">
      <xdr:nvSpPr>
        <xdr:cNvPr id="712" name="楕円 711"/>
        <xdr:cNvSpPr/>
      </xdr:nvSpPr>
      <xdr:spPr>
        <a:xfrm>
          <a:off x="20383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133894</xdr:rowOff>
    </xdr:from>
    <xdr:to>
      <xdr:col>111</xdr:col>
      <xdr:colOff>177800</xdr:colOff>
      <xdr:row>61</xdr:row>
      <xdr:rowOff>135527</xdr:rowOff>
    </xdr:to>
    <xdr:cxnSp macro="">
      <xdr:nvCxnSpPr>
        <xdr:cNvPr id="713" name="直線コネクタ 712"/>
        <xdr:cNvCxnSpPr/>
      </xdr:nvCxnSpPr>
      <xdr:spPr>
        <a:xfrm flipV="1">
          <a:off x="20434300" y="105923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84727</xdr:rowOff>
    </xdr:from>
    <xdr:to>
      <xdr:col>102</xdr:col>
      <xdr:colOff>165100</xdr:colOff>
      <xdr:row>62</xdr:row>
      <xdr:rowOff>14877</xdr:rowOff>
    </xdr:to>
    <xdr:sp macro="" textlink="">
      <xdr:nvSpPr>
        <xdr:cNvPr id="714" name="楕円 713"/>
        <xdr:cNvSpPr/>
      </xdr:nvSpPr>
      <xdr:spPr>
        <a:xfrm>
          <a:off x="19494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135527</xdr:rowOff>
    </xdr:from>
    <xdr:to>
      <xdr:col>107</xdr:col>
      <xdr:colOff>50800</xdr:colOff>
      <xdr:row>61</xdr:row>
      <xdr:rowOff>135527</xdr:rowOff>
    </xdr:to>
    <xdr:cxnSp macro="">
      <xdr:nvCxnSpPr>
        <xdr:cNvPr id="715" name="直線コネクタ 714"/>
        <xdr:cNvCxnSpPr/>
      </xdr:nvCxnSpPr>
      <xdr:spPr>
        <a:xfrm>
          <a:off x="19545300" y="1059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78196</xdr:rowOff>
    </xdr:from>
    <xdr:to>
      <xdr:col>98</xdr:col>
      <xdr:colOff>38100</xdr:colOff>
      <xdr:row>62</xdr:row>
      <xdr:rowOff>8346</xdr:rowOff>
    </xdr:to>
    <xdr:sp macro="" textlink="">
      <xdr:nvSpPr>
        <xdr:cNvPr id="716" name="楕円 715"/>
        <xdr:cNvSpPr/>
      </xdr:nvSpPr>
      <xdr:spPr>
        <a:xfrm>
          <a:off x="18605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128996</xdr:rowOff>
    </xdr:from>
    <xdr:to>
      <xdr:col>102</xdr:col>
      <xdr:colOff>114300</xdr:colOff>
      <xdr:row>61</xdr:row>
      <xdr:rowOff>135527</xdr:rowOff>
    </xdr:to>
    <xdr:cxnSp macro="">
      <xdr:nvCxnSpPr>
        <xdr:cNvPr id="717" name="直線コネクタ 716"/>
        <xdr:cNvCxnSpPr/>
      </xdr:nvCxnSpPr>
      <xdr:spPr>
        <a:xfrm>
          <a:off x="18656300" y="105874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18"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19"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0"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1"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4371</xdr:rowOff>
    </xdr:from>
    <xdr:ext cx="469744" cy="259045"/>
    <xdr:sp macro="" textlink="">
      <xdr:nvSpPr>
        <xdr:cNvPr id="722" name="n_1mainValue【学校施設】&#10;一人当たり面積"/>
        <xdr:cNvSpPr txBox="1"/>
      </xdr:nvSpPr>
      <xdr:spPr>
        <a:xfrm>
          <a:off x="210757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6004</xdr:rowOff>
    </xdr:from>
    <xdr:ext cx="469744" cy="259045"/>
    <xdr:sp macro="" textlink="">
      <xdr:nvSpPr>
        <xdr:cNvPr id="723" name="n_2mainValue【学校施設】&#10;一人当たり面積"/>
        <xdr:cNvSpPr txBox="1"/>
      </xdr:nvSpPr>
      <xdr:spPr>
        <a:xfrm>
          <a:off x="201994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6004</xdr:rowOff>
    </xdr:from>
    <xdr:ext cx="469744" cy="259045"/>
    <xdr:sp macro="" textlink="">
      <xdr:nvSpPr>
        <xdr:cNvPr id="724" name="n_3mainValue【学校施設】&#10;一人当たり面積"/>
        <xdr:cNvSpPr txBox="1"/>
      </xdr:nvSpPr>
      <xdr:spPr>
        <a:xfrm>
          <a:off x="193104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170923</xdr:rowOff>
    </xdr:from>
    <xdr:ext cx="469744" cy="259045"/>
    <xdr:sp macro="" textlink="">
      <xdr:nvSpPr>
        <xdr:cNvPr id="725" name="n_4mainValue【学校施設】&#10;一人当たり面積"/>
        <xdr:cNvSpPr txBox="1"/>
      </xdr:nvSpPr>
      <xdr:spPr>
        <a:xfrm>
          <a:off x="184214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0" name="直線コネクタ 749"/>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2" name="直線コネクタ 7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53"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54" name="直線コネクタ 75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55"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56" name="フローチャート: 判断 755"/>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57" name="フローチャート: 判断 756"/>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58" name="フローチャート: 判断 757"/>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9" name="フローチャート: 判断 758"/>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0" name="フローチャート: 判断 759"/>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766" name="楕円 765"/>
        <xdr:cNvSpPr/>
      </xdr:nvSpPr>
      <xdr:spPr>
        <a:xfrm>
          <a:off x="16268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767" name="【児童館】&#10;有形固定資産減価償却率該当値テキスト"/>
        <xdr:cNvSpPr txBox="1"/>
      </xdr:nvSpPr>
      <xdr:spPr>
        <a:xfrm>
          <a:off x="16357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768" name="楕円 767"/>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79</xdr:row>
      <xdr:rowOff>76200</xdr:rowOff>
    </xdr:to>
    <xdr:cxnSp macro="">
      <xdr:nvCxnSpPr>
        <xdr:cNvPr id="769" name="直線コネクタ 768"/>
        <xdr:cNvCxnSpPr/>
      </xdr:nvCxnSpPr>
      <xdr:spPr>
        <a:xfrm>
          <a:off x="15481300" y="136188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xdr:rowOff>
    </xdr:from>
    <xdr:to>
      <xdr:col>76</xdr:col>
      <xdr:colOff>165100</xdr:colOff>
      <xdr:row>79</xdr:row>
      <xdr:rowOff>109855</xdr:rowOff>
    </xdr:to>
    <xdr:sp macro="" textlink="">
      <xdr:nvSpPr>
        <xdr:cNvPr id="770" name="楕円 769"/>
        <xdr:cNvSpPr/>
      </xdr:nvSpPr>
      <xdr:spPr>
        <a:xfrm>
          <a:off x="14541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59055</xdr:rowOff>
    </xdr:from>
    <xdr:to>
      <xdr:col>81</xdr:col>
      <xdr:colOff>50800</xdr:colOff>
      <xdr:row>79</xdr:row>
      <xdr:rowOff>74295</xdr:rowOff>
    </xdr:to>
    <xdr:cxnSp macro="">
      <xdr:nvCxnSpPr>
        <xdr:cNvPr id="771" name="直線コネクタ 770"/>
        <xdr:cNvCxnSpPr/>
      </xdr:nvCxnSpPr>
      <xdr:spPr>
        <a:xfrm>
          <a:off x="14592300" y="136036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772" name="楕円 771"/>
        <xdr:cNvSpPr/>
      </xdr:nvSpPr>
      <xdr:spPr>
        <a:xfrm>
          <a:off x="13652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125730</xdr:rowOff>
    </xdr:from>
    <xdr:to>
      <xdr:col>76</xdr:col>
      <xdr:colOff>114300</xdr:colOff>
      <xdr:row>79</xdr:row>
      <xdr:rowOff>59055</xdr:rowOff>
    </xdr:to>
    <xdr:cxnSp macro="">
      <xdr:nvCxnSpPr>
        <xdr:cNvPr id="773" name="直線コネクタ 772"/>
        <xdr:cNvCxnSpPr/>
      </xdr:nvCxnSpPr>
      <xdr:spPr>
        <a:xfrm>
          <a:off x="13703300" y="1349883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74930</xdr:rowOff>
    </xdr:from>
    <xdr:to>
      <xdr:col>67</xdr:col>
      <xdr:colOff>101600</xdr:colOff>
      <xdr:row>81</xdr:row>
      <xdr:rowOff>5080</xdr:rowOff>
    </xdr:to>
    <xdr:sp macro="" textlink="">
      <xdr:nvSpPr>
        <xdr:cNvPr id="774" name="楕円 773"/>
        <xdr:cNvSpPr/>
      </xdr:nvSpPr>
      <xdr:spPr>
        <a:xfrm>
          <a:off x="12763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125730</xdr:rowOff>
    </xdr:from>
    <xdr:to>
      <xdr:col>71</xdr:col>
      <xdr:colOff>177800</xdr:colOff>
      <xdr:row>80</xdr:row>
      <xdr:rowOff>125730</xdr:rowOff>
    </xdr:to>
    <xdr:cxnSp macro="">
      <xdr:nvCxnSpPr>
        <xdr:cNvPr id="775" name="直線コネクタ 774"/>
        <xdr:cNvCxnSpPr/>
      </xdr:nvCxnSpPr>
      <xdr:spPr>
        <a:xfrm flipV="1">
          <a:off x="12814300" y="1349883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76"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77"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8"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79"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780" name="n_1mainValue【児童館】&#10;有形固定資産減価償却率"/>
        <xdr:cNvSpPr txBox="1"/>
      </xdr:nvSpPr>
      <xdr:spPr>
        <a:xfrm>
          <a:off x="15266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126382</xdr:rowOff>
    </xdr:from>
    <xdr:ext cx="405111" cy="259045"/>
    <xdr:sp macro="" textlink="">
      <xdr:nvSpPr>
        <xdr:cNvPr id="781" name="n_2mainValue【児童館】&#10;有形固定資産減価償却率"/>
        <xdr:cNvSpPr txBox="1"/>
      </xdr:nvSpPr>
      <xdr:spPr>
        <a:xfrm>
          <a:off x="14389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782" name="n_3mainValue【児童館】&#10;有形固定資産減価償却率"/>
        <xdr:cNvSpPr txBox="1"/>
      </xdr:nvSpPr>
      <xdr:spPr>
        <a:xfrm>
          <a:off x="13500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21607</xdr:rowOff>
    </xdr:from>
    <xdr:ext cx="405111" cy="259045"/>
    <xdr:sp macro="" textlink="">
      <xdr:nvSpPr>
        <xdr:cNvPr id="783" name="n_4mainValue【児童館】&#10;有形固定資産減価償却率"/>
        <xdr:cNvSpPr txBox="1"/>
      </xdr:nvSpPr>
      <xdr:spPr>
        <a:xfrm>
          <a:off x="12611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05" name="直線コネクタ 804"/>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6"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7" name="直線コネクタ 806"/>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08"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09" name="直線コネクタ 80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0"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1" name="フローチャート: 判断 810"/>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2" name="フローチャート: 判断 81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3" name="フローチャート: 判断 812"/>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4" name="フローチャート: 判断 813"/>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5" name="フローチャート: 判断 814"/>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1" name="楕円 820"/>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822"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823" name="楕円 822"/>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824" name="直線コネクタ 823"/>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25" name="楕円 824"/>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3811</xdr:rowOff>
    </xdr:to>
    <xdr:cxnSp macro="">
      <xdr:nvCxnSpPr>
        <xdr:cNvPr id="826" name="直線コネクタ 825"/>
        <xdr:cNvCxnSpPr/>
      </xdr:nvCxnSpPr>
      <xdr:spPr>
        <a:xfrm flipV="1">
          <a:off x="20434300" y="1418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7" name="楕円 82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84</xdr:row>
      <xdr:rowOff>152400</xdr:rowOff>
    </xdr:to>
    <xdr:cxnSp macro="">
      <xdr:nvCxnSpPr>
        <xdr:cNvPr id="828" name="直線コネクタ 827"/>
        <xdr:cNvCxnSpPr/>
      </xdr:nvCxnSpPr>
      <xdr:spPr>
        <a:xfrm flipV="1">
          <a:off x="19545300" y="14234161"/>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29" name="楕円 828"/>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49530</xdr:rowOff>
    </xdr:to>
    <xdr:cxnSp macro="">
      <xdr:nvCxnSpPr>
        <xdr:cNvPr id="830" name="直線コネクタ 829"/>
        <xdr:cNvCxnSpPr/>
      </xdr:nvCxnSpPr>
      <xdr:spPr>
        <a:xfrm flipV="1">
          <a:off x="18656300" y="14554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1"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32"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33"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4"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835"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36" name="n_2mainValue【児童館】&#10;一人当たり面積"/>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7"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8" name="n_4mainValue【児童館】&#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63" name="直線コネクタ 862"/>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64"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65" name="直線コネクタ 864"/>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66"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67" name="直線コネクタ 866"/>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68"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69" name="フローチャート: 判断 868"/>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0" name="フローチャート: 判断 869"/>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1" name="フローチャート: 判断 870"/>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72" name="フローチャート: 判断 871"/>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73" name="フローチャート: 判断 872"/>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92075</xdr:rowOff>
    </xdr:from>
    <xdr:to>
      <xdr:col>85</xdr:col>
      <xdr:colOff>177800</xdr:colOff>
      <xdr:row>105</xdr:row>
      <xdr:rowOff>22225</xdr:rowOff>
    </xdr:to>
    <xdr:sp macro="" textlink="">
      <xdr:nvSpPr>
        <xdr:cNvPr id="879" name="楕円 878"/>
        <xdr:cNvSpPr/>
      </xdr:nvSpPr>
      <xdr:spPr>
        <a:xfrm>
          <a:off x="16268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70502</xdr:rowOff>
    </xdr:from>
    <xdr:ext cx="405111" cy="259045"/>
    <xdr:sp macro="" textlink="">
      <xdr:nvSpPr>
        <xdr:cNvPr id="880" name="【公民館】&#10;有形固定資産減価償却率該当値テキスト"/>
        <xdr:cNvSpPr txBox="1"/>
      </xdr:nvSpPr>
      <xdr:spPr>
        <a:xfrm>
          <a:off x="16357600"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143511</xdr:rowOff>
    </xdr:from>
    <xdr:to>
      <xdr:col>81</xdr:col>
      <xdr:colOff>101600</xdr:colOff>
      <xdr:row>105</xdr:row>
      <xdr:rowOff>73661</xdr:rowOff>
    </xdr:to>
    <xdr:sp macro="" textlink="">
      <xdr:nvSpPr>
        <xdr:cNvPr id="881" name="楕円 880"/>
        <xdr:cNvSpPr/>
      </xdr:nvSpPr>
      <xdr:spPr>
        <a:xfrm>
          <a:off x="15430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142875</xdr:rowOff>
    </xdr:from>
    <xdr:to>
      <xdr:col>85</xdr:col>
      <xdr:colOff>127000</xdr:colOff>
      <xdr:row>105</xdr:row>
      <xdr:rowOff>22861</xdr:rowOff>
    </xdr:to>
    <xdr:cxnSp macro="">
      <xdr:nvCxnSpPr>
        <xdr:cNvPr id="882" name="直線コネクタ 881"/>
        <xdr:cNvCxnSpPr/>
      </xdr:nvCxnSpPr>
      <xdr:spPr>
        <a:xfrm flipV="1">
          <a:off x="15481300" y="179736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883" name="楕円 882"/>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40005</xdr:rowOff>
    </xdr:to>
    <xdr:cxnSp macro="">
      <xdr:nvCxnSpPr>
        <xdr:cNvPr id="884" name="直線コネクタ 883"/>
        <xdr:cNvCxnSpPr/>
      </xdr:nvCxnSpPr>
      <xdr:spPr>
        <a:xfrm flipV="1">
          <a:off x="14592300" y="180251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85" name="楕円 884"/>
        <xdr:cNvSpPr/>
      </xdr:nvSpPr>
      <xdr:spPr>
        <a:xfrm>
          <a:off x="13652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140970</xdr:rowOff>
    </xdr:from>
    <xdr:to>
      <xdr:col>76</xdr:col>
      <xdr:colOff>114300</xdr:colOff>
      <xdr:row>105</xdr:row>
      <xdr:rowOff>40005</xdr:rowOff>
    </xdr:to>
    <xdr:cxnSp macro="">
      <xdr:nvCxnSpPr>
        <xdr:cNvPr id="886" name="直線コネクタ 885"/>
        <xdr:cNvCxnSpPr/>
      </xdr:nvCxnSpPr>
      <xdr:spPr>
        <a:xfrm>
          <a:off x="13703300" y="17628870"/>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887" name="楕円 886"/>
        <xdr:cNvSpPr/>
      </xdr:nvSpPr>
      <xdr:spPr>
        <a:xfrm>
          <a:off x="1276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140970</xdr:rowOff>
    </xdr:from>
    <xdr:to>
      <xdr:col>71</xdr:col>
      <xdr:colOff>177800</xdr:colOff>
      <xdr:row>105</xdr:row>
      <xdr:rowOff>0</xdr:rowOff>
    </xdr:to>
    <xdr:cxnSp macro="">
      <xdr:nvCxnSpPr>
        <xdr:cNvPr id="888" name="直線コネクタ 887"/>
        <xdr:cNvCxnSpPr/>
      </xdr:nvCxnSpPr>
      <xdr:spPr>
        <a:xfrm flipV="1">
          <a:off x="12814300" y="1762887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89"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0"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1"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892"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64788</xdr:rowOff>
    </xdr:from>
    <xdr:ext cx="405111" cy="259045"/>
    <xdr:sp macro="" textlink="">
      <xdr:nvSpPr>
        <xdr:cNvPr id="893" name="n_1mainValue【公民館】&#10;有形固定資産減価償却率"/>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894" name="n_2mainValue【公民館】&#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36847</xdr:rowOff>
    </xdr:from>
    <xdr:ext cx="405111" cy="259045"/>
    <xdr:sp macro="" textlink="">
      <xdr:nvSpPr>
        <xdr:cNvPr id="895" name="n_3mainValue【公民館】&#10;有形固定資産減価償却率"/>
        <xdr:cNvSpPr txBox="1"/>
      </xdr:nvSpPr>
      <xdr:spPr>
        <a:xfrm>
          <a:off x="13500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896" name="n_4mainValue【公民館】&#10;有形固定資産減価償却率"/>
        <xdr:cNvSpPr txBox="1"/>
      </xdr:nvSpPr>
      <xdr:spPr>
        <a:xfrm>
          <a:off x="12611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07" name="直線コネクタ 90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8" name="テキスト ボックス 90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1" name="直線コネクタ 9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2" name="テキスト ボックス 9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16" name="直線コネクタ 915"/>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17"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18" name="直線コネクタ 917"/>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19"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0" name="直線コネクタ 919"/>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1"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22" name="フローチャート: 判断 921"/>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3" name="フローチャート: 判断 9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24" name="フローチャート: 判断 923"/>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25" name="フローチャート: 判断 924"/>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26" name="フローチャート: 判断 925"/>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2" name="楕円 931"/>
        <xdr:cNvSpPr/>
      </xdr:nvSpPr>
      <xdr:spPr>
        <a:xfrm>
          <a:off x="22110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169563</xdr:rowOff>
    </xdr:from>
    <xdr:ext cx="469744" cy="259045"/>
    <xdr:sp macro="" textlink="">
      <xdr:nvSpPr>
        <xdr:cNvPr id="933" name="【公民館】&#10;一人当たり面積該当値テキスト"/>
        <xdr:cNvSpPr txBox="1"/>
      </xdr:nvSpPr>
      <xdr:spPr>
        <a:xfrm>
          <a:off x="22199600" y="180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19686</xdr:rowOff>
    </xdr:from>
    <xdr:to>
      <xdr:col>112</xdr:col>
      <xdr:colOff>38100</xdr:colOff>
      <xdr:row>105</xdr:row>
      <xdr:rowOff>121286</xdr:rowOff>
    </xdr:to>
    <xdr:sp macro="" textlink="">
      <xdr:nvSpPr>
        <xdr:cNvPr id="934" name="楕円 933"/>
        <xdr:cNvSpPr/>
      </xdr:nvSpPr>
      <xdr:spPr>
        <a:xfrm>
          <a:off x="2127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70486</xdr:rowOff>
    </xdr:from>
    <xdr:to>
      <xdr:col>116</xdr:col>
      <xdr:colOff>63500</xdr:colOff>
      <xdr:row>105</xdr:row>
      <xdr:rowOff>70486</xdr:rowOff>
    </xdr:to>
    <xdr:cxnSp macro="">
      <xdr:nvCxnSpPr>
        <xdr:cNvPr id="935" name="直線コネクタ 934"/>
        <xdr:cNvCxnSpPr/>
      </xdr:nvCxnSpPr>
      <xdr:spPr>
        <a:xfrm>
          <a:off x="21323300" y="18072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936" name="楕円 935"/>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70486</xdr:rowOff>
    </xdr:to>
    <xdr:cxnSp macro="">
      <xdr:nvCxnSpPr>
        <xdr:cNvPr id="937" name="直線コネクタ 936"/>
        <xdr:cNvCxnSpPr/>
      </xdr:nvCxnSpPr>
      <xdr:spPr>
        <a:xfrm>
          <a:off x="20434300" y="180555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122555</xdr:rowOff>
    </xdr:from>
    <xdr:to>
      <xdr:col>102</xdr:col>
      <xdr:colOff>165100</xdr:colOff>
      <xdr:row>101</xdr:row>
      <xdr:rowOff>52705</xdr:rowOff>
    </xdr:to>
    <xdr:sp macro="" textlink="">
      <xdr:nvSpPr>
        <xdr:cNvPr id="938" name="楕円 937"/>
        <xdr:cNvSpPr/>
      </xdr:nvSpPr>
      <xdr:spPr>
        <a:xfrm>
          <a:off x="19494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xdr:rowOff>
    </xdr:from>
    <xdr:to>
      <xdr:col>107</xdr:col>
      <xdr:colOff>50800</xdr:colOff>
      <xdr:row>105</xdr:row>
      <xdr:rowOff>53339</xdr:rowOff>
    </xdr:to>
    <xdr:cxnSp macro="">
      <xdr:nvCxnSpPr>
        <xdr:cNvPr id="939" name="直線コネクタ 938"/>
        <xdr:cNvCxnSpPr/>
      </xdr:nvCxnSpPr>
      <xdr:spPr>
        <a:xfrm>
          <a:off x="19545300" y="17318355"/>
          <a:ext cx="889000" cy="7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40" name="楕円 939"/>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1905</xdr:rowOff>
    </xdr:from>
    <xdr:to>
      <xdr:col>102</xdr:col>
      <xdr:colOff>114300</xdr:colOff>
      <xdr:row>105</xdr:row>
      <xdr:rowOff>87630</xdr:rowOff>
    </xdr:to>
    <xdr:cxnSp macro="">
      <xdr:nvCxnSpPr>
        <xdr:cNvPr id="941" name="直線コネクタ 940"/>
        <xdr:cNvCxnSpPr/>
      </xdr:nvCxnSpPr>
      <xdr:spPr>
        <a:xfrm flipV="1">
          <a:off x="18656300" y="17318355"/>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2"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43"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44"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45"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112413</xdr:rowOff>
    </xdr:from>
    <xdr:ext cx="469744" cy="259045"/>
    <xdr:sp macro="" textlink="">
      <xdr:nvSpPr>
        <xdr:cNvPr id="946" name="n_1mainValue【公民館】&#10;一人当たり面積"/>
        <xdr:cNvSpPr txBox="1"/>
      </xdr:nvSpPr>
      <xdr:spPr>
        <a:xfrm>
          <a:off x="21075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947" name="n_2mainValue【公民館】&#10;一人当たり面積"/>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69232</xdr:rowOff>
    </xdr:from>
    <xdr:ext cx="469744" cy="259045"/>
    <xdr:sp macro="" textlink="">
      <xdr:nvSpPr>
        <xdr:cNvPr id="948" name="n_3mainValue【公民館】&#10;一人当たり面積"/>
        <xdr:cNvSpPr txBox="1"/>
      </xdr:nvSpPr>
      <xdr:spPr>
        <a:xfrm>
          <a:off x="193104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949" name="n_4mainValue【公民館】&#10;一人当たり面積"/>
        <xdr:cNvSpPr txBox="1"/>
      </xdr:nvSpPr>
      <xdr:spPr>
        <a:xfrm>
          <a:off x="18421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施設の多くは建築年数の経過による減価償却率の増加が主なものとなっている。今後も資産の耐用年数等を十分に考慮した施設整備に努める。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156845</xdr:rowOff>
    </xdr:from>
    <xdr:to>
      <xdr:col>24</xdr:col>
      <xdr:colOff>114300</xdr:colOff>
      <xdr:row>35</xdr:row>
      <xdr:rowOff>86995</xdr:rowOff>
    </xdr:to>
    <xdr:sp macro="" textlink="">
      <xdr:nvSpPr>
        <xdr:cNvPr id="73" name="楕円 72"/>
        <xdr:cNvSpPr/>
      </xdr:nvSpPr>
      <xdr:spPr>
        <a:xfrm>
          <a:off x="4584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8272</xdr:rowOff>
    </xdr:from>
    <xdr:ext cx="405111" cy="259045"/>
    <xdr:sp macro="" textlink="">
      <xdr:nvSpPr>
        <xdr:cNvPr id="74" name="【図書館】&#10;有形固定資産減価償却率該当値テキスト"/>
        <xdr:cNvSpPr txBox="1"/>
      </xdr:nvSpPr>
      <xdr:spPr>
        <a:xfrm>
          <a:off x="4673600"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118745</xdr:rowOff>
    </xdr:from>
    <xdr:to>
      <xdr:col>20</xdr:col>
      <xdr:colOff>38100</xdr:colOff>
      <xdr:row>35</xdr:row>
      <xdr:rowOff>48895</xdr:rowOff>
    </xdr:to>
    <xdr:sp macro="" textlink="">
      <xdr:nvSpPr>
        <xdr:cNvPr id="75" name="楕円 74"/>
        <xdr:cNvSpPr/>
      </xdr:nvSpPr>
      <xdr:spPr>
        <a:xfrm>
          <a:off x="3746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169545</xdr:rowOff>
    </xdr:from>
    <xdr:to>
      <xdr:col>24</xdr:col>
      <xdr:colOff>63500</xdr:colOff>
      <xdr:row>35</xdr:row>
      <xdr:rowOff>36195</xdr:rowOff>
    </xdr:to>
    <xdr:cxnSp macro="">
      <xdr:nvCxnSpPr>
        <xdr:cNvPr id="76" name="直線コネクタ 75"/>
        <xdr:cNvCxnSpPr/>
      </xdr:nvCxnSpPr>
      <xdr:spPr>
        <a:xfrm>
          <a:off x="3797300" y="5998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80645</xdr:rowOff>
    </xdr:from>
    <xdr:to>
      <xdr:col>15</xdr:col>
      <xdr:colOff>101600</xdr:colOff>
      <xdr:row>35</xdr:row>
      <xdr:rowOff>10795</xdr:rowOff>
    </xdr:to>
    <xdr:sp macro="" textlink="">
      <xdr:nvSpPr>
        <xdr:cNvPr id="77" name="楕円 76"/>
        <xdr:cNvSpPr/>
      </xdr:nvSpPr>
      <xdr:spPr>
        <a:xfrm>
          <a:off x="2857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131445</xdr:rowOff>
    </xdr:from>
    <xdr:to>
      <xdr:col>19</xdr:col>
      <xdr:colOff>177800</xdr:colOff>
      <xdr:row>34</xdr:row>
      <xdr:rowOff>169545</xdr:rowOff>
    </xdr:to>
    <xdr:cxnSp macro="">
      <xdr:nvCxnSpPr>
        <xdr:cNvPr id="78" name="直線コネクタ 77"/>
        <xdr:cNvCxnSpPr/>
      </xdr:nvCxnSpPr>
      <xdr:spPr>
        <a:xfrm>
          <a:off x="2908300" y="5960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79"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0"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1"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2"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65422</xdr:rowOff>
    </xdr:from>
    <xdr:ext cx="405111" cy="259045"/>
    <xdr:sp macro="" textlink="">
      <xdr:nvSpPr>
        <xdr:cNvPr id="83" name="n_1mainValue【図書館】&#10;有形固定資産減価償却率"/>
        <xdr:cNvSpPr txBox="1"/>
      </xdr:nvSpPr>
      <xdr:spPr>
        <a:xfrm>
          <a:off x="3582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27322</xdr:rowOff>
    </xdr:from>
    <xdr:ext cx="405111" cy="259045"/>
    <xdr:sp macro="" textlink="">
      <xdr:nvSpPr>
        <xdr:cNvPr id="84" name="n_2mainValue【図書館】&#10;有形固定資産減価償却率"/>
        <xdr:cNvSpPr txBox="1"/>
      </xdr:nvSpPr>
      <xdr:spPr>
        <a:xfrm>
          <a:off x="2705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6" name="直線コネクタ 105"/>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7"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8" name="直線コネクタ 107"/>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9"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0" name="直線コネクタ 109"/>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1"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2" name="フローチャート: 判断 111"/>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3" name="フローチャート: 判断 112"/>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4" name="フローチャート: 判断 113"/>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6" name="フローチャート: 判断 115"/>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2" name="楕円 121"/>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3"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4" name="楕円 123"/>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5" name="直線コネクタ 124"/>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6" name="楕円 125"/>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133350</xdr:rowOff>
    </xdr:to>
    <xdr:cxnSp macro="">
      <xdr:nvCxnSpPr>
        <xdr:cNvPr id="127" name="直線コネクタ 126"/>
        <xdr:cNvCxnSpPr/>
      </xdr:nvCxnSpPr>
      <xdr:spPr>
        <a:xfrm flipV="1">
          <a:off x="8750300" y="679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2"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3"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58" name="直線コネクタ 157"/>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9"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0" name="直線コネクタ 159"/>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1"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63"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4" name="フローチャート: 判断 163"/>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65" name="フローチャート: 判断 164"/>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66" name="フローチャート: 判断 165"/>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67" name="フローチャート: 判断 166"/>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68" name="フローチャート: 判断 167"/>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74" name="楕円 173"/>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75" name="【体育館・プー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76" name="楕円 175"/>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167640</xdr:rowOff>
    </xdr:from>
    <xdr:to>
      <xdr:col>24</xdr:col>
      <xdr:colOff>63500</xdr:colOff>
      <xdr:row>62</xdr:row>
      <xdr:rowOff>5715</xdr:rowOff>
    </xdr:to>
    <xdr:cxnSp macro="">
      <xdr:nvCxnSpPr>
        <xdr:cNvPr id="177" name="直線コネクタ 176"/>
        <xdr:cNvCxnSpPr/>
      </xdr:nvCxnSpPr>
      <xdr:spPr>
        <a:xfrm>
          <a:off x="3797300" y="106260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楕円 177"/>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61</xdr:row>
      <xdr:rowOff>167640</xdr:rowOff>
    </xdr:to>
    <xdr:cxnSp macro="">
      <xdr:nvCxnSpPr>
        <xdr:cNvPr id="179" name="直線コネクタ 178"/>
        <xdr:cNvCxnSpPr/>
      </xdr:nvCxnSpPr>
      <xdr:spPr>
        <a:xfrm>
          <a:off x="2908300" y="10616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80" name="楕円 179"/>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61</xdr:row>
      <xdr:rowOff>158115</xdr:rowOff>
    </xdr:to>
    <xdr:cxnSp macro="">
      <xdr:nvCxnSpPr>
        <xdr:cNvPr id="181" name="直線コネクタ 180"/>
        <xdr:cNvCxnSpPr/>
      </xdr:nvCxnSpPr>
      <xdr:spPr>
        <a:xfrm>
          <a:off x="2019300" y="9995535"/>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145415</xdr:rowOff>
    </xdr:from>
    <xdr:to>
      <xdr:col>6</xdr:col>
      <xdr:colOff>38100</xdr:colOff>
      <xdr:row>59</xdr:row>
      <xdr:rowOff>75565</xdr:rowOff>
    </xdr:to>
    <xdr:sp macro="" textlink="">
      <xdr:nvSpPr>
        <xdr:cNvPr id="182" name="楕円 181"/>
        <xdr:cNvSpPr/>
      </xdr:nvSpPr>
      <xdr:spPr>
        <a:xfrm>
          <a:off x="1079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51435</xdr:rowOff>
    </xdr:from>
    <xdr:to>
      <xdr:col>10</xdr:col>
      <xdr:colOff>114300</xdr:colOff>
      <xdr:row>59</xdr:row>
      <xdr:rowOff>24765</xdr:rowOff>
    </xdr:to>
    <xdr:cxnSp macro="">
      <xdr:nvCxnSpPr>
        <xdr:cNvPr id="183" name="直線コネクタ 182"/>
        <xdr:cNvCxnSpPr/>
      </xdr:nvCxnSpPr>
      <xdr:spPr>
        <a:xfrm flipV="1">
          <a:off x="1130300" y="99955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84"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85"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86"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87"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88" name="n_1mainValue【体育館・プー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mainValue【体育館・プー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190" name="n_3mainValue【体育館・プール】&#10;有形固定資産減価償却率"/>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66692</xdr:rowOff>
    </xdr:from>
    <xdr:ext cx="405111" cy="259045"/>
    <xdr:sp macro="" textlink="">
      <xdr:nvSpPr>
        <xdr:cNvPr id="191" name="n_4mainValue【体育館・プール】&#10;有形固定資産減価償却率"/>
        <xdr:cNvSpPr txBox="1"/>
      </xdr:nvSpPr>
      <xdr:spPr>
        <a:xfrm>
          <a:off x="927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3" name="テキスト ボックス 20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5" name="テキスト ボックス 20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7" name="テキスト ボックス 20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9" name="テキスト ボックス 20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13" name="直線コネクタ 212"/>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4"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5" name="直線コネクタ 214"/>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6"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17" name="直線コネクタ 216"/>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8"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9" name="フローチャート: 判断 218"/>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0" name="フローチャート: 判断 219"/>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21" name="フローチャート: 判断 220"/>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22" name="フローチャート: 判断 221"/>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23" name="フローチャート: 判断 222"/>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29" name="楕円 228"/>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109237</xdr:rowOff>
    </xdr:from>
    <xdr:ext cx="469744" cy="259045"/>
    <xdr:sp macro="" textlink="">
      <xdr:nvSpPr>
        <xdr:cNvPr id="230" name="【体育館・プール】&#10;一人当たり面積該当値テキスト"/>
        <xdr:cNvSpPr txBox="1"/>
      </xdr:nvSpPr>
      <xdr:spPr>
        <a:xfrm>
          <a:off x="10515600"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231" name="楕円 230"/>
        <xdr:cNvSpPr/>
      </xdr:nvSpPr>
      <xdr:spPr>
        <a:xfrm>
          <a:off x="9588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62</xdr:row>
      <xdr:rowOff>16002</xdr:rowOff>
    </xdr:to>
    <xdr:cxnSp macro="">
      <xdr:nvCxnSpPr>
        <xdr:cNvPr id="232" name="直線コネクタ 231"/>
        <xdr:cNvCxnSpPr/>
      </xdr:nvCxnSpPr>
      <xdr:spPr>
        <a:xfrm flipV="1">
          <a:off x="9639300" y="1059561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145796</xdr:rowOff>
    </xdr:from>
    <xdr:to>
      <xdr:col>46</xdr:col>
      <xdr:colOff>38100</xdr:colOff>
      <xdr:row>62</xdr:row>
      <xdr:rowOff>75946</xdr:rowOff>
    </xdr:to>
    <xdr:sp macro="" textlink="">
      <xdr:nvSpPr>
        <xdr:cNvPr id="233" name="楕円 232"/>
        <xdr:cNvSpPr/>
      </xdr:nvSpPr>
      <xdr:spPr>
        <a:xfrm>
          <a:off x="869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xdr:rowOff>
    </xdr:from>
    <xdr:to>
      <xdr:col>50</xdr:col>
      <xdr:colOff>114300</xdr:colOff>
      <xdr:row>62</xdr:row>
      <xdr:rowOff>25146</xdr:rowOff>
    </xdr:to>
    <xdr:cxnSp macro="">
      <xdr:nvCxnSpPr>
        <xdr:cNvPr id="234" name="直線コネクタ 233"/>
        <xdr:cNvCxnSpPr/>
      </xdr:nvCxnSpPr>
      <xdr:spPr>
        <a:xfrm flipV="1">
          <a:off x="8750300" y="106459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77216</xdr:rowOff>
    </xdr:from>
    <xdr:to>
      <xdr:col>41</xdr:col>
      <xdr:colOff>101600</xdr:colOff>
      <xdr:row>64</xdr:row>
      <xdr:rowOff>7366</xdr:rowOff>
    </xdr:to>
    <xdr:sp macro="" textlink="">
      <xdr:nvSpPr>
        <xdr:cNvPr id="235" name="楕円 234"/>
        <xdr:cNvSpPr/>
      </xdr:nvSpPr>
      <xdr:spPr>
        <a:xfrm>
          <a:off x="7810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25146</xdr:rowOff>
    </xdr:from>
    <xdr:to>
      <xdr:col>45</xdr:col>
      <xdr:colOff>177800</xdr:colOff>
      <xdr:row>63</xdr:row>
      <xdr:rowOff>128016</xdr:rowOff>
    </xdr:to>
    <xdr:cxnSp macro="">
      <xdr:nvCxnSpPr>
        <xdr:cNvPr id="236" name="直線コネクタ 235"/>
        <xdr:cNvCxnSpPr/>
      </xdr:nvCxnSpPr>
      <xdr:spPr>
        <a:xfrm flipV="1">
          <a:off x="7861300" y="1065504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237" name="楕円 236"/>
        <xdr:cNvSpPr/>
      </xdr:nvSpPr>
      <xdr:spPr>
        <a:xfrm>
          <a:off x="6921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112014</xdr:rowOff>
    </xdr:from>
    <xdr:to>
      <xdr:col>41</xdr:col>
      <xdr:colOff>50800</xdr:colOff>
      <xdr:row>63</xdr:row>
      <xdr:rowOff>128016</xdr:rowOff>
    </xdr:to>
    <xdr:cxnSp macro="">
      <xdr:nvCxnSpPr>
        <xdr:cNvPr id="238" name="直線コネクタ 237"/>
        <xdr:cNvCxnSpPr/>
      </xdr:nvCxnSpPr>
      <xdr:spPr>
        <a:xfrm>
          <a:off x="6972300" y="109133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39"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40"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41"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42"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83329</xdr:rowOff>
    </xdr:from>
    <xdr:ext cx="469744" cy="259045"/>
    <xdr:sp macro="" textlink="">
      <xdr:nvSpPr>
        <xdr:cNvPr id="243" name="n_1mainValue【体育館・プール】&#10;一人当たり面積"/>
        <xdr:cNvSpPr txBox="1"/>
      </xdr:nvSpPr>
      <xdr:spPr>
        <a:xfrm>
          <a:off x="93917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92473</xdr:rowOff>
    </xdr:from>
    <xdr:ext cx="469744" cy="259045"/>
    <xdr:sp macro="" textlink="">
      <xdr:nvSpPr>
        <xdr:cNvPr id="244" name="n_2mainValue【体育館・プール】&#10;一人当たり面積"/>
        <xdr:cNvSpPr txBox="1"/>
      </xdr:nvSpPr>
      <xdr:spPr>
        <a:xfrm>
          <a:off x="85154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169943</xdr:rowOff>
    </xdr:from>
    <xdr:ext cx="469744" cy="259045"/>
    <xdr:sp macro="" textlink="">
      <xdr:nvSpPr>
        <xdr:cNvPr id="245" name="n_3mainValue【体育館・プール】&#10;一人当たり面積"/>
        <xdr:cNvSpPr txBox="1"/>
      </xdr:nvSpPr>
      <xdr:spPr>
        <a:xfrm>
          <a:off x="7626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246" name="n_4mainValue【体育館・プール】&#10;一人当たり面積"/>
        <xdr:cNvSpPr txBox="1"/>
      </xdr:nvSpPr>
      <xdr:spPr>
        <a:xfrm>
          <a:off x="6737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69" name="直線コネクタ 268"/>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70"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71" name="直線コネクタ 270"/>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72"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73" name="直線コネクタ 272"/>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74"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5" name="フローチャート: 判断 274"/>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76" name="フローチャート: 判断 275"/>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77" name="フローチャート: 判断 276"/>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78" name="フローチャート: 判断 277"/>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79" name="フローチャート: 判断 278"/>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285" name="楕円 284"/>
        <xdr:cNvSpPr/>
      </xdr:nvSpPr>
      <xdr:spPr>
        <a:xfrm>
          <a:off x="4584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2303</xdr:rowOff>
    </xdr:from>
    <xdr:ext cx="405111" cy="259045"/>
    <xdr:sp macro="" textlink="">
      <xdr:nvSpPr>
        <xdr:cNvPr id="286" name="【福祉施設】&#10;有形固定資産減価償却率該当値テキスト"/>
        <xdr:cNvSpPr txBox="1"/>
      </xdr:nvSpPr>
      <xdr:spPr>
        <a:xfrm>
          <a:off x="4673600"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5587</xdr:rowOff>
    </xdr:from>
    <xdr:to>
      <xdr:col>20</xdr:col>
      <xdr:colOff>38100</xdr:colOff>
      <xdr:row>81</xdr:row>
      <xdr:rowOff>107187</xdr:rowOff>
    </xdr:to>
    <xdr:sp macro="" textlink="">
      <xdr:nvSpPr>
        <xdr:cNvPr id="287" name="楕円 286"/>
        <xdr:cNvSpPr/>
      </xdr:nvSpPr>
      <xdr:spPr>
        <a:xfrm>
          <a:off x="3746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74676</xdr:rowOff>
    </xdr:to>
    <xdr:cxnSp macro="">
      <xdr:nvCxnSpPr>
        <xdr:cNvPr id="288" name="直線コネクタ 287"/>
        <xdr:cNvCxnSpPr/>
      </xdr:nvCxnSpPr>
      <xdr:spPr>
        <a:xfrm>
          <a:off x="3797300" y="139438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89" name="楕円 288"/>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56387</xdr:rowOff>
    </xdr:from>
    <xdr:to>
      <xdr:col>19</xdr:col>
      <xdr:colOff>177800</xdr:colOff>
      <xdr:row>81</xdr:row>
      <xdr:rowOff>72389</xdr:rowOff>
    </xdr:to>
    <xdr:cxnSp macro="">
      <xdr:nvCxnSpPr>
        <xdr:cNvPr id="290" name="直線コネクタ 289"/>
        <xdr:cNvCxnSpPr/>
      </xdr:nvCxnSpPr>
      <xdr:spPr>
        <a:xfrm flipV="1">
          <a:off x="2908300" y="1394383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156463</xdr:rowOff>
    </xdr:from>
    <xdr:to>
      <xdr:col>10</xdr:col>
      <xdr:colOff>165100</xdr:colOff>
      <xdr:row>83</xdr:row>
      <xdr:rowOff>86613</xdr:rowOff>
    </xdr:to>
    <xdr:sp macro="" textlink="">
      <xdr:nvSpPr>
        <xdr:cNvPr id="291" name="楕円 290"/>
        <xdr:cNvSpPr/>
      </xdr:nvSpPr>
      <xdr:spPr>
        <a:xfrm>
          <a:off x="196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83</xdr:row>
      <xdr:rowOff>35813</xdr:rowOff>
    </xdr:to>
    <xdr:cxnSp macro="">
      <xdr:nvCxnSpPr>
        <xdr:cNvPr id="292" name="直線コネクタ 291"/>
        <xdr:cNvCxnSpPr/>
      </xdr:nvCxnSpPr>
      <xdr:spPr>
        <a:xfrm flipV="1">
          <a:off x="2019300" y="13959839"/>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122174</xdr:rowOff>
    </xdr:from>
    <xdr:to>
      <xdr:col>6</xdr:col>
      <xdr:colOff>38100</xdr:colOff>
      <xdr:row>83</xdr:row>
      <xdr:rowOff>52324</xdr:rowOff>
    </xdr:to>
    <xdr:sp macro="" textlink="">
      <xdr:nvSpPr>
        <xdr:cNvPr id="293" name="楕円 292"/>
        <xdr:cNvSpPr/>
      </xdr:nvSpPr>
      <xdr:spPr>
        <a:xfrm>
          <a:off x="1079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xdr:rowOff>
    </xdr:from>
    <xdr:to>
      <xdr:col>10</xdr:col>
      <xdr:colOff>114300</xdr:colOff>
      <xdr:row>83</xdr:row>
      <xdr:rowOff>35813</xdr:rowOff>
    </xdr:to>
    <xdr:cxnSp macro="">
      <xdr:nvCxnSpPr>
        <xdr:cNvPr id="294" name="直線コネクタ 293"/>
        <xdr:cNvCxnSpPr/>
      </xdr:nvCxnSpPr>
      <xdr:spPr>
        <a:xfrm>
          <a:off x="1130300" y="142318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95"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6"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297"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298"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98314</xdr:rowOff>
    </xdr:from>
    <xdr:ext cx="405111" cy="259045"/>
    <xdr:sp macro="" textlink="">
      <xdr:nvSpPr>
        <xdr:cNvPr id="299" name="n_1mainValue【福祉施設】&#10;有形固定資産減価償却率"/>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00" name="n_2mainValue【福祉施設】&#10;有形固定資産減価償却率"/>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77740</xdr:rowOff>
    </xdr:from>
    <xdr:ext cx="405111" cy="259045"/>
    <xdr:sp macro="" textlink="">
      <xdr:nvSpPr>
        <xdr:cNvPr id="301" name="n_3mainValue【福祉施設】&#10;有形固定資産減価償却率"/>
        <xdr:cNvSpPr txBox="1"/>
      </xdr:nvSpPr>
      <xdr:spPr>
        <a:xfrm>
          <a:off x="18167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43451</xdr:rowOff>
    </xdr:from>
    <xdr:ext cx="405111" cy="259045"/>
    <xdr:sp macro="" textlink="">
      <xdr:nvSpPr>
        <xdr:cNvPr id="302" name="n_4mainValue【福祉施設】&#10;有形固定資産減価償却率"/>
        <xdr:cNvSpPr txBox="1"/>
      </xdr:nvSpPr>
      <xdr:spPr>
        <a:xfrm>
          <a:off x="927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28" name="直線コネクタ 327"/>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9"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30" name="直線コネクタ 329"/>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3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2" name="直線コネクタ 33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3"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4" name="フローチャート: 判断 333"/>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5" name="フローチャート: 判断 334"/>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36" name="フローチャート: 判断 335"/>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7" name="フローチャート: 判断 336"/>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38" name="フローチャート: 判断 337"/>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44" name="楕円 343"/>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45"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147864</xdr:rowOff>
    </xdr:from>
    <xdr:to>
      <xdr:col>50</xdr:col>
      <xdr:colOff>165100</xdr:colOff>
      <xdr:row>86</xdr:row>
      <xdr:rowOff>78014</xdr:rowOff>
    </xdr:to>
    <xdr:sp macro="" textlink="">
      <xdr:nvSpPr>
        <xdr:cNvPr id="346" name="楕円 345"/>
        <xdr:cNvSpPr/>
      </xdr:nvSpPr>
      <xdr:spPr>
        <a:xfrm>
          <a:off x="9588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38100</xdr:rowOff>
    </xdr:to>
    <xdr:cxnSp macro="">
      <xdr:nvCxnSpPr>
        <xdr:cNvPr id="347" name="直線コネクタ 346"/>
        <xdr:cNvCxnSpPr/>
      </xdr:nvCxnSpPr>
      <xdr:spPr>
        <a:xfrm>
          <a:off x="9639300" y="14771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63500</xdr:rowOff>
    </xdr:from>
    <xdr:to>
      <xdr:col>46</xdr:col>
      <xdr:colOff>38100</xdr:colOff>
      <xdr:row>86</xdr:row>
      <xdr:rowOff>165100</xdr:rowOff>
    </xdr:to>
    <xdr:sp macro="" textlink="">
      <xdr:nvSpPr>
        <xdr:cNvPr id="348" name="楕円 347"/>
        <xdr:cNvSpPr/>
      </xdr:nvSpPr>
      <xdr:spPr>
        <a:xfrm>
          <a:off x="869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27214</xdr:rowOff>
    </xdr:from>
    <xdr:to>
      <xdr:col>50</xdr:col>
      <xdr:colOff>114300</xdr:colOff>
      <xdr:row>86</xdr:row>
      <xdr:rowOff>114300</xdr:rowOff>
    </xdr:to>
    <xdr:cxnSp macro="">
      <xdr:nvCxnSpPr>
        <xdr:cNvPr id="349" name="直線コネクタ 348"/>
        <xdr:cNvCxnSpPr/>
      </xdr:nvCxnSpPr>
      <xdr:spPr>
        <a:xfrm flipV="1">
          <a:off x="8750300" y="147719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30843</xdr:rowOff>
    </xdr:from>
    <xdr:to>
      <xdr:col>41</xdr:col>
      <xdr:colOff>101600</xdr:colOff>
      <xdr:row>86</xdr:row>
      <xdr:rowOff>132443</xdr:rowOff>
    </xdr:to>
    <xdr:sp macro="" textlink="">
      <xdr:nvSpPr>
        <xdr:cNvPr id="350" name="楕円 349"/>
        <xdr:cNvSpPr/>
      </xdr:nvSpPr>
      <xdr:spPr>
        <a:xfrm>
          <a:off x="7810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81643</xdr:rowOff>
    </xdr:from>
    <xdr:to>
      <xdr:col>45</xdr:col>
      <xdr:colOff>177800</xdr:colOff>
      <xdr:row>86</xdr:row>
      <xdr:rowOff>114300</xdr:rowOff>
    </xdr:to>
    <xdr:cxnSp macro="">
      <xdr:nvCxnSpPr>
        <xdr:cNvPr id="351" name="直線コネクタ 350"/>
        <xdr:cNvCxnSpPr/>
      </xdr:nvCxnSpPr>
      <xdr:spPr>
        <a:xfrm>
          <a:off x="7861300" y="14826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52" name="楕円 351"/>
        <xdr:cNvSpPr/>
      </xdr:nvSpPr>
      <xdr:spPr>
        <a:xfrm>
          <a:off x="6921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86</xdr:row>
      <xdr:rowOff>81643</xdr:rowOff>
    </xdr:to>
    <xdr:cxnSp macro="">
      <xdr:nvCxnSpPr>
        <xdr:cNvPr id="353" name="直線コネクタ 352"/>
        <xdr:cNvCxnSpPr/>
      </xdr:nvCxnSpPr>
      <xdr:spPr>
        <a:xfrm>
          <a:off x="6972300" y="146412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4"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55"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56"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57"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69141</xdr:rowOff>
    </xdr:from>
    <xdr:ext cx="469744" cy="259045"/>
    <xdr:sp macro="" textlink="">
      <xdr:nvSpPr>
        <xdr:cNvPr id="358" name="n_1mainValue【福祉施設】&#10;一人当たり面積"/>
        <xdr:cNvSpPr txBox="1"/>
      </xdr:nvSpPr>
      <xdr:spPr>
        <a:xfrm>
          <a:off x="93917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156227</xdr:rowOff>
    </xdr:from>
    <xdr:ext cx="469744" cy="259045"/>
    <xdr:sp macro="" textlink="">
      <xdr:nvSpPr>
        <xdr:cNvPr id="359" name="n_2mainValue【福祉施設】&#10;一人当たり面積"/>
        <xdr:cNvSpPr txBox="1"/>
      </xdr:nvSpPr>
      <xdr:spPr>
        <a:xfrm>
          <a:off x="851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123570</xdr:rowOff>
    </xdr:from>
    <xdr:ext cx="469744" cy="259045"/>
    <xdr:sp macro="" textlink="">
      <xdr:nvSpPr>
        <xdr:cNvPr id="360" name="n_3mainValue【福祉施設】&#10;一人当たり面積"/>
        <xdr:cNvSpPr txBox="1"/>
      </xdr:nvSpPr>
      <xdr:spPr>
        <a:xfrm>
          <a:off x="7626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61" name="n_4mainValue【福祉施設】&#10;一人当たり面積"/>
        <xdr:cNvSpPr txBox="1"/>
      </xdr:nvSpPr>
      <xdr:spPr>
        <a:xfrm>
          <a:off x="6737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35379</xdr:rowOff>
    </xdr:from>
    <xdr:to>
      <xdr:col>24</xdr:col>
      <xdr:colOff>62865</xdr:colOff>
      <xdr:row>109</xdr:row>
      <xdr:rowOff>35379</xdr:rowOff>
    </xdr:to>
    <xdr:cxnSp macro="">
      <xdr:nvCxnSpPr>
        <xdr:cNvPr id="387" name="直線コネクタ 386"/>
        <xdr:cNvCxnSpPr/>
      </xdr:nvCxnSpPr>
      <xdr:spPr>
        <a:xfrm flipV="1">
          <a:off x="4634865" y="173518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153506</xdr:rowOff>
    </xdr:from>
    <xdr:ext cx="405111" cy="259045"/>
    <xdr:sp macro="" textlink="">
      <xdr:nvSpPr>
        <xdr:cNvPr id="390" name="【市民会館】&#10;有形固定資産減価償却率最大値テキスト"/>
        <xdr:cNvSpPr txBox="1"/>
      </xdr:nvSpPr>
      <xdr:spPr>
        <a:xfrm>
          <a:off x="4673600" y="171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35379</xdr:rowOff>
    </xdr:from>
    <xdr:to>
      <xdr:col>24</xdr:col>
      <xdr:colOff>152400</xdr:colOff>
      <xdr:row>101</xdr:row>
      <xdr:rowOff>35379</xdr:rowOff>
    </xdr:to>
    <xdr:cxnSp macro="">
      <xdr:nvCxnSpPr>
        <xdr:cNvPr id="391" name="直線コネクタ 390"/>
        <xdr:cNvCxnSpPr/>
      </xdr:nvCxnSpPr>
      <xdr:spPr>
        <a:xfrm>
          <a:off x="4546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92"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93" name="フローチャート: 判断 392"/>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18869</xdr:rowOff>
    </xdr:from>
    <xdr:to>
      <xdr:col>20</xdr:col>
      <xdr:colOff>38100</xdr:colOff>
      <xdr:row>104</xdr:row>
      <xdr:rowOff>120469</xdr:rowOff>
    </xdr:to>
    <xdr:sp macro="" textlink="">
      <xdr:nvSpPr>
        <xdr:cNvPr id="394" name="フローチャート: 判断 393"/>
        <xdr:cNvSpPr/>
      </xdr:nvSpPr>
      <xdr:spPr>
        <a:xfrm>
          <a:off x="3746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64588</xdr:rowOff>
    </xdr:from>
    <xdr:to>
      <xdr:col>15</xdr:col>
      <xdr:colOff>101600</xdr:colOff>
      <xdr:row>104</xdr:row>
      <xdr:rowOff>166188</xdr:rowOff>
    </xdr:to>
    <xdr:sp macro="" textlink="">
      <xdr:nvSpPr>
        <xdr:cNvPr id="395" name="フローチャート: 判断 394"/>
        <xdr:cNvSpPr/>
      </xdr:nvSpPr>
      <xdr:spPr>
        <a:xfrm>
          <a:off x="2857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396" name="フローチャート: 判断 395"/>
        <xdr:cNvSpPr/>
      </xdr:nvSpPr>
      <xdr:spPr>
        <a:xfrm>
          <a:off x="1968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167458</xdr:rowOff>
    </xdr:from>
    <xdr:to>
      <xdr:col>6</xdr:col>
      <xdr:colOff>38100</xdr:colOff>
      <xdr:row>104</xdr:row>
      <xdr:rowOff>97608</xdr:rowOff>
    </xdr:to>
    <xdr:sp macro="" textlink="">
      <xdr:nvSpPr>
        <xdr:cNvPr id="397" name="フローチャート: 判断 396"/>
        <xdr:cNvSpPr/>
      </xdr:nvSpPr>
      <xdr:spPr>
        <a:xfrm>
          <a:off x="1079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156029</xdr:rowOff>
    </xdr:from>
    <xdr:to>
      <xdr:col>24</xdr:col>
      <xdr:colOff>114300</xdr:colOff>
      <xdr:row>101</xdr:row>
      <xdr:rowOff>86179</xdr:rowOff>
    </xdr:to>
    <xdr:sp macro="" textlink="">
      <xdr:nvSpPr>
        <xdr:cNvPr id="403" name="楕円 402"/>
        <xdr:cNvSpPr/>
      </xdr:nvSpPr>
      <xdr:spPr>
        <a:xfrm>
          <a:off x="4584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109056</xdr:rowOff>
    </xdr:from>
    <xdr:ext cx="405111" cy="259045"/>
    <xdr:sp macro="" textlink="">
      <xdr:nvSpPr>
        <xdr:cNvPr id="404" name="【市民会館】&#10;有形固定資産減価償却率該当値テキスト"/>
        <xdr:cNvSpPr txBox="1"/>
      </xdr:nvSpPr>
      <xdr:spPr>
        <a:xfrm>
          <a:off x="4673600" y="1725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123371</xdr:rowOff>
    </xdr:from>
    <xdr:to>
      <xdr:col>20</xdr:col>
      <xdr:colOff>38100</xdr:colOff>
      <xdr:row>101</xdr:row>
      <xdr:rowOff>53521</xdr:rowOff>
    </xdr:to>
    <xdr:sp macro="" textlink="">
      <xdr:nvSpPr>
        <xdr:cNvPr id="405" name="楕円 404"/>
        <xdr:cNvSpPr/>
      </xdr:nvSpPr>
      <xdr:spPr>
        <a:xfrm>
          <a:off x="3746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2721</xdr:rowOff>
    </xdr:from>
    <xdr:to>
      <xdr:col>24</xdr:col>
      <xdr:colOff>63500</xdr:colOff>
      <xdr:row>101</xdr:row>
      <xdr:rowOff>35379</xdr:rowOff>
    </xdr:to>
    <xdr:cxnSp macro="">
      <xdr:nvCxnSpPr>
        <xdr:cNvPr id="406" name="直線コネクタ 405"/>
        <xdr:cNvCxnSpPr/>
      </xdr:nvCxnSpPr>
      <xdr:spPr>
        <a:xfrm>
          <a:off x="3797300" y="17319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90714</xdr:rowOff>
    </xdr:from>
    <xdr:to>
      <xdr:col>15</xdr:col>
      <xdr:colOff>101600</xdr:colOff>
      <xdr:row>101</xdr:row>
      <xdr:rowOff>20864</xdr:rowOff>
    </xdr:to>
    <xdr:sp macro="" textlink="">
      <xdr:nvSpPr>
        <xdr:cNvPr id="407" name="楕円 406"/>
        <xdr:cNvSpPr/>
      </xdr:nvSpPr>
      <xdr:spPr>
        <a:xfrm>
          <a:off x="2857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101</xdr:row>
      <xdr:rowOff>2721</xdr:rowOff>
    </xdr:to>
    <xdr:cxnSp macro="">
      <xdr:nvCxnSpPr>
        <xdr:cNvPr id="408" name="直線コネクタ 407"/>
        <xdr:cNvCxnSpPr/>
      </xdr:nvCxnSpPr>
      <xdr:spPr>
        <a:xfrm>
          <a:off x="2908300" y="1728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09" name="楕円 408"/>
        <xdr:cNvSpPr/>
      </xdr:nvSpPr>
      <xdr:spPr>
        <a:xfrm>
          <a:off x="1968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104</xdr:row>
      <xdr:rowOff>81099</xdr:rowOff>
    </xdr:to>
    <xdr:cxnSp macro="">
      <xdr:nvCxnSpPr>
        <xdr:cNvPr id="410" name="直線コネクタ 409"/>
        <xdr:cNvCxnSpPr/>
      </xdr:nvCxnSpPr>
      <xdr:spPr>
        <a:xfrm flipV="1">
          <a:off x="2019300" y="17286514"/>
          <a:ext cx="8890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159294</xdr:rowOff>
    </xdr:from>
    <xdr:to>
      <xdr:col>6</xdr:col>
      <xdr:colOff>38100</xdr:colOff>
      <xdr:row>105</xdr:row>
      <xdr:rowOff>89444</xdr:rowOff>
    </xdr:to>
    <xdr:sp macro="" textlink="">
      <xdr:nvSpPr>
        <xdr:cNvPr id="411" name="楕円 410"/>
        <xdr:cNvSpPr/>
      </xdr:nvSpPr>
      <xdr:spPr>
        <a:xfrm>
          <a:off x="107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81099</xdr:rowOff>
    </xdr:from>
    <xdr:to>
      <xdr:col>10</xdr:col>
      <xdr:colOff>114300</xdr:colOff>
      <xdr:row>105</xdr:row>
      <xdr:rowOff>38644</xdr:rowOff>
    </xdr:to>
    <xdr:cxnSp macro="">
      <xdr:nvCxnSpPr>
        <xdr:cNvPr id="412" name="直線コネクタ 411"/>
        <xdr:cNvCxnSpPr/>
      </xdr:nvCxnSpPr>
      <xdr:spPr>
        <a:xfrm flipV="1">
          <a:off x="1130300" y="1791189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111596</xdr:rowOff>
    </xdr:from>
    <xdr:ext cx="405111" cy="259045"/>
    <xdr:sp macro="" textlink="">
      <xdr:nvSpPr>
        <xdr:cNvPr id="413" name="n_1aveValue【市民会館】&#10;有形固定資産減価償却率"/>
        <xdr:cNvSpPr txBox="1"/>
      </xdr:nvSpPr>
      <xdr:spPr>
        <a:xfrm>
          <a:off x="3582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157315</xdr:rowOff>
    </xdr:from>
    <xdr:ext cx="405111" cy="259045"/>
    <xdr:sp macro="" textlink="">
      <xdr:nvSpPr>
        <xdr:cNvPr id="414" name="n_2aveValue【市民会館】&#10;有形固定資産減価償却率"/>
        <xdr:cNvSpPr txBox="1"/>
      </xdr:nvSpPr>
      <xdr:spPr>
        <a:xfrm>
          <a:off x="2705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145159</xdr:rowOff>
    </xdr:from>
    <xdr:ext cx="405111" cy="259045"/>
    <xdr:sp macro="" textlink="">
      <xdr:nvSpPr>
        <xdr:cNvPr id="415" name="n_3aveValue【市民会館】&#10;有形固定資産減価償却率"/>
        <xdr:cNvSpPr txBox="1"/>
      </xdr:nvSpPr>
      <xdr:spPr>
        <a:xfrm>
          <a:off x="1816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114135</xdr:rowOff>
    </xdr:from>
    <xdr:ext cx="405111" cy="259045"/>
    <xdr:sp macro="" textlink="">
      <xdr:nvSpPr>
        <xdr:cNvPr id="416" name="n_4aveValue【市民会館】&#10;有形固定資産減価償却率"/>
        <xdr:cNvSpPr txBox="1"/>
      </xdr:nvSpPr>
      <xdr:spPr>
        <a:xfrm>
          <a:off x="927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70048</xdr:rowOff>
    </xdr:from>
    <xdr:ext cx="405111" cy="259045"/>
    <xdr:sp macro="" textlink="">
      <xdr:nvSpPr>
        <xdr:cNvPr id="417" name="n_1mainValue【市民会館】&#10;有形固定資産減価償却率"/>
        <xdr:cNvSpPr txBox="1"/>
      </xdr:nvSpPr>
      <xdr:spPr>
        <a:xfrm>
          <a:off x="3582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418" name="n_2mainValue【市民会館】&#10;有形固定資産減価償却率"/>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9" name="n_3main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80571</xdr:rowOff>
    </xdr:from>
    <xdr:ext cx="405111" cy="259045"/>
    <xdr:sp macro="" textlink="">
      <xdr:nvSpPr>
        <xdr:cNvPr id="420" name="n_4mainValue【市民会館】&#10;有形固定資産減価償却率"/>
        <xdr:cNvSpPr txBox="1"/>
      </xdr:nvSpPr>
      <xdr:spPr>
        <a:xfrm>
          <a:off x="927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1" name="直線コネクタ 43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2" name="テキスト ボックス 43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5" name="直線コネクタ 43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6" name="テキスト ボックス 43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40" name="直線コネクタ 439"/>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41"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42" name="直線コネクタ 441"/>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43"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44" name="直線コネクタ 443"/>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45"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46" name="フローチャート: 判断 445"/>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48" name="フローチャート: 判断 447"/>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9" name="フローチャート: 判断 448"/>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50" name="フローチャート: 判断 449"/>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56" name="楕円 455"/>
        <xdr:cNvSpPr/>
      </xdr:nvSpPr>
      <xdr:spPr>
        <a:xfrm>
          <a:off x="10426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57" name="【市民会館】&#10;一人当たり面積該当値テキスト"/>
        <xdr:cNvSpPr txBox="1"/>
      </xdr:nvSpPr>
      <xdr:spPr>
        <a:xfrm>
          <a:off x="10515600"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76836</xdr:rowOff>
    </xdr:from>
    <xdr:to>
      <xdr:col>50</xdr:col>
      <xdr:colOff>165100</xdr:colOff>
      <xdr:row>106</xdr:row>
      <xdr:rowOff>6986</xdr:rowOff>
    </xdr:to>
    <xdr:sp macro="" textlink="">
      <xdr:nvSpPr>
        <xdr:cNvPr id="458" name="楕円 457"/>
        <xdr:cNvSpPr/>
      </xdr:nvSpPr>
      <xdr:spPr>
        <a:xfrm>
          <a:off x="9588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127636</xdr:rowOff>
    </xdr:from>
    <xdr:to>
      <xdr:col>55</xdr:col>
      <xdr:colOff>0</xdr:colOff>
      <xdr:row>105</xdr:row>
      <xdr:rowOff>127636</xdr:rowOff>
    </xdr:to>
    <xdr:cxnSp macro="">
      <xdr:nvCxnSpPr>
        <xdr:cNvPr id="459" name="直線コネクタ 458"/>
        <xdr:cNvCxnSpPr/>
      </xdr:nvCxnSpPr>
      <xdr:spPr>
        <a:xfrm>
          <a:off x="9639300" y="1812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60" name="楕円 459"/>
        <xdr:cNvSpPr/>
      </xdr:nvSpPr>
      <xdr:spPr>
        <a:xfrm>
          <a:off x="869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127636</xdr:rowOff>
    </xdr:from>
    <xdr:to>
      <xdr:col>50</xdr:col>
      <xdr:colOff>114300</xdr:colOff>
      <xdr:row>105</xdr:row>
      <xdr:rowOff>127636</xdr:rowOff>
    </xdr:to>
    <xdr:cxnSp macro="">
      <xdr:nvCxnSpPr>
        <xdr:cNvPr id="461" name="直線コネクタ 460"/>
        <xdr:cNvCxnSpPr/>
      </xdr:nvCxnSpPr>
      <xdr:spPr>
        <a:xfrm>
          <a:off x="8750300" y="1812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42545</xdr:rowOff>
    </xdr:from>
    <xdr:to>
      <xdr:col>41</xdr:col>
      <xdr:colOff>101600</xdr:colOff>
      <xdr:row>105</xdr:row>
      <xdr:rowOff>144145</xdr:rowOff>
    </xdr:to>
    <xdr:sp macro="" textlink="">
      <xdr:nvSpPr>
        <xdr:cNvPr id="462" name="楕円 461"/>
        <xdr:cNvSpPr/>
      </xdr:nvSpPr>
      <xdr:spPr>
        <a:xfrm>
          <a:off x="7810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93345</xdr:rowOff>
    </xdr:from>
    <xdr:to>
      <xdr:col>45</xdr:col>
      <xdr:colOff>177800</xdr:colOff>
      <xdr:row>105</xdr:row>
      <xdr:rowOff>127636</xdr:rowOff>
    </xdr:to>
    <xdr:cxnSp macro="">
      <xdr:nvCxnSpPr>
        <xdr:cNvPr id="463" name="直線コネクタ 462"/>
        <xdr:cNvCxnSpPr/>
      </xdr:nvCxnSpPr>
      <xdr:spPr>
        <a:xfrm>
          <a:off x="7861300" y="18095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64" name="楕円 463"/>
        <xdr:cNvSpPr/>
      </xdr:nvSpPr>
      <xdr:spPr>
        <a:xfrm>
          <a:off x="692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105</xdr:row>
      <xdr:rowOff>93345</xdr:rowOff>
    </xdr:to>
    <xdr:cxnSp macro="">
      <xdr:nvCxnSpPr>
        <xdr:cNvPr id="465" name="直線コネクタ 464"/>
        <xdr:cNvCxnSpPr/>
      </xdr:nvCxnSpPr>
      <xdr:spPr>
        <a:xfrm>
          <a:off x="6972300" y="1791843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67"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6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69"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169563</xdr:rowOff>
    </xdr:from>
    <xdr:ext cx="469744" cy="259045"/>
    <xdr:sp macro="" textlink="">
      <xdr:nvSpPr>
        <xdr:cNvPr id="470" name="n_1main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169563</xdr:rowOff>
    </xdr:from>
    <xdr:ext cx="469744" cy="259045"/>
    <xdr:sp macro="" textlink="">
      <xdr:nvSpPr>
        <xdr:cNvPr id="471" name="n_2mainValue【市民会館】&#10;一人当たり面積"/>
        <xdr:cNvSpPr txBox="1"/>
      </xdr:nvSpPr>
      <xdr:spPr>
        <a:xfrm>
          <a:off x="85154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135272</xdr:rowOff>
    </xdr:from>
    <xdr:ext cx="469744" cy="259045"/>
    <xdr:sp macro="" textlink="">
      <xdr:nvSpPr>
        <xdr:cNvPr id="472" name="n_3mainValue【市民会館】&#10;一人当たり面積"/>
        <xdr:cNvSpPr txBox="1"/>
      </xdr:nvSpPr>
      <xdr:spPr>
        <a:xfrm>
          <a:off x="7626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73" name="n_4mainValue【市民会館】&#10;一人当たり面積"/>
        <xdr:cNvSpPr txBox="1"/>
      </xdr:nvSpPr>
      <xdr:spPr>
        <a:xfrm>
          <a:off x="6737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98" name="直線コネクタ 497"/>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99"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00" name="直線コネクタ 499"/>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01"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02" name="直線コネクタ 501"/>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03"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04" name="フローチャート: 判断 503"/>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05" name="フローチャート: 判断 504"/>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06" name="フローチャート: 判断 505"/>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07" name="フローチャート: 判断 506"/>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08" name="フローチャート: 判断 507"/>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14" name="楕円 513"/>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40657</xdr:rowOff>
    </xdr:from>
    <xdr:ext cx="405111" cy="259045"/>
    <xdr:sp macro="" textlink="">
      <xdr:nvSpPr>
        <xdr:cNvPr id="515" name="【一般廃棄物処理施設】&#10;有形固定資産減価償却率該当値テキスト"/>
        <xdr:cNvSpPr txBox="1"/>
      </xdr:nvSpPr>
      <xdr:spPr>
        <a:xfrm>
          <a:off x="16357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16" name="楕円 515"/>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83820</xdr:rowOff>
    </xdr:to>
    <xdr:cxnSp macro="">
      <xdr:nvCxnSpPr>
        <xdr:cNvPr id="517" name="直線コネクタ 516"/>
        <xdr:cNvCxnSpPr/>
      </xdr:nvCxnSpPr>
      <xdr:spPr>
        <a:xfrm flipV="1">
          <a:off x="15481300" y="6412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18" name="楕円 517"/>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83820</xdr:rowOff>
    </xdr:to>
    <xdr:cxnSp macro="">
      <xdr:nvCxnSpPr>
        <xdr:cNvPr id="519" name="直線コネクタ 518"/>
        <xdr:cNvCxnSpPr/>
      </xdr:nvCxnSpPr>
      <xdr:spPr>
        <a:xfrm>
          <a:off x="14592300" y="639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楕円 519"/>
        <xdr:cNvSpPr/>
      </xdr:nvSpPr>
      <xdr:spPr>
        <a:xfrm>
          <a:off x="1365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36195</xdr:rowOff>
    </xdr:from>
    <xdr:to>
      <xdr:col>76</xdr:col>
      <xdr:colOff>114300</xdr:colOff>
      <xdr:row>37</xdr:row>
      <xdr:rowOff>47625</xdr:rowOff>
    </xdr:to>
    <xdr:cxnSp macro="">
      <xdr:nvCxnSpPr>
        <xdr:cNvPr id="521" name="直線コネクタ 520"/>
        <xdr:cNvCxnSpPr/>
      </xdr:nvCxnSpPr>
      <xdr:spPr>
        <a:xfrm>
          <a:off x="13703300" y="6379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114935</xdr:rowOff>
    </xdr:from>
    <xdr:to>
      <xdr:col>67</xdr:col>
      <xdr:colOff>101600</xdr:colOff>
      <xdr:row>37</xdr:row>
      <xdr:rowOff>45085</xdr:rowOff>
    </xdr:to>
    <xdr:sp macro="" textlink="">
      <xdr:nvSpPr>
        <xdr:cNvPr id="522" name="楕円 521"/>
        <xdr:cNvSpPr/>
      </xdr:nvSpPr>
      <xdr:spPr>
        <a:xfrm>
          <a:off x="12763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165735</xdr:rowOff>
    </xdr:from>
    <xdr:to>
      <xdr:col>71</xdr:col>
      <xdr:colOff>177800</xdr:colOff>
      <xdr:row>37</xdr:row>
      <xdr:rowOff>36195</xdr:rowOff>
    </xdr:to>
    <xdr:cxnSp macro="">
      <xdr:nvCxnSpPr>
        <xdr:cNvPr id="523" name="直線コネクタ 522"/>
        <xdr:cNvCxnSpPr/>
      </xdr:nvCxnSpPr>
      <xdr:spPr>
        <a:xfrm>
          <a:off x="12814300" y="6337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24"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25"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26"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27"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28" name="n_1mainValue【一般廃棄物処理施設】&#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529" name="n_2mainValue【一般廃棄物処理施設】&#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0" name="n_3mainValue【一般廃棄物処理施設】&#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1" name="n_4main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5" name="テキスト ボックス 54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3" name="テキスト ボックス 5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55" name="直線コネクタ 554"/>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56"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57" name="直線コネクタ 556"/>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58"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59" name="直線コネクタ 558"/>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60"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61" name="フローチャート: 判断 560"/>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62" name="フローチャート: 判断 561"/>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63" name="フローチャート: 判断 562"/>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64" name="フローチャート: 判断 563"/>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65" name="フローチャート: 判断 564"/>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102491</xdr:rowOff>
    </xdr:from>
    <xdr:to>
      <xdr:col>116</xdr:col>
      <xdr:colOff>114300</xdr:colOff>
      <xdr:row>41</xdr:row>
      <xdr:rowOff>32641</xdr:rowOff>
    </xdr:to>
    <xdr:sp macro="" textlink="">
      <xdr:nvSpPr>
        <xdr:cNvPr id="571" name="楕円 570"/>
        <xdr:cNvSpPr/>
      </xdr:nvSpPr>
      <xdr:spPr>
        <a:xfrm>
          <a:off x="22110700" y="6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80918</xdr:rowOff>
    </xdr:from>
    <xdr:ext cx="534377" cy="259045"/>
    <xdr:sp macro="" textlink="">
      <xdr:nvSpPr>
        <xdr:cNvPr id="572" name="【一般廃棄物処理施設】&#10;一人当たり有形固定資産（償却資産）額該当値テキスト"/>
        <xdr:cNvSpPr txBox="1"/>
      </xdr:nvSpPr>
      <xdr:spPr>
        <a:xfrm>
          <a:off x="22199600" y="69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116139</xdr:rowOff>
    </xdr:from>
    <xdr:to>
      <xdr:col>112</xdr:col>
      <xdr:colOff>38100</xdr:colOff>
      <xdr:row>41</xdr:row>
      <xdr:rowOff>46289</xdr:rowOff>
    </xdr:to>
    <xdr:sp macro="" textlink="">
      <xdr:nvSpPr>
        <xdr:cNvPr id="573" name="楕円 572"/>
        <xdr:cNvSpPr/>
      </xdr:nvSpPr>
      <xdr:spPr>
        <a:xfrm>
          <a:off x="21272500" y="69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153291</xdr:rowOff>
    </xdr:from>
    <xdr:to>
      <xdr:col>116</xdr:col>
      <xdr:colOff>63500</xdr:colOff>
      <xdr:row>40</xdr:row>
      <xdr:rowOff>166939</xdr:rowOff>
    </xdr:to>
    <xdr:cxnSp macro="">
      <xdr:nvCxnSpPr>
        <xdr:cNvPr id="574" name="直線コネクタ 573"/>
        <xdr:cNvCxnSpPr/>
      </xdr:nvCxnSpPr>
      <xdr:spPr>
        <a:xfrm flipV="1">
          <a:off x="21323300" y="7011291"/>
          <a:ext cx="8382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129977</xdr:rowOff>
    </xdr:from>
    <xdr:to>
      <xdr:col>107</xdr:col>
      <xdr:colOff>101600</xdr:colOff>
      <xdr:row>41</xdr:row>
      <xdr:rowOff>60127</xdr:rowOff>
    </xdr:to>
    <xdr:sp macro="" textlink="">
      <xdr:nvSpPr>
        <xdr:cNvPr id="575" name="楕円 574"/>
        <xdr:cNvSpPr/>
      </xdr:nvSpPr>
      <xdr:spPr>
        <a:xfrm>
          <a:off x="20383500" y="69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166939</xdr:rowOff>
    </xdr:from>
    <xdr:to>
      <xdr:col>111</xdr:col>
      <xdr:colOff>177800</xdr:colOff>
      <xdr:row>41</xdr:row>
      <xdr:rowOff>9327</xdr:rowOff>
    </xdr:to>
    <xdr:cxnSp macro="">
      <xdr:nvCxnSpPr>
        <xdr:cNvPr id="576" name="直線コネクタ 575"/>
        <xdr:cNvCxnSpPr/>
      </xdr:nvCxnSpPr>
      <xdr:spPr>
        <a:xfrm flipV="1">
          <a:off x="20434300" y="7024939"/>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114523</xdr:rowOff>
    </xdr:from>
    <xdr:to>
      <xdr:col>102</xdr:col>
      <xdr:colOff>165100</xdr:colOff>
      <xdr:row>41</xdr:row>
      <xdr:rowOff>44673</xdr:rowOff>
    </xdr:to>
    <xdr:sp macro="" textlink="">
      <xdr:nvSpPr>
        <xdr:cNvPr id="577" name="楕円 576"/>
        <xdr:cNvSpPr/>
      </xdr:nvSpPr>
      <xdr:spPr>
        <a:xfrm>
          <a:off x="19494500" y="6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165323</xdr:rowOff>
    </xdr:from>
    <xdr:to>
      <xdr:col>107</xdr:col>
      <xdr:colOff>50800</xdr:colOff>
      <xdr:row>41</xdr:row>
      <xdr:rowOff>9327</xdr:rowOff>
    </xdr:to>
    <xdr:cxnSp macro="">
      <xdr:nvCxnSpPr>
        <xdr:cNvPr id="578" name="直線コネクタ 577"/>
        <xdr:cNvCxnSpPr/>
      </xdr:nvCxnSpPr>
      <xdr:spPr>
        <a:xfrm>
          <a:off x="19545300" y="7023323"/>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115598</xdr:rowOff>
    </xdr:from>
    <xdr:to>
      <xdr:col>98</xdr:col>
      <xdr:colOff>38100</xdr:colOff>
      <xdr:row>41</xdr:row>
      <xdr:rowOff>45748</xdr:rowOff>
    </xdr:to>
    <xdr:sp macro="" textlink="">
      <xdr:nvSpPr>
        <xdr:cNvPr id="579" name="楕円 578"/>
        <xdr:cNvSpPr/>
      </xdr:nvSpPr>
      <xdr:spPr>
        <a:xfrm>
          <a:off x="18605500" y="6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165323</xdr:rowOff>
    </xdr:from>
    <xdr:to>
      <xdr:col>102</xdr:col>
      <xdr:colOff>114300</xdr:colOff>
      <xdr:row>40</xdr:row>
      <xdr:rowOff>166398</xdr:rowOff>
    </xdr:to>
    <xdr:cxnSp macro="">
      <xdr:nvCxnSpPr>
        <xdr:cNvPr id="580" name="直線コネクタ 579"/>
        <xdr:cNvCxnSpPr/>
      </xdr:nvCxnSpPr>
      <xdr:spPr>
        <a:xfrm flipV="1">
          <a:off x="18656300" y="7023323"/>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81"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82"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83"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84"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37416</xdr:rowOff>
    </xdr:from>
    <xdr:ext cx="534377" cy="259045"/>
    <xdr:sp macro="" textlink="">
      <xdr:nvSpPr>
        <xdr:cNvPr id="585" name="n_1mainValue【一般廃棄物処理施設】&#10;一人当たり有形固定資産（償却資産）額"/>
        <xdr:cNvSpPr txBox="1"/>
      </xdr:nvSpPr>
      <xdr:spPr>
        <a:xfrm>
          <a:off x="21043411" y="70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51254</xdr:rowOff>
    </xdr:from>
    <xdr:ext cx="534377" cy="259045"/>
    <xdr:sp macro="" textlink="">
      <xdr:nvSpPr>
        <xdr:cNvPr id="586" name="n_2mainValue【一般廃棄物処理施設】&#10;一人当たり有形固定資産（償却資産）額"/>
        <xdr:cNvSpPr txBox="1"/>
      </xdr:nvSpPr>
      <xdr:spPr>
        <a:xfrm>
          <a:off x="20167111" y="708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35800</xdr:rowOff>
    </xdr:from>
    <xdr:ext cx="534377" cy="259045"/>
    <xdr:sp macro="" textlink="">
      <xdr:nvSpPr>
        <xdr:cNvPr id="587" name="n_3mainValue【一般廃棄物処理施設】&#10;一人当たり有形固定資産（償却資産）額"/>
        <xdr:cNvSpPr txBox="1"/>
      </xdr:nvSpPr>
      <xdr:spPr>
        <a:xfrm>
          <a:off x="19278111" y="70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36875</xdr:rowOff>
    </xdr:from>
    <xdr:ext cx="534377" cy="259045"/>
    <xdr:sp macro="" textlink="">
      <xdr:nvSpPr>
        <xdr:cNvPr id="588" name="n_4mainValue【一般廃棄物処理施設】&#10;一人当たり有形固定資産（償却資産）額"/>
        <xdr:cNvSpPr txBox="1"/>
      </xdr:nvSpPr>
      <xdr:spPr>
        <a:xfrm>
          <a:off x="18389111" y="70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0" name="正方形/長方形 5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1" name="正方形/長方形 5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2" name="正方形/長方形 5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3" name="正方形/長方形 5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4" name="正方形/長方形 5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5" name="正方形/長方形 5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正方形/長方形 5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7" name="テキスト ボックス 5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8" name="直線コネクタ 5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9" name="テキスト ボックス 5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0" name="直線コネクタ 5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1" name="テキスト ボックス 6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2" name="直線コネクタ 6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3" name="テキスト ボックス 6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4" name="直線コネクタ 6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5" name="テキスト ボックス 6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6" name="直線コネクタ 6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7" name="テキスト ボックス 6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8" name="直線コネクタ 6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9" name="テキスト ボックス 60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12" name="直線コネクタ 611"/>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13"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14" name="直線コネクタ 613"/>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15"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16" name="直線コネクタ 61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17"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8" name="フローチャート: 判断 617"/>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19" name="フローチャート: 判断 618"/>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20" name="フローチャート: 判断 61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21" name="フローチャート: 判断 620"/>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22" name="フローチャート: 判断 621"/>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628" name="楕円 627"/>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629" name="【保健センター・保健所】&#10;有形固定資産減価償却率該当値テキスト"/>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30" name="楕円 629"/>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78105</xdr:rowOff>
    </xdr:to>
    <xdr:cxnSp macro="">
      <xdr:nvCxnSpPr>
        <xdr:cNvPr id="631" name="直線コネクタ 630"/>
        <xdr:cNvCxnSpPr/>
      </xdr:nvCxnSpPr>
      <xdr:spPr>
        <a:xfrm>
          <a:off x="15481300" y="101460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32" name="楕円 631"/>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30480</xdr:rowOff>
    </xdr:to>
    <xdr:cxnSp macro="">
      <xdr:nvCxnSpPr>
        <xdr:cNvPr id="633" name="直線コネクタ 632"/>
        <xdr:cNvCxnSpPr/>
      </xdr:nvCxnSpPr>
      <xdr:spPr>
        <a:xfrm>
          <a:off x="14592300" y="1012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634" name="楕円 633"/>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62</xdr:row>
      <xdr:rowOff>30480</xdr:rowOff>
    </xdr:to>
    <xdr:cxnSp macro="">
      <xdr:nvCxnSpPr>
        <xdr:cNvPr id="635" name="直線コネクタ 634"/>
        <xdr:cNvCxnSpPr/>
      </xdr:nvCxnSpPr>
      <xdr:spPr>
        <a:xfrm flipV="1">
          <a:off x="13703300" y="1012698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636" name="楕円 635"/>
        <xdr:cNvSpPr/>
      </xdr:nvSpPr>
      <xdr:spPr>
        <a:xfrm>
          <a:off x="12763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129540</xdr:rowOff>
    </xdr:from>
    <xdr:to>
      <xdr:col>71</xdr:col>
      <xdr:colOff>177800</xdr:colOff>
      <xdr:row>62</xdr:row>
      <xdr:rowOff>30480</xdr:rowOff>
    </xdr:to>
    <xdr:cxnSp macro="">
      <xdr:nvCxnSpPr>
        <xdr:cNvPr id="637" name="直線コネクタ 636"/>
        <xdr:cNvCxnSpPr/>
      </xdr:nvCxnSpPr>
      <xdr:spPr>
        <a:xfrm>
          <a:off x="12814300" y="1007364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38"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39"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40"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41" name="n_4aveValue【保健センター・保健所】&#10;有形固定資産減価償却率"/>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642" name="n_1mainValue【保健センター・保健所】&#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43" name="n_2mainValue【保健センター・保健所】&#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644" name="n_3mainValue【保健センター・保健所】&#10;有形固定資産減価償却率"/>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645" name="n_4mainValue【保健センター・保健所】&#10;有形固定資産減価償却率"/>
        <xdr:cNvSpPr txBox="1"/>
      </xdr:nvSpPr>
      <xdr:spPr>
        <a:xfrm>
          <a:off x="12611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7" name="正方形/長方形 6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8" name="正方形/長方形 6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9" name="正方形/長方形 6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0" name="正方形/長方形 6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1" name="正方形/長方形 6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2" name="正方形/長方形 6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3" name="正方形/長方形 6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4" name="テキスト ボックス 6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5" name="直線コネクタ 6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6" name="直線コネクタ 6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7" name="テキスト ボックス 6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8" name="直線コネクタ 6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9" name="テキスト ボックス 6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0" name="直線コネクタ 6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1" name="テキスト ボックス 6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2" name="直線コネクタ 6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3" name="テキスト ボックス 6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67" name="直線コネクタ 666"/>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68"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69" name="直線コネクタ 668"/>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70"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71" name="直線コネクタ 670"/>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72"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3" name="フローチャート: 判断 672"/>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74" name="フローチャート: 判断 673"/>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75" name="フローチャート: 判断 674"/>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76" name="フローチャート: 判断 675"/>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77" name="フローチャート: 判断 676"/>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3" name="楕円 682"/>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84"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685" name="楕円 684"/>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63</xdr:row>
      <xdr:rowOff>6858</xdr:rowOff>
    </xdr:to>
    <xdr:cxnSp macro="">
      <xdr:nvCxnSpPr>
        <xdr:cNvPr id="686" name="直線コネクタ 685"/>
        <xdr:cNvCxnSpPr/>
      </xdr:nvCxnSpPr>
      <xdr:spPr>
        <a:xfrm>
          <a:off x="21323300" y="10799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87" name="楕円 686"/>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52578</xdr:rowOff>
    </xdr:to>
    <xdr:cxnSp macro="">
      <xdr:nvCxnSpPr>
        <xdr:cNvPr id="688" name="直線コネクタ 687"/>
        <xdr:cNvCxnSpPr/>
      </xdr:nvCxnSpPr>
      <xdr:spPr>
        <a:xfrm flipV="1">
          <a:off x="20434300" y="10799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89" name="楕円 688"/>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63</xdr:row>
      <xdr:rowOff>52578</xdr:rowOff>
    </xdr:to>
    <xdr:cxnSp macro="">
      <xdr:nvCxnSpPr>
        <xdr:cNvPr id="690" name="直線コネクタ 689"/>
        <xdr:cNvCxnSpPr/>
      </xdr:nvCxnSpPr>
      <xdr:spPr>
        <a:xfrm>
          <a:off x="19545300" y="106436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691" name="楕円 690"/>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xdr:rowOff>
    </xdr:from>
    <xdr:to>
      <xdr:col>102</xdr:col>
      <xdr:colOff>114300</xdr:colOff>
      <xdr:row>63</xdr:row>
      <xdr:rowOff>43434</xdr:rowOff>
    </xdr:to>
    <xdr:cxnSp macro="">
      <xdr:nvCxnSpPr>
        <xdr:cNvPr id="692" name="直線コネクタ 691"/>
        <xdr:cNvCxnSpPr/>
      </xdr:nvCxnSpPr>
      <xdr:spPr>
        <a:xfrm flipV="1">
          <a:off x="18656300" y="106436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93"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694"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95"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696"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697"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98" name="n_2mainValue【保健センター・保健所】&#10;一人当たり面積"/>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99" name="n_3main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00" name="n_4mainValue【保健センター・保健所】&#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2" name="直線コネクタ 7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3" name="テキスト ボックス 7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4" name="直線コネクタ 7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5" name="テキスト ボックス 7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6" name="直線コネクタ 7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7" name="テキスト ボックス 7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8" name="直線コネクタ 7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9" name="テキスト ボックス 7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0" name="直線コネクタ 7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1" name="テキスト ボックス 7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3" name="テキスト ボックス 7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25" name="直線コネクタ 724"/>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26"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27" name="直線コネクタ 726"/>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28"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29" name="直線コネクタ 728"/>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30"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31" name="フローチャート: 判断 730"/>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32" name="フローチャート: 判断 73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33" name="フローチャート: 判断 732"/>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34" name="フローチャート: 判断 733"/>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35" name="フローチャート: 判断 734"/>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25400</xdr:rowOff>
    </xdr:from>
    <xdr:to>
      <xdr:col>85</xdr:col>
      <xdr:colOff>177800</xdr:colOff>
      <xdr:row>83</xdr:row>
      <xdr:rowOff>127000</xdr:rowOff>
    </xdr:to>
    <xdr:sp macro="" textlink="">
      <xdr:nvSpPr>
        <xdr:cNvPr id="741" name="楕円 740"/>
        <xdr:cNvSpPr/>
      </xdr:nvSpPr>
      <xdr:spPr>
        <a:xfrm>
          <a:off x="16268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3827</xdr:rowOff>
    </xdr:from>
    <xdr:ext cx="405111" cy="259045"/>
    <xdr:sp macro="" textlink="">
      <xdr:nvSpPr>
        <xdr:cNvPr id="742" name="【消防施設】&#10;有形固定資産減価償却率該当値テキスト"/>
        <xdr:cNvSpPr txBox="1"/>
      </xdr:nvSpPr>
      <xdr:spPr>
        <a:xfrm>
          <a:off x="16357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43" name="楕円 742"/>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76200</xdr:rowOff>
    </xdr:to>
    <xdr:cxnSp macro="">
      <xdr:nvCxnSpPr>
        <xdr:cNvPr id="744" name="直線コネクタ 743"/>
        <xdr:cNvCxnSpPr/>
      </xdr:nvCxnSpPr>
      <xdr:spPr>
        <a:xfrm>
          <a:off x="15481300" y="14279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86361</xdr:rowOff>
    </xdr:from>
    <xdr:to>
      <xdr:col>76</xdr:col>
      <xdr:colOff>165100</xdr:colOff>
      <xdr:row>82</xdr:row>
      <xdr:rowOff>16511</xdr:rowOff>
    </xdr:to>
    <xdr:sp macro="" textlink="">
      <xdr:nvSpPr>
        <xdr:cNvPr id="745" name="楕円 744"/>
        <xdr:cNvSpPr/>
      </xdr:nvSpPr>
      <xdr:spPr>
        <a:xfrm>
          <a:off x="14541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137161</xdr:rowOff>
    </xdr:from>
    <xdr:to>
      <xdr:col>81</xdr:col>
      <xdr:colOff>50800</xdr:colOff>
      <xdr:row>83</xdr:row>
      <xdr:rowOff>49530</xdr:rowOff>
    </xdr:to>
    <xdr:cxnSp macro="">
      <xdr:nvCxnSpPr>
        <xdr:cNvPr id="746" name="直線コネクタ 745"/>
        <xdr:cNvCxnSpPr/>
      </xdr:nvCxnSpPr>
      <xdr:spPr>
        <a:xfrm>
          <a:off x="14592300" y="14024611"/>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47" name="楕円 746"/>
        <xdr:cNvSpPr/>
      </xdr:nvSpPr>
      <xdr:spPr>
        <a:xfrm>
          <a:off x="1365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87630</xdr:rowOff>
    </xdr:from>
    <xdr:to>
      <xdr:col>76</xdr:col>
      <xdr:colOff>114300</xdr:colOff>
      <xdr:row>81</xdr:row>
      <xdr:rowOff>137161</xdr:rowOff>
    </xdr:to>
    <xdr:cxnSp macro="">
      <xdr:nvCxnSpPr>
        <xdr:cNvPr id="748" name="直線コネクタ 747"/>
        <xdr:cNvCxnSpPr/>
      </xdr:nvCxnSpPr>
      <xdr:spPr>
        <a:xfrm>
          <a:off x="13703300" y="13975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13970</xdr:rowOff>
    </xdr:from>
    <xdr:to>
      <xdr:col>67</xdr:col>
      <xdr:colOff>101600</xdr:colOff>
      <xdr:row>81</xdr:row>
      <xdr:rowOff>115570</xdr:rowOff>
    </xdr:to>
    <xdr:sp macro="" textlink="">
      <xdr:nvSpPr>
        <xdr:cNvPr id="749" name="楕円 748"/>
        <xdr:cNvSpPr/>
      </xdr:nvSpPr>
      <xdr:spPr>
        <a:xfrm>
          <a:off x="12763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64770</xdr:rowOff>
    </xdr:from>
    <xdr:to>
      <xdr:col>71</xdr:col>
      <xdr:colOff>177800</xdr:colOff>
      <xdr:row>81</xdr:row>
      <xdr:rowOff>87630</xdr:rowOff>
    </xdr:to>
    <xdr:cxnSp macro="">
      <xdr:nvCxnSpPr>
        <xdr:cNvPr id="750" name="直線コネクタ 749"/>
        <xdr:cNvCxnSpPr/>
      </xdr:nvCxnSpPr>
      <xdr:spPr>
        <a:xfrm>
          <a:off x="12814300" y="13952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5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52"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53"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54"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55"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7638</xdr:rowOff>
    </xdr:from>
    <xdr:ext cx="405111" cy="259045"/>
    <xdr:sp macro="" textlink="">
      <xdr:nvSpPr>
        <xdr:cNvPr id="756" name="n_2mainValue【消防施設】&#10;有形固定資産減価償却率"/>
        <xdr:cNvSpPr txBox="1"/>
      </xdr:nvSpPr>
      <xdr:spPr>
        <a:xfrm>
          <a:off x="14389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57" name="n_3mainValue【消防施設】&#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106697</xdr:rowOff>
    </xdr:from>
    <xdr:ext cx="405111" cy="259045"/>
    <xdr:sp macro="" textlink="">
      <xdr:nvSpPr>
        <xdr:cNvPr id="758" name="n_4mainValue【消防施設】&#10;有形固定資産減価償却率"/>
        <xdr:cNvSpPr txBox="1"/>
      </xdr:nvSpPr>
      <xdr:spPr>
        <a:xfrm>
          <a:off x="12611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9" name="正方形/長方形 7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0" name="正方形/長方形 7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1" name="正方形/長方形 7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2" name="正方形/長方形 7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3" name="正方形/長方形 7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4" name="正方形/長方形 7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5" name="正方形/長方形 7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6" name="正方形/長方形 7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7" name="テキスト ボックス 7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8" name="直線コネクタ 7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9" name="直線コネクタ 7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0" name="テキスト ボックス 7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1" name="直線コネクタ 7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2" name="テキスト ボックス 7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3" name="直線コネクタ 7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4" name="テキスト ボックス 7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5" name="直線コネクタ 7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6" name="テキスト ボックス 7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7" name="直線コネクタ 7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8" name="テキスト ボックス 7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82" name="直線コネクタ 781"/>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3"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4" name="直線コネクタ 78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85"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86" name="直線コネクタ 785"/>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87"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88" name="フローチャート: 判断 787"/>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89" name="フローチャート: 判断 788"/>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90" name="フローチャート: 判断 789"/>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91" name="フローチャート: 判断 790"/>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92" name="フローチャート: 判断 791"/>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798" name="楕円 797"/>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799" name="【消防施設】&#10;一人当たり面積該当値テキスト"/>
        <xdr:cNvSpPr txBox="1"/>
      </xdr:nvSpPr>
      <xdr:spPr>
        <a:xfrm>
          <a:off x="221996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800" name="楕円 799"/>
        <xdr:cNvSpPr/>
      </xdr:nvSpPr>
      <xdr:spPr>
        <a:xfrm>
          <a:off x="21272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88900</xdr:rowOff>
    </xdr:to>
    <xdr:cxnSp macro="">
      <xdr:nvCxnSpPr>
        <xdr:cNvPr id="801" name="直線コネクタ 800"/>
        <xdr:cNvCxnSpPr/>
      </xdr:nvCxnSpPr>
      <xdr:spPr>
        <a:xfrm>
          <a:off x="21323300" y="1414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02" name="楕円 801"/>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152400</xdr:rowOff>
    </xdr:to>
    <xdr:cxnSp macro="">
      <xdr:nvCxnSpPr>
        <xdr:cNvPr id="803" name="直線コネクタ 802"/>
        <xdr:cNvCxnSpPr/>
      </xdr:nvCxnSpPr>
      <xdr:spPr>
        <a:xfrm flipV="1">
          <a:off x="20434300" y="1414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04" name="楕円 803"/>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152400</xdr:rowOff>
    </xdr:to>
    <xdr:cxnSp macro="">
      <xdr:nvCxnSpPr>
        <xdr:cNvPr id="805" name="直線コネクタ 804"/>
        <xdr:cNvCxnSpPr/>
      </xdr:nvCxnSpPr>
      <xdr:spPr>
        <a:xfrm>
          <a:off x="19545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6" name="楕円 805"/>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84</xdr:row>
      <xdr:rowOff>0</xdr:rowOff>
    </xdr:to>
    <xdr:cxnSp macro="">
      <xdr:nvCxnSpPr>
        <xdr:cNvPr id="807" name="直線コネクタ 806"/>
        <xdr:cNvCxnSpPr/>
      </xdr:nvCxnSpPr>
      <xdr:spPr>
        <a:xfrm flipV="1">
          <a:off x="18656300" y="14135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08"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09"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10" name="n_3ave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11"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812" name="n_1mainValue【消防施設】&#10;一人当たり面積"/>
        <xdr:cNvSpPr txBox="1"/>
      </xdr:nvSpPr>
      <xdr:spPr>
        <a:xfrm>
          <a:off x="21075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3" name="n_2main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814" name="n_3mainValue【消防施設】&#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15" name="n_4mainValue【消防施設】&#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7" name="直線コネクタ 8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28" name="テキスト ボックス 8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9" name="直線コネクタ 8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0" name="テキスト ボックス 8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1" name="直線コネクタ 8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2" name="テキスト ボックス 8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3" name="直線コネクタ 8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4" name="テキスト ボックス 8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5" name="直線コネクタ 8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6" name="テキスト ボックス 83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39" name="直線コネクタ 838"/>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40"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41" name="直線コネクタ 840"/>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42"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43" name="直線コネクタ 842"/>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44"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45" name="フローチャート: 判断 844"/>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46" name="フローチャート: 判断 845"/>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47" name="フローチャート: 判断 846"/>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48" name="フローチャート: 判断 847"/>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49" name="フローチャート: 判断 848"/>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23495</xdr:rowOff>
    </xdr:from>
    <xdr:to>
      <xdr:col>85</xdr:col>
      <xdr:colOff>177800</xdr:colOff>
      <xdr:row>106</xdr:row>
      <xdr:rowOff>125095</xdr:rowOff>
    </xdr:to>
    <xdr:sp macro="" textlink="">
      <xdr:nvSpPr>
        <xdr:cNvPr id="855" name="楕円 854"/>
        <xdr:cNvSpPr/>
      </xdr:nvSpPr>
      <xdr:spPr>
        <a:xfrm>
          <a:off x="16268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1922</xdr:rowOff>
    </xdr:from>
    <xdr:ext cx="405111" cy="259045"/>
    <xdr:sp macro="" textlink="">
      <xdr:nvSpPr>
        <xdr:cNvPr id="856" name="【庁舎】&#10;有形固定資産減価償却率該当値テキスト"/>
        <xdr:cNvSpPr txBox="1"/>
      </xdr:nvSpPr>
      <xdr:spPr>
        <a:xfrm>
          <a:off x="16357600"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857" name="楕円 856"/>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74295</xdr:rowOff>
    </xdr:to>
    <xdr:cxnSp macro="">
      <xdr:nvCxnSpPr>
        <xdr:cNvPr id="858" name="直線コネクタ 857"/>
        <xdr:cNvCxnSpPr/>
      </xdr:nvCxnSpPr>
      <xdr:spPr>
        <a:xfrm>
          <a:off x="15481300" y="182194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111125</xdr:rowOff>
    </xdr:from>
    <xdr:to>
      <xdr:col>76</xdr:col>
      <xdr:colOff>165100</xdr:colOff>
      <xdr:row>106</xdr:row>
      <xdr:rowOff>41275</xdr:rowOff>
    </xdr:to>
    <xdr:sp macro="" textlink="">
      <xdr:nvSpPr>
        <xdr:cNvPr id="859" name="楕円 858"/>
        <xdr:cNvSpPr/>
      </xdr:nvSpPr>
      <xdr:spPr>
        <a:xfrm>
          <a:off x="14541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106</xdr:row>
      <xdr:rowOff>45720</xdr:rowOff>
    </xdr:to>
    <xdr:cxnSp macro="">
      <xdr:nvCxnSpPr>
        <xdr:cNvPr id="860" name="直線コネクタ 859"/>
        <xdr:cNvCxnSpPr/>
      </xdr:nvCxnSpPr>
      <xdr:spPr>
        <a:xfrm>
          <a:off x="14592300" y="181641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861" name="楕円 860"/>
        <xdr:cNvSpPr/>
      </xdr:nvSpPr>
      <xdr:spPr>
        <a:xfrm>
          <a:off x="1365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161925</xdr:rowOff>
    </xdr:from>
    <xdr:to>
      <xdr:col>76</xdr:col>
      <xdr:colOff>114300</xdr:colOff>
      <xdr:row>106</xdr:row>
      <xdr:rowOff>1905</xdr:rowOff>
    </xdr:to>
    <xdr:cxnSp macro="">
      <xdr:nvCxnSpPr>
        <xdr:cNvPr id="862" name="直線コネクタ 861"/>
        <xdr:cNvCxnSpPr/>
      </xdr:nvCxnSpPr>
      <xdr:spPr>
        <a:xfrm flipV="1">
          <a:off x="13703300" y="18164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xdr:rowOff>
    </xdr:from>
    <xdr:to>
      <xdr:col>67</xdr:col>
      <xdr:colOff>101600</xdr:colOff>
      <xdr:row>106</xdr:row>
      <xdr:rowOff>117475</xdr:rowOff>
    </xdr:to>
    <xdr:sp macro="" textlink="">
      <xdr:nvSpPr>
        <xdr:cNvPr id="863" name="楕円 862"/>
        <xdr:cNvSpPr/>
      </xdr:nvSpPr>
      <xdr:spPr>
        <a:xfrm>
          <a:off x="1276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66675</xdr:rowOff>
    </xdr:to>
    <xdr:cxnSp macro="">
      <xdr:nvCxnSpPr>
        <xdr:cNvPr id="864" name="直線コネクタ 863"/>
        <xdr:cNvCxnSpPr/>
      </xdr:nvCxnSpPr>
      <xdr:spPr>
        <a:xfrm flipV="1">
          <a:off x="12814300" y="181756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65"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66"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67"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68"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869" name="n_1mainValue【庁舎】&#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57802</xdr:rowOff>
    </xdr:from>
    <xdr:ext cx="405111" cy="259045"/>
    <xdr:sp macro="" textlink="">
      <xdr:nvSpPr>
        <xdr:cNvPr id="870" name="n_2mainValue【庁舎】&#10;有形固定資産減価償却率"/>
        <xdr:cNvSpPr txBox="1"/>
      </xdr:nvSpPr>
      <xdr:spPr>
        <a:xfrm>
          <a:off x="14389744" y="178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871" name="n_3mainValue【庁舎】&#10;有形固定資産減価償却率"/>
        <xdr:cNvSpPr txBox="1"/>
      </xdr:nvSpPr>
      <xdr:spPr>
        <a:xfrm>
          <a:off x="13500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108602</xdr:rowOff>
    </xdr:from>
    <xdr:ext cx="405111" cy="259045"/>
    <xdr:sp macro="" textlink="">
      <xdr:nvSpPr>
        <xdr:cNvPr id="872" name="n_4mainValue【庁舎】&#10;有形固定資産減価償却率"/>
        <xdr:cNvSpPr txBox="1"/>
      </xdr:nvSpPr>
      <xdr:spPr>
        <a:xfrm>
          <a:off x="12611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3" name="直線コネクタ 8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4" name="テキスト ボックス 8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5" name="直線コネクタ 8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6" name="テキスト ボックス 8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7" name="直線コネクタ 8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8" name="テキスト ボックス 8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9" name="直線コネクタ 8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0" name="テキスト ボックス 8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1" name="直線コネクタ 8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2" name="テキスト ボックス 8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3" name="直線コネクタ 8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4" name="テキスト ボックス 8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96" name="直線コネクタ 895"/>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97"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98" name="直線コネクタ 897"/>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99"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00" name="直線コネクタ 899"/>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01"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02" name="フローチャート: 判断 901"/>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3" name="フローチャート: 判断 902"/>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04" name="フローチャート: 判断 903"/>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05" name="フローチャート: 判断 904"/>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06" name="フローチャート: 判断 905"/>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7" name="テキスト ボックス 9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8" name="テキスト ボックス 9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9" name="テキスト ボックス 9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0" name="テキスト ボックス 9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1" name="テキスト ボックス 9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912" name="楕円 911"/>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913"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914" name="楕円 913"/>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99061</xdr:rowOff>
    </xdr:to>
    <xdr:cxnSp macro="">
      <xdr:nvCxnSpPr>
        <xdr:cNvPr id="915" name="直線コネクタ 914"/>
        <xdr:cNvCxnSpPr/>
      </xdr:nvCxnSpPr>
      <xdr:spPr>
        <a:xfrm>
          <a:off x="21323300" y="18101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916" name="楕円 915"/>
        <xdr:cNvSpPr/>
      </xdr:nvSpPr>
      <xdr:spPr>
        <a:xfrm>
          <a:off x="2038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102870</xdr:rowOff>
    </xdr:to>
    <xdr:cxnSp macro="">
      <xdr:nvCxnSpPr>
        <xdr:cNvPr id="917" name="直線コネクタ 916"/>
        <xdr:cNvCxnSpPr/>
      </xdr:nvCxnSpPr>
      <xdr:spPr>
        <a:xfrm flipV="1">
          <a:off x="20434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18" name="楕円 917"/>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102870</xdr:rowOff>
    </xdr:to>
    <xdr:cxnSp macro="">
      <xdr:nvCxnSpPr>
        <xdr:cNvPr id="919" name="直線コネクタ 918"/>
        <xdr:cNvCxnSpPr/>
      </xdr:nvCxnSpPr>
      <xdr:spPr>
        <a:xfrm>
          <a:off x="19545300" y="1807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147320</xdr:rowOff>
    </xdr:from>
    <xdr:to>
      <xdr:col>98</xdr:col>
      <xdr:colOff>38100</xdr:colOff>
      <xdr:row>106</xdr:row>
      <xdr:rowOff>77470</xdr:rowOff>
    </xdr:to>
    <xdr:sp macro="" textlink="">
      <xdr:nvSpPr>
        <xdr:cNvPr id="920" name="楕円 919"/>
        <xdr:cNvSpPr/>
      </xdr:nvSpPr>
      <xdr:spPr>
        <a:xfrm>
          <a:off x="18605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106</xdr:row>
      <xdr:rowOff>26670</xdr:rowOff>
    </xdr:to>
    <xdr:cxnSp macro="">
      <xdr:nvCxnSpPr>
        <xdr:cNvPr id="921" name="直線コネクタ 920"/>
        <xdr:cNvCxnSpPr/>
      </xdr:nvCxnSpPr>
      <xdr:spPr>
        <a:xfrm flipV="1">
          <a:off x="18656300" y="180784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2"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23"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24" name="n_3aveValue【庁舎】&#10;一人当たり面積"/>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25"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926"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927" name="n_2mainValue【庁舎】&#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28"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68597</xdr:rowOff>
    </xdr:from>
    <xdr:ext cx="469744" cy="259045"/>
    <xdr:sp macro="" textlink="">
      <xdr:nvSpPr>
        <xdr:cNvPr id="929" name="n_4mainValue【庁舎】&#10;一人当たり面積"/>
        <xdr:cNvSpPr txBox="1"/>
      </xdr:nvSpPr>
      <xdr:spPr>
        <a:xfrm>
          <a:off x="18421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施設の多くは建築年数の経過による減価償却率の増加が主なものとなっている。今後も資産の耐用年数等を十分に考慮した施設整備に努める。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財政力指数の算出方法である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ヵ年平均で見たときに、分母である基準財政需要額において</a:t>
          </a:r>
          <a:r>
            <a:rPr kumimoji="1" lang="ja-JP" altLang="en-US" sz="1100">
              <a:solidFill>
                <a:schemeClr val="dk1"/>
              </a:solidFill>
              <a:effectLst/>
              <a:latin typeface="+mn-lt"/>
              <a:ea typeface="+mn-ea"/>
              <a:cs typeface="+mn-cs"/>
            </a:rPr>
            <a:t>、新たに追加された地域社会再生事業費や、その他の教育費、</a:t>
          </a:r>
          <a:r>
            <a:rPr kumimoji="1" lang="ja-JP" altLang="ja-JP" sz="1100">
              <a:solidFill>
                <a:schemeClr val="dk1"/>
              </a:solidFill>
              <a:effectLst/>
              <a:latin typeface="+mn-lt"/>
              <a:ea typeface="+mn-ea"/>
              <a:cs typeface="+mn-cs"/>
            </a:rPr>
            <a:t>社会福祉費が</a:t>
          </a:r>
          <a:r>
            <a:rPr kumimoji="1" lang="ja-JP" altLang="en-US" sz="1100">
              <a:solidFill>
                <a:schemeClr val="dk1"/>
              </a:solidFill>
              <a:effectLst/>
              <a:latin typeface="+mn-lt"/>
              <a:ea typeface="+mn-ea"/>
              <a:cs typeface="+mn-cs"/>
            </a:rPr>
            <a:t>増額となった</a:t>
          </a:r>
          <a:r>
            <a:rPr kumimoji="1" lang="ja-JP" altLang="ja-JP" sz="1100">
              <a:solidFill>
                <a:schemeClr val="dk1"/>
              </a:solidFill>
              <a:effectLst/>
              <a:latin typeface="+mn-lt"/>
              <a:ea typeface="+mn-ea"/>
              <a:cs typeface="+mn-cs"/>
            </a:rPr>
            <a:t>ものの、分子である基準財政収入額において</a:t>
          </a:r>
          <a:r>
            <a:rPr kumimoji="1" lang="ja-JP" altLang="en-US" sz="1100">
              <a:solidFill>
                <a:schemeClr val="dk1"/>
              </a:solidFill>
              <a:effectLst/>
              <a:latin typeface="+mn-lt"/>
              <a:ea typeface="+mn-ea"/>
              <a:cs typeface="+mn-cs"/>
            </a:rPr>
            <a:t>は地方消費税交付金が増額となったため</a:t>
          </a:r>
          <a:r>
            <a:rPr kumimoji="1" lang="ja-JP" altLang="ja-JP" sz="1100">
              <a:solidFill>
                <a:schemeClr val="dk1"/>
              </a:solidFill>
              <a:effectLst/>
              <a:latin typeface="+mn-lt"/>
              <a:ea typeface="+mn-ea"/>
              <a:cs typeface="+mn-cs"/>
            </a:rPr>
            <a:t>、前年度と同水準となり、類似団体内平均値を</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xdr:cNvCxnSpPr/>
      </xdr:nvCxnSpPr>
      <xdr:spPr>
        <a:xfrm>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80" name="直線コネクタ 79"/>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ポイント悪化しており、類似団体平均と比べ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ポイント高くなっている。要因としては、分母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新型コロナの影響により法人市民税が</a:t>
          </a:r>
          <a:r>
            <a:rPr kumimoji="1" lang="ja-JP" altLang="en-US" sz="1100">
              <a:solidFill>
                <a:schemeClr val="dk1"/>
              </a:solidFill>
              <a:effectLst/>
              <a:latin typeface="+mn-lt"/>
              <a:ea typeface="+mn-ea"/>
              <a:cs typeface="+mn-cs"/>
            </a:rPr>
            <a:t>減額、地方消費税交付金の増額により全体として増額となったが</a:t>
          </a:r>
          <a:r>
            <a:rPr kumimoji="1" lang="ja-JP" altLang="ja-JP" sz="1100">
              <a:solidFill>
                <a:schemeClr val="dk1"/>
              </a:solidFill>
              <a:effectLst/>
              <a:latin typeface="+mn-lt"/>
              <a:ea typeface="+mn-ea"/>
              <a:cs typeface="+mn-cs"/>
            </a:rPr>
            <a:t>、分子の経常経費充当一般財源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会計年度任用職員制度への移行に伴い人件費が</a:t>
          </a:r>
          <a:r>
            <a:rPr kumimoji="1" lang="ja-JP" altLang="en-US" sz="1100">
              <a:solidFill>
                <a:schemeClr val="dk1"/>
              </a:solidFill>
              <a:effectLst/>
              <a:latin typeface="+mn-lt"/>
              <a:ea typeface="+mn-ea"/>
              <a:cs typeface="+mn-cs"/>
            </a:rPr>
            <a:t>増額となったことが挙げられる</a:t>
          </a:r>
          <a:r>
            <a:rPr kumimoji="1" lang="ja-JP" altLang="ja-JP" sz="1100">
              <a:solidFill>
                <a:schemeClr val="dk1"/>
              </a:solidFill>
              <a:effectLst/>
              <a:latin typeface="+mn-lt"/>
              <a:ea typeface="+mn-ea"/>
              <a:cs typeface="+mn-cs"/>
            </a:rPr>
            <a:t>。今後も地方債の発行総額抑制による公債費の削減や適正な定員管理と給与水準による人件費の抑制、事務事業評価等による経常経費の削減を行うなど、行政改革を推進し、財政構造の弾力化を</a:t>
          </a:r>
          <a:r>
            <a:rPr kumimoji="1" lang="ja-JP" altLang="en-US" sz="1100">
              <a:solidFill>
                <a:schemeClr val="dk1"/>
              </a:solidFill>
              <a:effectLst/>
              <a:latin typeface="+mn-lt"/>
              <a:ea typeface="+mn-ea"/>
              <a:cs typeface="+mn-cs"/>
            </a:rPr>
            <a:t>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65</xdr:row>
      <xdr:rowOff>635</xdr:rowOff>
    </xdr:to>
    <xdr:cxnSp macro="">
      <xdr:nvCxnSpPr>
        <xdr:cNvPr id="130" name="直線コネクタ 129"/>
        <xdr:cNvCxnSpPr/>
      </xdr:nvCxnSpPr>
      <xdr:spPr>
        <a:xfrm>
          <a:off x="4114800" y="1110265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129857</xdr:rowOff>
    </xdr:to>
    <xdr:cxnSp macro="">
      <xdr:nvCxnSpPr>
        <xdr:cNvPr id="133" name="直線コネクタ 132"/>
        <xdr:cNvCxnSpPr/>
      </xdr:nvCxnSpPr>
      <xdr:spPr>
        <a:xfrm>
          <a:off x="3225800" y="110121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39370</xdr:rowOff>
    </xdr:to>
    <xdr:cxnSp macro="">
      <xdr:nvCxnSpPr>
        <xdr:cNvPr id="136" name="直線コネクタ 135"/>
        <xdr:cNvCxnSpPr/>
      </xdr:nvCxnSpPr>
      <xdr:spPr>
        <a:xfrm>
          <a:off x="2336800" y="1096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168593</xdr:rowOff>
    </xdr:to>
    <xdr:cxnSp macro="">
      <xdr:nvCxnSpPr>
        <xdr:cNvPr id="139" name="直線コネクタ 138"/>
        <xdr:cNvCxnSpPr/>
      </xdr:nvCxnSpPr>
      <xdr:spPr>
        <a:xfrm>
          <a:off x="1447800" y="109035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9" name="楕円 148"/>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0"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51" name="楕円 150"/>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2" name="テキスト ボックス 151"/>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5" name="楕円 154"/>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6" name="テキスト ボックス 155"/>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7" name="楕円 156"/>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8" name="テキスト ボックス 157"/>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6,393</a:t>
          </a:r>
          <a:r>
            <a:rPr kumimoji="1" lang="ja-JP" altLang="ja-JP" sz="1100">
              <a:solidFill>
                <a:schemeClr val="dk1"/>
              </a:solidFill>
              <a:effectLst/>
              <a:latin typeface="+mn-lt"/>
              <a:ea typeface="+mn-ea"/>
              <a:cs typeface="+mn-cs"/>
            </a:rPr>
            <a:t>円低いものの、前年度決算額に比べて</a:t>
          </a:r>
          <a:r>
            <a:rPr kumimoji="1" lang="en-US" altLang="ja-JP" sz="1100">
              <a:solidFill>
                <a:schemeClr val="dk1"/>
              </a:solidFill>
              <a:effectLst/>
              <a:latin typeface="+mn-lt"/>
              <a:ea typeface="+mn-ea"/>
              <a:cs typeface="+mn-cs"/>
            </a:rPr>
            <a:t>10,093</a:t>
          </a:r>
          <a:r>
            <a:rPr kumimoji="1" lang="ja-JP" altLang="ja-JP" sz="1100">
              <a:solidFill>
                <a:schemeClr val="dk1"/>
              </a:solidFill>
              <a:effectLst/>
              <a:latin typeface="+mn-lt"/>
              <a:ea typeface="+mn-ea"/>
              <a:cs typeface="+mn-cs"/>
            </a:rPr>
            <a:t>円高くなっている。これは、会計年度任用職員制度への移行により人件費が、</a:t>
          </a:r>
          <a:r>
            <a:rPr kumimoji="1" lang="ja-JP" altLang="en-US" sz="1100">
              <a:solidFill>
                <a:schemeClr val="dk1"/>
              </a:solidFill>
              <a:effectLst/>
              <a:latin typeface="+mn-lt"/>
              <a:ea typeface="+mn-ea"/>
              <a:cs typeface="+mn-cs"/>
            </a:rPr>
            <a:t>教育用端末等整備事業</a:t>
          </a:r>
          <a:r>
            <a:rPr kumimoji="1" lang="ja-JP" altLang="ja-JP" sz="1100">
              <a:solidFill>
                <a:schemeClr val="dk1"/>
              </a:solidFill>
              <a:effectLst/>
              <a:latin typeface="+mn-lt"/>
              <a:ea typeface="+mn-ea"/>
              <a:cs typeface="+mn-cs"/>
            </a:rPr>
            <a:t>などにより物件費が増加したことによるものである。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79012</xdr:rowOff>
    </xdr:from>
    <xdr:to>
      <xdr:col>23</xdr:col>
      <xdr:colOff>133350</xdr:colOff>
      <xdr:row>83</xdr:row>
      <xdr:rowOff>81522</xdr:rowOff>
    </xdr:to>
    <xdr:cxnSp macro="">
      <xdr:nvCxnSpPr>
        <xdr:cNvPr id="195" name="直線コネクタ 194"/>
        <xdr:cNvCxnSpPr/>
      </xdr:nvCxnSpPr>
      <xdr:spPr>
        <a:xfrm>
          <a:off x="4114800" y="14137912"/>
          <a:ext cx="838200" cy="1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19670</xdr:rowOff>
    </xdr:from>
    <xdr:to>
      <xdr:col>19</xdr:col>
      <xdr:colOff>133350</xdr:colOff>
      <xdr:row>82</xdr:row>
      <xdr:rowOff>79012</xdr:rowOff>
    </xdr:to>
    <xdr:cxnSp macro="">
      <xdr:nvCxnSpPr>
        <xdr:cNvPr id="198" name="直線コネクタ 197"/>
        <xdr:cNvCxnSpPr/>
      </xdr:nvCxnSpPr>
      <xdr:spPr>
        <a:xfrm>
          <a:off x="3225800" y="14078570"/>
          <a:ext cx="889000" cy="5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158028</xdr:rowOff>
    </xdr:from>
    <xdr:to>
      <xdr:col>15</xdr:col>
      <xdr:colOff>82550</xdr:colOff>
      <xdr:row>82</xdr:row>
      <xdr:rowOff>19670</xdr:rowOff>
    </xdr:to>
    <xdr:cxnSp macro="">
      <xdr:nvCxnSpPr>
        <xdr:cNvPr id="201" name="直線コネクタ 200"/>
        <xdr:cNvCxnSpPr/>
      </xdr:nvCxnSpPr>
      <xdr:spPr>
        <a:xfrm>
          <a:off x="2336800" y="1404547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102822</xdr:rowOff>
    </xdr:from>
    <xdr:to>
      <xdr:col>11</xdr:col>
      <xdr:colOff>31750</xdr:colOff>
      <xdr:row>81</xdr:row>
      <xdr:rowOff>158028</xdr:rowOff>
    </xdr:to>
    <xdr:cxnSp macro="">
      <xdr:nvCxnSpPr>
        <xdr:cNvPr id="204" name="直線コネクタ 203"/>
        <xdr:cNvCxnSpPr/>
      </xdr:nvCxnSpPr>
      <xdr:spPr>
        <a:xfrm>
          <a:off x="1447800" y="13990272"/>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30722</xdr:rowOff>
    </xdr:from>
    <xdr:to>
      <xdr:col>23</xdr:col>
      <xdr:colOff>184150</xdr:colOff>
      <xdr:row>83</xdr:row>
      <xdr:rowOff>132322</xdr:rowOff>
    </xdr:to>
    <xdr:sp macro="" textlink="">
      <xdr:nvSpPr>
        <xdr:cNvPr id="214" name="楕円 213"/>
        <xdr:cNvSpPr/>
      </xdr:nvSpPr>
      <xdr:spPr>
        <a:xfrm>
          <a:off x="4902200" y="142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47249</xdr:rowOff>
    </xdr:from>
    <xdr:ext cx="762000" cy="259045"/>
    <xdr:sp macro="" textlink="">
      <xdr:nvSpPr>
        <xdr:cNvPr id="215" name="人件費・物件費等の状況該当値テキスト"/>
        <xdr:cNvSpPr txBox="1"/>
      </xdr:nvSpPr>
      <xdr:spPr>
        <a:xfrm>
          <a:off x="5041900" y="141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28212</xdr:rowOff>
    </xdr:from>
    <xdr:to>
      <xdr:col>19</xdr:col>
      <xdr:colOff>184150</xdr:colOff>
      <xdr:row>82</xdr:row>
      <xdr:rowOff>129812</xdr:rowOff>
    </xdr:to>
    <xdr:sp macro="" textlink="">
      <xdr:nvSpPr>
        <xdr:cNvPr id="216" name="楕円 215"/>
        <xdr:cNvSpPr/>
      </xdr:nvSpPr>
      <xdr:spPr>
        <a:xfrm>
          <a:off x="4064000" y="140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139989</xdr:rowOff>
    </xdr:from>
    <xdr:ext cx="736600" cy="259045"/>
    <xdr:sp macro="" textlink="">
      <xdr:nvSpPr>
        <xdr:cNvPr id="217" name="テキスト ボックス 216"/>
        <xdr:cNvSpPr txBox="1"/>
      </xdr:nvSpPr>
      <xdr:spPr>
        <a:xfrm>
          <a:off x="3733800" y="1385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140320</xdr:rowOff>
    </xdr:from>
    <xdr:to>
      <xdr:col>15</xdr:col>
      <xdr:colOff>133350</xdr:colOff>
      <xdr:row>82</xdr:row>
      <xdr:rowOff>70470</xdr:rowOff>
    </xdr:to>
    <xdr:sp macro="" textlink="">
      <xdr:nvSpPr>
        <xdr:cNvPr id="218" name="楕円 217"/>
        <xdr:cNvSpPr/>
      </xdr:nvSpPr>
      <xdr:spPr>
        <a:xfrm>
          <a:off x="3175000" y="140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80647</xdr:rowOff>
    </xdr:from>
    <xdr:ext cx="762000" cy="259045"/>
    <xdr:sp macro="" textlink="">
      <xdr:nvSpPr>
        <xdr:cNvPr id="219" name="テキスト ボックス 218"/>
        <xdr:cNvSpPr txBox="1"/>
      </xdr:nvSpPr>
      <xdr:spPr>
        <a:xfrm>
          <a:off x="2844800" y="1379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107228</xdr:rowOff>
    </xdr:from>
    <xdr:to>
      <xdr:col>11</xdr:col>
      <xdr:colOff>82550</xdr:colOff>
      <xdr:row>82</xdr:row>
      <xdr:rowOff>37378</xdr:rowOff>
    </xdr:to>
    <xdr:sp macro="" textlink="">
      <xdr:nvSpPr>
        <xdr:cNvPr id="220" name="楕円 219"/>
        <xdr:cNvSpPr/>
      </xdr:nvSpPr>
      <xdr:spPr>
        <a:xfrm>
          <a:off x="2286000" y="139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47555</xdr:rowOff>
    </xdr:from>
    <xdr:ext cx="762000" cy="259045"/>
    <xdr:sp macro="" textlink="">
      <xdr:nvSpPr>
        <xdr:cNvPr id="221" name="テキスト ボックス 220"/>
        <xdr:cNvSpPr txBox="1"/>
      </xdr:nvSpPr>
      <xdr:spPr>
        <a:xfrm>
          <a:off x="1955800" y="137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52022</xdr:rowOff>
    </xdr:from>
    <xdr:to>
      <xdr:col>7</xdr:col>
      <xdr:colOff>31750</xdr:colOff>
      <xdr:row>81</xdr:row>
      <xdr:rowOff>153622</xdr:rowOff>
    </xdr:to>
    <xdr:sp macro="" textlink="">
      <xdr:nvSpPr>
        <xdr:cNvPr id="222" name="楕円 221"/>
        <xdr:cNvSpPr/>
      </xdr:nvSpPr>
      <xdr:spPr>
        <a:xfrm>
          <a:off x="1397000" y="139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163799</xdr:rowOff>
    </xdr:from>
    <xdr:ext cx="762000" cy="259045"/>
    <xdr:sp macro="" textlink="">
      <xdr:nvSpPr>
        <xdr:cNvPr id="223" name="テキスト ボックス 222"/>
        <xdr:cNvSpPr txBox="1"/>
      </xdr:nvSpPr>
      <xdr:spPr>
        <a:xfrm>
          <a:off x="1066800" y="137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sz="1000">
            <a:effectLst/>
          </a:endParaRPr>
        </a:p>
        <a:p>
          <a:r>
            <a:rPr kumimoji="1" lang="ja-JP" altLang="ja-JP" sz="1000">
              <a:solidFill>
                <a:schemeClr val="dk1"/>
              </a:solidFill>
              <a:effectLst/>
              <a:latin typeface="+mn-lt"/>
              <a:ea typeface="+mn-ea"/>
              <a:cs typeface="+mn-cs"/>
            </a:rPr>
            <a:t>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9" name="直線コネクタ 258"/>
        <xdr:cNvCxnSpPr/>
      </xdr:nvCxnSpPr>
      <xdr:spPr>
        <a:xfrm>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2" name="直線コネクタ 261"/>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5" name="直線コネクタ 264"/>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8" name="直線コネクタ 267"/>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5" name="テキスト ボックス 284"/>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年度までを計画期間とする「大分市行政改革推進プラン</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」に基づき適正な定員管理を推進しているところであり、その結果、人口千人当たり職員数は、令和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人となり、類似団体平均より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今後とも、限られた人的資源の効率的かつ効果的な活用を図る中、適正な定員管理に努めていきたい。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71120</xdr:rowOff>
    </xdr:to>
    <xdr:cxnSp macro="">
      <xdr:nvCxnSpPr>
        <xdr:cNvPr id="322" name="直線コネクタ 321"/>
        <xdr:cNvCxnSpPr/>
      </xdr:nvCxnSpPr>
      <xdr:spPr>
        <a:xfrm>
          <a:off x="16179800" y="10493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142029</xdr:rowOff>
    </xdr:from>
    <xdr:to>
      <xdr:col>77</xdr:col>
      <xdr:colOff>44450</xdr:colOff>
      <xdr:row>61</xdr:row>
      <xdr:rowOff>34925</xdr:rowOff>
    </xdr:to>
    <xdr:cxnSp macro="">
      <xdr:nvCxnSpPr>
        <xdr:cNvPr id="325" name="直線コネクタ 324"/>
        <xdr:cNvCxnSpPr/>
      </xdr:nvCxnSpPr>
      <xdr:spPr>
        <a:xfrm>
          <a:off x="15290800" y="104290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60</xdr:row>
      <xdr:rowOff>142029</xdr:rowOff>
    </xdr:to>
    <xdr:cxnSp macro="">
      <xdr:nvCxnSpPr>
        <xdr:cNvPr id="328" name="直線コネクタ 327"/>
        <xdr:cNvCxnSpPr/>
      </xdr:nvCxnSpPr>
      <xdr:spPr>
        <a:xfrm>
          <a:off x="14401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109855</xdr:rowOff>
    </xdr:to>
    <xdr:cxnSp macro="">
      <xdr:nvCxnSpPr>
        <xdr:cNvPr id="331" name="直線コネクタ 330"/>
        <xdr:cNvCxnSpPr/>
      </xdr:nvCxnSpPr>
      <xdr:spPr>
        <a:xfrm>
          <a:off x="13512800" y="103767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1" name="楕円 340"/>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2"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3" name="楕円 342"/>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4" name="テキスト ボックス 343"/>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91229</xdr:rowOff>
    </xdr:from>
    <xdr:to>
      <xdr:col>73</xdr:col>
      <xdr:colOff>44450</xdr:colOff>
      <xdr:row>61</xdr:row>
      <xdr:rowOff>21379</xdr:rowOff>
    </xdr:to>
    <xdr:sp macro="" textlink="">
      <xdr:nvSpPr>
        <xdr:cNvPr id="345" name="楕円 344"/>
        <xdr:cNvSpPr/>
      </xdr:nvSpPr>
      <xdr:spPr>
        <a:xfrm>
          <a:off x="15240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46" name="テキスト ボックス 345"/>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7" name="楕円 346"/>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8" name="テキスト ボックス 347"/>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9" name="楕円 348"/>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0" name="テキスト ボックス 349"/>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ポイント低くなっている。</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の要因としては、令和元年度の実質公債費比率に用いた</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ヵ年平均値の数値</a:t>
          </a:r>
          <a:r>
            <a:rPr lang="ja-JP" altLang="en-US" sz="1100" b="0" i="0" baseline="0">
              <a:solidFill>
                <a:schemeClr val="dk1"/>
              </a:solidFill>
              <a:effectLst/>
              <a:latin typeface="+mn-lt"/>
              <a:ea typeface="+mn-ea"/>
              <a:cs typeface="+mn-cs"/>
            </a:rPr>
            <a:t>である平成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年度と比較し、準元利償還金は公共下水道事業への繰出金の減少に伴い減額となったものの、中学校空調設備整備</a:t>
          </a:r>
          <a:r>
            <a:rPr lang="en-US" altLang="ja-JP" sz="1100" b="0" i="0" baseline="0">
              <a:solidFill>
                <a:schemeClr val="dk1"/>
              </a:solidFill>
              <a:effectLst/>
              <a:latin typeface="+mn-lt"/>
              <a:ea typeface="+mn-ea"/>
              <a:cs typeface="+mn-cs"/>
            </a:rPr>
            <a:t>PFI</a:t>
          </a:r>
          <a:r>
            <a:rPr lang="ja-JP" altLang="en-US" sz="1100" b="0" i="0" baseline="0">
              <a:solidFill>
                <a:schemeClr val="dk1"/>
              </a:solidFill>
              <a:effectLst/>
              <a:latin typeface="+mn-lt"/>
              <a:ea typeface="+mn-ea"/>
              <a:cs typeface="+mn-cs"/>
            </a:rPr>
            <a:t>事業や本庁舎耐震性能増強事業等の実施により元利償還金が増額となったことが挙げられる。</a:t>
          </a:r>
          <a:r>
            <a:rPr lang="ja-JP" altLang="ja-JP" sz="1100" b="0" i="0" baseline="0">
              <a:solidFill>
                <a:schemeClr val="dk1"/>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83" name="直線コネクタ 382"/>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151130</xdr:rowOff>
    </xdr:to>
    <xdr:cxnSp macro="">
      <xdr:nvCxnSpPr>
        <xdr:cNvPr id="386" name="直線コネクタ 385"/>
        <xdr:cNvCxnSpPr/>
      </xdr:nvCxnSpPr>
      <xdr:spPr>
        <a:xfrm flipV="1">
          <a:off x="15290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11854</xdr:rowOff>
    </xdr:to>
    <xdr:cxnSp macro="">
      <xdr:nvCxnSpPr>
        <xdr:cNvPr id="389" name="直線コネクタ 388"/>
        <xdr:cNvCxnSpPr/>
      </xdr:nvCxnSpPr>
      <xdr:spPr>
        <a:xfrm flipV="1">
          <a:off x="14401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44027</xdr:rowOff>
    </xdr:to>
    <xdr:cxnSp macro="">
      <xdr:nvCxnSpPr>
        <xdr:cNvPr id="392" name="直線コネクタ 391"/>
        <xdr:cNvCxnSpPr/>
      </xdr:nvCxnSpPr>
      <xdr:spPr>
        <a:xfrm flipV="1">
          <a:off x="13512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4" name="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5" name="テキスト ボックス 404"/>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8" name="楕円 407"/>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9" name="テキスト ボックス 40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0" name="楕円 409"/>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1" name="テキスト ボックス 410"/>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ポイント高くなっている。</a:t>
          </a:r>
          <a:r>
            <a:rPr lang="ja-JP" altLang="en-US" sz="1100" b="0" i="0" baseline="0">
              <a:solidFill>
                <a:schemeClr val="dk1"/>
              </a:solidFill>
              <a:effectLst/>
              <a:latin typeface="+mn-lt"/>
              <a:ea typeface="+mn-ea"/>
              <a:cs typeface="+mn-cs"/>
            </a:rPr>
            <a:t>悪化の要因としては、将来負担額に対する充当可能財源のうち、主要</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基金の取り崩しに伴い充当可能基金</a:t>
          </a:r>
          <a:r>
            <a:rPr lang="ja-JP" altLang="ja-JP" sz="1100" b="0" i="0" baseline="0">
              <a:solidFill>
                <a:schemeClr val="dk1"/>
              </a:solidFill>
              <a:effectLst/>
              <a:latin typeface="+mn-lt"/>
              <a:ea typeface="+mn-ea"/>
              <a:cs typeface="+mn-cs"/>
            </a:rPr>
            <a:t>が減少したことが要因として挙げられる。今後も行政改革を進めるとともに、将来世代への負担を少しでも軽減するよう、更なる改善に努める。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89281</xdr:rowOff>
    </xdr:from>
    <xdr:to>
      <xdr:col>81</xdr:col>
      <xdr:colOff>44450</xdr:colOff>
      <xdr:row>15</xdr:row>
      <xdr:rowOff>93303</xdr:rowOff>
    </xdr:to>
    <xdr:cxnSp macro="">
      <xdr:nvCxnSpPr>
        <xdr:cNvPr id="445" name="直線コネクタ 444"/>
        <xdr:cNvCxnSpPr/>
      </xdr:nvCxnSpPr>
      <xdr:spPr>
        <a:xfrm>
          <a:off x="16179800" y="266103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89281</xdr:rowOff>
    </xdr:from>
    <xdr:to>
      <xdr:col>77</xdr:col>
      <xdr:colOff>44450</xdr:colOff>
      <xdr:row>15</xdr:row>
      <xdr:rowOff>139150</xdr:rowOff>
    </xdr:to>
    <xdr:cxnSp macro="">
      <xdr:nvCxnSpPr>
        <xdr:cNvPr id="448" name="直線コネクタ 447"/>
        <xdr:cNvCxnSpPr/>
      </xdr:nvCxnSpPr>
      <xdr:spPr>
        <a:xfrm flipV="1">
          <a:off x="15290800" y="26610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132715</xdr:rowOff>
    </xdr:from>
    <xdr:to>
      <xdr:col>72</xdr:col>
      <xdr:colOff>203200</xdr:colOff>
      <xdr:row>15</xdr:row>
      <xdr:rowOff>139150</xdr:rowOff>
    </xdr:to>
    <xdr:cxnSp macro="">
      <xdr:nvCxnSpPr>
        <xdr:cNvPr id="451" name="直線コネクタ 450"/>
        <xdr:cNvCxnSpPr/>
      </xdr:nvCxnSpPr>
      <xdr:spPr>
        <a:xfrm>
          <a:off x="14401800" y="270446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93303</xdr:rowOff>
    </xdr:from>
    <xdr:to>
      <xdr:col>68</xdr:col>
      <xdr:colOff>152400</xdr:colOff>
      <xdr:row>15</xdr:row>
      <xdr:rowOff>132715</xdr:rowOff>
    </xdr:to>
    <xdr:cxnSp macro="">
      <xdr:nvCxnSpPr>
        <xdr:cNvPr id="454" name="直線コネクタ 453"/>
        <xdr:cNvCxnSpPr/>
      </xdr:nvCxnSpPr>
      <xdr:spPr>
        <a:xfrm>
          <a:off x="13512800" y="266505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42503</xdr:rowOff>
    </xdr:from>
    <xdr:to>
      <xdr:col>81</xdr:col>
      <xdr:colOff>95250</xdr:colOff>
      <xdr:row>15</xdr:row>
      <xdr:rowOff>144103</xdr:rowOff>
    </xdr:to>
    <xdr:sp macro="" textlink="">
      <xdr:nvSpPr>
        <xdr:cNvPr id="464" name="楕円 463"/>
        <xdr:cNvSpPr/>
      </xdr:nvSpPr>
      <xdr:spPr>
        <a:xfrm>
          <a:off x="169672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14580</xdr:rowOff>
    </xdr:from>
    <xdr:ext cx="762000" cy="259045"/>
    <xdr:sp macro="" textlink="">
      <xdr:nvSpPr>
        <xdr:cNvPr id="465" name="将来負担の状況該当値テキスト"/>
        <xdr:cNvSpPr txBox="1"/>
      </xdr:nvSpPr>
      <xdr:spPr>
        <a:xfrm>
          <a:off x="17106900" y="258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38481</xdr:rowOff>
    </xdr:from>
    <xdr:to>
      <xdr:col>77</xdr:col>
      <xdr:colOff>95250</xdr:colOff>
      <xdr:row>15</xdr:row>
      <xdr:rowOff>140081</xdr:rowOff>
    </xdr:to>
    <xdr:sp macro="" textlink="">
      <xdr:nvSpPr>
        <xdr:cNvPr id="466" name="楕円 465"/>
        <xdr:cNvSpPr/>
      </xdr:nvSpPr>
      <xdr:spPr>
        <a:xfrm>
          <a:off x="16129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124858</xdr:rowOff>
    </xdr:from>
    <xdr:ext cx="736600" cy="259045"/>
    <xdr:sp macro="" textlink="">
      <xdr:nvSpPr>
        <xdr:cNvPr id="467" name="テキスト ボックス 466"/>
        <xdr:cNvSpPr txBox="1"/>
      </xdr:nvSpPr>
      <xdr:spPr>
        <a:xfrm>
          <a:off x="15798800" y="269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88350</xdr:rowOff>
    </xdr:from>
    <xdr:to>
      <xdr:col>73</xdr:col>
      <xdr:colOff>44450</xdr:colOff>
      <xdr:row>16</xdr:row>
      <xdr:rowOff>18500</xdr:rowOff>
    </xdr:to>
    <xdr:sp macro="" textlink="">
      <xdr:nvSpPr>
        <xdr:cNvPr id="468" name="楕円 467"/>
        <xdr:cNvSpPr/>
      </xdr:nvSpPr>
      <xdr:spPr>
        <a:xfrm>
          <a:off x="15240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3277</xdr:rowOff>
    </xdr:from>
    <xdr:ext cx="762000" cy="259045"/>
    <xdr:sp macro="" textlink="">
      <xdr:nvSpPr>
        <xdr:cNvPr id="469" name="テキスト ボックス 468"/>
        <xdr:cNvSpPr txBox="1"/>
      </xdr:nvSpPr>
      <xdr:spPr>
        <a:xfrm>
          <a:off x="14909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81915</xdr:rowOff>
    </xdr:from>
    <xdr:to>
      <xdr:col>68</xdr:col>
      <xdr:colOff>203200</xdr:colOff>
      <xdr:row>16</xdr:row>
      <xdr:rowOff>12065</xdr:rowOff>
    </xdr:to>
    <xdr:sp macro="" textlink="">
      <xdr:nvSpPr>
        <xdr:cNvPr id="470" name="楕円 469"/>
        <xdr:cNvSpPr/>
      </xdr:nvSpPr>
      <xdr:spPr>
        <a:xfrm>
          <a:off x="1435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168292</xdr:rowOff>
    </xdr:from>
    <xdr:ext cx="762000" cy="259045"/>
    <xdr:sp macro="" textlink="">
      <xdr:nvSpPr>
        <xdr:cNvPr id="471" name="テキスト ボックス 470"/>
        <xdr:cNvSpPr txBox="1"/>
      </xdr:nvSpPr>
      <xdr:spPr>
        <a:xfrm>
          <a:off x="14020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42503</xdr:rowOff>
    </xdr:from>
    <xdr:to>
      <xdr:col>64</xdr:col>
      <xdr:colOff>152400</xdr:colOff>
      <xdr:row>15</xdr:row>
      <xdr:rowOff>144103</xdr:rowOff>
    </xdr:to>
    <xdr:sp macro="" textlink="">
      <xdr:nvSpPr>
        <xdr:cNvPr id="472" name="楕円 471"/>
        <xdr:cNvSpPr/>
      </xdr:nvSpPr>
      <xdr:spPr>
        <a:xfrm>
          <a:off x="13462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154280</xdr:rowOff>
    </xdr:from>
    <xdr:ext cx="762000" cy="259045"/>
    <xdr:sp macro="" textlink="">
      <xdr:nvSpPr>
        <xdr:cNvPr id="473" name="テキスト ボックス 472"/>
        <xdr:cNvSpPr txBox="1"/>
      </xdr:nvSpPr>
      <xdr:spPr>
        <a:xfrm>
          <a:off x="13131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ポイント悪化し、類似団体よりも</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ポイント高くなっている。悪化の要因は、会計年度任用職員制度への移行によるものである。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今後とも、行政改革の推進により、</a:t>
          </a:r>
          <a:r>
            <a:rPr kumimoji="1" lang="ja-JP" altLang="ja-JP" sz="1100" baseline="0">
              <a:solidFill>
                <a:schemeClr val="dk1"/>
              </a:solidFill>
              <a:effectLst/>
              <a:latin typeface="+mn-lt"/>
              <a:ea typeface="+mn-ea"/>
              <a:cs typeface="+mn-cs"/>
            </a:rPr>
            <a:t>適正な給与水準となるよう</a:t>
          </a:r>
          <a:r>
            <a:rPr kumimoji="1" lang="ja-JP" altLang="ja-JP" sz="1100">
              <a:solidFill>
                <a:schemeClr val="dk1"/>
              </a:solidFill>
              <a:effectLst/>
              <a:latin typeface="+mn-lt"/>
              <a:ea typeface="+mn-ea"/>
              <a:cs typeface="+mn-cs"/>
            </a:rPr>
            <a:t>努めていきたい。</a:t>
          </a:r>
          <a:r>
            <a:rPr kumimoji="1" lang="ja-JP" altLang="ja-JP" sz="1100" strike="sngStrike"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5080</xdr:rowOff>
    </xdr:to>
    <xdr:cxnSp macro="">
      <xdr:nvCxnSpPr>
        <xdr:cNvPr id="66" name="直線コネクタ 65"/>
        <xdr:cNvCxnSpPr/>
      </xdr:nvCxnSpPr>
      <xdr:spPr>
        <a:xfrm>
          <a:off x="3987800" y="646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123190</xdr:rowOff>
    </xdr:to>
    <xdr:cxnSp macro="">
      <xdr:nvCxnSpPr>
        <xdr:cNvPr id="69" name="直線コネクタ 68"/>
        <xdr:cNvCxnSpPr/>
      </xdr:nvCxnSpPr>
      <xdr:spPr>
        <a:xfrm>
          <a:off x="3098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123190</xdr:rowOff>
    </xdr:to>
    <xdr:cxnSp macro="">
      <xdr:nvCxnSpPr>
        <xdr:cNvPr id="72" name="直線コネクタ 71"/>
        <xdr:cNvCxnSpPr/>
      </xdr:nvCxnSpPr>
      <xdr:spPr>
        <a:xfrm>
          <a:off x="2209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153670</xdr:rowOff>
    </xdr:to>
    <xdr:cxnSp macro="">
      <xdr:nvCxnSpPr>
        <xdr:cNvPr id="75" name="直線コネクタ 74"/>
        <xdr:cNvCxnSpPr/>
      </xdr:nvCxnSpPr>
      <xdr:spPr>
        <a:xfrm flipV="1">
          <a:off x="1320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に係る経常収支比率は前年度より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ポイント改善し、類似団体よりも</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なっている。これは分子の経常経費充当一般財源である</a:t>
          </a:r>
          <a:r>
            <a:rPr lang="ja-JP" altLang="en-US" sz="1100" b="0" i="0" baseline="0">
              <a:solidFill>
                <a:schemeClr val="dk1"/>
              </a:solidFill>
              <a:effectLst/>
              <a:latin typeface="+mn-lt"/>
              <a:ea typeface="+mn-ea"/>
              <a:cs typeface="+mn-cs"/>
            </a:rPr>
            <a:t>会計年度任用職員制度への移行に伴い臨時的任用職員の賃金が皆減したことによるものである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物件費は増加傾向にあり、今後も行政改革への取組により、抑制に努める必要がある。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12700</xdr:rowOff>
    </xdr:to>
    <xdr:cxnSp macro="">
      <xdr:nvCxnSpPr>
        <xdr:cNvPr id="129" name="直線コネクタ 128"/>
        <xdr:cNvCxnSpPr/>
      </xdr:nvCxnSpPr>
      <xdr:spPr>
        <a:xfrm flipV="1">
          <a:off x="15671800" y="2745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12700</xdr:rowOff>
    </xdr:to>
    <xdr:cxnSp macro="">
      <xdr:nvCxnSpPr>
        <xdr:cNvPr id="132" name="直線コネクタ 131"/>
        <xdr:cNvCxnSpPr/>
      </xdr:nvCxnSpPr>
      <xdr:spPr>
        <a:xfrm>
          <a:off x="14782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118836</xdr:rowOff>
    </xdr:to>
    <xdr:cxnSp macro="">
      <xdr:nvCxnSpPr>
        <xdr:cNvPr id="135" name="直線コネクタ 134"/>
        <xdr:cNvCxnSpPr/>
      </xdr:nvCxnSpPr>
      <xdr:spPr>
        <a:xfrm flipV="1">
          <a:off x="13893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118836</xdr:rowOff>
    </xdr:to>
    <xdr:cxnSp macro="">
      <xdr:nvCxnSpPr>
        <xdr:cNvPr id="138" name="直線コネクタ 137"/>
        <xdr:cNvCxnSpPr/>
      </xdr:nvCxnSpPr>
      <xdr:spPr>
        <a:xfrm>
          <a:off x="13004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改善したものの</a:t>
          </a:r>
          <a:r>
            <a:rPr lang="ja-JP" altLang="ja-JP" sz="1100" b="0" i="0" baseline="0">
              <a:solidFill>
                <a:schemeClr val="dk1"/>
              </a:solidFill>
              <a:effectLst/>
              <a:latin typeface="+mn-lt"/>
              <a:ea typeface="+mn-ea"/>
              <a:cs typeface="+mn-cs"/>
            </a:rPr>
            <a:t>、類似団体よりも</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ポイント高くなっている。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介護・訓練等給付費事業などの障害福祉費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保育所等運営事業などの児童福祉費が増加していることから、今後も扶助費は増加傾向にあると見込まれる。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127000</xdr:rowOff>
    </xdr:to>
    <xdr:cxnSp macro="">
      <xdr:nvCxnSpPr>
        <xdr:cNvPr id="190" name="直線コネクタ 189"/>
        <xdr:cNvCxnSpPr/>
      </xdr:nvCxnSpPr>
      <xdr:spPr>
        <a:xfrm flipV="1">
          <a:off x="3987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127000</xdr:rowOff>
    </xdr:to>
    <xdr:cxnSp macro="">
      <xdr:nvCxnSpPr>
        <xdr:cNvPr id="193" name="直線コネクタ 192"/>
        <xdr:cNvCxnSpPr/>
      </xdr:nvCxnSpPr>
      <xdr:spPr>
        <a:xfrm>
          <a:off x="3098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6" name="直線コネクタ 195"/>
        <xdr:cNvCxnSpPr/>
      </xdr:nvCxnSpPr>
      <xdr:spPr>
        <a:xfrm>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9" name="楕円 208"/>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10"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8" name="テキスト ボックス 217"/>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ポイント悪化し、類似団体よりも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介護給付費の増に伴う</a:t>
          </a:r>
          <a:r>
            <a:rPr kumimoji="1" lang="ja-JP" altLang="ja-JP" sz="1100">
              <a:solidFill>
                <a:schemeClr val="dk1"/>
              </a:solidFill>
              <a:effectLst/>
              <a:latin typeface="+mn-lt"/>
              <a:ea typeface="+mn-ea"/>
              <a:cs typeface="+mn-cs"/>
            </a:rPr>
            <a:t>介護保険特別会計繰出金など、その他の会計への繰出金が</a:t>
          </a:r>
          <a:r>
            <a:rPr kumimoji="1" lang="ja-JP" altLang="en-US" sz="1100">
              <a:solidFill>
                <a:schemeClr val="dk1"/>
              </a:solidFill>
              <a:effectLst/>
              <a:latin typeface="+mn-lt"/>
              <a:ea typeface="+mn-ea"/>
              <a:cs typeface="+mn-cs"/>
            </a:rPr>
            <a:t>増加していることから、</a:t>
          </a:r>
          <a:r>
            <a:rPr kumimoji="1" lang="ja-JP" altLang="ja-JP" sz="1100">
              <a:solidFill>
                <a:schemeClr val="dk1"/>
              </a:solidFill>
              <a:effectLst/>
              <a:latin typeface="+mn-lt"/>
              <a:ea typeface="+mn-ea"/>
              <a:cs typeface="+mn-cs"/>
            </a:rPr>
            <a:t>今後も経営健全化を進めることにより繰出金の抑制に努める。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31750</xdr:rowOff>
    </xdr:to>
    <xdr:cxnSp macro="">
      <xdr:nvCxnSpPr>
        <xdr:cNvPr id="251" name="直線コネクタ 250"/>
        <xdr:cNvCxnSpPr/>
      </xdr:nvCxnSpPr>
      <xdr:spPr>
        <a:xfrm>
          <a:off x="15671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58</xdr:row>
      <xdr:rowOff>139700</xdr:rowOff>
    </xdr:to>
    <xdr:cxnSp macro="">
      <xdr:nvCxnSpPr>
        <xdr:cNvPr id="254" name="直線コネクタ 253"/>
        <xdr:cNvCxnSpPr/>
      </xdr:nvCxnSpPr>
      <xdr:spPr>
        <a:xfrm>
          <a:off x="14782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139700</xdr:rowOff>
    </xdr:to>
    <xdr:cxnSp macro="">
      <xdr:nvCxnSpPr>
        <xdr:cNvPr id="257" name="直線コネクタ 256"/>
        <xdr:cNvCxnSpPr/>
      </xdr:nvCxnSpPr>
      <xdr:spPr>
        <a:xfrm>
          <a:off x="13893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50800</xdr:rowOff>
    </xdr:to>
    <xdr:cxnSp macro="">
      <xdr:nvCxnSpPr>
        <xdr:cNvPr id="260" name="直線コネクタ 259"/>
        <xdr:cNvCxnSpPr/>
      </xdr:nvCxnSpPr>
      <xdr:spPr>
        <a:xfrm>
          <a:off x="13004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8" name="楕円 277"/>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に係る経常収支比率は前年度</a:t>
          </a:r>
          <a:r>
            <a:rPr lang="ja-JP" altLang="en-US" sz="1100" b="0" i="0" baseline="0">
              <a:solidFill>
                <a:schemeClr val="dk1"/>
              </a:solidFill>
              <a:effectLst/>
              <a:latin typeface="+mn-lt"/>
              <a:ea typeface="+mn-ea"/>
              <a:cs typeface="+mn-cs"/>
            </a:rPr>
            <a:t>と同ポイントであり</a:t>
          </a:r>
          <a:r>
            <a:rPr lang="ja-JP" altLang="ja-JP" sz="1100" b="0" i="0" baseline="0">
              <a:solidFill>
                <a:schemeClr val="dk1"/>
              </a:solidFill>
              <a:effectLst/>
              <a:latin typeface="+mn-lt"/>
              <a:ea typeface="+mn-ea"/>
              <a:cs typeface="+mn-cs"/>
            </a:rPr>
            <a:t>、類似団体よりも</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ポイント低くなっている。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今後も経営健全化を進めることにより</a:t>
          </a:r>
          <a:r>
            <a:rPr lang="ja-JP" altLang="en-US" sz="1100" b="0" i="0" baseline="0">
              <a:solidFill>
                <a:schemeClr val="dk1"/>
              </a:solidFill>
              <a:effectLst/>
              <a:latin typeface="+mn-lt"/>
              <a:ea typeface="+mn-ea"/>
              <a:cs typeface="+mn-cs"/>
            </a:rPr>
            <a:t>下水道事業会計への</a:t>
          </a:r>
          <a:r>
            <a:rPr lang="ja-JP" altLang="ja-JP" sz="1100" b="0" i="0" baseline="0">
              <a:solidFill>
                <a:schemeClr val="dk1"/>
              </a:solidFill>
              <a:effectLst/>
              <a:latin typeface="+mn-lt"/>
              <a:ea typeface="+mn-ea"/>
              <a:cs typeface="+mn-cs"/>
            </a:rPr>
            <a:t>繰出金の抑制に努めるとともに、各種補助金や負担金の見直しを進める。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107950</xdr:rowOff>
    </xdr:to>
    <xdr:cxnSp macro="">
      <xdr:nvCxnSpPr>
        <xdr:cNvPr id="312" name="直線コネクタ 311"/>
        <xdr:cNvCxnSpPr/>
      </xdr:nvCxnSpPr>
      <xdr:spPr>
        <a:xfrm>
          <a:off x="15671800" y="576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33</xdr:row>
      <xdr:rowOff>146050</xdr:rowOff>
    </xdr:to>
    <xdr:cxnSp macro="">
      <xdr:nvCxnSpPr>
        <xdr:cNvPr id="315" name="直線コネクタ 314"/>
        <xdr:cNvCxnSpPr/>
      </xdr:nvCxnSpPr>
      <xdr:spPr>
        <a:xfrm flipV="1">
          <a:off x="14782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130810</xdr:rowOff>
    </xdr:from>
    <xdr:to>
      <xdr:col>73</xdr:col>
      <xdr:colOff>180975</xdr:colOff>
      <xdr:row>33</xdr:row>
      <xdr:rowOff>146050</xdr:rowOff>
    </xdr:to>
    <xdr:cxnSp macro="">
      <xdr:nvCxnSpPr>
        <xdr:cNvPr id="318" name="直線コネクタ 317"/>
        <xdr:cNvCxnSpPr/>
      </xdr:nvCxnSpPr>
      <xdr:spPr>
        <a:xfrm>
          <a:off x="13893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130810</xdr:rowOff>
    </xdr:to>
    <xdr:cxnSp macro="">
      <xdr:nvCxnSpPr>
        <xdr:cNvPr id="321" name="直線コネクタ 320"/>
        <xdr:cNvCxnSpPr/>
      </xdr:nvCxnSpPr>
      <xdr:spPr>
        <a:xfrm>
          <a:off x="13004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33" name="楕円 332"/>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34" name="テキスト ボックス 333"/>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5" name="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80010</xdr:rowOff>
    </xdr:from>
    <xdr:to>
      <xdr:col>69</xdr:col>
      <xdr:colOff>142875</xdr:colOff>
      <xdr:row>34</xdr:row>
      <xdr:rowOff>10160</xdr:rowOff>
    </xdr:to>
    <xdr:sp macro="" textlink="">
      <xdr:nvSpPr>
        <xdr:cNvPr id="337" name="楕円 336"/>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20337</xdr:rowOff>
    </xdr:from>
    <xdr:ext cx="762000" cy="259045"/>
    <xdr:sp macro="" textlink="">
      <xdr:nvSpPr>
        <xdr:cNvPr id="338" name="テキスト ボックス 337"/>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に係る経常収支比率は前年度より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ポイント改善したものの、類似団体よりも</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ポイント高くなっている。償還が進み地方債残高が減少したことや、金利が低利で推移していることが要因である。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今後もプライマリーバランスに留意しながら、地方債の新規発行の抑制に努め公債費の削減を図る。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111761</xdr:rowOff>
    </xdr:to>
    <xdr:cxnSp macro="">
      <xdr:nvCxnSpPr>
        <xdr:cNvPr id="373" name="直線コネクタ 372"/>
        <xdr:cNvCxnSpPr/>
      </xdr:nvCxnSpPr>
      <xdr:spPr>
        <a:xfrm flipV="1">
          <a:off x="3987800" y="13469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111761</xdr:rowOff>
    </xdr:to>
    <xdr:cxnSp macro="">
      <xdr:nvCxnSpPr>
        <xdr:cNvPr id="376" name="直線コネクタ 375"/>
        <xdr:cNvCxnSpPr/>
      </xdr:nvCxnSpPr>
      <xdr:spPr>
        <a:xfrm>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165100</xdr:rowOff>
    </xdr:to>
    <xdr:cxnSp macro="">
      <xdr:nvCxnSpPr>
        <xdr:cNvPr id="379" name="直線コネクタ 378"/>
        <xdr:cNvCxnSpPr/>
      </xdr:nvCxnSpPr>
      <xdr:spPr>
        <a:xfrm flipV="1">
          <a:off x="2209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165100</xdr:rowOff>
    </xdr:to>
    <xdr:cxnSp macro="">
      <xdr:nvCxnSpPr>
        <xdr:cNvPr id="382" name="直線コネクタ 381"/>
        <xdr:cNvCxnSpPr/>
      </xdr:nvCxnSpPr>
      <xdr:spPr>
        <a:xfrm>
          <a:off x="1320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2" name="楕円 391"/>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3"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6" name="楕円 39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7" name="テキスト ボックス 39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8" name="楕円 397"/>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9" name="テキスト ボックス 398"/>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0" name="楕円 39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1" name="テキスト ボックス 40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ポイント悪化し、類似団体よりも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これは会計年度任用職員制度への移行に伴う人件費の増加が</a:t>
          </a:r>
          <a:r>
            <a:rPr kumimoji="1" lang="ja-JP" altLang="ja-JP" sz="1100">
              <a:solidFill>
                <a:schemeClr val="dk1"/>
              </a:solidFill>
              <a:effectLst/>
              <a:latin typeface="+mn-lt"/>
              <a:ea typeface="+mn-ea"/>
              <a:cs typeface="+mn-cs"/>
            </a:rPr>
            <a:t>要因であり、加えて障害福祉費</a:t>
          </a:r>
          <a:r>
            <a:rPr kumimoji="1" lang="ja-JP" altLang="en-US" sz="1100">
              <a:solidFill>
                <a:schemeClr val="dk1"/>
              </a:solidFill>
              <a:effectLst/>
              <a:latin typeface="+mn-lt"/>
              <a:ea typeface="+mn-ea"/>
              <a:cs typeface="+mn-cs"/>
            </a:rPr>
            <a:t>や児童福祉費</a:t>
          </a:r>
          <a:r>
            <a:rPr kumimoji="1" lang="ja-JP" altLang="ja-JP" sz="1100">
              <a:solidFill>
                <a:schemeClr val="dk1"/>
              </a:solidFill>
              <a:effectLst/>
              <a:latin typeface="+mn-lt"/>
              <a:ea typeface="+mn-ea"/>
              <a:cs typeface="+mn-cs"/>
            </a:rPr>
            <a:t>などの扶助費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物件費等も増加傾向にあることから、今後も積極的に行政改革の推進に努める。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104139</xdr:rowOff>
    </xdr:to>
    <xdr:cxnSp macro="">
      <xdr:nvCxnSpPr>
        <xdr:cNvPr id="434" name="直線コネクタ 433"/>
        <xdr:cNvCxnSpPr/>
      </xdr:nvCxnSpPr>
      <xdr:spPr>
        <a:xfrm>
          <a:off x="15671800" y="130657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35561</xdr:rowOff>
    </xdr:to>
    <xdr:cxnSp macro="">
      <xdr:nvCxnSpPr>
        <xdr:cNvPr id="437" name="直線コネクタ 436"/>
        <xdr:cNvCxnSpPr/>
      </xdr:nvCxnSpPr>
      <xdr:spPr>
        <a:xfrm>
          <a:off x="14782800" y="12966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107950</xdr:rowOff>
    </xdr:to>
    <xdr:cxnSp macro="">
      <xdr:nvCxnSpPr>
        <xdr:cNvPr id="440" name="直線コネクタ 439"/>
        <xdr:cNvCxnSpPr/>
      </xdr:nvCxnSpPr>
      <xdr:spPr>
        <a:xfrm>
          <a:off x="13893800" y="12844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157480</xdr:rowOff>
    </xdr:to>
    <xdr:cxnSp macro="">
      <xdr:nvCxnSpPr>
        <xdr:cNvPr id="443" name="直線コネクタ 442"/>
        <xdr:cNvCxnSpPr/>
      </xdr:nvCxnSpPr>
      <xdr:spPr>
        <a:xfrm>
          <a:off x="13004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3" name="楕円 452"/>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54"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5" name="楕円 45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56" name="テキスト ボックス 455"/>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57" name="楕円 456"/>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58" name="テキスト ボックス 457"/>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9" name="楕円 458"/>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60" name="テキスト ボックス 459"/>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1" name="楕円 460"/>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2" name="テキスト ボックス 461"/>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71115</xdr:rowOff>
    </xdr:from>
    <xdr:to>
      <xdr:col>29</xdr:col>
      <xdr:colOff>127000</xdr:colOff>
      <xdr:row>17</xdr:row>
      <xdr:rowOff>146370</xdr:rowOff>
    </xdr:to>
    <xdr:cxnSp macro="">
      <xdr:nvCxnSpPr>
        <xdr:cNvPr id="48" name="直線コネクタ 47"/>
        <xdr:cNvCxnSpPr/>
      </xdr:nvCxnSpPr>
      <xdr:spPr bwMode="auto">
        <a:xfrm flipV="1">
          <a:off x="5003800" y="3033390"/>
          <a:ext cx="6477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146370</xdr:rowOff>
    </xdr:from>
    <xdr:to>
      <xdr:col>26</xdr:col>
      <xdr:colOff>50800</xdr:colOff>
      <xdr:row>17</xdr:row>
      <xdr:rowOff>163149</xdr:rowOff>
    </xdr:to>
    <xdr:cxnSp macro="">
      <xdr:nvCxnSpPr>
        <xdr:cNvPr id="51" name="直線コネクタ 50"/>
        <xdr:cNvCxnSpPr/>
      </xdr:nvCxnSpPr>
      <xdr:spPr bwMode="auto">
        <a:xfrm flipV="1">
          <a:off x="4305300" y="3108645"/>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163149</xdr:rowOff>
    </xdr:from>
    <xdr:to>
      <xdr:col>22</xdr:col>
      <xdr:colOff>114300</xdr:colOff>
      <xdr:row>18</xdr:row>
      <xdr:rowOff>32573</xdr:rowOff>
    </xdr:to>
    <xdr:cxnSp macro="">
      <xdr:nvCxnSpPr>
        <xdr:cNvPr id="54" name="直線コネクタ 53"/>
        <xdr:cNvCxnSpPr/>
      </xdr:nvCxnSpPr>
      <xdr:spPr bwMode="auto">
        <a:xfrm flipV="1">
          <a:off x="3606800" y="3125424"/>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32573</xdr:rowOff>
    </xdr:from>
    <xdr:to>
      <xdr:col>18</xdr:col>
      <xdr:colOff>177800</xdr:colOff>
      <xdr:row>18</xdr:row>
      <xdr:rowOff>60965</xdr:rowOff>
    </xdr:to>
    <xdr:cxnSp macro="">
      <xdr:nvCxnSpPr>
        <xdr:cNvPr id="57" name="直線コネクタ 56"/>
        <xdr:cNvCxnSpPr/>
      </xdr:nvCxnSpPr>
      <xdr:spPr bwMode="auto">
        <a:xfrm flipV="1">
          <a:off x="2908300" y="3166298"/>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20315</xdr:rowOff>
    </xdr:from>
    <xdr:to>
      <xdr:col>29</xdr:col>
      <xdr:colOff>177800</xdr:colOff>
      <xdr:row>17</xdr:row>
      <xdr:rowOff>121915</xdr:rowOff>
    </xdr:to>
    <xdr:sp macro="" textlink="">
      <xdr:nvSpPr>
        <xdr:cNvPr id="67" name="楕円 66"/>
        <xdr:cNvSpPr/>
      </xdr:nvSpPr>
      <xdr:spPr bwMode="auto">
        <a:xfrm>
          <a:off x="5600700" y="298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163842</xdr:rowOff>
    </xdr:from>
    <xdr:ext cx="762000" cy="259045"/>
    <xdr:sp macro="" textlink="">
      <xdr:nvSpPr>
        <xdr:cNvPr id="68" name="人口1人当たり決算額の推移該当値テキスト130"/>
        <xdr:cNvSpPr txBox="1"/>
      </xdr:nvSpPr>
      <xdr:spPr>
        <a:xfrm>
          <a:off x="5740400" y="295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95570</xdr:rowOff>
    </xdr:from>
    <xdr:to>
      <xdr:col>26</xdr:col>
      <xdr:colOff>101600</xdr:colOff>
      <xdr:row>18</xdr:row>
      <xdr:rowOff>25720</xdr:rowOff>
    </xdr:to>
    <xdr:sp macro="" textlink="">
      <xdr:nvSpPr>
        <xdr:cNvPr id="69" name="楕円 68"/>
        <xdr:cNvSpPr/>
      </xdr:nvSpPr>
      <xdr:spPr bwMode="auto">
        <a:xfrm>
          <a:off x="4953000" y="305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10497</xdr:rowOff>
    </xdr:from>
    <xdr:ext cx="736600" cy="259045"/>
    <xdr:sp macro="" textlink="">
      <xdr:nvSpPr>
        <xdr:cNvPr id="70" name="テキスト ボックス 69"/>
        <xdr:cNvSpPr txBox="1"/>
      </xdr:nvSpPr>
      <xdr:spPr>
        <a:xfrm>
          <a:off x="4622800" y="314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112349</xdr:rowOff>
    </xdr:from>
    <xdr:to>
      <xdr:col>22</xdr:col>
      <xdr:colOff>165100</xdr:colOff>
      <xdr:row>18</xdr:row>
      <xdr:rowOff>42499</xdr:rowOff>
    </xdr:to>
    <xdr:sp macro="" textlink="">
      <xdr:nvSpPr>
        <xdr:cNvPr id="71" name="楕円 70"/>
        <xdr:cNvSpPr/>
      </xdr:nvSpPr>
      <xdr:spPr bwMode="auto">
        <a:xfrm>
          <a:off x="42545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27276</xdr:rowOff>
    </xdr:from>
    <xdr:ext cx="762000" cy="259045"/>
    <xdr:sp macro="" textlink="">
      <xdr:nvSpPr>
        <xdr:cNvPr id="72" name="テキスト ボックス 71"/>
        <xdr:cNvSpPr txBox="1"/>
      </xdr:nvSpPr>
      <xdr:spPr>
        <a:xfrm>
          <a:off x="3924300" y="316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153223</xdr:rowOff>
    </xdr:from>
    <xdr:to>
      <xdr:col>19</xdr:col>
      <xdr:colOff>38100</xdr:colOff>
      <xdr:row>18</xdr:row>
      <xdr:rowOff>83373</xdr:rowOff>
    </xdr:to>
    <xdr:sp macro="" textlink="">
      <xdr:nvSpPr>
        <xdr:cNvPr id="73" name="楕円 72"/>
        <xdr:cNvSpPr/>
      </xdr:nvSpPr>
      <xdr:spPr bwMode="auto">
        <a:xfrm>
          <a:off x="35560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68150</xdr:rowOff>
    </xdr:from>
    <xdr:ext cx="762000" cy="259045"/>
    <xdr:sp macro="" textlink="">
      <xdr:nvSpPr>
        <xdr:cNvPr id="74" name="テキスト ボックス 73"/>
        <xdr:cNvSpPr txBox="1"/>
      </xdr:nvSpPr>
      <xdr:spPr>
        <a:xfrm>
          <a:off x="3225800" y="32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10165</xdr:rowOff>
    </xdr:from>
    <xdr:to>
      <xdr:col>15</xdr:col>
      <xdr:colOff>101600</xdr:colOff>
      <xdr:row>18</xdr:row>
      <xdr:rowOff>111765</xdr:rowOff>
    </xdr:to>
    <xdr:sp macro="" textlink="">
      <xdr:nvSpPr>
        <xdr:cNvPr id="75" name="楕円 74"/>
        <xdr:cNvSpPr/>
      </xdr:nvSpPr>
      <xdr:spPr bwMode="auto">
        <a:xfrm>
          <a:off x="28575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96542</xdr:rowOff>
    </xdr:from>
    <xdr:ext cx="762000" cy="259045"/>
    <xdr:sp macro="" textlink="">
      <xdr:nvSpPr>
        <xdr:cNvPr id="76" name="テキスト ボックス 75"/>
        <xdr:cNvSpPr txBox="1"/>
      </xdr:nvSpPr>
      <xdr:spPr>
        <a:xfrm>
          <a:off x="2527300" y="32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179692</xdr:rowOff>
    </xdr:from>
    <xdr:to>
      <xdr:col>29</xdr:col>
      <xdr:colOff>127000</xdr:colOff>
      <xdr:row>35</xdr:row>
      <xdr:rowOff>222174</xdr:rowOff>
    </xdr:to>
    <xdr:cxnSp macro="">
      <xdr:nvCxnSpPr>
        <xdr:cNvPr id="109" name="直線コネクタ 108"/>
        <xdr:cNvCxnSpPr/>
      </xdr:nvCxnSpPr>
      <xdr:spPr bwMode="auto">
        <a:xfrm flipV="1">
          <a:off x="5003800" y="6790042"/>
          <a:ext cx="6477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164469</xdr:rowOff>
    </xdr:from>
    <xdr:ext cx="762000" cy="259045"/>
    <xdr:sp macro="" textlink="">
      <xdr:nvSpPr>
        <xdr:cNvPr id="110" name="人口1人当たり決算額の推移平均値テキスト445"/>
        <xdr:cNvSpPr txBox="1"/>
      </xdr:nvSpPr>
      <xdr:spPr>
        <a:xfrm>
          <a:off x="5740400" y="6774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222174</xdr:rowOff>
    </xdr:from>
    <xdr:to>
      <xdr:col>26</xdr:col>
      <xdr:colOff>50800</xdr:colOff>
      <xdr:row>35</xdr:row>
      <xdr:rowOff>223469</xdr:rowOff>
    </xdr:to>
    <xdr:cxnSp macro="">
      <xdr:nvCxnSpPr>
        <xdr:cNvPr id="112" name="直線コネクタ 111"/>
        <xdr:cNvCxnSpPr/>
      </xdr:nvCxnSpPr>
      <xdr:spPr bwMode="auto">
        <a:xfrm flipV="1">
          <a:off x="4305300" y="6832524"/>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200685</xdr:rowOff>
    </xdr:from>
    <xdr:to>
      <xdr:col>22</xdr:col>
      <xdr:colOff>114300</xdr:colOff>
      <xdr:row>35</xdr:row>
      <xdr:rowOff>223469</xdr:rowOff>
    </xdr:to>
    <xdr:cxnSp macro="">
      <xdr:nvCxnSpPr>
        <xdr:cNvPr id="115" name="直線コネクタ 114"/>
        <xdr:cNvCxnSpPr/>
      </xdr:nvCxnSpPr>
      <xdr:spPr bwMode="auto">
        <a:xfrm>
          <a:off x="3606800" y="6811035"/>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189827</xdr:rowOff>
    </xdr:from>
    <xdr:to>
      <xdr:col>18</xdr:col>
      <xdr:colOff>177800</xdr:colOff>
      <xdr:row>35</xdr:row>
      <xdr:rowOff>200685</xdr:rowOff>
    </xdr:to>
    <xdr:cxnSp macro="">
      <xdr:nvCxnSpPr>
        <xdr:cNvPr id="118" name="直線コネクタ 117"/>
        <xdr:cNvCxnSpPr/>
      </xdr:nvCxnSpPr>
      <xdr:spPr bwMode="auto">
        <a:xfrm>
          <a:off x="2908300" y="6800177"/>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128892</xdr:rowOff>
    </xdr:from>
    <xdr:to>
      <xdr:col>29</xdr:col>
      <xdr:colOff>177800</xdr:colOff>
      <xdr:row>35</xdr:row>
      <xdr:rowOff>230492</xdr:rowOff>
    </xdr:to>
    <xdr:sp macro="" textlink="">
      <xdr:nvSpPr>
        <xdr:cNvPr id="128" name="楕円 127"/>
        <xdr:cNvSpPr/>
      </xdr:nvSpPr>
      <xdr:spPr bwMode="auto">
        <a:xfrm>
          <a:off x="5600700" y="67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316869</xdr:rowOff>
    </xdr:from>
    <xdr:ext cx="762000" cy="259045"/>
    <xdr:sp macro="" textlink="">
      <xdr:nvSpPr>
        <xdr:cNvPr id="129" name="人口1人当たり決算額の推移該当値テキスト445"/>
        <xdr:cNvSpPr txBox="1"/>
      </xdr:nvSpPr>
      <xdr:spPr>
        <a:xfrm>
          <a:off x="5740400" y="658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171374</xdr:rowOff>
    </xdr:from>
    <xdr:to>
      <xdr:col>26</xdr:col>
      <xdr:colOff>101600</xdr:colOff>
      <xdr:row>35</xdr:row>
      <xdr:rowOff>272974</xdr:rowOff>
    </xdr:to>
    <xdr:sp macro="" textlink="">
      <xdr:nvSpPr>
        <xdr:cNvPr id="130" name="楕円 129"/>
        <xdr:cNvSpPr/>
      </xdr:nvSpPr>
      <xdr:spPr bwMode="auto">
        <a:xfrm>
          <a:off x="49530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257751</xdr:rowOff>
    </xdr:from>
    <xdr:ext cx="736600" cy="259045"/>
    <xdr:sp macro="" textlink="">
      <xdr:nvSpPr>
        <xdr:cNvPr id="131" name="テキスト ボックス 130"/>
        <xdr:cNvSpPr txBox="1"/>
      </xdr:nvSpPr>
      <xdr:spPr>
        <a:xfrm>
          <a:off x="4622800" y="686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172669</xdr:rowOff>
    </xdr:from>
    <xdr:to>
      <xdr:col>22</xdr:col>
      <xdr:colOff>165100</xdr:colOff>
      <xdr:row>35</xdr:row>
      <xdr:rowOff>274269</xdr:rowOff>
    </xdr:to>
    <xdr:sp macro="" textlink="">
      <xdr:nvSpPr>
        <xdr:cNvPr id="132" name="楕円 131"/>
        <xdr:cNvSpPr/>
      </xdr:nvSpPr>
      <xdr:spPr bwMode="auto">
        <a:xfrm>
          <a:off x="4254500" y="67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259046</xdr:rowOff>
    </xdr:from>
    <xdr:ext cx="762000" cy="259045"/>
    <xdr:sp macro="" textlink="">
      <xdr:nvSpPr>
        <xdr:cNvPr id="133" name="テキスト ボックス 132"/>
        <xdr:cNvSpPr txBox="1"/>
      </xdr:nvSpPr>
      <xdr:spPr>
        <a:xfrm>
          <a:off x="3924300" y="68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149885</xdr:rowOff>
    </xdr:from>
    <xdr:to>
      <xdr:col>19</xdr:col>
      <xdr:colOff>38100</xdr:colOff>
      <xdr:row>35</xdr:row>
      <xdr:rowOff>251485</xdr:rowOff>
    </xdr:to>
    <xdr:sp macro="" textlink="">
      <xdr:nvSpPr>
        <xdr:cNvPr id="134" name="楕円 133"/>
        <xdr:cNvSpPr/>
      </xdr:nvSpPr>
      <xdr:spPr bwMode="auto">
        <a:xfrm>
          <a:off x="35560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236262</xdr:rowOff>
    </xdr:from>
    <xdr:ext cx="762000" cy="259045"/>
    <xdr:sp macro="" textlink="">
      <xdr:nvSpPr>
        <xdr:cNvPr id="135" name="テキスト ボックス 134"/>
        <xdr:cNvSpPr txBox="1"/>
      </xdr:nvSpPr>
      <xdr:spPr>
        <a:xfrm>
          <a:off x="32258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139027</xdr:rowOff>
    </xdr:from>
    <xdr:to>
      <xdr:col>15</xdr:col>
      <xdr:colOff>101600</xdr:colOff>
      <xdr:row>35</xdr:row>
      <xdr:rowOff>240627</xdr:rowOff>
    </xdr:to>
    <xdr:sp macro="" textlink="">
      <xdr:nvSpPr>
        <xdr:cNvPr id="136" name="楕円 135"/>
        <xdr:cNvSpPr/>
      </xdr:nvSpPr>
      <xdr:spPr bwMode="auto">
        <a:xfrm>
          <a:off x="2857500" y="674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225404</xdr:rowOff>
    </xdr:from>
    <xdr:ext cx="762000" cy="259045"/>
    <xdr:sp macro="" textlink="">
      <xdr:nvSpPr>
        <xdr:cNvPr id="137" name="テキスト ボックス 136"/>
        <xdr:cNvSpPr txBox="1"/>
      </xdr:nvSpPr>
      <xdr:spPr>
        <a:xfrm>
          <a:off x="2527300" y="683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126180</xdr:rowOff>
    </xdr:from>
    <xdr:to>
      <xdr:col>24</xdr:col>
      <xdr:colOff>63500</xdr:colOff>
      <xdr:row>36</xdr:row>
      <xdr:rowOff>37157</xdr:rowOff>
    </xdr:to>
    <xdr:cxnSp macro="">
      <xdr:nvCxnSpPr>
        <xdr:cNvPr id="63" name="直線コネクタ 62"/>
        <xdr:cNvCxnSpPr/>
      </xdr:nvCxnSpPr>
      <xdr:spPr>
        <a:xfrm flipV="1">
          <a:off x="3797300" y="6126930"/>
          <a:ext cx="8382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58775</xdr:rowOff>
    </xdr:to>
    <xdr:cxnSp macro="">
      <xdr:nvCxnSpPr>
        <xdr:cNvPr id="66" name="直線コネクタ 65"/>
        <xdr:cNvCxnSpPr/>
      </xdr:nvCxnSpPr>
      <xdr:spPr>
        <a:xfrm flipV="1">
          <a:off x="2908300" y="6209357"/>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58775</xdr:rowOff>
    </xdr:from>
    <xdr:to>
      <xdr:col>15</xdr:col>
      <xdr:colOff>50800</xdr:colOff>
      <xdr:row>36</xdr:row>
      <xdr:rowOff>89571</xdr:rowOff>
    </xdr:to>
    <xdr:cxnSp macro="">
      <xdr:nvCxnSpPr>
        <xdr:cNvPr id="69" name="直線コネクタ 68"/>
        <xdr:cNvCxnSpPr/>
      </xdr:nvCxnSpPr>
      <xdr:spPr>
        <a:xfrm flipV="1">
          <a:off x="2019300" y="6230975"/>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59070</xdr:rowOff>
    </xdr:from>
    <xdr:to>
      <xdr:col>10</xdr:col>
      <xdr:colOff>114300</xdr:colOff>
      <xdr:row>36</xdr:row>
      <xdr:rowOff>89571</xdr:rowOff>
    </xdr:to>
    <xdr:cxnSp macro="">
      <xdr:nvCxnSpPr>
        <xdr:cNvPr id="72" name="直線コネクタ 71"/>
        <xdr:cNvCxnSpPr/>
      </xdr:nvCxnSpPr>
      <xdr:spPr>
        <a:xfrm>
          <a:off x="1130300" y="6231270"/>
          <a:ext cx="889000" cy="3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75380</xdr:rowOff>
    </xdr:from>
    <xdr:to>
      <xdr:col>24</xdr:col>
      <xdr:colOff>114300</xdr:colOff>
      <xdr:row>36</xdr:row>
      <xdr:rowOff>5530</xdr:rowOff>
    </xdr:to>
    <xdr:sp macro="" textlink="">
      <xdr:nvSpPr>
        <xdr:cNvPr id="82" name="楕円 81"/>
        <xdr:cNvSpPr/>
      </xdr:nvSpPr>
      <xdr:spPr>
        <a:xfrm>
          <a:off x="4584700" y="60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53807</xdr:rowOff>
    </xdr:from>
    <xdr:ext cx="534377" cy="259045"/>
    <xdr:sp macro="" textlink="">
      <xdr:nvSpPr>
        <xdr:cNvPr id="83" name="人件費該当値テキスト"/>
        <xdr:cNvSpPr txBox="1"/>
      </xdr:nvSpPr>
      <xdr:spPr>
        <a:xfrm>
          <a:off x="4686300" y="60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79084</xdr:rowOff>
    </xdr:from>
    <xdr:ext cx="534377" cy="259045"/>
    <xdr:sp macro="" textlink="">
      <xdr:nvSpPr>
        <xdr:cNvPr id="85" name="テキスト ボックス 84"/>
        <xdr:cNvSpPr txBox="1"/>
      </xdr:nvSpPr>
      <xdr:spPr>
        <a:xfrm>
          <a:off x="3530111" y="6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7975</xdr:rowOff>
    </xdr:from>
    <xdr:to>
      <xdr:col>15</xdr:col>
      <xdr:colOff>101600</xdr:colOff>
      <xdr:row>36</xdr:row>
      <xdr:rowOff>109575</xdr:rowOff>
    </xdr:to>
    <xdr:sp macro="" textlink="">
      <xdr:nvSpPr>
        <xdr:cNvPr id="86" name="楕円 85"/>
        <xdr:cNvSpPr/>
      </xdr:nvSpPr>
      <xdr:spPr>
        <a:xfrm>
          <a:off x="2857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100702</xdr:rowOff>
    </xdr:from>
    <xdr:ext cx="534377" cy="259045"/>
    <xdr:sp macro="" textlink="">
      <xdr:nvSpPr>
        <xdr:cNvPr id="87" name="テキスト ボックス 86"/>
        <xdr:cNvSpPr txBox="1"/>
      </xdr:nvSpPr>
      <xdr:spPr>
        <a:xfrm>
          <a:off x="2641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38771</xdr:rowOff>
    </xdr:from>
    <xdr:to>
      <xdr:col>10</xdr:col>
      <xdr:colOff>165100</xdr:colOff>
      <xdr:row>36</xdr:row>
      <xdr:rowOff>140371</xdr:rowOff>
    </xdr:to>
    <xdr:sp macro="" textlink="">
      <xdr:nvSpPr>
        <xdr:cNvPr id="88" name="楕円 87"/>
        <xdr:cNvSpPr/>
      </xdr:nvSpPr>
      <xdr:spPr>
        <a:xfrm>
          <a:off x="1968500" y="62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131498</xdr:rowOff>
    </xdr:from>
    <xdr:ext cx="534377" cy="259045"/>
    <xdr:sp macro="" textlink="">
      <xdr:nvSpPr>
        <xdr:cNvPr id="89" name="テキスト ボックス 88"/>
        <xdr:cNvSpPr txBox="1"/>
      </xdr:nvSpPr>
      <xdr:spPr>
        <a:xfrm>
          <a:off x="1752111" y="63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8270</xdr:rowOff>
    </xdr:from>
    <xdr:to>
      <xdr:col>6</xdr:col>
      <xdr:colOff>38100</xdr:colOff>
      <xdr:row>36</xdr:row>
      <xdr:rowOff>109870</xdr:rowOff>
    </xdr:to>
    <xdr:sp macro="" textlink="">
      <xdr:nvSpPr>
        <xdr:cNvPr id="90" name="楕円 89"/>
        <xdr:cNvSpPr/>
      </xdr:nvSpPr>
      <xdr:spPr>
        <a:xfrm>
          <a:off x="10795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100997</xdr:rowOff>
    </xdr:from>
    <xdr:ext cx="534377" cy="259045"/>
    <xdr:sp macro="" textlink="">
      <xdr:nvSpPr>
        <xdr:cNvPr id="91" name="テキスト ボックス 90"/>
        <xdr:cNvSpPr txBox="1"/>
      </xdr:nvSpPr>
      <xdr:spPr>
        <a:xfrm>
          <a:off x="863111" y="62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110417</xdr:rowOff>
    </xdr:from>
    <xdr:to>
      <xdr:col>24</xdr:col>
      <xdr:colOff>63500</xdr:colOff>
      <xdr:row>58</xdr:row>
      <xdr:rowOff>60696</xdr:rowOff>
    </xdr:to>
    <xdr:cxnSp macro="">
      <xdr:nvCxnSpPr>
        <xdr:cNvPr id="119" name="直線コネクタ 118"/>
        <xdr:cNvCxnSpPr/>
      </xdr:nvCxnSpPr>
      <xdr:spPr>
        <a:xfrm flipV="1">
          <a:off x="3797300" y="9883067"/>
          <a:ext cx="8382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60696</xdr:rowOff>
    </xdr:from>
    <xdr:to>
      <xdr:col>19</xdr:col>
      <xdr:colOff>177800</xdr:colOff>
      <xdr:row>58</xdr:row>
      <xdr:rowOff>125664</xdr:rowOff>
    </xdr:to>
    <xdr:cxnSp macro="">
      <xdr:nvCxnSpPr>
        <xdr:cNvPr id="122" name="直線コネクタ 121"/>
        <xdr:cNvCxnSpPr/>
      </xdr:nvCxnSpPr>
      <xdr:spPr>
        <a:xfrm flipV="1">
          <a:off x="2908300" y="1000479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125664</xdr:rowOff>
    </xdr:from>
    <xdr:to>
      <xdr:col>15</xdr:col>
      <xdr:colOff>50800</xdr:colOff>
      <xdr:row>58</xdr:row>
      <xdr:rowOff>133642</xdr:rowOff>
    </xdr:to>
    <xdr:cxnSp macro="">
      <xdr:nvCxnSpPr>
        <xdr:cNvPr id="125" name="直線コネクタ 124"/>
        <xdr:cNvCxnSpPr/>
      </xdr:nvCxnSpPr>
      <xdr:spPr>
        <a:xfrm flipV="1">
          <a:off x="2019300" y="1006976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133642</xdr:rowOff>
    </xdr:from>
    <xdr:to>
      <xdr:col>10</xdr:col>
      <xdr:colOff>114300</xdr:colOff>
      <xdr:row>59</xdr:row>
      <xdr:rowOff>21696</xdr:rowOff>
    </xdr:to>
    <xdr:cxnSp macro="">
      <xdr:nvCxnSpPr>
        <xdr:cNvPr id="128" name="直線コネクタ 127"/>
        <xdr:cNvCxnSpPr/>
      </xdr:nvCxnSpPr>
      <xdr:spPr>
        <a:xfrm flipV="1">
          <a:off x="1130300" y="10077742"/>
          <a:ext cx="889000" cy="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59617</xdr:rowOff>
    </xdr:from>
    <xdr:to>
      <xdr:col>24</xdr:col>
      <xdr:colOff>114300</xdr:colOff>
      <xdr:row>57</xdr:row>
      <xdr:rowOff>161217</xdr:rowOff>
    </xdr:to>
    <xdr:sp macro="" textlink="">
      <xdr:nvSpPr>
        <xdr:cNvPr id="138" name="楕円 137"/>
        <xdr:cNvSpPr/>
      </xdr:nvSpPr>
      <xdr:spPr>
        <a:xfrm>
          <a:off x="4584700" y="9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38044</xdr:rowOff>
    </xdr:from>
    <xdr:ext cx="534377" cy="259045"/>
    <xdr:sp macro="" textlink="">
      <xdr:nvSpPr>
        <xdr:cNvPr id="139" name="物件費該当値テキスト"/>
        <xdr:cNvSpPr txBox="1"/>
      </xdr:nvSpPr>
      <xdr:spPr>
        <a:xfrm>
          <a:off x="4686300" y="981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9896</xdr:rowOff>
    </xdr:from>
    <xdr:to>
      <xdr:col>20</xdr:col>
      <xdr:colOff>38100</xdr:colOff>
      <xdr:row>58</xdr:row>
      <xdr:rowOff>111496</xdr:rowOff>
    </xdr:to>
    <xdr:sp macro="" textlink="">
      <xdr:nvSpPr>
        <xdr:cNvPr id="140" name="楕円 139"/>
        <xdr:cNvSpPr/>
      </xdr:nvSpPr>
      <xdr:spPr>
        <a:xfrm>
          <a:off x="3746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102623</xdr:rowOff>
    </xdr:from>
    <xdr:ext cx="534377" cy="259045"/>
    <xdr:sp macro="" textlink="">
      <xdr:nvSpPr>
        <xdr:cNvPr id="141" name="テキスト ボックス 140"/>
        <xdr:cNvSpPr txBox="1"/>
      </xdr:nvSpPr>
      <xdr:spPr>
        <a:xfrm>
          <a:off x="3530111" y="100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74864</xdr:rowOff>
    </xdr:from>
    <xdr:to>
      <xdr:col>15</xdr:col>
      <xdr:colOff>101600</xdr:colOff>
      <xdr:row>59</xdr:row>
      <xdr:rowOff>5014</xdr:rowOff>
    </xdr:to>
    <xdr:sp macro="" textlink="">
      <xdr:nvSpPr>
        <xdr:cNvPr id="142" name="楕円 141"/>
        <xdr:cNvSpPr/>
      </xdr:nvSpPr>
      <xdr:spPr>
        <a:xfrm>
          <a:off x="2857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167591</xdr:rowOff>
    </xdr:from>
    <xdr:ext cx="534377" cy="259045"/>
    <xdr:sp macro="" textlink="">
      <xdr:nvSpPr>
        <xdr:cNvPr id="143" name="テキスト ボックス 142"/>
        <xdr:cNvSpPr txBox="1"/>
      </xdr:nvSpPr>
      <xdr:spPr>
        <a:xfrm>
          <a:off x="2641111" y="10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82842</xdr:rowOff>
    </xdr:from>
    <xdr:to>
      <xdr:col>10</xdr:col>
      <xdr:colOff>165100</xdr:colOff>
      <xdr:row>59</xdr:row>
      <xdr:rowOff>12992</xdr:rowOff>
    </xdr:to>
    <xdr:sp macro="" textlink="">
      <xdr:nvSpPr>
        <xdr:cNvPr id="144" name="楕円 143"/>
        <xdr:cNvSpPr/>
      </xdr:nvSpPr>
      <xdr:spPr>
        <a:xfrm>
          <a:off x="1968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4119</xdr:rowOff>
    </xdr:from>
    <xdr:ext cx="534377" cy="259045"/>
    <xdr:sp macro="" textlink="">
      <xdr:nvSpPr>
        <xdr:cNvPr id="145" name="テキスト ボックス 144"/>
        <xdr:cNvSpPr txBox="1"/>
      </xdr:nvSpPr>
      <xdr:spPr>
        <a:xfrm>
          <a:off x="1752111" y="101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142346</xdr:rowOff>
    </xdr:from>
    <xdr:to>
      <xdr:col>6</xdr:col>
      <xdr:colOff>38100</xdr:colOff>
      <xdr:row>59</xdr:row>
      <xdr:rowOff>72496</xdr:rowOff>
    </xdr:to>
    <xdr:sp macro="" textlink="">
      <xdr:nvSpPr>
        <xdr:cNvPr id="146" name="楕円 145"/>
        <xdr:cNvSpPr/>
      </xdr:nvSpPr>
      <xdr:spPr>
        <a:xfrm>
          <a:off x="1079500" y="100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63623</xdr:rowOff>
    </xdr:from>
    <xdr:ext cx="534377" cy="259045"/>
    <xdr:sp macro="" textlink="">
      <xdr:nvSpPr>
        <xdr:cNvPr id="147" name="テキスト ボックス 146"/>
        <xdr:cNvSpPr txBox="1"/>
      </xdr:nvSpPr>
      <xdr:spPr>
        <a:xfrm>
          <a:off x="863111"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77369</xdr:rowOff>
    </xdr:from>
    <xdr:to>
      <xdr:col>24</xdr:col>
      <xdr:colOff>63500</xdr:colOff>
      <xdr:row>76</xdr:row>
      <xdr:rowOff>149073</xdr:rowOff>
    </xdr:to>
    <xdr:cxnSp macro="">
      <xdr:nvCxnSpPr>
        <xdr:cNvPr id="176" name="直線コネクタ 175"/>
        <xdr:cNvCxnSpPr/>
      </xdr:nvCxnSpPr>
      <xdr:spPr>
        <a:xfrm flipV="1">
          <a:off x="3797300" y="13107569"/>
          <a:ext cx="8382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149073</xdr:rowOff>
    </xdr:from>
    <xdr:to>
      <xdr:col>19</xdr:col>
      <xdr:colOff>177800</xdr:colOff>
      <xdr:row>76</xdr:row>
      <xdr:rowOff>158598</xdr:rowOff>
    </xdr:to>
    <xdr:cxnSp macro="">
      <xdr:nvCxnSpPr>
        <xdr:cNvPr id="179" name="直線コネクタ 178"/>
        <xdr:cNvCxnSpPr/>
      </xdr:nvCxnSpPr>
      <xdr:spPr>
        <a:xfrm flipV="1">
          <a:off x="2908300" y="1317927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158598</xdr:rowOff>
    </xdr:from>
    <xdr:to>
      <xdr:col>15</xdr:col>
      <xdr:colOff>50800</xdr:colOff>
      <xdr:row>77</xdr:row>
      <xdr:rowOff>53136</xdr:rowOff>
    </xdr:to>
    <xdr:cxnSp macro="">
      <xdr:nvCxnSpPr>
        <xdr:cNvPr id="182" name="直線コネクタ 181"/>
        <xdr:cNvCxnSpPr/>
      </xdr:nvCxnSpPr>
      <xdr:spPr>
        <a:xfrm flipV="1">
          <a:off x="2019300" y="13188798"/>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53136</xdr:rowOff>
    </xdr:from>
    <xdr:to>
      <xdr:col>10</xdr:col>
      <xdr:colOff>114300</xdr:colOff>
      <xdr:row>77</xdr:row>
      <xdr:rowOff>57328</xdr:rowOff>
    </xdr:to>
    <xdr:cxnSp macro="">
      <xdr:nvCxnSpPr>
        <xdr:cNvPr id="185" name="直線コネクタ 184"/>
        <xdr:cNvCxnSpPr/>
      </xdr:nvCxnSpPr>
      <xdr:spPr>
        <a:xfrm flipV="1">
          <a:off x="1130300" y="1325478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26569</xdr:rowOff>
    </xdr:from>
    <xdr:to>
      <xdr:col>24</xdr:col>
      <xdr:colOff>114300</xdr:colOff>
      <xdr:row>76</xdr:row>
      <xdr:rowOff>128169</xdr:rowOff>
    </xdr:to>
    <xdr:sp macro="" textlink="">
      <xdr:nvSpPr>
        <xdr:cNvPr id="195" name="楕円 194"/>
        <xdr:cNvSpPr/>
      </xdr:nvSpPr>
      <xdr:spPr>
        <a:xfrm>
          <a:off x="4584700" y="130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49445</xdr:rowOff>
    </xdr:from>
    <xdr:ext cx="469744" cy="259045"/>
    <xdr:sp macro="" textlink="">
      <xdr:nvSpPr>
        <xdr:cNvPr id="196" name="維持補修費該当値テキスト"/>
        <xdr:cNvSpPr txBox="1"/>
      </xdr:nvSpPr>
      <xdr:spPr>
        <a:xfrm>
          <a:off x="4686300" y="129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98273</xdr:rowOff>
    </xdr:from>
    <xdr:to>
      <xdr:col>20</xdr:col>
      <xdr:colOff>38100</xdr:colOff>
      <xdr:row>77</xdr:row>
      <xdr:rowOff>28423</xdr:rowOff>
    </xdr:to>
    <xdr:sp macro="" textlink="">
      <xdr:nvSpPr>
        <xdr:cNvPr id="197" name="楕円 196"/>
        <xdr:cNvSpPr/>
      </xdr:nvSpPr>
      <xdr:spPr>
        <a:xfrm>
          <a:off x="3746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44949</xdr:rowOff>
    </xdr:from>
    <xdr:ext cx="469744" cy="259045"/>
    <xdr:sp macro="" textlink="">
      <xdr:nvSpPr>
        <xdr:cNvPr id="198" name="テキスト ボックス 197"/>
        <xdr:cNvSpPr txBox="1"/>
      </xdr:nvSpPr>
      <xdr:spPr>
        <a:xfrm>
          <a:off x="3562428" y="1290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107798</xdr:rowOff>
    </xdr:from>
    <xdr:to>
      <xdr:col>15</xdr:col>
      <xdr:colOff>101600</xdr:colOff>
      <xdr:row>77</xdr:row>
      <xdr:rowOff>37948</xdr:rowOff>
    </xdr:to>
    <xdr:sp macro="" textlink="">
      <xdr:nvSpPr>
        <xdr:cNvPr id="199" name="楕円 198"/>
        <xdr:cNvSpPr/>
      </xdr:nvSpPr>
      <xdr:spPr>
        <a:xfrm>
          <a:off x="2857500" y="131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54474</xdr:rowOff>
    </xdr:from>
    <xdr:ext cx="469744" cy="259045"/>
    <xdr:sp macro="" textlink="">
      <xdr:nvSpPr>
        <xdr:cNvPr id="200" name="テキスト ボックス 199"/>
        <xdr:cNvSpPr txBox="1"/>
      </xdr:nvSpPr>
      <xdr:spPr>
        <a:xfrm>
          <a:off x="2673428" y="129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2336</xdr:rowOff>
    </xdr:from>
    <xdr:to>
      <xdr:col>10</xdr:col>
      <xdr:colOff>165100</xdr:colOff>
      <xdr:row>77</xdr:row>
      <xdr:rowOff>103936</xdr:rowOff>
    </xdr:to>
    <xdr:sp macro="" textlink="">
      <xdr:nvSpPr>
        <xdr:cNvPr id="201" name="楕円 200"/>
        <xdr:cNvSpPr/>
      </xdr:nvSpPr>
      <xdr:spPr>
        <a:xfrm>
          <a:off x="1968500" y="132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120463</xdr:rowOff>
    </xdr:from>
    <xdr:ext cx="469744" cy="259045"/>
    <xdr:sp macro="" textlink="">
      <xdr:nvSpPr>
        <xdr:cNvPr id="202" name="テキスト ボックス 201"/>
        <xdr:cNvSpPr txBox="1"/>
      </xdr:nvSpPr>
      <xdr:spPr>
        <a:xfrm>
          <a:off x="1784428" y="1297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6528</xdr:rowOff>
    </xdr:from>
    <xdr:to>
      <xdr:col>6</xdr:col>
      <xdr:colOff>38100</xdr:colOff>
      <xdr:row>77</xdr:row>
      <xdr:rowOff>108128</xdr:rowOff>
    </xdr:to>
    <xdr:sp macro="" textlink="">
      <xdr:nvSpPr>
        <xdr:cNvPr id="203" name="楕円 202"/>
        <xdr:cNvSpPr/>
      </xdr:nvSpPr>
      <xdr:spPr>
        <a:xfrm>
          <a:off x="10795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124655</xdr:rowOff>
    </xdr:from>
    <xdr:ext cx="469744" cy="259045"/>
    <xdr:sp macro="" textlink="">
      <xdr:nvSpPr>
        <xdr:cNvPr id="204" name="テキスト ボックス 203"/>
        <xdr:cNvSpPr txBox="1"/>
      </xdr:nvSpPr>
      <xdr:spPr>
        <a:xfrm>
          <a:off x="895428" y="1298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91517</xdr:rowOff>
    </xdr:from>
    <xdr:to>
      <xdr:col>24</xdr:col>
      <xdr:colOff>63500</xdr:colOff>
      <xdr:row>94</xdr:row>
      <xdr:rowOff>166446</xdr:rowOff>
    </xdr:to>
    <xdr:cxnSp macro="">
      <xdr:nvCxnSpPr>
        <xdr:cNvPr id="234" name="直線コネクタ 233"/>
        <xdr:cNvCxnSpPr/>
      </xdr:nvCxnSpPr>
      <xdr:spPr>
        <a:xfrm flipV="1">
          <a:off x="3797300" y="16207817"/>
          <a:ext cx="838200" cy="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166446</xdr:rowOff>
    </xdr:from>
    <xdr:to>
      <xdr:col>19</xdr:col>
      <xdr:colOff>177800</xdr:colOff>
      <xdr:row>95</xdr:row>
      <xdr:rowOff>91630</xdr:rowOff>
    </xdr:to>
    <xdr:cxnSp macro="">
      <xdr:nvCxnSpPr>
        <xdr:cNvPr id="237" name="直線コネクタ 236"/>
        <xdr:cNvCxnSpPr/>
      </xdr:nvCxnSpPr>
      <xdr:spPr>
        <a:xfrm flipV="1">
          <a:off x="2908300" y="16282746"/>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91630</xdr:rowOff>
    </xdr:from>
    <xdr:to>
      <xdr:col>15</xdr:col>
      <xdr:colOff>50800</xdr:colOff>
      <xdr:row>95</xdr:row>
      <xdr:rowOff>117666</xdr:rowOff>
    </xdr:to>
    <xdr:cxnSp macro="">
      <xdr:nvCxnSpPr>
        <xdr:cNvPr id="240" name="直線コネクタ 239"/>
        <xdr:cNvCxnSpPr/>
      </xdr:nvCxnSpPr>
      <xdr:spPr>
        <a:xfrm flipV="1">
          <a:off x="2019300" y="16379380"/>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117666</xdr:rowOff>
    </xdr:from>
    <xdr:to>
      <xdr:col>10</xdr:col>
      <xdr:colOff>114300</xdr:colOff>
      <xdr:row>95</xdr:row>
      <xdr:rowOff>155981</xdr:rowOff>
    </xdr:to>
    <xdr:cxnSp macro="">
      <xdr:nvCxnSpPr>
        <xdr:cNvPr id="243" name="直線コネクタ 242"/>
        <xdr:cNvCxnSpPr/>
      </xdr:nvCxnSpPr>
      <xdr:spPr>
        <a:xfrm flipV="1">
          <a:off x="1130300" y="16405416"/>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40717</xdr:rowOff>
    </xdr:from>
    <xdr:to>
      <xdr:col>24</xdr:col>
      <xdr:colOff>114300</xdr:colOff>
      <xdr:row>94</xdr:row>
      <xdr:rowOff>142317</xdr:rowOff>
    </xdr:to>
    <xdr:sp macro="" textlink="">
      <xdr:nvSpPr>
        <xdr:cNvPr id="253" name="楕円 252"/>
        <xdr:cNvSpPr/>
      </xdr:nvSpPr>
      <xdr:spPr>
        <a:xfrm>
          <a:off x="4584700" y="16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63594</xdr:rowOff>
    </xdr:from>
    <xdr:ext cx="599010" cy="259045"/>
    <xdr:sp macro="" textlink="">
      <xdr:nvSpPr>
        <xdr:cNvPr id="254" name="扶助費該当値テキスト"/>
        <xdr:cNvSpPr txBox="1"/>
      </xdr:nvSpPr>
      <xdr:spPr>
        <a:xfrm>
          <a:off x="4686300" y="160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115646</xdr:rowOff>
    </xdr:from>
    <xdr:to>
      <xdr:col>20</xdr:col>
      <xdr:colOff>38100</xdr:colOff>
      <xdr:row>95</xdr:row>
      <xdr:rowOff>45796</xdr:rowOff>
    </xdr:to>
    <xdr:sp macro="" textlink="">
      <xdr:nvSpPr>
        <xdr:cNvPr id="255" name="楕円 254"/>
        <xdr:cNvSpPr/>
      </xdr:nvSpPr>
      <xdr:spPr>
        <a:xfrm>
          <a:off x="3746500" y="162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62323</xdr:rowOff>
    </xdr:from>
    <xdr:ext cx="599010" cy="259045"/>
    <xdr:sp macro="" textlink="">
      <xdr:nvSpPr>
        <xdr:cNvPr id="256" name="テキスト ボックス 255"/>
        <xdr:cNvSpPr txBox="1"/>
      </xdr:nvSpPr>
      <xdr:spPr>
        <a:xfrm>
          <a:off x="3497795" y="1600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40830</xdr:rowOff>
    </xdr:from>
    <xdr:to>
      <xdr:col>15</xdr:col>
      <xdr:colOff>101600</xdr:colOff>
      <xdr:row>95</xdr:row>
      <xdr:rowOff>142430</xdr:rowOff>
    </xdr:to>
    <xdr:sp macro="" textlink="">
      <xdr:nvSpPr>
        <xdr:cNvPr id="257" name="楕円 256"/>
        <xdr:cNvSpPr/>
      </xdr:nvSpPr>
      <xdr:spPr>
        <a:xfrm>
          <a:off x="2857500" y="163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158957</xdr:rowOff>
    </xdr:from>
    <xdr:ext cx="599010" cy="259045"/>
    <xdr:sp macro="" textlink="">
      <xdr:nvSpPr>
        <xdr:cNvPr id="258" name="テキスト ボックス 257"/>
        <xdr:cNvSpPr txBox="1"/>
      </xdr:nvSpPr>
      <xdr:spPr>
        <a:xfrm>
          <a:off x="2608795" y="1610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66866</xdr:rowOff>
    </xdr:from>
    <xdr:to>
      <xdr:col>10</xdr:col>
      <xdr:colOff>165100</xdr:colOff>
      <xdr:row>95</xdr:row>
      <xdr:rowOff>168466</xdr:rowOff>
    </xdr:to>
    <xdr:sp macro="" textlink="">
      <xdr:nvSpPr>
        <xdr:cNvPr id="259" name="楕円 258"/>
        <xdr:cNvSpPr/>
      </xdr:nvSpPr>
      <xdr:spPr>
        <a:xfrm>
          <a:off x="19685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159593</xdr:rowOff>
    </xdr:from>
    <xdr:ext cx="599010" cy="259045"/>
    <xdr:sp macro="" textlink="">
      <xdr:nvSpPr>
        <xdr:cNvPr id="260" name="テキスト ボックス 259"/>
        <xdr:cNvSpPr txBox="1"/>
      </xdr:nvSpPr>
      <xdr:spPr>
        <a:xfrm>
          <a:off x="1719795" y="164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105181</xdr:rowOff>
    </xdr:from>
    <xdr:to>
      <xdr:col>6</xdr:col>
      <xdr:colOff>38100</xdr:colOff>
      <xdr:row>96</xdr:row>
      <xdr:rowOff>35331</xdr:rowOff>
    </xdr:to>
    <xdr:sp macro="" textlink="">
      <xdr:nvSpPr>
        <xdr:cNvPr id="261" name="楕円 260"/>
        <xdr:cNvSpPr/>
      </xdr:nvSpPr>
      <xdr:spPr>
        <a:xfrm>
          <a:off x="1079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26458</xdr:rowOff>
    </xdr:from>
    <xdr:ext cx="599010" cy="259045"/>
    <xdr:sp macro="" textlink="">
      <xdr:nvSpPr>
        <xdr:cNvPr id="262" name="テキスト ボックス 261"/>
        <xdr:cNvSpPr txBox="1"/>
      </xdr:nvSpPr>
      <xdr:spPr>
        <a:xfrm>
          <a:off x="830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97226</xdr:rowOff>
    </xdr:from>
    <xdr:to>
      <xdr:col>55</xdr:col>
      <xdr:colOff>0</xdr:colOff>
      <xdr:row>38</xdr:row>
      <xdr:rowOff>40770</xdr:rowOff>
    </xdr:to>
    <xdr:cxnSp macro="">
      <xdr:nvCxnSpPr>
        <xdr:cNvPr id="291" name="直線コネクタ 290"/>
        <xdr:cNvCxnSpPr/>
      </xdr:nvCxnSpPr>
      <xdr:spPr>
        <a:xfrm flipV="1">
          <a:off x="9639300" y="5755076"/>
          <a:ext cx="838200" cy="80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40770</xdr:rowOff>
    </xdr:from>
    <xdr:to>
      <xdr:col>50</xdr:col>
      <xdr:colOff>114300</xdr:colOff>
      <xdr:row>38</xdr:row>
      <xdr:rowOff>47155</xdr:rowOff>
    </xdr:to>
    <xdr:cxnSp macro="">
      <xdr:nvCxnSpPr>
        <xdr:cNvPr id="294" name="直線コネクタ 293"/>
        <xdr:cNvCxnSpPr/>
      </xdr:nvCxnSpPr>
      <xdr:spPr>
        <a:xfrm flipV="1">
          <a:off x="8750300" y="6555870"/>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46812</xdr:rowOff>
    </xdr:from>
    <xdr:to>
      <xdr:col>45</xdr:col>
      <xdr:colOff>177800</xdr:colOff>
      <xdr:row>38</xdr:row>
      <xdr:rowOff>47155</xdr:rowOff>
    </xdr:to>
    <xdr:cxnSp macro="">
      <xdr:nvCxnSpPr>
        <xdr:cNvPr id="297" name="直線コネクタ 296"/>
        <xdr:cNvCxnSpPr/>
      </xdr:nvCxnSpPr>
      <xdr:spPr>
        <a:xfrm>
          <a:off x="7861300" y="656191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46812</xdr:rowOff>
    </xdr:from>
    <xdr:to>
      <xdr:col>41</xdr:col>
      <xdr:colOff>50800</xdr:colOff>
      <xdr:row>38</xdr:row>
      <xdr:rowOff>48671</xdr:rowOff>
    </xdr:to>
    <xdr:cxnSp macro="">
      <xdr:nvCxnSpPr>
        <xdr:cNvPr id="300" name="直線コネクタ 299"/>
        <xdr:cNvCxnSpPr/>
      </xdr:nvCxnSpPr>
      <xdr:spPr>
        <a:xfrm flipV="1">
          <a:off x="6972300" y="6561912"/>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46426</xdr:rowOff>
    </xdr:from>
    <xdr:to>
      <xdr:col>55</xdr:col>
      <xdr:colOff>50800</xdr:colOff>
      <xdr:row>33</xdr:row>
      <xdr:rowOff>148026</xdr:rowOff>
    </xdr:to>
    <xdr:sp macro="" textlink="">
      <xdr:nvSpPr>
        <xdr:cNvPr id="310" name="楕円 309"/>
        <xdr:cNvSpPr/>
      </xdr:nvSpPr>
      <xdr:spPr>
        <a:xfrm>
          <a:off x="10426700" y="57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132803</xdr:rowOff>
    </xdr:from>
    <xdr:ext cx="599010" cy="259045"/>
    <xdr:sp macro="" textlink="">
      <xdr:nvSpPr>
        <xdr:cNvPr id="311" name="補助費等該当値テキスト"/>
        <xdr:cNvSpPr txBox="1"/>
      </xdr:nvSpPr>
      <xdr:spPr>
        <a:xfrm>
          <a:off x="10528300" y="561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161420</xdr:rowOff>
    </xdr:from>
    <xdr:to>
      <xdr:col>50</xdr:col>
      <xdr:colOff>165100</xdr:colOff>
      <xdr:row>38</xdr:row>
      <xdr:rowOff>91570</xdr:rowOff>
    </xdr:to>
    <xdr:sp macro="" textlink="">
      <xdr:nvSpPr>
        <xdr:cNvPr id="312" name="楕円 311"/>
        <xdr:cNvSpPr/>
      </xdr:nvSpPr>
      <xdr:spPr>
        <a:xfrm>
          <a:off x="9588500" y="65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82697</xdr:rowOff>
    </xdr:from>
    <xdr:ext cx="534377" cy="259045"/>
    <xdr:sp macro="" textlink="">
      <xdr:nvSpPr>
        <xdr:cNvPr id="313" name="テキスト ボックス 312"/>
        <xdr:cNvSpPr txBox="1"/>
      </xdr:nvSpPr>
      <xdr:spPr>
        <a:xfrm>
          <a:off x="9372111" y="65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167805</xdr:rowOff>
    </xdr:from>
    <xdr:to>
      <xdr:col>46</xdr:col>
      <xdr:colOff>38100</xdr:colOff>
      <xdr:row>38</xdr:row>
      <xdr:rowOff>97955</xdr:rowOff>
    </xdr:to>
    <xdr:sp macro="" textlink="">
      <xdr:nvSpPr>
        <xdr:cNvPr id="314" name="楕円 313"/>
        <xdr:cNvSpPr/>
      </xdr:nvSpPr>
      <xdr:spPr>
        <a:xfrm>
          <a:off x="8699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89082</xdr:rowOff>
    </xdr:from>
    <xdr:ext cx="534377" cy="259045"/>
    <xdr:sp macro="" textlink="">
      <xdr:nvSpPr>
        <xdr:cNvPr id="315" name="テキスト ボックス 314"/>
        <xdr:cNvSpPr txBox="1"/>
      </xdr:nvSpPr>
      <xdr:spPr>
        <a:xfrm>
          <a:off x="8483111" y="66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167462</xdr:rowOff>
    </xdr:from>
    <xdr:to>
      <xdr:col>41</xdr:col>
      <xdr:colOff>101600</xdr:colOff>
      <xdr:row>38</xdr:row>
      <xdr:rowOff>97612</xdr:rowOff>
    </xdr:to>
    <xdr:sp macro="" textlink="">
      <xdr:nvSpPr>
        <xdr:cNvPr id="316" name="楕円 315"/>
        <xdr:cNvSpPr/>
      </xdr:nvSpPr>
      <xdr:spPr>
        <a:xfrm>
          <a:off x="7810500" y="65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88739</xdr:rowOff>
    </xdr:from>
    <xdr:ext cx="534377" cy="259045"/>
    <xdr:sp macro="" textlink="">
      <xdr:nvSpPr>
        <xdr:cNvPr id="317" name="テキスト ボックス 316"/>
        <xdr:cNvSpPr txBox="1"/>
      </xdr:nvSpPr>
      <xdr:spPr>
        <a:xfrm>
          <a:off x="7594111" y="66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169321</xdr:rowOff>
    </xdr:from>
    <xdr:to>
      <xdr:col>36</xdr:col>
      <xdr:colOff>165100</xdr:colOff>
      <xdr:row>38</xdr:row>
      <xdr:rowOff>99471</xdr:rowOff>
    </xdr:to>
    <xdr:sp macro="" textlink="">
      <xdr:nvSpPr>
        <xdr:cNvPr id="318" name="楕円 317"/>
        <xdr:cNvSpPr/>
      </xdr:nvSpPr>
      <xdr:spPr>
        <a:xfrm>
          <a:off x="69215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90598</xdr:rowOff>
    </xdr:from>
    <xdr:ext cx="534377" cy="259045"/>
    <xdr:sp macro="" textlink="">
      <xdr:nvSpPr>
        <xdr:cNvPr id="319" name="テキスト ボックス 318"/>
        <xdr:cNvSpPr txBox="1"/>
      </xdr:nvSpPr>
      <xdr:spPr>
        <a:xfrm>
          <a:off x="6705111" y="66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168994</xdr:rowOff>
    </xdr:from>
    <xdr:to>
      <xdr:col>55</xdr:col>
      <xdr:colOff>0</xdr:colOff>
      <xdr:row>57</xdr:row>
      <xdr:rowOff>25694</xdr:rowOff>
    </xdr:to>
    <xdr:cxnSp macro="">
      <xdr:nvCxnSpPr>
        <xdr:cNvPr id="351" name="直線コネクタ 350"/>
        <xdr:cNvCxnSpPr/>
      </xdr:nvCxnSpPr>
      <xdr:spPr>
        <a:xfrm flipV="1">
          <a:off x="9639300" y="9770194"/>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25694</xdr:rowOff>
    </xdr:from>
    <xdr:to>
      <xdr:col>50</xdr:col>
      <xdr:colOff>114300</xdr:colOff>
      <xdr:row>57</xdr:row>
      <xdr:rowOff>80542</xdr:rowOff>
    </xdr:to>
    <xdr:cxnSp macro="">
      <xdr:nvCxnSpPr>
        <xdr:cNvPr id="354" name="直線コネクタ 353"/>
        <xdr:cNvCxnSpPr/>
      </xdr:nvCxnSpPr>
      <xdr:spPr>
        <a:xfrm flipV="1">
          <a:off x="8750300" y="9798344"/>
          <a:ext cx="8890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163050</xdr:rowOff>
    </xdr:from>
    <xdr:to>
      <xdr:col>45</xdr:col>
      <xdr:colOff>177800</xdr:colOff>
      <xdr:row>57</xdr:row>
      <xdr:rowOff>80542</xdr:rowOff>
    </xdr:to>
    <xdr:cxnSp macro="">
      <xdr:nvCxnSpPr>
        <xdr:cNvPr id="357" name="直線コネクタ 356"/>
        <xdr:cNvCxnSpPr/>
      </xdr:nvCxnSpPr>
      <xdr:spPr>
        <a:xfrm>
          <a:off x="7861300" y="9764250"/>
          <a:ext cx="889000" cy="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146101</xdr:rowOff>
    </xdr:from>
    <xdr:to>
      <xdr:col>41</xdr:col>
      <xdr:colOff>50800</xdr:colOff>
      <xdr:row>56</xdr:row>
      <xdr:rowOff>163050</xdr:rowOff>
    </xdr:to>
    <xdr:cxnSp macro="">
      <xdr:nvCxnSpPr>
        <xdr:cNvPr id="360" name="直線コネクタ 359"/>
        <xdr:cNvCxnSpPr/>
      </xdr:nvCxnSpPr>
      <xdr:spPr>
        <a:xfrm>
          <a:off x="6972300" y="9747301"/>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118194</xdr:rowOff>
    </xdr:from>
    <xdr:to>
      <xdr:col>55</xdr:col>
      <xdr:colOff>50800</xdr:colOff>
      <xdr:row>57</xdr:row>
      <xdr:rowOff>48344</xdr:rowOff>
    </xdr:to>
    <xdr:sp macro="" textlink="">
      <xdr:nvSpPr>
        <xdr:cNvPr id="370" name="楕円 369"/>
        <xdr:cNvSpPr/>
      </xdr:nvSpPr>
      <xdr:spPr>
        <a:xfrm>
          <a:off x="104267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96621</xdr:rowOff>
    </xdr:from>
    <xdr:ext cx="534377" cy="259045"/>
    <xdr:sp macro="" textlink="">
      <xdr:nvSpPr>
        <xdr:cNvPr id="371" name="普通建設事業費該当値テキスト"/>
        <xdr:cNvSpPr txBox="1"/>
      </xdr:nvSpPr>
      <xdr:spPr>
        <a:xfrm>
          <a:off x="10528300" y="96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146344</xdr:rowOff>
    </xdr:from>
    <xdr:to>
      <xdr:col>50</xdr:col>
      <xdr:colOff>165100</xdr:colOff>
      <xdr:row>57</xdr:row>
      <xdr:rowOff>76494</xdr:rowOff>
    </xdr:to>
    <xdr:sp macro="" textlink="">
      <xdr:nvSpPr>
        <xdr:cNvPr id="372" name="楕円 371"/>
        <xdr:cNvSpPr/>
      </xdr:nvSpPr>
      <xdr:spPr>
        <a:xfrm>
          <a:off x="95885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67621</xdr:rowOff>
    </xdr:from>
    <xdr:ext cx="534377" cy="259045"/>
    <xdr:sp macro="" textlink="">
      <xdr:nvSpPr>
        <xdr:cNvPr id="373" name="テキスト ボックス 372"/>
        <xdr:cNvSpPr txBox="1"/>
      </xdr:nvSpPr>
      <xdr:spPr>
        <a:xfrm>
          <a:off x="9372111" y="98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29742</xdr:rowOff>
    </xdr:from>
    <xdr:to>
      <xdr:col>46</xdr:col>
      <xdr:colOff>38100</xdr:colOff>
      <xdr:row>57</xdr:row>
      <xdr:rowOff>131342</xdr:rowOff>
    </xdr:to>
    <xdr:sp macro="" textlink="">
      <xdr:nvSpPr>
        <xdr:cNvPr id="374" name="楕円 373"/>
        <xdr:cNvSpPr/>
      </xdr:nvSpPr>
      <xdr:spPr>
        <a:xfrm>
          <a:off x="8699500" y="98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122469</xdr:rowOff>
    </xdr:from>
    <xdr:ext cx="534377" cy="259045"/>
    <xdr:sp macro="" textlink="">
      <xdr:nvSpPr>
        <xdr:cNvPr id="375" name="テキスト ボックス 374"/>
        <xdr:cNvSpPr txBox="1"/>
      </xdr:nvSpPr>
      <xdr:spPr>
        <a:xfrm>
          <a:off x="8483111" y="98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112250</xdr:rowOff>
    </xdr:from>
    <xdr:to>
      <xdr:col>41</xdr:col>
      <xdr:colOff>101600</xdr:colOff>
      <xdr:row>57</xdr:row>
      <xdr:rowOff>42400</xdr:rowOff>
    </xdr:to>
    <xdr:sp macro="" textlink="">
      <xdr:nvSpPr>
        <xdr:cNvPr id="376" name="楕円 375"/>
        <xdr:cNvSpPr/>
      </xdr:nvSpPr>
      <xdr:spPr>
        <a:xfrm>
          <a:off x="7810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33527</xdr:rowOff>
    </xdr:from>
    <xdr:ext cx="534377" cy="259045"/>
    <xdr:sp macro="" textlink="">
      <xdr:nvSpPr>
        <xdr:cNvPr id="377" name="テキスト ボックス 376"/>
        <xdr:cNvSpPr txBox="1"/>
      </xdr:nvSpPr>
      <xdr:spPr>
        <a:xfrm>
          <a:off x="7594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95301</xdr:rowOff>
    </xdr:from>
    <xdr:to>
      <xdr:col>36</xdr:col>
      <xdr:colOff>165100</xdr:colOff>
      <xdr:row>57</xdr:row>
      <xdr:rowOff>25451</xdr:rowOff>
    </xdr:to>
    <xdr:sp macro="" textlink="">
      <xdr:nvSpPr>
        <xdr:cNvPr id="378" name="楕円 377"/>
        <xdr:cNvSpPr/>
      </xdr:nvSpPr>
      <xdr:spPr>
        <a:xfrm>
          <a:off x="6921500" y="9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41978</xdr:rowOff>
    </xdr:from>
    <xdr:ext cx="534377" cy="259045"/>
    <xdr:sp macro="" textlink="">
      <xdr:nvSpPr>
        <xdr:cNvPr id="379" name="テキスト ボックス 378"/>
        <xdr:cNvSpPr txBox="1"/>
      </xdr:nvSpPr>
      <xdr:spPr>
        <a:xfrm>
          <a:off x="6705111" y="94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136979</xdr:rowOff>
    </xdr:from>
    <xdr:to>
      <xdr:col>55</xdr:col>
      <xdr:colOff>0</xdr:colOff>
      <xdr:row>77</xdr:row>
      <xdr:rowOff>76470</xdr:rowOff>
    </xdr:to>
    <xdr:cxnSp macro="">
      <xdr:nvCxnSpPr>
        <xdr:cNvPr id="406" name="直線コネクタ 405"/>
        <xdr:cNvCxnSpPr/>
      </xdr:nvCxnSpPr>
      <xdr:spPr>
        <a:xfrm>
          <a:off x="9639300" y="13167179"/>
          <a:ext cx="838200" cy="1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136979</xdr:rowOff>
    </xdr:from>
    <xdr:to>
      <xdr:col>50</xdr:col>
      <xdr:colOff>114300</xdr:colOff>
      <xdr:row>77</xdr:row>
      <xdr:rowOff>1169</xdr:rowOff>
    </xdr:to>
    <xdr:cxnSp macro="">
      <xdr:nvCxnSpPr>
        <xdr:cNvPr id="409" name="直線コネクタ 408"/>
        <xdr:cNvCxnSpPr/>
      </xdr:nvCxnSpPr>
      <xdr:spPr>
        <a:xfrm flipV="1">
          <a:off x="8750300" y="13167179"/>
          <a:ext cx="8890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1169</xdr:rowOff>
    </xdr:from>
    <xdr:to>
      <xdr:col>45</xdr:col>
      <xdr:colOff>177800</xdr:colOff>
      <xdr:row>77</xdr:row>
      <xdr:rowOff>28761</xdr:rowOff>
    </xdr:to>
    <xdr:cxnSp macro="">
      <xdr:nvCxnSpPr>
        <xdr:cNvPr id="412" name="直線コネクタ 411"/>
        <xdr:cNvCxnSpPr/>
      </xdr:nvCxnSpPr>
      <xdr:spPr>
        <a:xfrm flipV="1">
          <a:off x="7861300" y="13202819"/>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1922</xdr:rowOff>
    </xdr:from>
    <xdr:to>
      <xdr:col>41</xdr:col>
      <xdr:colOff>50800</xdr:colOff>
      <xdr:row>77</xdr:row>
      <xdr:rowOff>28761</xdr:rowOff>
    </xdr:to>
    <xdr:cxnSp macro="">
      <xdr:nvCxnSpPr>
        <xdr:cNvPr id="415" name="直線コネクタ 414"/>
        <xdr:cNvCxnSpPr/>
      </xdr:nvCxnSpPr>
      <xdr:spPr>
        <a:xfrm>
          <a:off x="6972300" y="13203572"/>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25670</xdr:rowOff>
    </xdr:from>
    <xdr:to>
      <xdr:col>55</xdr:col>
      <xdr:colOff>50800</xdr:colOff>
      <xdr:row>77</xdr:row>
      <xdr:rowOff>127270</xdr:rowOff>
    </xdr:to>
    <xdr:sp macro="" textlink="">
      <xdr:nvSpPr>
        <xdr:cNvPr id="425" name="楕円 424"/>
        <xdr:cNvSpPr/>
      </xdr:nvSpPr>
      <xdr:spPr>
        <a:xfrm>
          <a:off x="10426700" y="132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4097</xdr:rowOff>
    </xdr:from>
    <xdr:ext cx="534377" cy="259045"/>
    <xdr:sp macro="" textlink="">
      <xdr:nvSpPr>
        <xdr:cNvPr id="426" name="普通建設事業費 （ うち新規整備　）該当値テキスト"/>
        <xdr:cNvSpPr txBox="1"/>
      </xdr:nvSpPr>
      <xdr:spPr>
        <a:xfrm>
          <a:off x="10528300" y="132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86179</xdr:rowOff>
    </xdr:from>
    <xdr:to>
      <xdr:col>50</xdr:col>
      <xdr:colOff>165100</xdr:colOff>
      <xdr:row>77</xdr:row>
      <xdr:rowOff>16329</xdr:rowOff>
    </xdr:to>
    <xdr:sp macro="" textlink="">
      <xdr:nvSpPr>
        <xdr:cNvPr id="427" name="楕円 426"/>
        <xdr:cNvSpPr/>
      </xdr:nvSpPr>
      <xdr:spPr>
        <a:xfrm>
          <a:off x="9588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32857</xdr:rowOff>
    </xdr:from>
    <xdr:ext cx="534377" cy="259045"/>
    <xdr:sp macro="" textlink="">
      <xdr:nvSpPr>
        <xdr:cNvPr id="428" name="テキスト ボックス 427"/>
        <xdr:cNvSpPr txBox="1"/>
      </xdr:nvSpPr>
      <xdr:spPr>
        <a:xfrm>
          <a:off x="9372111" y="128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121819</xdr:rowOff>
    </xdr:from>
    <xdr:to>
      <xdr:col>46</xdr:col>
      <xdr:colOff>38100</xdr:colOff>
      <xdr:row>77</xdr:row>
      <xdr:rowOff>51969</xdr:rowOff>
    </xdr:to>
    <xdr:sp macro="" textlink="">
      <xdr:nvSpPr>
        <xdr:cNvPr id="429" name="楕円 428"/>
        <xdr:cNvSpPr/>
      </xdr:nvSpPr>
      <xdr:spPr>
        <a:xfrm>
          <a:off x="8699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68495</xdr:rowOff>
    </xdr:from>
    <xdr:ext cx="534377" cy="259045"/>
    <xdr:sp macro="" textlink="">
      <xdr:nvSpPr>
        <xdr:cNvPr id="430" name="テキスト ボックス 429"/>
        <xdr:cNvSpPr txBox="1"/>
      </xdr:nvSpPr>
      <xdr:spPr>
        <a:xfrm>
          <a:off x="8483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149411</xdr:rowOff>
    </xdr:from>
    <xdr:to>
      <xdr:col>41</xdr:col>
      <xdr:colOff>101600</xdr:colOff>
      <xdr:row>77</xdr:row>
      <xdr:rowOff>79561</xdr:rowOff>
    </xdr:to>
    <xdr:sp macro="" textlink="">
      <xdr:nvSpPr>
        <xdr:cNvPr id="431" name="楕円 430"/>
        <xdr:cNvSpPr/>
      </xdr:nvSpPr>
      <xdr:spPr>
        <a:xfrm>
          <a:off x="7810500" y="131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96087</xdr:rowOff>
    </xdr:from>
    <xdr:ext cx="534377" cy="259045"/>
    <xdr:sp macro="" textlink="">
      <xdr:nvSpPr>
        <xdr:cNvPr id="432" name="テキスト ボックス 431"/>
        <xdr:cNvSpPr txBox="1"/>
      </xdr:nvSpPr>
      <xdr:spPr>
        <a:xfrm>
          <a:off x="7594111" y="129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122572</xdr:rowOff>
    </xdr:from>
    <xdr:to>
      <xdr:col>36</xdr:col>
      <xdr:colOff>165100</xdr:colOff>
      <xdr:row>77</xdr:row>
      <xdr:rowOff>52722</xdr:rowOff>
    </xdr:to>
    <xdr:sp macro="" textlink="">
      <xdr:nvSpPr>
        <xdr:cNvPr id="433" name="楕円 432"/>
        <xdr:cNvSpPr/>
      </xdr:nvSpPr>
      <xdr:spPr>
        <a:xfrm>
          <a:off x="6921500" y="131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69250</xdr:rowOff>
    </xdr:from>
    <xdr:ext cx="534377" cy="259045"/>
    <xdr:sp macro="" textlink="">
      <xdr:nvSpPr>
        <xdr:cNvPr id="434" name="テキスト ボックス 433"/>
        <xdr:cNvSpPr txBox="1"/>
      </xdr:nvSpPr>
      <xdr:spPr>
        <a:xfrm>
          <a:off x="6705111" y="129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127797</xdr:rowOff>
    </xdr:from>
    <xdr:to>
      <xdr:col>55</xdr:col>
      <xdr:colOff>0</xdr:colOff>
      <xdr:row>97</xdr:row>
      <xdr:rowOff>60114</xdr:rowOff>
    </xdr:to>
    <xdr:cxnSp macro="">
      <xdr:nvCxnSpPr>
        <xdr:cNvPr id="465" name="直線コネクタ 464"/>
        <xdr:cNvCxnSpPr/>
      </xdr:nvCxnSpPr>
      <xdr:spPr>
        <a:xfrm flipV="1">
          <a:off x="9639300" y="16586997"/>
          <a:ext cx="838200" cy="10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60114</xdr:rowOff>
    </xdr:from>
    <xdr:to>
      <xdr:col>50</xdr:col>
      <xdr:colOff>114300</xdr:colOff>
      <xdr:row>97</xdr:row>
      <xdr:rowOff>135748</xdr:rowOff>
    </xdr:to>
    <xdr:cxnSp macro="">
      <xdr:nvCxnSpPr>
        <xdr:cNvPr id="468" name="直線コネクタ 467"/>
        <xdr:cNvCxnSpPr/>
      </xdr:nvCxnSpPr>
      <xdr:spPr>
        <a:xfrm flipV="1">
          <a:off x="8750300" y="16690764"/>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135748</xdr:rowOff>
    </xdr:from>
    <xdr:to>
      <xdr:col>45</xdr:col>
      <xdr:colOff>177800</xdr:colOff>
      <xdr:row>97</xdr:row>
      <xdr:rowOff>159524</xdr:rowOff>
    </xdr:to>
    <xdr:cxnSp macro="">
      <xdr:nvCxnSpPr>
        <xdr:cNvPr id="471" name="直線コネクタ 470"/>
        <xdr:cNvCxnSpPr/>
      </xdr:nvCxnSpPr>
      <xdr:spPr>
        <a:xfrm flipV="1">
          <a:off x="7861300" y="16766398"/>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169532</xdr:rowOff>
    </xdr:from>
    <xdr:to>
      <xdr:col>41</xdr:col>
      <xdr:colOff>50800</xdr:colOff>
      <xdr:row>97</xdr:row>
      <xdr:rowOff>159524</xdr:rowOff>
    </xdr:to>
    <xdr:cxnSp macro="">
      <xdr:nvCxnSpPr>
        <xdr:cNvPr id="474" name="直線コネクタ 473"/>
        <xdr:cNvCxnSpPr/>
      </xdr:nvCxnSpPr>
      <xdr:spPr>
        <a:xfrm>
          <a:off x="6972300" y="16628732"/>
          <a:ext cx="889000" cy="1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76997</xdr:rowOff>
    </xdr:from>
    <xdr:to>
      <xdr:col>55</xdr:col>
      <xdr:colOff>50800</xdr:colOff>
      <xdr:row>97</xdr:row>
      <xdr:rowOff>7147</xdr:rowOff>
    </xdr:to>
    <xdr:sp macro="" textlink="">
      <xdr:nvSpPr>
        <xdr:cNvPr id="484" name="楕円 483"/>
        <xdr:cNvSpPr/>
      </xdr:nvSpPr>
      <xdr:spPr>
        <a:xfrm>
          <a:off x="104267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99874</xdr:rowOff>
    </xdr:from>
    <xdr:ext cx="534377" cy="259045"/>
    <xdr:sp macro="" textlink="">
      <xdr:nvSpPr>
        <xdr:cNvPr id="485" name="普通建設事業費 （ うち更新整備　）該当値テキスト"/>
        <xdr:cNvSpPr txBox="1"/>
      </xdr:nvSpPr>
      <xdr:spPr>
        <a:xfrm>
          <a:off x="10528300" y="163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9314</xdr:rowOff>
    </xdr:from>
    <xdr:to>
      <xdr:col>50</xdr:col>
      <xdr:colOff>165100</xdr:colOff>
      <xdr:row>97</xdr:row>
      <xdr:rowOff>110914</xdr:rowOff>
    </xdr:to>
    <xdr:sp macro="" textlink="">
      <xdr:nvSpPr>
        <xdr:cNvPr id="486" name="楕円 485"/>
        <xdr:cNvSpPr/>
      </xdr:nvSpPr>
      <xdr:spPr>
        <a:xfrm>
          <a:off x="9588500" y="166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102041</xdr:rowOff>
    </xdr:from>
    <xdr:ext cx="534377" cy="259045"/>
    <xdr:sp macro="" textlink="">
      <xdr:nvSpPr>
        <xdr:cNvPr id="487" name="テキスト ボックス 486"/>
        <xdr:cNvSpPr txBox="1"/>
      </xdr:nvSpPr>
      <xdr:spPr>
        <a:xfrm>
          <a:off x="9372111" y="167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84948</xdr:rowOff>
    </xdr:from>
    <xdr:to>
      <xdr:col>46</xdr:col>
      <xdr:colOff>38100</xdr:colOff>
      <xdr:row>98</xdr:row>
      <xdr:rowOff>15098</xdr:rowOff>
    </xdr:to>
    <xdr:sp macro="" textlink="">
      <xdr:nvSpPr>
        <xdr:cNvPr id="488" name="楕円 487"/>
        <xdr:cNvSpPr/>
      </xdr:nvSpPr>
      <xdr:spPr>
        <a:xfrm>
          <a:off x="8699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6225</xdr:rowOff>
    </xdr:from>
    <xdr:ext cx="534377" cy="259045"/>
    <xdr:sp macro="" textlink="">
      <xdr:nvSpPr>
        <xdr:cNvPr id="489" name="テキスト ボックス 488"/>
        <xdr:cNvSpPr txBox="1"/>
      </xdr:nvSpPr>
      <xdr:spPr>
        <a:xfrm>
          <a:off x="8483111" y="168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108724</xdr:rowOff>
    </xdr:from>
    <xdr:to>
      <xdr:col>41</xdr:col>
      <xdr:colOff>101600</xdr:colOff>
      <xdr:row>98</xdr:row>
      <xdr:rowOff>38874</xdr:rowOff>
    </xdr:to>
    <xdr:sp macro="" textlink="">
      <xdr:nvSpPr>
        <xdr:cNvPr id="490" name="楕円 489"/>
        <xdr:cNvSpPr/>
      </xdr:nvSpPr>
      <xdr:spPr>
        <a:xfrm>
          <a:off x="7810500" y="16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30001</xdr:rowOff>
    </xdr:from>
    <xdr:ext cx="534377" cy="259045"/>
    <xdr:sp macro="" textlink="">
      <xdr:nvSpPr>
        <xdr:cNvPr id="491" name="テキスト ボックス 490"/>
        <xdr:cNvSpPr txBox="1"/>
      </xdr:nvSpPr>
      <xdr:spPr>
        <a:xfrm>
          <a:off x="7594111" y="168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118732</xdr:rowOff>
    </xdr:from>
    <xdr:to>
      <xdr:col>36</xdr:col>
      <xdr:colOff>165100</xdr:colOff>
      <xdr:row>97</xdr:row>
      <xdr:rowOff>48882</xdr:rowOff>
    </xdr:to>
    <xdr:sp macro="" textlink="">
      <xdr:nvSpPr>
        <xdr:cNvPr id="492" name="楕円 491"/>
        <xdr:cNvSpPr/>
      </xdr:nvSpPr>
      <xdr:spPr>
        <a:xfrm>
          <a:off x="6921500" y="16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65409</xdr:rowOff>
    </xdr:from>
    <xdr:ext cx="534377" cy="259045"/>
    <xdr:sp macro="" textlink="">
      <xdr:nvSpPr>
        <xdr:cNvPr id="493" name="テキスト ボックス 492"/>
        <xdr:cNvSpPr txBox="1"/>
      </xdr:nvSpPr>
      <xdr:spPr>
        <a:xfrm>
          <a:off x="6705111" y="163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32144</xdr:rowOff>
    </xdr:from>
    <xdr:to>
      <xdr:col>85</xdr:col>
      <xdr:colOff>127000</xdr:colOff>
      <xdr:row>39</xdr:row>
      <xdr:rowOff>35516</xdr:rowOff>
    </xdr:to>
    <xdr:cxnSp macro="">
      <xdr:nvCxnSpPr>
        <xdr:cNvPr id="522" name="直線コネクタ 521"/>
        <xdr:cNvCxnSpPr/>
      </xdr:nvCxnSpPr>
      <xdr:spPr>
        <a:xfrm flipV="1">
          <a:off x="15481300" y="671869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25514</xdr:rowOff>
    </xdr:from>
    <xdr:to>
      <xdr:col>81</xdr:col>
      <xdr:colOff>50800</xdr:colOff>
      <xdr:row>39</xdr:row>
      <xdr:rowOff>35516</xdr:rowOff>
    </xdr:to>
    <xdr:cxnSp macro="">
      <xdr:nvCxnSpPr>
        <xdr:cNvPr id="525" name="直線コネクタ 524"/>
        <xdr:cNvCxnSpPr/>
      </xdr:nvCxnSpPr>
      <xdr:spPr>
        <a:xfrm>
          <a:off x="14592300" y="6712064"/>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25514</xdr:rowOff>
    </xdr:from>
    <xdr:to>
      <xdr:col>76</xdr:col>
      <xdr:colOff>114300</xdr:colOff>
      <xdr:row>39</xdr:row>
      <xdr:rowOff>27801</xdr:rowOff>
    </xdr:to>
    <xdr:cxnSp macro="">
      <xdr:nvCxnSpPr>
        <xdr:cNvPr id="528" name="直線コネクタ 527"/>
        <xdr:cNvCxnSpPr/>
      </xdr:nvCxnSpPr>
      <xdr:spPr>
        <a:xfrm flipV="1">
          <a:off x="13703300" y="671206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27801</xdr:rowOff>
    </xdr:from>
    <xdr:to>
      <xdr:col>71</xdr:col>
      <xdr:colOff>177800</xdr:colOff>
      <xdr:row>39</xdr:row>
      <xdr:rowOff>39668</xdr:rowOff>
    </xdr:to>
    <xdr:cxnSp macro="">
      <xdr:nvCxnSpPr>
        <xdr:cNvPr id="531" name="直線コネクタ 530"/>
        <xdr:cNvCxnSpPr/>
      </xdr:nvCxnSpPr>
      <xdr:spPr>
        <a:xfrm flipV="1">
          <a:off x="12814300" y="6714351"/>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152794</xdr:rowOff>
    </xdr:from>
    <xdr:to>
      <xdr:col>85</xdr:col>
      <xdr:colOff>177800</xdr:colOff>
      <xdr:row>39</xdr:row>
      <xdr:rowOff>82944</xdr:rowOff>
    </xdr:to>
    <xdr:sp macro="" textlink="">
      <xdr:nvSpPr>
        <xdr:cNvPr id="541" name="楕円 540"/>
        <xdr:cNvSpPr/>
      </xdr:nvSpPr>
      <xdr:spPr>
        <a:xfrm>
          <a:off x="162687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156166</xdr:rowOff>
    </xdr:from>
    <xdr:to>
      <xdr:col>81</xdr:col>
      <xdr:colOff>101600</xdr:colOff>
      <xdr:row>39</xdr:row>
      <xdr:rowOff>86316</xdr:rowOff>
    </xdr:to>
    <xdr:sp macro="" textlink="">
      <xdr:nvSpPr>
        <xdr:cNvPr id="543" name="楕円 542"/>
        <xdr:cNvSpPr/>
      </xdr:nvSpPr>
      <xdr:spPr>
        <a:xfrm>
          <a:off x="15430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77443</xdr:rowOff>
    </xdr:from>
    <xdr:ext cx="378565" cy="259045"/>
    <xdr:sp macro="" textlink="">
      <xdr:nvSpPr>
        <xdr:cNvPr id="544" name="テキスト ボックス 543"/>
        <xdr:cNvSpPr txBox="1"/>
      </xdr:nvSpPr>
      <xdr:spPr>
        <a:xfrm>
          <a:off x="15292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146164</xdr:rowOff>
    </xdr:from>
    <xdr:to>
      <xdr:col>76</xdr:col>
      <xdr:colOff>165100</xdr:colOff>
      <xdr:row>39</xdr:row>
      <xdr:rowOff>76314</xdr:rowOff>
    </xdr:to>
    <xdr:sp macro="" textlink="">
      <xdr:nvSpPr>
        <xdr:cNvPr id="545" name="楕円 544"/>
        <xdr:cNvSpPr/>
      </xdr:nvSpPr>
      <xdr:spPr>
        <a:xfrm>
          <a:off x="14541500" y="6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67441</xdr:rowOff>
    </xdr:from>
    <xdr:ext cx="378565" cy="259045"/>
    <xdr:sp macro="" textlink="">
      <xdr:nvSpPr>
        <xdr:cNvPr id="546" name="テキスト ボックス 545"/>
        <xdr:cNvSpPr txBox="1"/>
      </xdr:nvSpPr>
      <xdr:spPr>
        <a:xfrm>
          <a:off x="14403017" y="67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148451</xdr:rowOff>
    </xdr:from>
    <xdr:to>
      <xdr:col>72</xdr:col>
      <xdr:colOff>38100</xdr:colOff>
      <xdr:row>39</xdr:row>
      <xdr:rowOff>78601</xdr:rowOff>
    </xdr:to>
    <xdr:sp macro="" textlink="">
      <xdr:nvSpPr>
        <xdr:cNvPr id="547" name="楕円 546"/>
        <xdr:cNvSpPr/>
      </xdr:nvSpPr>
      <xdr:spPr>
        <a:xfrm>
          <a:off x="13652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69728</xdr:rowOff>
    </xdr:from>
    <xdr:ext cx="378565" cy="259045"/>
    <xdr:sp macro="" textlink="">
      <xdr:nvSpPr>
        <xdr:cNvPr id="548" name="テキスト ボックス 547"/>
        <xdr:cNvSpPr txBox="1"/>
      </xdr:nvSpPr>
      <xdr:spPr>
        <a:xfrm>
          <a:off x="13514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160318</xdr:rowOff>
    </xdr:from>
    <xdr:to>
      <xdr:col>67</xdr:col>
      <xdr:colOff>101600</xdr:colOff>
      <xdr:row>39</xdr:row>
      <xdr:rowOff>90468</xdr:rowOff>
    </xdr:to>
    <xdr:sp macro="" textlink="">
      <xdr:nvSpPr>
        <xdr:cNvPr id="549" name="楕円 548"/>
        <xdr:cNvSpPr/>
      </xdr:nvSpPr>
      <xdr:spPr>
        <a:xfrm>
          <a:off x="12763500" y="66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81595</xdr:rowOff>
    </xdr:from>
    <xdr:ext cx="378565" cy="259045"/>
    <xdr:sp macro="" textlink="">
      <xdr:nvSpPr>
        <xdr:cNvPr id="550" name="テキスト ボックス 549"/>
        <xdr:cNvSpPr txBox="1"/>
      </xdr:nvSpPr>
      <xdr:spPr>
        <a:xfrm>
          <a:off x="12625017" y="676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81156</xdr:rowOff>
    </xdr:from>
    <xdr:to>
      <xdr:col>85</xdr:col>
      <xdr:colOff>127000</xdr:colOff>
      <xdr:row>73</xdr:row>
      <xdr:rowOff>94094</xdr:rowOff>
    </xdr:to>
    <xdr:cxnSp macro="">
      <xdr:nvCxnSpPr>
        <xdr:cNvPr id="626" name="直線コネクタ 625"/>
        <xdr:cNvCxnSpPr/>
      </xdr:nvCxnSpPr>
      <xdr:spPr>
        <a:xfrm>
          <a:off x="15481300" y="12597006"/>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81156</xdr:rowOff>
    </xdr:from>
    <xdr:to>
      <xdr:col>81</xdr:col>
      <xdr:colOff>50800</xdr:colOff>
      <xdr:row>73</xdr:row>
      <xdr:rowOff>104610</xdr:rowOff>
    </xdr:to>
    <xdr:cxnSp macro="">
      <xdr:nvCxnSpPr>
        <xdr:cNvPr id="629" name="直線コネクタ 628"/>
        <xdr:cNvCxnSpPr/>
      </xdr:nvCxnSpPr>
      <xdr:spPr>
        <a:xfrm flipV="1">
          <a:off x="14592300" y="12597006"/>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67966</xdr:rowOff>
    </xdr:from>
    <xdr:to>
      <xdr:col>76</xdr:col>
      <xdr:colOff>114300</xdr:colOff>
      <xdr:row>73</xdr:row>
      <xdr:rowOff>104610</xdr:rowOff>
    </xdr:to>
    <xdr:cxnSp macro="">
      <xdr:nvCxnSpPr>
        <xdr:cNvPr id="632" name="直線コネクタ 631"/>
        <xdr:cNvCxnSpPr/>
      </xdr:nvCxnSpPr>
      <xdr:spPr>
        <a:xfrm>
          <a:off x="13703300" y="12583816"/>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67966</xdr:rowOff>
    </xdr:from>
    <xdr:to>
      <xdr:col>71</xdr:col>
      <xdr:colOff>177800</xdr:colOff>
      <xdr:row>73</xdr:row>
      <xdr:rowOff>75098</xdr:rowOff>
    </xdr:to>
    <xdr:cxnSp macro="">
      <xdr:nvCxnSpPr>
        <xdr:cNvPr id="635" name="直線コネクタ 634"/>
        <xdr:cNvCxnSpPr/>
      </xdr:nvCxnSpPr>
      <xdr:spPr>
        <a:xfrm flipV="1">
          <a:off x="12814300" y="125838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43294</xdr:rowOff>
    </xdr:from>
    <xdr:to>
      <xdr:col>85</xdr:col>
      <xdr:colOff>177800</xdr:colOff>
      <xdr:row>73</xdr:row>
      <xdr:rowOff>144894</xdr:rowOff>
    </xdr:to>
    <xdr:sp macro="" textlink="">
      <xdr:nvSpPr>
        <xdr:cNvPr id="645" name="楕円 644"/>
        <xdr:cNvSpPr/>
      </xdr:nvSpPr>
      <xdr:spPr>
        <a:xfrm>
          <a:off x="16268700" y="125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66171</xdr:rowOff>
    </xdr:from>
    <xdr:ext cx="534377" cy="259045"/>
    <xdr:sp macro="" textlink="">
      <xdr:nvSpPr>
        <xdr:cNvPr id="646" name="公債費該当値テキスト"/>
        <xdr:cNvSpPr txBox="1"/>
      </xdr:nvSpPr>
      <xdr:spPr>
        <a:xfrm>
          <a:off x="16370300" y="124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30356</xdr:rowOff>
    </xdr:from>
    <xdr:to>
      <xdr:col>81</xdr:col>
      <xdr:colOff>101600</xdr:colOff>
      <xdr:row>73</xdr:row>
      <xdr:rowOff>131956</xdr:rowOff>
    </xdr:to>
    <xdr:sp macro="" textlink="">
      <xdr:nvSpPr>
        <xdr:cNvPr id="647" name="楕円 646"/>
        <xdr:cNvSpPr/>
      </xdr:nvSpPr>
      <xdr:spPr>
        <a:xfrm>
          <a:off x="15430500" y="12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148483</xdr:rowOff>
    </xdr:from>
    <xdr:ext cx="534377" cy="259045"/>
    <xdr:sp macro="" textlink="">
      <xdr:nvSpPr>
        <xdr:cNvPr id="648" name="テキスト ボックス 647"/>
        <xdr:cNvSpPr txBox="1"/>
      </xdr:nvSpPr>
      <xdr:spPr>
        <a:xfrm>
          <a:off x="15214111" y="123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53810</xdr:rowOff>
    </xdr:from>
    <xdr:to>
      <xdr:col>76</xdr:col>
      <xdr:colOff>165100</xdr:colOff>
      <xdr:row>73</xdr:row>
      <xdr:rowOff>155410</xdr:rowOff>
    </xdr:to>
    <xdr:sp macro="" textlink="">
      <xdr:nvSpPr>
        <xdr:cNvPr id="649" name="楕円 648"/>
        <xdr:cNvSpPr/>
      </xdr:nvSpPr>
      <xdr:spPr>
        <a:xfrm>
          <a:off x="14541500" y="125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487</xdr:rowOff>
    </xdr:from>
    <xdr:ext cx="534377" cy="259045"/>
    <xdr:sp macro="" textlink="">
      <xdr:nvSpPr>
        <xdr:cNvPr id="650" name="テキスト ボックス 649"/>
        <xdr:cNvSpPr txBox="1"/>
      </xdr:nvSpPr>
      <xdr:spPr>
        <a:xfrm>
          <a:off x="14325111" y="123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17166</xdr:rowOff>
    </xdr:from>
    <xdr:to>
      <xdr:col>72</xdr:col>
      <xdr:colOff>38100</xdr:colOff>
      <xdr:row>73</xdr:row>
      <xdr:rowOff>118766</xdr:rowOff>
    </xdr:to>
    <xdr:sp macro="" textlink="">
      <xdr:nvSpPr>
        <xdr:cNvPr id="651" name="楕円 650"/>
        <xdr:cNvSpPr/>
      </xdr:nvSpPr>
      <xdr:spPr>
        <a:xfrm>
          <a:off x="136525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135293</xdr:rowOff>
    </xdr:from>
    <xdr:ext cx="534377" cy="259045"/>
    <xdr:sp macro="" textlink="">
      <xdr:nvSpPr>
        <xdr:cNvPr id="652" name="テキスト ボックス 651"/>
        <xdr:cNvSpPr txBox="1"/>
      </xdr:nvSpPr>
      <xdr:spPr>
        <a:xfrm>
          <a:off x="13436111" y="123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24298</xdr:rowOff>
    </xdr:from>
    <xdr:to>
      <xdr:col>67</xdr:col>
      <xdr:colOff>101600</xdr:colOff>
      <xdr:row>73</xdr:row>
      <xdr:rowOff>125898</xdr:rowOff>
    </xdr:to>
    <xdr:sp macro="" textlink="">
      <xdr:nvSpPr>
        <xdr:cNvPr id="653" name="楕円 652"/>
        <xdr:cNvSpPr/>
      </xdr:nvSpPr>
      <xdr:spPr>
        <a:xfrm>
          <a:off x="12763500" y="125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142425</xdr:rowOff>
    </xdr:from>
    <xdr:ext cx="534377" cy="259045"/>
    <xdr:sp macro="" textlink="">
      <xdr:nvSpPr>
        <xdr:cNvPr id="654" name="テキスト ボックス 653"/>
        <xdr:cNvSpPr txBox="1"/>
      </xdr:nvSpPr>
      <xdr:spPr>
        <a:xfrm>
          <a:off x="12547111" y="123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146368</xdr:rowOff>
    </xdr:from>
    <xdr:to>
      <xdr:col>85</xdr:col>
      <xdr:colOff>127000</xdr:colOff>
      <xdr:row>99</xdr:row>
      <xdr:rowOff>23113</xdr:rowOff>
    </xdr:to>
    <xdr:cxnSp macro="">
      <xdr:nvCxnSpPr>
        <xdr:cNvPr id="683" name="直線コネクタ 682"/>
        <xdr:cNvCxnSpPr/>
      </xdr:nvCxnSpPr>
      <xdr:spPr>
        <a:xfrm flipV="1">
          <a:off x="15481300" y="16948468"/>
          <a:ext cx="8382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10007</xdr:rowOff>
    </xdr:from>
    <xdr:to>
      <xdr:col>81</xdr:col>
      <xdr:colOff>50800</xdr:colOff>
      <xdr:row>99</xdr:row>
      <xdr:rowOff>23113</xdr:rowOff>
    </xdr:to>
    <xdr:cxnSp macro="">
      <xdr:nvCxnSpPr>
        <xdr:cNvPr id="686" name="直線コネクタ 685"/>
        <xdr:cNvCxnSpPr/>
      </xdr:nvCxnSpPr>
      <xdr:spPr>
        <a:xfrm>
          <a:off x="14592300" y="1698355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10007</xdr:rowOff>
    </xdr:from>
    <xdr:to>
      <xdr:col>76</xdr:col>
      <xdr:colOff>114300</xdr:colOff>
      <xdr:row>99</xdr:row>
      <xdr:rowOff>26429</xdr:rowOff>
    </xdr:to>
    <xdr:cxnSp macro="">
      <xdr:nvCxnSpPr>
        <xdr:cNvPr id="689" name="直線コネクタ 688"/>
        <xdr:cNvCxnSpPr/>
      </xdr:nvCxnSpPr>
      <xdr:spPr>
        <a:xfrm flipV="1">
          <a:off x="13703300" y="16983557"/>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17018</xdr:rowOff>
    </xdr:from>
    <xdr:to>
      <xdr:col>71</xdr:col>
      <xdr:colOff>177800</xdr:colOff>
      <xdr:row>99</xdr:row>
      <xdr:rowOff>26429</xdr:rowOff>
    </xdr:to>
    <xdr:cxnSp macro="">
      <xdr:nvCxnSpPr>
        <xdr:cNvPr id="692" name="直線コネクタ 691"/>
        <xdr:cNvCxnSpPr/>
      </xdr:nvCxnSpPr>
      <xdr:spPr>
        <a:xfrm>
          <a:off x="12814300" y="16990568"/>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95568</xdr:rowOff>
    </xdr:from>
    <xdr:to>
      <xdr:col>85</xdr:col>
      <xdr:colOff>177800</xdr:colOff>
      <xdr:row>99</xdr:row>
      <xdr:rowOff>25718</xdr:rowOff>
    </xdr:to>
    <xdr:sp macro="" textlink="">
      <xdr:nvSpPr>
        <xdr:cNvPr id="702" name="楕円 701"/>
        <xdr:cNvSpPr/>
      </xdr:nvSpPr>
      <xdr:spPr>
        <a:xfrm>
          <a:off x="16268700" y="1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10495</xdr:rowOff>
    </xdr:from>
    <xdr:ext cx="469744" cy="259045"/>
    <xdr:sp macro="" textlink="">
      <xdr:nvSpPr>
        <xdr:cNvPr id="703" name="積立金該当値テキスト"/>
        <xdr:cNvSpPr txBox="1"/>
      </xdr:nvSpPr>
      <xdr:spPr>
        <a:xfrm>
          <a:off x="16370300" y="168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143763</xdr:rowOff>
    </xdr:from>
    <xdr:to>
      <xdr:col>81</xdr:col>
      <xdr:colOff>101600</xdr:colOff>
      <xdr:row>99</xdr:row>
      <xdr:rowOff>73913</xdr:rowOff>
    </xdr:to>
    <xdr:sp macro="" textlink="">
      <xdr:nvSpPr>
        <xdr:cNvPr id="704" name="楕円 703"/>
        <xdr:cNvSpPr/>
      </xdr:nvSpPr>
      <xdr:spPr>
        <a:xfrm>
          <a:off x="15430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65040</xdr:rowOff>
    </xdr:from>
    <xdr:ext cx="378565" cy="259045"/>
    <xdr:sp macro="" textlink="">
      <xdr:nvSpPr>
        <xdr:cNvPr id="705" name="テキスト ボックス 704"/>
        <xdr:cNvSpPr txBox="1"/>
      </xdr:nvSpPr>
      <xdr:spPr>
        <a:xfrm>
          <a:off x="15292017" y="1703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130657</xdr:rowOff>
    </xdr:from>
    <xdr:to>
      <xdr:col>76</xdr:col>
      <xdr:colOff>165100</xdr:colOff>
      <xdr:row>99</xdr:row>
      <xdr:rowOff>60807</xdr:rowOff>
    </xdr:to>
    <xdr:sp macro="" textlink="">
      <xdr:nvSpPr>
        <xdr:cNvPr id="706" name="楕円 705"/>
        <xdr:cNvSpPr/>
      </xdr:nvSpPr>
      <xdr:spPr>
        <a:xfrm>
          <a:off x="14541500" y="169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51934</xdr:rowOff>
    </xdr:from>
    <xdr:ext cx="378565" cy="259045"/>
    <xdr:sp macro="" textlink="">
      <xdr:nvSpPr>
        <xdr:cNvPr id="707" name="テキスト ボックス 706"/>
        <xdr:cNvSpPr txBox="1"/>
      </xdr:nvSpPr>
      <xdr:spPr>
        <a:xfrm>
          <a:off x="14403017" y="1702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147079</xdr:rowOff>
    </xdr:from>
    <xdr:to>
      <xdr:col>72</xdr:col>
      <xdr:colOff>38100</xdr:colOff>
      <xdr:row>99</xdr:row>
      <xdr:rowOff>77229</xdr:rowOff>
    </xdr:to>
    <xdr:sp macro="" textlink="">
      <xdr:nvSpPr>
        <xdr:cNvPr id="708" name="楕円 707"/>
        <xdr:cNvSpPr/>
      </xdr:nvSpPr>
      <xdr:spPr>
        <a:xfrm>
          <a:off x="13652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68356</xdr:rowOff>
    </xdr:from>
    <xdr:ext cx="378565" cy="259045"/>
    <xdr:sp macro="" textlink="">
      <xdr:nvSpPr>
        <xdr:cNvPr id="709" name="テキスト ボックス 708"/>
        <xdr:cNvSpPr txBox="1"/>
      </xdr:nvSpPr>
      <xdr:spPr>
        <a:xfrm>
          <a:off x="13514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137668</xdr:rowOff>
    </xdr:from>
    <xdr:to>
      <xdr:col>67</xdr:col>
      <xdr:colOff>101600</xdr:colOff>
      <xdr:row>99</xdr:row>
      <xdr:rowOff>67818</xdr:rowOff>
    </xdr:to>
    <xdr:sp macro="" textlink="">
      <xdr:nvSpPr>
        <xdr:cNvPr id="710" name="楕円 709"/>
        <xdr:cNvSpPr/>
      </xdr:nvSpPr>
      <xdr:spPr>
        <a:xfrm>
          <a:off x="12763500" y="16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58945</xdr:rowOff>
    </xdr:from>
    <xdr:ext cx="378565" cy="259045"/>
    <xdr:sp macro="" textlink="">
      <xdr:nvSpPr>
        <xdr:cNvPr id="711" name="テキスト ボックス 710"/>
        <xdr:cNvSpPr txBox="1"/>
      </xdr:nvSpPr>
      <xdr:spPr>
        <a:xfrm>
          <a:off x="12625017" y="1703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167949</xdr:rowOff>
    </xdr:from>
    <xdr:to>
      <xdr:col>116</xdr:col>
      <xdr:colOff>63500</xdr:colOff>
      <xdr:row>39</xdr:row>
      <xdr:rowOff>31768</xdr:rowOff>
    </xdr:to>
    <xdr:cxnSp macro="">
      <xdr:nvCxnSpPr>
        <xdr:cNvPr id="742" name="直線コネクタ 741"/>
        <xdr:cNvCxnSpPr/>
      </xdr:nvCxnSpPr>
      <xdr:spPr>
        <a:xfrm>
          <a:off x="21323300" y="6511599"/>
          <a:ext cx="838200" cy="20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167949</xdr:rowOff>
    </xdr:from>
    <xdr:to>
      <xdr:col>111</xdr:col>
      <xdr:colOff>177800</xdr:colOff>
      <xdr:row>38</xdr:row>
      <xdr:rowOff>44668</xdr:rowOff>
    </xdr:to>
    <xdr:cxnSp macro="">
      <xdr:nvCxnSpPr>
        <xdr:cNvPr id="745" name="直線コネクタ 744"/>
        <xdr:cNvCxnSpPr/>
      </xdr:nvCxnSpPr>
      <xdr:spPr>
        <a:xfrm flipV="1">
          <a:off x="20434300" y="6511599"/>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38463</xdr:rowOff>
    </xdr:from>
    <xdr:to>
      <xdr:col>107</xdr:col>
      <xdr:colOff>50800</xdr:colOff>
      <xdr:row>38</xdr:row>
      <xdr:rowOff>44668</xdr:rowOff>
    </xdr:to>
    <xdr:cxnSp macro="">
      <xdr:nvCxnSpPr>
        <xdr:cNvPr id="748" name="直線コネクタ 747"/>
        <xdr:cNvCxnSpPr/>
      </xdr:nvCxnSpPr>
      <xdr:spPr>
        <a:xfrm>
          <a:off x="19545300" y="655356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119452</xdr:rowOff>
    </xdr:from>
    <xdr:to>
      <xdr:col>102</xdr:col>
      <xdr:colOff>114300</xdr:colOff>
      <xdr:row>38</xdr:row>
      <xdr:rowOff>38463</xdr:rowOff>
    </xdr:to>
    <xdr:cxnSp macro="">
      <xdr:nvCxnSpPr>
        <xdr:cNvPr id="751" name="直線コネクタ 750"/>
        <xdr:cNvCxnSpPr/>
      </xdr:nvCxnSpPr>
      <xdr:spPr>
        <a:xfrm>
          <a:off x="18656300" y="6463102"/>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152418</xdr:rowOff>
    </xdr:from>
    <xdr:to>
      <xdr:col>116</xdr:col>
      <xdr:colOff>114300</xdr:colOff>
      <xdr:row>39</xdr:row>
      <xdr:rowOff>82568</xdr:rowOff>
    </xdr:to>
    <xdr:sp macro="" textlink="">
      <xdr:nvSpPr>
        <xdr:cNvPr id="761" name="楕円 760"/>
        <xdr:cNvSpPr/>
      </xdr:nvSpPr>
      <xdr:spPr>
        <a:xfrm>
          <a:off x="22110700" y="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67345</xdr:rowOff>
    </xdr:from>
    <xdr:ext cx="378565" cy="259045"/>
    <xdr:sp macro="" textlink="">
      <xdr:nvSpPr>
        <xdr:cNvPr id="762" name="投資及び出資金該当値テキスト"/>
        <xdr:cNvSpPr txBox="1"/>
      </xdr:nvSpPr>
      <xdr:spPr>
        <a:xfrm>
          <a:off x="22212300" y="658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117148</xdr:rowOff>
    </xdr:from>
    <xdr:to>
      <xdr:col>112</xdr:col>
      <xdr:colOff>38100</xdr:colOff>
      <xdr:row>38</xdr:row>
      <xdr:rowOff>47298</xdr:rowOff>
    </xdr:to>
    <xdr:sp macro="" textlink="">
      <xdr:nvSpPr>
        <xdr:cNvPr id="763" name="楕円 762"/>
        <xdr:cNvSpPr/>
      </xdr:nvSpPr>
      <xdr:spPr>
        <a:xfrm>
          <a:off x="21272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38426</xdr:rowOff>
    </xdr:from>
    <xdr:ext cx="469744" cy="259045"/>
    <xdr:sp macro="" textlink="">
      <xdr:nvSpPr>
        <xdr:cNvPr id="764" name="テキスト ボックス 763"/>
        <xdr:cNvSpPr txBox="1"/>
      </xdr:nvSpPr>
      <xdr:spPr>
        <a:xfrm>
          <a:off x="21088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165318</xdr:rowOff>
    </xdr:from>
    <xdr:to>
      <xdr:col>107</xdr:col>
      <xdr:colOff>101600</xdr:colOff>
      <xdr:row>38</xdr:row>
      <xdr:rowOff>95468</xdr:rowOff>
    </xdr:to>
    <xdr:sp macro="" textlink="">
      <xdr:nvSpPr>
        <xdr:cNvPr id="765" name="楕円 764"/>
        <xdr:cNvSpPr/>
      </xdr:nvSpPr>
      <xdr:spPr>
        <a:xfrm>
          <a:off x="20383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86595</xdr:rowOff>
    </xdr:from>
    <xdr:ext cx="469744" cy="259045"/>
    <xdr:sp macro="" textlink="">
      <xdr:nvSpPr>
        <xdr:cNvPr id="766" name="テキスト ボックス 765"/>
        <xdr:cNvSpPr txBox="1"/>
      </xdr:nvSpPr>
      <xdr:spPr>
        <a:xfrm>
          <a:off x="20199428" y="66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159113</xdr:rowOff>
    </xdr:from>
    <xdr:to>
      <xdr:col>102</xdr:col>
      <xdr:colOff>165100</xdr:colOff>
      <xdr:row>38</xdr:row>
      <xdr:rowOff>89263</xdr:rowOff>
    </xdr:to>
    <xdr:sp macro="" textlink="">
      <xdr:nvSpPr>
        <xdr:cNvPr id="767" name="楕円 766"/>
        <xdr:cNvSpPr/>
      </xdr:nvSpPr>
      <xdr:spPr>
        <a:xfrm>
          <a:off x="19494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80390</xdr:rowOff>
    </xdr:from>
    <xdr:ext cx="469744" cy="259045"/>
    <xdr:sp macro="" textlink="">
      <xdr:nvSpPr>
        <xdr:cNvPr id="768" name="テキスト ボックス 767"/>
        <xdr:cNvSpPr txBox="1"/>
      </xdr:nvSpPr>
      <xdr:spPr>
        <a:xfrm>
          <a:off x="19310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68652</xdr:rowOff>
    </xdr:from>
    <xdr:to>
      <xdr:col>98</xdr:col>
      <xdr:colOff>38100</xdr:colOff>
      <xdr:row>37</xdr:row>
      <xdr:rowOff>170252</xdr:rowOff>
    </xdr:to>
    <xdr:sp macro="" textlink="">
      <xdr:nvSpPr>
        <xdr:cNvPr id="769" name="楕円 768"/>
        <xdr:cNvSpPr/>
      </xdr:nvSpPr>
      <xdr:spPr>
        <a:xfrm>
          <a:off x="186055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15329</xdr:rowOff>
    </xdr:from>
    <xdr:ext cx="469744" cy="259045"/>
    <xdr:sp macro="" textlink="">
      <xdr:nvSpPr>
        <xdr:cNvPr id="770" name="テキスト ボックス 769"/>
        <xdr:cNvSpPr txBox="1"/>
      </xdr:nvSpPr>
      <xdr:spPr>
        <a:xfrm>
          <a:off x="18421428" y="61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158429</xdr:rowOff>
    </xdr:from>
    <xdr:to>
      <xdr:col>116</xdr:col>
      <xdr:colOff>63500</xdr:colOff>
      <xdr:row>58</xdr:row>
      <xdr:rowOff>158869</xdr:rowOff>
    </xdr:to>
    <xdr:cxnSp macro="">
      <xdr:nvCxnSpPr>
        <xdr:cNvPr id="801" name="直線コネクタ 800"/>
        <xdr:cNvCxnSpPr/>
      </xdr:nvCxnSpPr>
      <xdr:spPr>
        <a:xfrm>
          <a:off x="21323300" y="10102529"/>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158102</xdr:rowOff>
    </xdr:from>
    <xdr:to>
      <xdr:col>111</xdr:col>
      <xdr:colOff>177800</xdr:colOff>
      <xdr:row>58</xdr:row>
      <xdr:rowOff>158429</xdr:rowOff>
    </xdr:to>
    <xdr:cxnSp macro="">
      <xdr:nvCxnSpPr>
        <xdr:cNvPr id="804" name="直線コネクタ 803"/>
        <xdr:cNvCxnSpPr/>
      </xdr:nvCxnSpPr>
      <xdr:spPr>
        <a:xfrm>
          <a:off x="20434300" y="1010220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157662</xdr:rowOff>
    </xdr:from>
    <xdr:to>
      <xdr:col>107</xdr:col>
      <xdr:colOff>50800</xdr:colOff>
      <xdr:row>58</xdr:row>
      <xdr:rowOff>158102</xdr:rowOff>
    </xdr:to>
    <xdr:cxnSp macro="">
      <xdr:nvCxnSpPr>
        <xdr:cNvPr id="807" name="直線コネクタ 806"/>
        <xdr:cNvCxnSpPr/>
      </xdr:nvCxnSpPr>
      <xdr:spPr>
        <a:xfrm>
          <a:off x="19545300" y="1010176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157662</xdr:rowOff>
    </xdr:from>
    <xdr:to>
      <xdr:col>102</xdr:col>
      <xdr:colOff>114300</xdr:colOff>
      <xdr:row>58</xdr:row>
      <xdr:rowOff>158397</xdr:rowOff>
    </xdr:to>
    <xdr:cxnSp macro="">
      <xdr:nvCxnSpPr>
        <xdr:cNvPr id="810" name="直線コネクタ 809"/>
        <xdr:cNvCxnSpPr/>
      </xdr:nvCxnSpPr>
      <xdr:spPr>
        <a:xfrm flipV="1">
          <a:off x="18656300" y="10101762"/>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108069</xdr:rowOff>
    </xdr:from>
    <xdr:to>
      <xdr:col>116</xdr:col>
      <xdr:colOff>114300</xdr:colOff>
      <xdr:row>59</xdr:row>
      <xdr:rowOff>38219</xdr:rowOff>
    </xdr:to>
    <xdr:sp macro="" textlink="">
      <xdr:nvSpPr>
        <xdr:cNvPr id="820" name="楕円 819"/>
        <xdr:cNvSpPr/>
      </xdr:nvSpPr>
      <xdr:spPr>
        <a:xfrm>
          <a:off x="22110700" y="100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47095</xdr:rowOff>
    </xdr:from>
    <xdr:ext cx="469744" cy="259045"/>
    <xdr:sp macro="" textlink="">
      <xdr:nvSpPr>
        <xdr:cNvPr id="821" name="貸付金該当値テキスト"/>
        <xdr:cNvSpPr txBox="1"/>
      </xdr:nvSpPr>
      <xdr:spPr>
        <a:xfrm>
          <a:off x="22212300" y="99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107629</xdr:rowOff>
    </xdr:from>
    <xdr:to>
      <xdr:col>112</xdr:col>
      <xdr:colOff>38100</xdr:colOff>
      <xdr:row>59</xdr:row>
      <xdr:rowOff>37779</xdr:rowOff>
    </xdr:to>
    <xdr:sp macro="" textlink="">
      <xdr:nvSpPr>
        <xdr:cNvPr id="822" name="楕円 821"/>
        <xdr:cNvSpPr/>
      </xdr:nvSpPr>
      <xdr:spPr>
        <a:xfrm>
          <a:off x="21272500" y="100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54306</xdr:rowOff>
    </xdr:from>
    <xdr:ext cx="469744" cy="259045"/>
    <xdr:sp macro="" textlink="">
      <xdr:nvSpPr>
        <xdr:cNvPr id="823" name="テキスト ボックス 822"/>
        <xdr:cNvSpPr txBox="1"/>
      </xdr:nvSpPr>
      <xdr:spPr>
        <a:xfrm>
          <a:off x="21088428" y="98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107302</xdr:rowOff>
    </xdr:from>
    <xdr:to>
      <xdr:col>107</xdr:col>
      <xdr:colOff>101600</xdr:colOff>
      <xdr:row>59</xdr:row>
      <xdr:rowOff>37452</xdr:rowOff>
    </xdr:to>
    <xdr:sp macro="" textlink="">
      <xdr:nvSpPr>
        <xdr:cNvPr id="824" name="楕円 823"/>
        <xdr:cNvSpPr/>
      </xdr:nvSpPr>
      <xdr:spPr>
        <a:xfrm>
          <a:off x="20383500" y="10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53979</xdr:rowOff>
    </xdr:from>
    <xdr:ext cx="469744" cy="259045"/>
    <xdr:sp macro="" textlink="">
      <xdr:nvSpPr>
        <xdr:cNvPr id="825" name="テキスト ボックス 824"/>
        <xdr:cNvSpPr txBox="1"/>
      </xdr:nvSpPr>
      <xdr:spPr>
        <a:xfrm>
          <a:off x="20199428" y="982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106862</xdr:rowOff>
    </xdr:from>
    <xdr:to>
      <xdr:col>102</xdr:col>
      <xdr:colOff>165100</xdr:colOff>
      <xdr:row>59</xdr:row>
      <xdr:rowOff>37012</xdr:rowOff>
    </xdr:to>
    <xdr:sp macro="" textlink="">
      <xdr:nvSpPr>
        <xdr:cNvPr id="826" name="楕円 825"/>
        <xdr:cNvSpPr/>
      </xdr:nvSpPr>
      <xdr:spPr>
        <a:xfrm>
          <a:off x="19494500" y="100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28139</xdr:rowOff>
    </xdr:from>
    <xdr:ext cx="469744" cy="259045"/>
    <xdr:sp macro="" textlink="">
      <xdr:nvSpPr>
        <xdr:cNvPr id="827" name="テキスト ボックス 826"/>
        <xdr:cNvSpPr txBox="1"/>
      </xdr:nvSpPr>
      <xdr:spPr>
        <a:xfrm>
          <a:off x="19310428"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107597</xdr:rowOff>
    </xdr:from>
    <xdr:to>
      <xdr:col>98</xdr:col>
      <xdr:colOff>38100</xdr:colOff>
      <xdr:row>59</xdr:row>
      <xdr:rowOff>37747</xdr:rowOff>
    </xdr:to>
    <xdr:sp macro="" textlink="">
      <xdr:nvSpPr>
        <xdr:cNvPr id="828" name="楕円 827"/>
        <xdr:cNvSpPr/>
      </xdr:nvSpPr>
      <xdr:spPr>
        <a:xfrm>
          <a:off x="18605500" y="100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28874</xdr:rowOff>
    </xdr:from>
    <xdr:ext cx="469744" cy="259045"/>
    <xdr:sp macro="" textlink="">
      <xdr:nvSpPr>
        <xdr:cNvPr id="829" name="テキスト ボックス 828"/>
        <xdr:cNvSpPr txBox="1"/>
      </xdr:nvSpPr>
      <xdr:spPr>
        <a:xfrm>
          <a:off x="18421428" y="1014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123317</xdr:rowOff>
    </xdr:from>
    <xdr:to>
      <xdr:col>116</xdr:col>
      <xdr:colOff>63500</xdr:colOff>
      <xdr:row>76</xdr:row>
      <xdr:rowOff>20371</xdr:rowOff>
    </xdr:to>
    <xdr:cxnSp macro="">
      <xdr:nvCxnSpPr>
        <xdr:cNvPr id="859" name="直線コネクタ 858"/>
        <xdr:cNvCxnSpPr/>
      </xdr:nvCxnSpPr>
      <xdr:spPr>
        <a:xfrm flipV="1">
          <a:off x="21323300" y="12982067"/>
          <a:ext cx="8382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20371</xdr:rowOff>
    </xdr:from>
    <xdr:to>
      <xdr:col>111</xdr:col>
      <xdr:colOff>177800</xdr:colOff>
      <xdr:row>76</xdr:row>
      <xdr:rowOff>89484</xdr:rowOff>
    </xdr:to>
    <xdr:cxnSp macro="">
      <xdr:nvCxnSpPr>
        <xdr:cNvPr id="862" name="直線コネクタ 861"/>
        <xdr:cNvCxnSpPr/>
      </xdr:nvCxnSpPr>
      <xdr:spPr>
        <a:xfrm flipV="1">
          <a:off x="20434300" y="13050571"/>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89484</xdr:rowOff>
    </xdr:from>
    <xdr:to>
      <xdr:col>107</xdr:col>
      <xdr:colOff>50800</xdr:colOff>
      <xdr:row>76</xdr:row>
      <xdr:rowOff>100076</xdr:rowOff>
    </xdr:to>
    <xdr:cxnSp macro="">
      <xdr:nvCxnSpPr>
        <xdr:cNvPr id="865" name="直線コネクタ 864"/>
        <xdr:cNvCxnSpPr/>
      </xdr:nvCxnSpPr>
      <xdr:spPr>
        <a:xfrm flipV="1">
          <a:off x="19545300" y="13119684"/>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100076</xdr:rowOff>
    </xdr:from>
    <xdr:to>
      <xdr:col>102</xdr:col>
      <xdr:colOff>114300</xdr:colOff>
      <xdr:row>76</xdr:row>
      <xdr:rowOff>142063</xdr:rowOff>
    </xdr:to>
    <xdr:cxnSp macro="">
      <xdr:nvCxnSpPr>
        <xdr:cNvPr id="868" name="直線コネクタ 867"/>
        <xdr:cNvCxnSpPr/>
      </xdr:nvCxnSpPr>
      <xdr:spPr>
        <a:xfrm flipV="1">
          <a:off x="18656300" y="13130276"/>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72517</xdr:rowOff>
    </xdr:from>
    <xdr:to>
      <xdr:col>116</xdr:col>
      <xdr:colOff>114300</xdr:colOff>
      <xdr:row>76</xdr:row>
      <xdr:rowOff>2667</xdr:rowOff>
    </xdr:to>
    <xdr:sp macro="" textlink="">
      <xdr:nvSpPr>
        <xdr:cNvPr id="878" name="楕円 877"/>
        <xdr:cNvSpPr/>
      </xdr:nvSpPr>
      <xdr:spPr>
        <a:xfrm>
          <a:off x="221107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50944</xdr:rowOff>
    </xdr:from>
    <xdr:ext cx="534377" cy="259045"/>
    <xdr:sp macro="" textlink="">
      <xdr:nvSpPr>
        <xdr:cNvPr id="879" name="繰出金該当値テキスト"/>
        <xdr:cNvSpPr txBox="1"/>
      </xdr:nvSpPr>
      <xdr:spPr>
        <a:xfrm>
          <a:off x="22212300" y="129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141021</xdr:rowOff>
    </xdr:from>
    <xdr:to>
      <xdr:col>112</xdr:col>
      <xdr:colOff>38100</xdr:colOff>
      <xdr:row>76</xdr:row>
      <xdr:rowOff>71171</xdr:rowOff>
    </xdr:to>
    <xdr:sp macro="" textlink="">
      <xdr:nvSpPr>
        <xdr:cNvPr id="880" name="楕円 879"/>
        <xdr:cNvSpPr/>
      </xdr:nvSpPr>
      <xdr:spPr>
        <a:xfrm>
          <a:off x="21272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62298</xdr:rowOff>
    </xdr:from>
    <xdr:ext cx="534377" cy="259045"/>
    <xdr:sp macro="" textlink="">
      <xdr:nvSpPr>
        <xdr:cNvPr id="881" name="テキスト ボックス 880"/>
        <xdr:cNvSpPr txBox="1"/>
      </xdr:nvSpPr>
      <xdr:spPr>
        <a:xfrm>
          <a:off x="21056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38684</xdr:rowOff>
    </xdr:from>
    <xdr:to>
      <xdr:col>107</xdr:col>
      <xdr:colOff>101600</xdr:colOff>
      <xdr:row>76</xdr:row>
      <xdr:rowOff>140284</xdr:rowOff>
    </xdr:to>
    <xdr:sp macro="" textlink="">
      <xdr:nvSpPr>
        <xdr:cNvPr id="882" name="楕円 881"/>
        <xdr:cNvSpPr/>
      </xdr:nvSpPr>
      <xdr:spPr>
        <a:xfrm>
          <a:off x="20383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131411</xdr:rowOff>
    </xdr:from>
    <xdr:ext cx="534377" cy="259045"/>
    <xdr:sp macro="" textlink="">
      <xdr:nvSpPr>
        <xdr:cNvPr id="883" name="テキスト ボックス 882"/>
        <xdr:cNvSpPr txBox="1"/>
      </xdr:nvSpPr>
      <xdr:spPr>
        <a:xfrm>
          <a:off x="20167111"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49276</xdr:rowOff>
    </xdr:from>
    <xdr:to>
      <xdr:col>102</xdr:col>
      <xdr:colOff>165100</xdr:colOff>
      <xdr:row>76</xdr:row>
      <xdr:rowOff>150876</xdr:rowOff>
    </xdr:to>
    <xdr:sp macro="" textlink="">
      <xdr:nvSpPr>
        <xdr:cNvPr id="884" name="楕円 883"/>
        <xdr:cNvSpPr/>
      </xdr:nvSpPr>
      <xdr:spPr>
        <a:xfrm>
          <a:off x="19494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142003</xdr:rowOff>
    </xdr:from>
    <xdr:ext cx="534377" cy="259045"/>
    <xdr:sp macro="" textlink="">
      <xdr:nvSpPr>
        <xdr:cNvPr id="885" name="テキスト ボックス 884"/>
        <xdr:cNvSpPr txBox="1"/>
      </xdr:nvSpPr>
      <xdr:spPr>
        <a:xfrm>
          <a:off x="19278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91263</xdr:rowOff>
    </xdr:from>
    <xdr:to>
      <xdr:col>98</xdr:col>
      <xdr:colOff>38100</xdr:colOff>
      <xdr:row>77</xdr:row>
      <xdr:rowOff>21413</xdr:rowOff>
    </xdr:to>
    <xdr:sp macro="" textlink="">
      <xdr:nvSpPr>
        <xdr:cNvPr id="886" name="楕円 885"/>
        <xdr:cNvSpPr/>
      </xdr:nvSpPr>
      <xdr:spPr>
        <a:xfrm>
          <a:off x="18605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12540</xdr:rowOff>
    </xdr:from>
    <xdr:ext cx="534377" cy="259045"/>
    <xdr:sp macro="" textlink="">
      <xdr:nvSpPr>
        <xdr:cNvPr id="887" name="テキスト ボックス 886"/>
        <xdr:cNvSpPr txBox="1"/>
      </xdr:nvSpPr>
      <xdr:spPr>
        <a:xfrm>
          <a:off x="18389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49.9</a:t>
          </a:r>
          <a:r>
            <a:rPr kumimoji="1" lang="ja-JP" altLang="ja-JP" sz="1100" baseline="0">
              <a:solidFill>
                <a:schemeClr val="dk1"/>
              </a:solidFill>
              <a:effectLst/>
              <a:latin typeface="+mn-lt"/>
              <a:ea typeface="+mn-ea"/>
              <a:cs typeface="+mn-cs"/>
            </a:rPr>
            <a:t>万円となっている。</a:t>
          </a:r>
          <a:endParaRPr kumimoji="1" lang="en-US" altLang="ja-JP" sz="1100" baseline="0">
            <a:solidFill>
              <a:schemeClr val="dk1"/>
            </a:solidFill>
            <a:effectLst/>
            <a:latin typeface="+mn-lt"/>
            <a:ea typeface="+mn-ea"/>
            <a:cs typeface="+mn-cs"/>
          </a:endParaRPr>
        </a:p>
        <a:p>
          <a:pPr rtl="0" eaLnBrk="1" fontAlgn="auto" latinLnBrk="0" hangingPunct="1"/>
          <a:r>
            <a:rPr kumimoji="1" lang="ja-JP" altLang="en-US"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年度は新型コロナウイルス感染症対応に伴い、補助費等は特別定額給付金事業や中小・小規模事業者等店舗家賃支援事業の実施、普通建設事業費及び物件費は教育用端末等整備事業の実施により増加となる。</a:t>
          </a:r>
          <a:endParaRPr kumimoji="1" lang="en-US" altLang="ja-JP" sz="1100" baseline="0">
            <a:solidFill>
              <a:schemeClr val="dk1"/>
            </a:solidFill>
            <a:effectLst/>
            <a:latin typeface="+mn-lt"/>
            <a:ea typeface="+mn-ea"/>
            <a:cs typeface="+mn-cs"/>
          </a:endParaRPr>
        </a:p>
        <a:p>
          <a:pPr rtl="0" eaLnBrk="1" fontAlgn="auto" latinLnBrk="0" hangingPunct="1"/>
          <a:r>
            <a:rPr kumimoji="1" lang="ja-JP" altLang="en-US" sz="1100" baseline="0">
              <a:solidFill>
                <a:schemeClr val="dk1"/>
              </a:solidFill>
              <a:effectLst/>
              <a:latin typeface="+mn-lt"/>
              <a:ea typeface="+mn-ea"/>
              <a:cs typeface="+mn-cs"/>
            </a:rPr>
            <a:t>その他として、主な構</a:t>
          </a:r>
          <a:r>
            <a:rPr kumimoji="1" lang="ja-JP" altLang="ja-JP" sz="1100" baseline="0">
              <a:solidFill>
                <a:schemeClr val="dk1"/>
              </a:solidFill>
              <a:effectLst/>
              <a:latin typeface="+mn-lt"/>
              <a:ea typeface="+mn-ea"/>
              <a:cs typeface="+mn-cs"/>
            </a:rPr>
            <a:t>成費目である人件費については、住民一人当たり</a:t>
          </a:r>
          <a:r>
            <a:rPr kumimoji="1" lang="en-US" altLang="ja-JP" sz="1100" baseline="0">
              <a:solidFill>
                <a:schemeClr val="dk1"/>
              </a:solidFill>
              <a:effectLst/>
              <a:latin typeface="+mn-lt"/>
              <a:ea typeface="+mn-ea"/>
              <a:cs typeface="+mn-cs"/>
            </a:rPr>
            <a:t>60,164</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会計年度任用職員制度への移行や</a:t>
          </a:r>
          <a:r>
            <a:rPr kumimoji="1" lang="ja-JP" altLang="ja-JP" sz="1100" baseline="0">
              <a:solidFill>
                <a:schemeClr val="dk1"/>
              </a:solidFill>
              <a:effectLst/>
              <a:latin typeface="+mn-lt"/>
              <a:ea typeface="+mn-ea"/>
              <a:cs typeface="+mn-cs"/>
            </a:rPr>
            <a:t>職員数の増などにより対前年比で増加となったが、類似団体の平均を下回っている。また、</a:t>
          </a:r>
          <a:r>
            <a:rPr lang="ja-JP" altLang="ja-JP" sz="1100" b="0" i="0" baseline="0">
              <a:solidFill>
                <a:schemeClr val="dk1"/>
              </a:solidFill>
              <a:effectLst/>
              <a:latin typeface="+mn-lt"/>
              <a:ea typeface="+mn-ea"/>
              <a:cs typeface="+mn-cs"/>
            </a:rPr>
            <a:t>介護・訓練等給付費事業などの障害福祉費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保育所等運営事業などの児童福祉費が増加していることから、今後も扶助費は増加傾向にある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新型コロナウイルス感染症対応を確実に実施するとともに、</a:t>
          </a:r>
          <a:r>
            <a:rPr kumimoji="1" lang="ja-JP" altLang="ja-JP" sz="1100">
              <a:solidFill>
                <a:schemeClr val="dk1"/>
              </a:solidFill>
              <a:effectLst/>
              <a:latin typeface="+mn-lt"/>
              <a:ea typeface="+mn-ea"/>
              <a:cs typeface="+mn-cs"/>
            </a:rPr>
            <a:t>今後も積極的に行政改革の推進に努める。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32258</xdr:rowOff>
    </xdr:from>
    <xdr:to>
      <xdr:col>24</xdr:col>
      <xdr:colOff>63500</xdr:colOff>
      <xdr:row>35</xdr:row>
      <xdr:rowOff>111506</xdr:rowOff>
    </xdr:to>
    <xdr:cxnSp macro="">
      <xdr:nvCxnSpPr>
        <xdr:cNvPr id="61" name="直線コネクタ 60"/>
        <xdr:cNvCxnSpPr/>
      </xdr:nvCxnSpPr>
      <xdr:spPr>
        <a:xfrm>
          <a:off x="3797300" y="6033008"/>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32258</xdr:rowOff>
    </xdr:from>
    <xdr:to>
      <xdr:col>19</xdr:col>
      <xdr:colOff>177800</xdr:colOff>
      <xdr:row>35</xdr:row>
      <xdr:rowOff>71882</xdr:rowOff>
    </xdr:to>
    <xdr:cxnSp macro="">
      <xdr:nvCxnSpPr>
        <xdr:cNvPr id="64" name="直線コネクタ 63"/>
        <xdr:cNvCxnSpPr/>
      </xdr:nvCxnSpPr>
      <xdr:spPr>
        <a:xfrm flipV="1">
          <a:off x="2908300" y="603300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35</xdr:row>
      <xdr:rowOff>71882</xdr:rowOff>
    </xdr:to>
    <xdr:cxnSp macro="">
      <xdr:nvCxnSpPr>
        <xdr:cNvPr id="67" name="直線コネクタ 66"/>
        <xdr:cNvCxnSpPr/>
      </xdr:nvCxnSpPr>
      <xdr:spPr>
        <a:xfrm>
          <a:off x="2019300" y="6070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69596</xdr:rowOff>
    </xdr:from>
    <xdr:to>
      <xdr:col>10</xdr:col>
      <xdr:colOff>114300</xdr:colOff>
      <xdr:row>35</xdr:row>
      <xdr:rowOff>82550</xdr:rowOff>
    </xdr:to>
    <xdr:cxnSp macro="">
      <xdr:nvCxnSpPr>
        <xdr:cNvPr id="70" name="直線コネクタ 69"/>
        <xdr:cNvCxnSpPr/>
      </xdr:nvCxnSpPr>
      <xdr:spPr>
        <a:xfrm flipV="1">
          <a:off x="1130300" y="60703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60706</xdr:rowOff>
    </xdr:from>
    <xdr:to>
      <xdr:col>24</xdr:col>
      <xdr:colOff>114300</xdr:colOff>
      <xdr:row>35</xdr:row>
      <xdr:rowOff>162306</xdr:rowOff>
    </xdr:to>
    <xdr:sp macro="" textlink="">
      <xdr:nvSpPr>
        <xdr:cNvPr id="80" name="楕円 79"/>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39133</xdr:rowOff>
    </xdr:from>
    <xdr:ext cx="469744" cy="259045"/>
    <xdr:sp macro="" textlink="">
      <xdr:nvSpPr>
        <xdr:cNvPr id="81" name="議会費該当値テキスト"/>
        <xdr:cNvSpPr txBox="1"/>
      </xdr:nvSpPr>
      <xdr:spPr>
        <a:xfrm>
          <a:off x="4686300"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152908</xdr:rowOff>
    </xdr:from>
    <xdr:to>
      <xdr:col>20</xdr:col>
      <xdr:colOff>38100</xdr:colOff>
      <xdr:row>35</xdr:row>
      <xdr:rowOff>83058</xdr:rowOff>
    </xdr:to>
    <xdr:sp macro="" textlink="">
      <xdr:nvSpPr>
        <xdr:cNvPr id="82" name="楕円 81"/>
        <xdr:cNvSpPr/>
      </xdr:nvSpPr>
      <xdr:spPr>
        <a:xfrm>
          <a:off x="3746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99585</xdr:rowOff>
    </xdr:from>
    <xdr:ext cx="469744" cy="259045"/>
    <xdr:sp macro="" textlink="">
      <xdr:nvSpPr>
        <xdr:cNvPr id="83" name="テキスト ボックス 82"/>
        <xdr:cNvSpPr txBox="1"/>
      </xdr:nvSpPr>
      <xdr:spPr>
        <a:xfrm>
          <a:off x="3562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21082</xdr:rowOff>
    </xdr:from>
    <xdr:to>
      <xdr:col>15</xdr:col>
      <xdr:colOff>101600</xdr:colOff>
      <xdr:row>35</xdr:row>
      <xdr:rowOff>122682</xdr:rowOff>
    </xdr:to>
    <xdr:sp macro="" textlink="">
      <xdr:nvSpPr>
        <xdr:cNvPr id="84" name="楕円 83"/>
        <xdr:cNvSpPr/>
      </xdr:nvSpPr>
      <xdr:spPr>
        <a:xfrm>
          <a:off x="2857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85" name="テキスト ボックス 84"/>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18796</xdr:rowOff>
    </xdr:from>
    <xdr:to>
      <xdr:col>10</xdr:col>
      <xdr:colOff>165100</xdr:colOff>
      <xdr:row>35</xdr:row>
      <xdr:rowOff>120396</xdr:rowOff>
    </xdr:to>
    <xdr:sp macro="" textlink="">
      <xdr:nvSpPr>
        <xdr:cNvPr id="86" name="楕円 85"/>
        <xdr:cNvSpPr/>
      </xdr:nvSpPr>
      <xdr:spPr>
        <a:xfrm>
          <a:off x="1968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136923</xdr:rowOff>
    </xdr:from>
    <xdr:ext cx="469744" cy="259045"/>
    <xdr:sp macro="" textlink="">
      <xdr:nvSpPr>
        <xdr:cNvPr id="87" name="テキスト ボックス 86"/>
        <xdr:cNvSpPr txBox="1"/>
      </xdr:nvSpPr>
      <xdr:spPr>
        <a:xfrm>
          <a:off x="1784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89" name="テキスト ボックス 88"/>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9986</xdr:rowOff>
    </xdr:from>
    <xdr:to>
      <xdr:col>24</xdr:col>
      <xdr:colOff>63500</xdr:colOff>
      <xdr:row>59</xdr:row>
      <xdr:rowOff>77173</xdr:rowOff>
    </xdr:to>
    <xdr:cxnSp macro="">
      <xdr:nvCxnSpPr>
        <xdr:cNvPr id="121" name="直線コネクタ 120"/>
        <xdr:cNvCxnSpPr/>
      </xdr:nvCxnSpPr>
      <xdr:spPr>
        <a:xfrm flipV="1">
          <a:off x="3797300" y="9096836"/>
          <a:ext cx="838200" cy="109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77173</xdr:rowOff>
    </xdr:from>
    <xdr:to>
      <xdr:col>19</xdr:col>
      <xdr:colOff>177800</xdr:colOff>
      <xdr:row>59</xdr:row>
      <xdr:rowOff>92184</xdr:rowOff>
    </xdr:to>
    <xdr:cxnSp macro="">
      <xdr:nvCxnSpPr>
        <xdr:cNvPr id="124" name="直線コネクタ 123"/>
        <xdr:cNvCxnSpPr/>
      </xdr:nvCxnSpPr>
      <xdr:spPr>
        <a:xfrm flipV="1">
          <a:off x="2908300" y="1019272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92184</xdr:rowOff>
    </xdr:from>
    <xdr:to>
      <xdr:col>15</xdr:col>
      <xdr:colOff>50800</xdr:colOff>
      <xdr:row>59</xdr:row>
      <xdr:rowOff>102830</xdr:rowOff>
    </xdr:to>
    <xdr:cxnSp macro="">
      <xdr:nvCxnSpPr>
        <xdr:cNvPr id="127" name="直線コネクタ 126"/>
        <xdr:cNvCxnSpPr/>
      </xdr:nvCxnSpPr>
      <xdr:spPr>
        <a:xfrm flipV="1">
          <a:off x="2019300" y="10207734"/>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102830</xdr:rowOff>
    </xdr:from>
    <xdr:to>
      <xdr:col>10</xdr:col>
      <xdr:colOff>114300</xdr:colOff>
      <xdr:row>59</xdr:row>
      <xdr:rowOff>105824</xdr:rowOff>
    </xdr:to>
    <xdr:cxnSp macro="">
      <xdr:nvCxnSpPr>
        <xdr:cNvPr id="130" name="直線コネクタ 129"/>
        <xdr:cNvCxnSpPr/>
      </xdr:nvCxnSpPr>
      <xdr:spPr>
        <a:xfrm flipV="1">
          <a:off x="1130300" y="1021838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130636</xdr:rowOff>
    </xdr:from>
    <xdr:to>
      <xdr:col>24</xdr:col>
      <xdr:colOff>114300</xdr:colOff>
      <xdr:row>53</xdr:row>
      <xdr:rowOff>60786</xdr:rowOff>
    </xdr:to>
    <xdr:sp macro="" textlink="">
      <xdr:nvSpPr>
        <xdr:cNvPr id="140" name="楕円 139"/>
        <xdr:cNvSpPr/>
      </xdr:nvSpPr>
      <xdr:spPr>
        <a:xfrm>
          <a:off x="4584700" y="90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45563</xdr:rowOff>
    </xdr:from>
    <xdr:ext cx="599010" cy="259045"/>
    <xdr:sp macro="" textlink="">
      <xdr:nvSpPr>
        <xdr:cNvPr id="141" name="総務費該当値テキスト"/>
        <xdr:cNvSpPr txBox="1"/>
      </xdr:nvSpPr>
      <xdr:spPr>
        <a:xfrm>
          <a:off x="4686300" y="89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26373</xdr:rowOff>
    </xdr:from>
    <xdr:to>
      <xdr:col>20</xdr:col>
      <xdr:colOff>38100</xdr:colOff>
      <xdr:row>59</xdr:row>
      <xdr:rowOff>127973</xdr:rowOff>
    </xdr:to>
    <xdr:sp macro="" textlink="">
      <xdr:nvSpPr>
        <xdr:cNvPr id="142" name="楕円 141"/>
        <xdr:cNvSpPr/>
      </xdr:nvSpPr>
      <xdr:spPr>
        <a:xfrm>
          <a:off x="3746500" y="10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119100</xdr:rowOff>
    </xdr:from>
    <xdr:ext cx="534377" cy="259045"/>
    <xdr:sp macro="" textlink="">
      <xdr:nvSpPr>
        <xdr:cNvPr id="143" name="テキスト ボックス 142"/>
        <xdr:cNvSpPr txBox="1"/>
      </xdr:nvSpPr>
      <xdr:spPr>
        <a:xfrm>
          <a:off x="3530111" y="102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41384</xdr:rowOff>
    </xdr:from>
    <xdr:to>
      <xdr:col>15</xdr:col>
      <xdr:colOff>101600</xdr:colOff>
      <xdr:row>59</xdr:row>
      <xdr:rowOff>142984</xdr:rowOff>
    </xdr:to>
    <xdr:sp macro="" textlink="">
      <xdr:nvSpPr>
        <xdr:cNvPr id="144" name="楕円 143"/>
        <xdr:cNvSpPr/>
      </xdr:nvSpPr>
      <xdr:spPr>
        <a:xfrm>
          <a:off x="2857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134111</xdr:rowOff>
    </xdr:from>
    <xdr:ext cx="534377" cy="259045"/>
    <xdr:sp macro="" textlink="">
      <xdr:nvSpPr>
        <xdr:cNvPr id="145" name="テキスト ボックス 144"/>
        <xdr:cNvSpPr txBox="1"/>
      </xdr:nvSpPr>
      <xdr:spPr>
        <a:xfrm>
          <a:off x="2641111" y="102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52030</xdr:rowOff>
    </xdr:from>
    <xdr:to>
      <xdr:col>10</xdr:col>
      <xdr:colOff>165100</xdr:colOff>
      <xdr:row>59</xdr:row>
      <xdr:rowOff>153630</xdr:rowOff>
    </xdr:to>
    <xdr:sp macro="" textlink="">
      <xdr:nvSpPr>
        <xdr:cNvPr id="146" name="楕円 145"/>
        <xdr:cNvSpPr/>
      </xdr:nvSpPr>
      <xdr:spPr>
        <a:xfrm>
          <a:off x="1968500" y="101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144757</xdr:rowOff>
    </xdr:from>
    <xdr:ext cx="534377" cy="259045"/>
    <xdr:sp macro="" textlink="">
      <xdr:nvSpPr>
        <xdr:cNvPr id="147" name="テキスト ボックス 146"/>
        <xdr:cNvSpPr txBox="1"/>
      </xdr:nvSpPr>
      <xdr:spPr>
        <a:xfrm>
          <a:off x="1752111" y="102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55024</xdr:rowOff>
    </xdr:from>
    <xdr:to>
      <xdr:col>6</xdr:col>
      <xdr:colOff>38100</xdr:colOff>
      <xdr:row>59</xdr:row>
      <xdr:rowOff>156624</xdr:rowOff>
    </xdr:to>
    <xdr:sp macro="" textlink="">
      <xdr:nvSpPr>
        <xdr:cNvPr id="148" name="楕円 147"/>
        <xdr:cNvSpPr/>
      </xdr:nvSpPr>
      <xdr:spPr>
        <a:xfrm>
          <a:off x="1079500" y="101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147751</xdr:rowOff>
    </xdr:from>
    <xdr:ext cx="534377" cy="259045"/>
    <xdr:sp macro="" textlink="">
      <xdr:nvSpPr>
        <xdr:cNvPr id="149" name="テキスト ボックス 148"/>
        <xdr:cNvSpPr txBox="1"/>
      </xdr:nvSpPr>
      <xdr:spPr>
        <a:xfrm>
          <a:off x="863111" y="102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72775</xdr:rowOff>
    </xdr:from>
    <xdr:to>
      <xdr:col>24</xdr:col>
      <xdr:colOff>63500</xdr:colOff>
      <xdr:row>76</xdr:row>
      <xdr:rowOff>154124</xdr:rowOff>
    </xdr:to>
    <xdr:cxnSp macro="">
      <xdr:nvCxnSpPr>
        <xdr:cNvPr id="181" name="直線コネクタ 180"/>
        <xdr:cNvCxnSpPr/>
      </xdr:nvCxnSpPr>
      <xdr:spPr>
        <a:xfrm flipV="1">
          <a:off x="3797300" y="13102975"/>
          <a:ext cx="8382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154124</xdr:rowOff>
    </xdr:from>
    <xdr:to>
      <xdr:col>19</xdr:col>
      <xdr:colOff>177800</xdr:colOff>
      <xdr:row>77</xdr:row>
      <xdr:rowOff>62030</xdr:rowOff>
    </xdr:to>
    <xdr:cxnSp macro="">
      <xdr:nvCxnSpPr>
        <xdr:cNvPr id="184" name="直線コネクタ 183"/>
        <xdr:cNvCxnSpPr/>
      </xdr:nvCxnSpPr>
      <xdr:spPr>
        <a:xfrm flipV="1">
          <a:off x="2908300" y="13184324"/>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62030</xdr:rowOff>
    </xdr:from>
    <xdr:to>
      <xdr:col>15</xdr:col>
      <xdr:colOff>50800</xdr:colOff>
      <xdr:row>77</xdr:row>
      <xdr:rowOff>79578</xdr:rowOff>
    </xdr:to>
    <xdr:cxnSp macro="">
      <xdr:nvCxnSpPr>
        <xdr:cNvPr id="187" name="直線コネクタ 186"/>
        <xdr:cNvCxnSpPr/>
      </xdr:nvCxnSpPr>
      <xdr:spPr>
        <a:xfrm flipV="1">
          <a:off x="2019300" y="13263680"/>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79578</xdr:rowOff>
    </xdr:from>
    <xdr:to>
      <xdr:col>10</xdr:col>
      <xdr:colOff>114300</xdr:colOff>
      <xdr:row>77</xdr:row>
      <xdr:rowOff>145796</xdr:rowOff>
    </xdr:to>
    <xdr:cxnSp macro="">
      <xdr:nvCxnSpPr>
        <xdr:cNvPr id="190" name="直線コネクタ 189"/>
        <xdr:cNvCxnSpPr/>
      </xdr:nvCxnSpPr>
      <xdr:spPr>
        <a:xfrm flipV="1">
          <a:off x="1130300" y="13281228"/>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21975</xdr:rowOff>
    </xdr:from>
    <xdr:to>
      <xdr:col>24</xdr:col>
      <xdr:colOff>114300</xdr:colOff>
      <xdr:row>76</xdr:row>
      <xdr:rowOff>123575</xdr:rowOff>
    </xdr:to>
    <xdr:sp macro="" textlink="">
      <xdr:nvSpPr>
        <xdr:cNvPr id="200" name="楕円 199"/>
        <xdr:cNvSpPr/>
      </xdr:nvSpPr>
      <xdr:spPr>
        <a:xfrm>
          <a:off x="4584700" y="130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402</xdr:rowOff>
    </xdr:from>
    <xdr:ext cx="599010" cy="259045"/>
    <xdr:sp macro="" textlink="">
      <xdr:nvSpPr>
        <xdr:cNvPr id="201" name="民生費該当値テキスト"/>
        <xdr:cNvSpPr txBox="1"/>
      </xdr:nvSpPr>
      <xdr:spPr>
        <a:xfrm>
          <a:off x="4686300" y="1303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103324</xdr:rowOff>
    </xdr:from>
    <xdr:to>
      <xdr:col>20</xdr:col>
      <xdr:colOff>38100</xdr:colOff>
      <xdr:row>77</xdr:row>
      <xdr:rowOff>33474</xdr:rowOff>
    </xdr:to>
    <xdr:sp macro="" textlink="">
      <xdr:nvSpPr>
        <xdr:cNvPr id="202" name="楕円 201"/>
        <xdr:cNvSpPr/>
      </xdr:nvSpPr>
      <xdr:spPr>
        <a:xfrm>
          <a:off x="3746500" y="131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24601</xdr:rowOff>
    </xdr:from>
    <xdr:ext cx="599010" cy="259045"/>
    <xdr:sp macro="" textlink="">
      <xdr:nvSpPr>
        <xdr:cNvPr id="203" name="テキスト ボックス 202"/>
        <xdr:cNvSpPr txBox="1"/>
      </xdr:nvSpPr>
      <xdr:spPr>
        <a:xfrm>
          <a:off x="3497795" y="132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11230</xdr:rowOff>
    </xdr:from>
    <xdr:to>
      <xdr:col>15</xdr:col>
      <xdr:colOff>101600</xdr:colOff>
      <xdr:row>77</xdr:row>
      <xdr:rowOff>112830</xdr:rowOff>
    </xdr:to>
    <xdr:sp macro="" textlink="">
      <xdr:nvSpPr>
        <xdr:cNvPr id="204" name="楕円 203"/>
        <xdr:cNvSpPr/>
      </xdr:nvSpPr>
      <xdr:spPr>
        <a:xfrm>
          <a:off x="2857500" y="132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103957</xdr:rowOff>
    </xdr:from>
    <xdr:ext cx="599010" cy="259045"/>
    <xdr:sp macro="" textlink="">
      <xdr:nvSpPr>
        <xdr:cNvPr id="205" name="テキスト ボックス 204"/>
        <xdr:cNvSpPr txBox="1"/>
      </xdr:nvSpPr>
      <xdr:spPr>
        <a:xfrm>
          <a:off x="2608795" y="1330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28778</xdr:rowOff>
    </xdr:from>
    <xdr:to>
      <xdr:col>10</xdr:col>
      <xdr:colOff>165100</xdr:colOff>
      <xdr:row>77</xdr:row>
      <xdr:rowOff>130378</xdr:rowOff>
    </xdr:to>
    <xdr:sp macro="" textlink="">
      <xdr:nvSpPr>
        <xdr:cNvPr id="206" name="楕円 205"/>
        <xdr:cNvSpPr/>
      </xdr:nvSpPr>
      <xdr:spPr>
        <a:xfrm>
          <a:off x="1968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121505</xdr:rowOff>
    </xdr:from>
    <xdr:ext cx="599010" cy="259045"/>
    <xdr:sp macro="" textlink="">
      <xdr:nvSpPr>
        <xdr:cNvPr id="207" name="テキスト ボックス 206"/>
        <xdr:cNvSpPr txBox="1"/>
      </xdr:nvSpPr>
      <xdr:spPr>
        <a:xfrm>
          <a:off x="1719795" y="1332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94996</xdr:rowOff>
    </xdr:from>
    <xdr:to>
      <xdr:col>6</xdr:col>
      <xdr:colOff>38100</xdr:colOff>
      <xdr:row>78</xdr:row>
      <xdr:rowOff>25146</xdr:rowOff>
    </xdr:to>
    <xdr:sp macro="" textlink="">
      <xdr:nvSpPr>
        <xdr:cNvPr id="208" name="楕円 207"/>
        <xdr:cNvSpPr/>
      </xdr:nvSpPr>
      <xdr:spPr>
        <a:xfrm>
          <a:off x="1079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16273</xdr:rowOff>
    </xdr:from>
    <xdr:ext cx="599010" cy="259045"/>
    <xdr:sp macro="" textlink="">
      <xdr:nvSpPr>
        <xdr:cNvPr id="209" name="テキスト ボックス 208"/>
        <xdr:cNvSpPr txBox="1"/>
      </xdr:nvSpPr>
      <xdr:spPr>
        <a:xfrm>
          <a:off x="830795" y="133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22853</xdr:rowOff>
    </xdr:from>
    <xdr:to>
      <xdr:col>24</xdr:col>
      <xdr:colOff>63500</xdr:colOff>
      <xdr:row>97</xdr:row>
      <xdr:rowOff>113999</xdr:rowOff>
    </xdr:to>
    <xdr:cxnSp macro="">
      <xdr:nvCxnSpPr>
        <xdr:cNvPr id="241" name="直線コネクタ 240"/>
        <xdr:cNvCxnSpPr/>
      </xdr:nvCxnSpPr>
      <xdr:spPr>
        <a:xfrm flipV="1">
          <a:off x="3797300" y="16653503"/>
          <a:ext cx="8382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113999</xdr:rowOff>
    </xdr:from>
    <xdr:to>
      <xdr:col>19</xdr:col>
      <xdr:colOff>177800</xdr:colOff>
      <xdr:row>97</xdr:row>
      <xdr:rowOff>135096</xdr:rowOff>
    </xdr:to>
    <xdr:cxnSp macro="">
      <xdr:nvCxnSpPr>
        <xdr:cNvPr id="244" name="直線コネクタ 243"/>
        <xdr:cNvCxnSpPr/>
      </xdr:nvCxnSpPr>
      <xdr:spPr>
        <a:xfrm flipV="1">
          <a:off x="2908300" y="1674464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135096</xdr:rowOff>
    </xdr:from>
    <xdr:to>
      <xdr:col>15</xdr:col>
      <xdr:colOff>50800</xdr:colOff>
      <xdr:row>97</xdr:row>
      <xdr:rowOff>149138</xdr:rowOff>
    </xdr:to>
    <xdr:cxnSp macro="">
      <xdr:nvCxnSpPr>
        <xdr:cNvPr id="247" name="直線コネクタ 246"/>
        <xdr:cNvCxnSpPr/>
      </xdr:nvCxnSpPr>
      <xdr:spPr>
        <a:xfrm flipV="1">
          <a:off x="2019300" y="1676574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106618</xdr:rowOff>
    </xdr:from>
    <xdr:to>
      <xdr:col>10</xdr:col>
      <xdr:colOff>114300</xdr:colOff>
      <xdr:row>97</xdr:row>
      <xdr:rowOff>149138</xdr:rowOff>
    </xdr:to>
    <xdr:cxnSp macro="">
      <xdr:nvCxnSpPr>
        <xdr:cNvPr id="250" name="直線コネクタ 249"/>
        <xdr:cNvCxnSpPr/>
      </xdr:nvCxnSpPr>
      <xdr:spPr>
        <a:xfrm>
          <a:off x="1130300" y="1673726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143503</xdr:rowOff>
    </xdr:from>
    <xdr:to>
      <xdr:col>24</xdr:col>
      <xdr:colOff>114300</xdr:colOff>
      <xdr:row>97</xdr:row>
      <xdr:rowOff>73653</xdr:rowOff>
    </xdr:to>
    <xdr:sp macro="" textlink="">
      <xdr:nvSpPr>
        <xdr:cNvPr id="260" name="楕円 259"/>
        <xdr:cNvSpPr/>
      </xdr:nvSpPr>
      <xdr:spPr>
        <a:xfrm>
          <a:off x="4584700" y="166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121930</xdr:rowOff>
    </xdr:from>
    <xdr:ext cx="534377" cy="259045"/>
    <xdr:sp macro="" textlink="">
      <xdr:nvSpPr>
        <xdr:cNvPr id="261" name="衛生費該当値テキスト"/>
        <xdr:cNvSpPr txBox="1"/>
      </xdr:nvSpPr>
      <xdr:spPr>
        <a:xfrm>
          <a:off x="4686300" y="165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63199</xdr:rowOff>
    </xdr:from>
    <xdr:to>
      <xdr:col>20</xdr:col>
      <xdr:colOff>38100</xdr:colOff>
      <xdr:row>97</xdr:row>
      <xdr:rowOff>164799</xdr:rowOff>
    </xdr:to>
    <xdr:sp macro="" textlink="">
      <xdr:nvSpPr>
        <xdr:cNvPr id="262" name="楕円 261"/>
        <xdr:cNvSpPr/>
      </xdr:nvSpPr>
      <xdr:spPr>
        <a:xfrm>
          <a:off x="3746500" y="166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155926</xdr:rowOff>
    </xdr:from>
    <xdr:ext cx="534377" cy="259045"/>
    <xdr:sp macro="" textlink="">
      <xdr:nvSpPr>
        <xdr:cNvPr id="263" name="テキスト ボックス 262"/>
        <xdr:cNvSpPr txBox="1"/>
      </xdr:nvSpPr>
      <xdr:spPr>
        <a:xfrm>
          <a:off x="3530111" y="167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84296</xdr:rowOff>
    </xdr:from>
    <xdr:to>
      <xdr:col>15</xdr:col>
      <xdr:colOff>101600</xdr:colOff>
      <xdr:row>98</xdr:row>
      <xdr:rowOff>14446</xdr:rowOff>
    </xdr:to>
    <xdr:sp macro="" textlink="">
      <xdr:nvSpPr>
        <xdr:cNvPr id="264" name="楕円 263"/>
        <xdr:cNvSpPr/>
      </xdr:nvSpPr>
      <xdr:spPr>
        <a:xfrm>
          <a:off x="2857500" y="167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5573</xdr:rowOff>
    </xdr:from>
    <xdr:ext cx="534377" cy="259045"/>
    <xdr:sp macro="" textlink="">
      <xdr:nvSpPr>
        <xdr:cNvPr id="265" name="テキスト ボックス 264"/>
        <xdr:cNvSpPr txBox="1"/>
      </xdr:nvSpPr>
      <xdr:spPr>
        <a:xfrm>
          <a:off x="2641111" y="168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98338</xdr:rowOff>
    </xdr:from>
    <xdr:to>
      <xdr:col>10</xdr:col>
      <xdr:colOff>165100</xdr:colOff>
      <xdr:row>98</xdr:row>
      <xdr:rowOff>28488</xdr:rowOff>
    </xdr:to>
    <xdr:sp macro="" textlink="">
      <xdr:nvSpPr>
        <xdr:cNvPr id="266" name="楕円 265"/>
        <xdr:cNvSpPr/>
      </xdr:nvSpPr>
      <xdr:spPr>
        <a:xfrm>
          <a:off x="1968500" y="167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19615</xdr:rowOff>
    </xdr:from>
    <xdr:ext cx="534377" cy="259045"/>
    <xdr:sp macro="" textlink="">
      <xdr:nvSpPr>
        <xdr:cNvPr id="267" name="テキスト ボックス 266"/>
        <xdr:cNvSpPr txBox="1"/>
      </xdr:nvSpPr>
      <xdr:spPr>
        <a:xfrm>
          <a:off x="1752111" y="168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55818</xdr:rowOff>
    </xdr:from>
    <xdr:to>
      <xdr:col>6</xdr:col>
      <xdr:colOff>38100</xdr:colOff>
      <xdr:row>97</xdr:row>
      <xdr:rowOff>157418</xdr:rowOff>
    </xdr:to>
    <xdr:sp macro="" textlink="">
      <xdr:nvSpPr>
        <xdr:cNvPr id="268" name="楕円 267"/>
        <xdr:cNvSpPr/>
      </xdr:nvSpPr>
      <xdr:spPr>
        <a:xfrm>
          <a:off x="10795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148545</xdr:rowOff>
    </xdr:from>
    <xdr:ext cx="534377" cy="259045"/>
    <xdr:sp macro="" textlink="">
      <xdr:nvSpPr>
        <xdr:cNvPr id="269" name="テキスト ボックス 268"/>
        <xdr:cNvSpPr txBox="1"/>
      </xdr:nvSpPr>
      <xdr:spPr>
        <a:xfrm>
          <a:off x="863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121869</xdr:rowOff>
    </xdr:from>
    <xdr:to>
      <xdr:col>55</xdr:col>
      <xdr:colOff>0</xdr:colOff>
      <xdr:row>37</xdr:row>
      <xdr:rowOff>130099</xdr:rowOff>
    </xdr:to>
    <xdr:cxnSp macro="">
      <xdr:nvCxnSpPr>
        <xdr:cNvPr id="296" name="直線コネクタ 295"/>
        <xdr:cNvCxnSpPr/>
      </xdr:nvCxnSpPr>
      <xdr:spPr>
        <a:xfrm>
          <a:off x="9639300" y="646551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37</xdr:row>
      <xdr:rowOff>125984</xdr:rowOff>
    </xdr:to>
    <xdr:cxnSp macro="">
      <xdr:nvCxnSpPr>
        <xdr:cNvPr id="299" name="直線コネクタ 298"/>
        <xdr:cNvCxnSpPr/>
      </xdr:nvCxnSpPr>
      <xdr:spPr>
        <a:xfrm flipV="1">
          <a:off x="8750300" y="64655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125984</xdr:rowOff>
    </xdr:from>
    <xdr:to>
      <xdr:col>45</xdr:col>
      <xdr:colOff>177800</xdr:colOff>
      <xdr:row>37</xdr:row>
      <xdr:rowOff>134671</xdr:rowOff>
    </xdr:to>
    <xdr:cxnSp macro="">
      <xdr:nvCxnSpPr>
        <xdr:cNvPr id="302" name="直線コネクタ 301"/>
        <xdr:cNvCxnSpPr/>
      </xdr:nvCxnSpPr>
      <xdr:spPr>
        <a:xfrm flipV="1">
          <a:off x="7861300" y="646963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134671</xdr:rowOff>
    </xdr:from>
    <xdr:to>
      <xdr:col>41</xdr:col>
      <xdr:colOff>50800</xdr:colOff>
      <xdr:row>37</xdr:row>
      <xdr:rowOff>147015</xdr:rowOff>
    </xdr:to>
    <xdr:cxnSp macro="">
      <xdr:nvCxnSpPr>
        <xdr:cNvPr id="305" name="直線コネクタ 304"/>
        <xdr:cNvCxnSpPr/>
      </xdr:nvCxnSpPr>
      <xdr:spPr>
        <a:xfrm flipV="1">
          <a:off x="6972300" y="647832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79299</xdr:rowOff>
    </xdr:from>
    <xdr:to>
      <xdr:col>55</xdr:col>
      <xdr:colOff>50800</xdr:colOff>
      <xdr:row>38</xdr:row>
      <xdr:rowOff>9449</xdr:rowOff>
    </xdr:to>
    <xdr:sp macro="" textlink="">
      <xdr:nvSpPr>
        <xdr:cNvPr id="315" name="楕円 314"/>
        <xdr:cNvSpPr/>
      </xdr:nvSpPr>
      <xdr:spPr>
        <a:xfrm>
          <a:off x="104267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57726</xdr:rowOff>
    </xdr:from>
    <xdr:ext cx="378565" cy="259045"/>
    <xdr:sp macro="" textlink="">
      <xdr:nvSpPr>
        <xdr:cNvPr id="316" name="労働費該当値テキスト"/>
        <xdr:cNvSpPr txBox="1"/>
      </xdr:nvSpPr>
      <xdr:spPr>
        <a:xfrm>
          <a:off x="10528300" y="64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71069</xdr:rowOff>
    </xdr:from>
    <xdr:to>
      <xdr:col>50</xdr:col>
      <xdr:colOff>165100</xdr:colOff>
      <xdr:row>38</xdr:row>
      <xdr:rowOff>1219</xdr:rowOff>
    </xdr:to>
    <xdr:sp macro="" textlink="">
      <xdr:nvSpPr>
        <xdr:cNvPr id="317" name="楕円 316"/>
        <xdr:cNvSpPr/>
      </xdr:nvSpPr>
      <xdr:spPr>
        <a:xfrm>
          <a:off x="9588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163796</xdr:rowOff>
    </xdr:from>
    <xdr:ext cx="378565" cy="259045"/>
    <xdr:sp macro="" textlink="">
      <xdr:nvSpPr>
        <xdr:cNvPr id="318" name="テキスト ボックス 317"/>
        <xdr:cNvSpPr txBox="1"/>
      </xdr:nvSpPr>
      <xdr:spPr>
        <a:xfrm>
          <a:off x="9450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75184</xdr:rowOff>
    </xdr:from>
    <xdr:to>
      <xdr:col>46</xdr:col>
      <xdr:colOff>38100</xdr:colOff>
      <xdr:row>38</xdr:row>
      <xdr:rowOff>5335</xdr:rowOff>
    </xdr:to>
    <xdr:sp macro="" textlink="">
      <xdr:nvSpPr>
        <xdr:cNvPr id="319" name="楕円 318"/>
        <xdr:cNvSpPr/>
      </xdr:nvSpPr>
      <xdr:spPr>
        <a:xfrm>
          <a:off x="8699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167911</xdr:rowOff>
    </xdr:from>
    <xdr:ext cx="378565" cy="259045"/>
    <xdr:sp macro="" textlink="">
      <xdr:nvSpPr>
        <xdr:cNvPr id="320" name="テキスト ボックス 319"/>
        <xdr:cNvSpPr txBox="1"/>
      </xdr:nvSpPr>
      <xdr:spPr>
        <a:xfrm>
          <a:off x="8561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83871</xdr:rowOff>
    </xdr:from>
    <xdr:to>
      <xdr:col>41</xdr:col>
      <xdr:colOff>101600</xdr:colOff>
      <xdr:row>38</xdr:row>
      <xdr:rowOff>14021</xdr:rowOff>
    </xdr:to>
    <xdr:sp macro="" textlink="">
      <xdr:nvSpPr>
        <xdr:cNvPr id="321" name="楕円 320"/>
        <xdr:cNvSpPr/>
      </xdr:nvSpPr>
      <xdr:spPr>
        <a:xfrm>
          <a:off x="7810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5148</xdr:rowOff>
    </xdr:from>
    <xdr:ext cx="378565" cy="259045"/>
    <xdr:sp macro="" textlink="">
      <xdr:nvSpPr>
        <xdr:cNvPr id="322" name="テキスト ボックス 321"/>
        <xdr:cNvSpPr txBox="1"/>
      </xdr:nvSpPr>
      <xdr:spPr>
        <a:xfrm>
          <a:off x="7672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96215</xdr:rowOff>
    </xdr:from>
    <xdr:to>
      <xdr:col>36</xdr:col>
      <xdr:colOff>165100</xdr:colOff>
      <xdr:row>38</xdr:row>
      <xdr:rowOff>26365</xdr:rowOff>
    </xdr:to>
    <xdr:sp macro="" textlink="">
      <xdr:nvSpPr>
        <xdr:cNvPr id="323" name="楕円 322"/>
        <xdr:cNvSpPr/>
      </xdr:nvSpPr>
      <xdr:spPr>
        <a:xfrm>
          <a:off x="6921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17492</xdr:rowOff>
    </xdr:from>
    <xdr:ext cx="378565" cy="259045"/>
    <xdr:sp macro="" textlink="">
      <xdr:nvSpPr>
        <xdr:cNvPr id="324" name="テキスト ボックス 323"/>
        <xdr:cNvSpPr txBox="1"/>
      </xdr:nvSpPr>
      <xdr:spPr>
        <a:xfrm>
          <a:off x="6783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154387</xdr:rowOff>
    </xdr:from>
    <xdr:to>
      <xdr:col>55</xdr:col>
      <xdr:colOff>0</xdr:colOff>
      <xdr:row>56</xdr:row>
      <xdr:rowOff>57862</xdr:rowOff>
    </xdr:to>
    <xdr:cxnSp macro="">
      <xdr:nvCxnSpPr>
        <xdr:cNvPr id="349" name="直線コネクタ 348"/>
        <xdr:cNvCxnSpPr/>
      </xdr:nvCxnSpPr>
      <xdr:spPr>
        <a:xfrm>
          <a:off x="9639300" y="9584137"/>
          <a:ext cx="838200" cy="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154387</xdr:rowOff>
    </xdr:from>
    <xdr:to>
      <xdr:col>50</xdr:col>
      <xdr:colOff>114300</xdr:colOff>
      <xdr:row>56</xdr:row>
      <xdr:rowOff>49974</xdr:rowOff>
    </xdr:to>
    <xdr:cxnSp macro="">
      <xdr:nvCxnSpPr>
        <xdr:cNvPr id="352" name="直線コネクタ 351"/>
        <xdr:cNvCxnSpPr/>
      </xdr:nvCxnSpPr>
      <xdr:spPr>
        <a:xfrm flipV="1">
          <a:off x="8750300" y="958413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49974</xdr:rowOff>
    </xdr:from>
    <xdr:to>
      <xdr:col>45</xdr:col>
      <xdr:colOff>177800</xdr:colOff>
      <xdr:row>56</xdr:row>
      <xdr:rowOff>115754</xdr:rowOff>
    </xdr:to>
    <xdr:cxnSp macro="">
      <xdr:nvCxnSpPr>
        <xdr:cNvPr id="355" name="直線コネクタ 354"/>
        <xdr:cNvCxnSpPr/>
      </xdr:nvCxnSpPr>
      <xdr:spPr>
        <a:xfrm flipV="1">
          <a:off x="7861300" y="9651174"/>
          <a:ext cx="889000" cy="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115754</xdr:rowOff>
    </xdr:from>
    <xdr:to>
      <xdr:col>41</xdr:col>
      <xdr:colOff>50800</xdr:colOff>
      <xdr:row>56</xdr:row>
      <xdr:rowOff>122955</xdr:rowOff>
    </xdr:to>
    <xdr:cxnSp macro="">
      <xdr:nvCxnSpPr>
        <xdr:cNvPr id="358" name="直線コネクタ 357"/>
        <xdr:cNvCxnSpPr/>
      </xdr:nvCxnSpPr>
      <xdr:spPr>
        <a:xfrm flipV="1">
          <a:off x="6972300" y="971695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7062</xdr:rowOff>
    </xdr:from>
    <xdr:to>
      <xdr:col>55</xdr:col>
      <xdr:colOff>50800</xdr:colOff>
      <xdr:row>56</xdr:row>
      <xdr:rowOff>108662</xdr:rowOff>
    </xdr:to>
    <xdr:sp macro="" textlink="">
      <xdr:nvSpPr>
        <xdr:cNvPr id="368" name="楕円 367"/>
        <xdr:cNvSpPr/>
      </xdr:nvSpPr>
      <xdr:spPr>
        <a:xfrm>
          <a:off x="104267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156939</xdr:rowOff>
    </xdr:from>
    <xdr:ext cx="469744" cy="259045"/>
    <xdr:sp macro="" textlink="">
      <xdr:nvSpPr>
        <xdr:cNvPr id="369" name="農林水産業費該当値テキスト"/>
        <xdr:cNvSpPr txBox="1"/>
      </xdr:nvSpPr>
      <xdr:spPr>
        <a:xfrm>
          <a:off x="10528300" y="958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103587</xdr:rowOff>
    </xdr:from>
    <xdr:to>
      <xdr:col>50</xdr:col>
      <xdr:colOff>165100</xdr:colOff>
      <xdr:row>56</xdr:row>
      <xdr:rowOff>33737</xdr:rowOff>
    </xdr:to>
    <xdr:sp macro="" textlink="">
      <xdr:nvSpPr>
        <xdr:cNvPr id="370" name="楕円 369"/>
        <xdr:cNvSpPr/>
      </xdr:nvSpPr>
      <xdr:spPr>
        <a:xfrm>
          <a:off x="9588500" y="9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50264</xdr:rowOff>
    </xdr:from>
    <xdr:ext cx="469744" cy="259045"/>
    <xdr:sp macro="" textlink="">
      <xdr:nvSpPr>
        <xdr:cNvPr id="371" name="テキスト ボックス 370"/>
        <xdr:cNvSpPr txBox="1"/>
      </xdr:nvSpPr>
      <xdr:spPr>
        <a:xfrm>
          <a:off x="9404428" y="9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170624</xdr:rowOff>
    </xdr:from>
    <xdr:to>
      <xdr:col>46</xdr:col>
      <xdr:colOff>38100</xdr:colOff>
      <xdr:row>56</xdr:row>
      <xdr:rowOff>100774</xdr:rowOff>
    </xdr:to>
    <xdr:sp macro="" textlink="">
      <xdr:nvSpPr>
        <xdr:cNvPr id="372" name="楕円 371"/>
        <xdr:cNvSpPr/>
      </xdr:nvSpPr>
      <xdr:spPr>
        <a:xfrm>
          <a:off x="8699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117301</xdr:rowOff>
    </xdr:from>
    <xdr:ext cx="469744" cy="259045"/>
    <xdr:sp macro="" textlink="">
      <xdr:nvSpPr>
        <xdr:cNvPr id="373" name="テキスト ボックス 372"/>
        <xdr:cNvSpPr txBox="1"/>
      </xdr:nvSpPr>
      <xdr:spPr>
        <a:xfrm>
          <a:off x="8515428" y="93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64954</xdr:rowOff>
    </xdr:from>
    <xdr:to>
      <xdr:col>41</xdr:col>
      <xdr:colOff>101600</xdr:colOff>
      <xdr:row>56</xdr:row>
      <xdr:rowOff>166554</xdr:rowOff>
    </xdr:to>
    <xdr:sp macro="" textlink="">
      <xdr:nvSpPr>
        <xdr:cNvPr id="374" name="楕円 373"/>
        <xdr:cNvSpPr/>
      </xdr:nvSpPr>
      <xdr:spPr>
        <a:xfrm>
          <a:off x="7810500" y="9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157681</xdr:rowOff>
    </xdr:from>
    <xdr:ext cx="469744" cy="259045"/>
    <xdr:sp macro="" textlink="">
      <xdr:nvSpPr>
        <xdr:cNvPr id="375" name="テキスト ボックス 374"/>
        <xdr:cNvSpPr txBox="1"/>
      </xdr:nvSpPr>
      <xdr:spPr>
        <a:xfrm>
          <a:off x="7626428" y="9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72155</xdr:rowOff>
    </xdr:from>
    <xdr:to>
      <xdr:col>36</xdr:col>
      <xdr:colOff>165100</xdr:colOff>
      <xdr:row>57</xdr:row>
      <xdr:rowOff>2305</xdr:rowOff>
    </xdr:to>
    <xdr:sp macro="" textlink="">
      <xdr:nvSpPr>
        <xdr:cNvPr id="376" name="楕円 375"/>
        <xdr:cNvSpPr/>
      </xdr:nvSpPr>
      <xdr:spPr>
        <a:xfrm>
          <a:off x="6921500" y="9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164882</xdr:rowOff>
    </xdr:from>
    <xdr:ext cx="469744" cy="259045"/>
    <xdr:sp macro="" textlink="">
      <xdr:nvSpPr>
        <xdr:cNvPr id="377" name="テキスト ボックス 376"/>
        <xdr:cNvSpPr txBox="1"/>
      </xdr:nvSpPr>
      <xdr:spPr>
        <a:xfrm>
          <a:off x="6737428" y="97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20599</xdr:rowOff>
    </xdr:from>
    <xdr:to>
      <xdr:col>55</xdr:col>
      <xdr:colOff>0</xdr:colOff>
      <xdr:row>78</xdr:row>
      <xdr:rowOff>63742</xdr:rowOff>
    </xdr:to>
    <xdr:cxnSp macro="">
      <xdr:nvCxnSpPr>
        <xdr:cNvPr id="406" name="直線コネクタ 405"/>
        <xdr:cNvCxnSpPr/>
      </xdr:nvCxnSpPr>
      <xdr:spPr>
        <a:xfrm flipV="1">
          <a:off x="9639300" y="13393699"/>
          <a:ext cx="838200" cy="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63742</xdr:rowOff>
    </xdr:from>
    <xdr:to>
      <xdr:col>50</xdr:col>
      <xdr:colOff>114300</xdr:colOff>
      <xdr:row>78</xdr:row>
      <xdr:rowOff>85407</xdr:rowOff>
    </xdr:to>
    <xdr:cxnSp macro="">
      <xdr:nvCxnSpPr>
        <xdr:cNvPr id="409" name="直線コネクタ 408"/>
        <xdr:cNvCxnSpPr/>
      </xdr:nvCxnSpPr>
      <xdr:spPr>
        <a:xfrm flipV="1">
          <a:off x="8750300" y="13436842"/>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78473</xdr:rowOff>
    </xdr:from>
    <xdr:to>
      <xdr:col>45</xdr:col>
      <xdr:colOff>177800</xdr:colOff>
      <xdr:row>78</xdr:row>
      <xdr:rowOff>85407</xdr:rowOff>
    </xdr:to>
    <xdr:cxnSp macro="">
      <xdr:nvCxnSpPr>
        <xdr:cNvPr id="412" name="直線コネクタ 411"/>
        <xdr:cNvCxnSpPr/>
      </xdr:nvCxnSpPr>
      <xdr:spPr>
        <a:xfrm>
          <a:off x="7861300" y="13451573"/>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78473</xdr:rowOff>
    </xdr:from>
    <xdr:to>
      <xdr:col>41</xdr:col>
      <xdr:colOff>50800</xdr:colOff>
      <xdr:row>78</xdr:row>
      <xdr:rowOff>81611</xdr:rowOff>
    </xdr:to>
    <xdr:cxnSp macro="">
      <xdr:nvCxnSpPr>
        <xdr:cNvPr id="415" name="直線コネクタ 414"/>
        <xdr:cNvCxnSpPr/>
      </xdr:nvCxnSpPr>
      <xdr:spPr>
        <a:xfrm flipV="1">
          <a:off x="6972300" y="13451573"/>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141249</xdr:rowOff>
    </xdr:from>
    <xdr:to>
      <xdr:col>55</xdr:col>
      <xdr:colOff>50800</xdr:colOff>
      <xdr:row>78</xdr:row>
      <xdr:rowOff>71399</xdr:rowOff>
    </xdr:to>
    <xdr:sp macro="" textlink="">
      <xdr:nvSpPr>
        <xdr:cNvPr id="425" name="楕円 424"/>
        <xdr:cNvSpPr/>
      </xdr:nvSpPr>
      <xdr:spPr>
        <a:xfrm>
          <a:off x="104267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119676</xdr:rowOff>
    </xdr:from>
    <xdr:ext cx="534377" cy="259045"/>
    <xdr:sp macro="" textlink="">
      <xdr:nvSpPr>
        <xdr:cNvPr id="426" name="商工費該当値テキスト"/>
        <xdr:cNvSpPr txBox="1"/>
      </xdr:nvSpPr>
      <xdr:spPr>
        <a:xfrm>
          <a:off x="10528300"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12942</xdr:rowOff>
    </xdr:from>
    <xdr:to>
      <xdr:col>50</xdr:col>
      <xdr:colOff>165100</xdr:colOff>
      <xdr:row>78</xdr:row>
      <xdr:rowOff>114542</xdr:rowOff>
    </xdr:to>
    <xdr:sp macro="" textlink="">
      <xdr:nvSpPr>
        <xdr:cNvPr id="427" name="楕円 426"/>
        <xdr:cNvSpPr/>
      </xdr:nvSpPr>
      <xdr:spPr>
        <a:xfrm>
          <a:off x="9588500" y="133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131069</xdr:rowOff>
    </xdr:from>
    <xdr:ext cx="534377" cy="259045"/>
    <xdr:sp macro="" textlink="">
      <xdr:nvSpPr>
        <xdr:cNvPr id="428" name="テキスト ボックス 427"/>
        <xdr:cNvSpPr txBox="1"/>
      </xdr:nvSpPr>
      <xdr:spPr>
        <a:xfrm>
          <a:off x="9372111" y="131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34607</xdr:rowOff>
    </xdr:from>
    <xdr:to>
      <xdr:col>46</xdr:col>
      <xdr:colOff>38100</xdr:colOff>
      <xdr:row>78</xdr:row>
      <xdr:rowOff>136207</xdr:rowOff>
    </xdr:to>
    <xdr:sp macro="" textlink="">
      <xdr:nvSpPr>
        <xdr:cNvPr id="429" name="楕円 428"/>
        <xdr:cNvSpPr/>
      </xdr:nvSpPr>
      <xdr:spPr>
        <a:xfrm>
          <a:off x="8699500" y="13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127334</xdr:rowOff>
    </xdr:from>
    <xdr:ext cx="534377" cy="259045"/>
    <xdr:sp macro="" textlink="">
      <xdr:nvSpPr>
        <xdr:cNvPr id="430" name="テキスト ボックス 429"/>
        <xdr:cNvSpPr txBox="1"/>
      </xdr:nvSpPr>
      <xdr:spPr>
        <a:xfrm>
          <a:off x="8483111" y="135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27673</xdr:rowOff>
    </xdr:from>
    <xdr:to>
      <xdr:col>41</xdr:col>
      <xdr:colOff>101600</xdr:colOff>
      <xdr:row>78</xdr:row>
      <xdr:rowOff>129273</xdr:rowOff>
    </xdr:to>
    <xdr:sp macro="" textlink="">
      <xdr:nvSpPr>
        <xdr:cNvPr id="431" name="楕円 430"/>
        <xdr:cNvSpPr/>
      </xdr:nvSpPr>
      <xdr:spPr>
        <a:xfrm>
          <a:off x="7810500" y="13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145800</xdr:rowOff>
    </xdr:from>
    <xdr:ext cx="534377" cy="259045"/>
    <xdr:sp macro="" textlink="">
      <xdr:nvSpPr>
        <xdr:cNvPr id="432" name="テキスト ボックス 431"/>
        <xdr:cNvSpPr txBox="1"/>
      </xdr:nvSpPr>
      <xdr:spPr>
        <a:xfrm>
          <a:off x="7594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30811</xdr:rowOff>
    </xdr:from>
    <xdr:to>
      <xdr:col>36</xdr:col>
      <xdr:colOff>165100</xdr:colOff>
      <xdr:row>78</xdr:row>
      <xdr:rowOff>132411</xdr:rowOff>
    </xdr:to>
    <xdr:sp macro="" textlink="">
      <xdr:nvSpPr>
        <xdr:cNvPr id="433" name="楕円 432"/>
        <xdr:cNvSpPr/>
      </xdr:nvSpPr>
      <xdr:spPr>
        <a:xfrm>
          <a:off x="6921500" y="134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123538</xdr:rowOff>
    </xdr:from>
    <xdr:ext cx="534377" cy="259045"/>
    <xdr:sp macro="" textlink="">
      <xdr:nvSpPr>
        <xdr:cNvPr id="434" name="テキスト ボックス 433"/>
        <xdr:cNvSpPr txBox="1"/>
      </xdr:nvSpPr>
      <xdr:spPr>
        <a:xfrm>
          <a:off x="6705111" y="134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114097</xdr:rowOff>
    </xdr:from>
    <xdr:to>
      <xdr:col>55</xdr:col>
      <xdr:colOff>0</xdr:colOff>
      <xdr:row>97</xdr:row>
      <xdr:rowOff>38564</xdr:rowOff>
    </xdr:to>
    <xdr:cxnSp macro="">
      <xdr:nvCxnSpPr>
        <xdr:cNvPr id="464" name="直線コネクタ 463"/>
        <xdr:cNvCxnSpPr/>
      </xdr:nvCxnSpPr>
      <xdr:spPr>
        <a:xfrm flipV="1">
          <a:off x="9639300" y="16573297"/>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38564</xdr:rowOff>
    </xdr:from>
    <xdr:to>
      <xdr:col>50</xdr:col>
      <xdr:colOff>114300</xdr:colOff>
      <xdr:row>97</xdr:row>
      <xdr:rowOff>42335</xdr:rowOff>
    </xdr:to>
    <xdr:cxnSp macro="">
      <xdr:nvCxnSpPr>
        <xdr:cNvPr id="467" name="直線コネクタ 466"/>
        <xdr:cNvCxnSpPr/>
      </xdr:nvCxnSpPr>
      <xdr:spPr>
        <a:xfrm flipV="1">
          <a:off x="8750300" y="16669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114325</xdr:rowOff>
    </xdr:from>
    <xdr:to>
      <xdr:col>45</xdr:col>
      <xdr:colOff>177800</xdr:colOff>
      <xdr:row>97</xdr:row>
      <xdr:rowOff>42335</xdr:rowOff>
    </xdr:to>
    <xdr:cxnSp macro="">
      <xdr:nvCxnSpPr>
        <xdr:cNvPr id="470" name="直線コネクタ 469"/>
        <xdr:cNvCxnSpPr/>
      </xdr:nvCxnSpPr>
      <xdr:spPr>
        <a:xfrm>
          <a:off x="7861300" y="16573525"/>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114325</xdr:rowOff>
    </xdr:from>
    <xdr:to>
      <xdr:col>41</xdr:col>
      <xdr:colOff>50800</xdr:colOff>
      <xdr:row>97</xdr:row>
      <xdr:rowOff>48737</xdr:rowOff>
    </xdr:to>
    <xdr:cxnSp macro="">
      <xdr:nvCxnSpPr>
        <xdr:cNvPr id="473" name="直線コネクタ 472"/>
        <xdr:cNvCxnSpPr/>
      </xdr:nvCxnSpPr>
      <xdr:spPr>
        <a:xfrm flipV="1">
          <a:off x="6972300" y="16573525"/>
          <a:ext cx="8890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63297</xdr:rowOff>
    </xdr:from>
    <xdr:to>
      <xdr:col>55</xdr:col>
      <xdr:colOff>50800</xdr:colOff>
      <xdr:row>96</xdr:row>
      <xdr:rowOff>164897</xdr:rowOff>
    </xdr:to>
    <xdr:sp macro="" textlink="">
      <xdr:nvSpPr>
        <xdr:cNvPr id="483" name="楕円 482"/>
        <xdr:cNvSpPr/>
      </xdr:nvSpPr>
      <xdr:spPr>
        <a:xfrm>
          <a:off x="104267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41724</xdr:rowOff>
    </xdr:from>
    <xdr:ext cx="534377" cy="259045"/>
    <xdr:sp macro="" textlink="">
      <xdr:nvSpPr>
        <xdr:cNvPr id="484" name="土木費該当値テキスト"/>
        <xdr:cNvSpPr txBox="1"/>
      </xdr:nvSpPr>
      <xdr:spPr>
        <a:xfrm>
          <a:off x="10528300" y="165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159214</xdr:rowOff>
    </xdr:from>
    <xdr:to>
      <xdr:col>50</xdr:col>
      <xdr:colOff>165100</xdr:colOff>
      <xdr:row>97</xdr:row>
      <xdr:rowOff>89364</xdr:rowOff>
    </xdr:to>
    <xdr:sp macro="" textlink="">
      <xdr:nvSpPr>
        <xdr:cNvPr id="485" name="楕円 484"/>
        <xdr:cNvSpPr/>
      </xdr:nvSpPr>
      <xdr:spPr>
        <a:xfrm>
          <a:off x="9588500" y="166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80491</xdr:rowOff>
    </xdr:from>
    <xdr:ext cx="534377" cy="259045"/>
    <xdr:sp macro="" textlink="">
      <xdr:nvSpPr>
        <xdr:cNvPr id="486" name="テキスト ボックス 485"/>
        <xdr:cNvSpPr txBox="1"/>
      </xdr:nvSpPr>
      <xdr:spPr>
        <a:xfrm>
          <a:off x="9372111" y="16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162985</xdr:rowOff>
    </xdr:from>
    <xdr:to>
      <xdr:col>46</xdr:col>
      <xdr:colOff>38100</xdr:colOff>
      <xdr:row>97</xdr:row>
      <xdr:rowOff>93135</xdr:rowOff>
    </xdr:to>
    <xdr:sp macro="" textlink="">
      <xdr:nvSpPr>
        <xdr:cNvPr id="487" name="楕円 486"/>
        <xdr:cNvSpPr/>
      </xdr:nvSpPr>
      <xdr:spPr>
        <a:xfrm>
          <a:off x="8699500" y="166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84262</xdr:rowOff>
    </xdr:from>
    <xdr:ext cx="534377" cy="259045"/>
    <xdr:sp macro="" textlink="">
      <xdr:nvSpPr>
        <xdr:cNvPr id="488" name="テキスト ボックス 487"/>
        <xdr:cNvSpPr txBox="1"/>
      </xdr:nvSpPr>
      <xdr:spPr>
        <a:xfrm>
          <a:off x="8483111" y="167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63525</xdr:rowOff>
    </xdr:from>
    <xdr:to>
      <xdr:col>41</xdr:col>
      <xdr:colOff>101600</xdr:colOff>
      <xdr:row>96</xdr:row>
      <xdr:rowOff>165125</xdr:rowOff>
    </xdr:to>
    <xdr:sp macro="" textlink="">
      <xdr:nvSpPr>
        <xdr:cNvPr id="489" name="楕円 488"/>
        <xdr:cNvSpPr/>
      </xdr:nvSpPr>
      <xdr:spPr>
        <a:xfrm>
          <a:off x="7810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156252</xdr:rowOff>
    </xdr:from>
    <xdr:ext cx="534377" cy="259045"/>
    <xdr:sp macro="" textlink="">
      <xdr:nvSpPr>
        <xdr:cNvPr id="490" name="テキスト ボックス 489"/>
        <xdr:cNvSpPr txBox="1"/>
      </xdr:nvSpPr>
      <xdr:spPr>
        <a:xfrm>
          <a:off x="7594111"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169387</xdr:rowOff>
    </xdr:from>
    <xdr:to>
      <xdr:col>36</xdr:col>
      <xdr:colOff>165100</xdr:colOff>
      <xdr:row>97</xdr:row>
      <xdr:rowOff>99537</xdr:rowOff>
    </xdr:to>
    <xdr:sp macro="" textlink="">
      <xdr:nvSpPr>
        <xdr:cNvPr id="491" name="楕円 490"/>
        <xdr:cNvSpPr/>
      </xdr:nvSpPr>
      <xdr:spPr>
        <a:xfrm>
          <a:off x="6921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90664</xdr:rowOff>
    </xdr:from>
    <xdr:ext cx="534377" cy="259045"/>
    <xdr:sp macro="" textlink="">
      <xdr:nvSpPr>
        <xdr:cNvPr id="492" name="テキスト ボックス 491"/>
        <xdr:cNvSpPr txBox="1"/>
      </xdr:nvSpPr>
      <xdr:spPr>
        <a:xfrm>
          <a:off x="6705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128597</xdr:rowOff>
    </xdr:from>
    <xdr:to>
      <xdr:col>85</xdr:col>
      <xdr:colOff>127000</xdr:colOff>
      <xdr:row>38</xdr:row>
      <xdr:rowOff>131753</xdr:rowOff>
    </xdr:to>
    <xdr:cxnSp macro="">
      <xdr:nvCxnSpPr>
        <xdr:cNvPr id="524" name="直線コネクタ 523"/>
        <xdr:cNvCxnSpPr/>
      </xdr:nvCxnSpPr>
      <xdr:spPr>
        <a:xfrm flipV="1">
          <a:off x="15481300" y="6643697"/>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131753</xdr:rowOff>
    </xdr:from>
    <xdr:to>
      <xdr:col>81</xdr:col>
      <xdr:colOff>50800</xdr:colOff>
      <xdr:row>38</xdr:row>
      <xdr:rowOff>133495</xdr:rowOff>
    </xdr:to>
    <xdr:cxnSp macro="">
      <xdr:nvCxnSpPr>
        <xdr:cNvPr id="527" name="直線コネクタ 526"/>
        <xdr:cNvCxnSpPr/>
      </xdr:nvCxnSpPr>
      <xdr:spPr>
        <a:xfrm flipV="1">
          <a:off x="14592300" y="664685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31605</xdr:rowOff>
    </xdr:from>
    <xdr:to>
      <xdr:col>76</xdr:col>
      <xdr:colOff>114300</xdr:colOff>
      <xdr:row>38</xdr:row>
      <xdr:rowOff>133495</xdr:rowOff>
    </xdr:to>
    <xdr:cxnSp macro="">
      <xdr:nvCxnSpPr>
        <xdr:cNvPr id="530" name="直線コネクタ 529"/>
        <xdr:cNvCxnSpPr/>
      </xdr:nvCxnSpPr>
      <xdr:spPr>
        <a:xfrm>
          <a:off x="13703300" y="6546705"/>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31605</xdr:rowOff>
    </xdr:from>
    <xdr:to>
      <xdr:col>71</xdr:col>
      <xdr:colOff>177800</xdr:colOff>
      <xdr:row>38</xdr:row>
      <xdr:rowOff>143292</xdr:rowOff>
    </xdr:to>
    <xdr:cxnSp macro="">
      <xdr:nvCxnSpPr>
        <xdr:cNvPr id="533" name="直線コネクタ 532"/>
        <xdr:cNvCxnSpPr/>
      </xdr:nvCxnSpPr>
      <xdr:spPr>
        <a:xfrm flipV="1">
          <a:off x="12814300" y="654670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77797</xdr:rowOff>
    </xdr:from>
    <xdr:to>
      <xdr:col>85</xdr:col>
      <xdr:colOff>177800</xdr:colOff>
      <xdr:row>39</xdr:row>
      <xdr:rowOff>7947</xdr:rowOff>
    </xdr:to>
    <xdr:sp macro="" textlink="">
      <xdr:nvSpPr>
        <xdr:cNvPr id="543" name="楕円 542"/>
        <xdr:cNvSpPr/>
      </xdr:nvSpPr>
      <xdr:spPr>
        <a:xfrm>
          <a:off x="162687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56224</xdr:rowOff>
    </xdr:from>
    <xdr:ext cx="534377" cy="259045"/>
    <xdr:sp macro="" textlink="">
      <xdr:nvSpPr>
        <xdr:cNvPr id="544" name="消防費該当値テキスト"/>
        <xdr:cNvSpPr txBox="1"/>
      </xdr:nvSpPr>
      <xdr:spPr>
        <a:xfrm>
          <a:off x="16370300" y="65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80953</xdr:rowOff>
    </xdr:from>
    <xdr:to>
      <xdr:col>81</xdr:col>
      <xdr:colOff>101600</xdr:colOff>
      <xdr:row>39</xdr:row>
      <xdr:rowOff>11103</xdr:rowOff>
    </xdr:to>
    <xdr:sp macro="" textlink="">
      <xdr:nvSpPr>
        <xdr:cNvPr id="545" name="楕円 544"/>
        <xdr:cNvSpPr/>
      </xdr:nvSpPr>
      <xdr:spPr>
        <a:xfrm>
          <a:off x="15430500" y="6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2230</xdr:rowOff>
    </xdr:from>
    <xdr:ext cx="534377" cy="259045"/>
    <xdr:sp macro="" textlink="">
      <xdr:nvSpPr>
        <xdr:cNvPr id="546" name="テキスト ボックス 545"/>
        <xdr:cNvSpPr txBox="1"/>
      </xdr:nvSpPr>
      <xdr:spPr>
        <a:xfrm>
          <a:off x="15214111" y="66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82695</xdr:rowOff>
    </xdr:from>
    <xdr:to>
      <xdr:col>76</xdr:col>
      <xdr:colOff>165100</xdr:colOff>
      <xdr:row>39</xdr:row>
      <xdr:rowOff>12845</xdr:rowOff>
    </xdr:to>
    <xdr:sp macro="" textlink="">
      <xdr:nvSpPr>
        <xdr:cNvPr id="547" name="楕円 546"/>
        <xdr:cNvSpPr/>
      </xdr:nvSpPr>
      <xdr:spPr>
        <a:xfrm>
          <a:off x="14541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3972</xdr:rowOff>
    </xdr:from>
    <xdr:ext cx="534377" cy="259045"/>
    <xdr:sp macro="" textlink="">
      <xdr:nvSpPr>
        <xdr:cNvPr id="548" name="テキスト ボックス 547"/>
        <xdr:cNvSpPr txBox="1"/>
      </xdr:nvSpPr>
      <xdr:spPr>
        <a:xfrm>
          <a:off x="14325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152255</xdr:rowOff>
    </xdr:from>
    <xdr:to>
      <xdr:col>72</xdr:col>
      <xdr:colOff>38100</xdr:colOff>
      <xdr:row>38</xdr:row>
      <xdr:rowOff>82405</xdr:rowOff>
    </xdr:to>
    <xdr:sp macro="" textlink="">
      <xdr:nvSpPr>
        <xdr:cNvPr id="549" name="楕円 548"/>
        <xdr:cNvSpPr/>
      </xdr:nvSpPr>
      <xdr:spPr>
        <a:xfrm>
          <a:off x="13652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73532</xdr:rowOff>
    </xdr:from>
    <xdr:ext cx="534377" cy="259045"/>
    <xdr:sp macro="" textlink="">
      <xdr:nvSpPr>
        <xdr:cNvPr id="550" name="テキスト ボックス 549"/>
        <xdr:cNvSpPr txBox="1"/>
      </xdr:nvSpPr>
      <xdr:spPr>
        <a:xfrm>
          <a:off x="13436111" y="65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92492</xdr:rowOff>
    </xdr:from>
    <xdr:to>
      <xdr:col>67</xdr:col>
      <xdr:colOff>101600</xdr:colOff>
      <xdr:row>39</xdr:row>
      <xdr:rowOff>22642</xdr:rowOff>
    </xdr:to>
    <xdr:sp macro="" textlink="">
      <xdr:nvSpPr>
        <xdr:cNvPr id="551" name="楕円 550"/>
        <xdr:cNvSpPr/>
      </xdr:nvSpPr>
      <xdr:spPr>
        <a:xfrm>
          <a:off x="1276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13769</xdr:rowOff>
    </xdr:from>
    <xdr:ext cx="534377" cy="259045"/>
    <xdr:sp macro="" textlink="">
      <xdr:nvSpPr>
        <xdr:cNvPr id="552" name="テキスト ボックス 551"/>
        <xdr:cNvSpPr txBox="1"/>
      </xdr:nvSpPr>
      <xdr:spPr>
        <a:xfrm>
          <a:off x="12547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62662</xdr:rowOff>
    </xdr:from>
    <xdr:to>
      <xdr:col>85</xdr:col>
      <xdr:colOff>127000</xdr:colOff>
      <xdr:row>56</xdr:row>
      <xdr:rowOff>93523</xdr:rowOff>
    </xdr:to>
    <xdr:cxnSp macro="">
      <xdr:nvCxnSpPr>
        <xdr:cNvPr id="582" name="直線コネクタ 581"/>
        <xdr:cNvCxnSpPr/>
      </xdr:nvCxnSpPr>
      <xdr:spPr>
        <a:xfrm flipV="1">
          <a:off x="15481300" y="9492412"/>
          <a:ext cx="8382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93523</xdr:rowOff>
    </xdr:from>
    <xdr:to>
      <xdr:col>81</xdr:col>
      <xdr:colOff>50800</xdr:colOff>
      <xdr:row>57</xdr:row>
      <xdr:rowOff>101524</xdr:rowOff>
    </xdr:to>
    <xdr:cxnSp macro="">
      <xdr:nvCxnSpPr>
        <xdr:cNvPr id="585" name="直線コネクタ 584"/>
        <xdr:cNvCxnSpPr/>
      </xdr:nvCxnSpPr>
      <xdr:spPr>
        <a:xfrm flipV="1">
          <a:off x="14592300" y="9694723"/>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101524</xdr:rowOff>
    </xdr:from>
    <xdr:to>
      <xdr:col>76</xdr:col>
      <xdr:colOff>114300</xdr:colOff>
      <xdr:row>58</xdr:row>
      <xdr:rowOff>1625</xdr:rowOff>
    </xdr:to>
    <xdr:cxnSp macro="">
      <xdr:nvCxnSpPr>
        <xdr:cNvPr id="588" name="直線コネクタ 587"/>
        <xdr:cNvCxnSpPr/>
      </xdr:nvCxnSpPr>
      <xdr:spPr>
        <a:xfrm flipV="1">
          <a:off x="13703300" y="9874174"/>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48717</xdr:rowOff>
    </xdr:from>
    <xdr:to>
      <xdr:col>71</xdr:col>
      <xdr:colOff>177800</xdr:colOff>
      <xdr:row>58</xdr:row>
      <xdr:rowOff>1625</xdr:rowOff>
    </xdr:to>
    <xdr:cxnSp macro="">
      <xdr:nvCxnSpPr>
        <xdr:cNvPr id="591" name="直線コネクタ 590"/>
        <xdr:cNvCxnSpPr/>
      </xdr:nvCxnSpPr>
      <xdr:spPr>
        <a:xfrm>
          <a:off x="12814300" y="9649917"/>
          <a:ext cx="889000" cy="2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11862</xdr:rowOff>
    </xdr:from>
    <xdr:to>
      <xdr:col>85</xdr:col>
      <xdr:colOff>177800</xdr:colOff>
      <xdr:row>55</xdr:row>
      <xdr:rowOff>113462</xdr:rowOff>
    </xdr:to>
    <xdr:sp macro="" textlink="">
      <xdr:nvSpPr>
        <xdr:cNvPr id="601" name="楕円 600"/>
        <xdr:cNvSpPr/>
      </xdr:nvSpPr>
      <xdr:spPr>
        <a:xfrm>
          <a:off x="16268700" y="94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161739</xdr:rowOff>
    </xdr:from>
    <xdr:ext cx="534377" cy="259045"/>
    <xdr:sp macro="" textlink="">
      <xdr:nvSpPr>
        <xdr:cNvPr id="602" name="教育費該当値テキスト"/>
        <xdr:cNvSpPr txBox="1"/>
      </xdr:nvSpPr>
      <xdr:spPr>
        <a:xfrm>
          <a:off x="16370300" y="94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42723</xdr:rowOff>
    </xdr:from>
    <xdr:to>
      <xdr:col>81</xdr:col>
      <xdr:colOff>101600</xdr:colOff>
      <xdr:row>56</xdr:row>
      <xdr:rowOff>144323</xdr:rowOff>
    </xdr:to>
    <xdr:sp macro="" textlink="">
      <xdr:nvSpPr>
        <xdr:cNvPr id="603" name="楕円 602"/>
        <xdr:cNvSpPr/>
      </xdr:nvSpPr>
      <xdr:spPr>
        <a:xfrm>
          <a:off x="15430500" y="96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135450</xdr:rowOff>
    </xdr:from>
    <xdr:ext cx="534377" cy="259045"/>
    <xdr:sp macro="" textlink="">
      <xdr:nvSpPr>
        <xdr:cNvPr id="604" name="テキスト ボックス 603"/>
        <xdr:cNvSpPr txBox="1"/>
      </xdr:nvSpPr>
      <xdr:spPr>
        <a:xfrm>
          <a:off x="15214111" y="9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50724</xdr:rowOff>
    </xdr:from>
    <xdr:to>
      <xdr:col>76</xdr:col>
      <xdr:colOff>165100</xdr:colOff>
      <xdr:row>57</xdr:row>
      <xdr:rowOff>152324</xdr:rowOff>
    </xdr:to>
    <xdr:sp macro="" textlink="">
      <xdr:nvSpPr>
        <xdr:cNvPr id="605" name="楕円 604"/>
        <xdr:cNvSpPr/>
      </xdr:nvSpPr>
      <xdr:spPr>
        <a:xfrm>
          <a:off x="14541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143451</xdr:rowOff>
    </xdr:from>
    <xdr:ext cx="534377" cy="259045"/>
    <xdr:sp macro="" textlink="">
      <xdr:nvSpPr>
        <xdr:cNvPr id="606" name="テキスト ボックス 605"/>
        <xdr:cNvSpPr txBox="1"/>
      </xdr:nvSpPr>
      <xdr:spPr>
        <a:xfrm>
          <a:off x="14325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122275</xdr:rowOff>
    </xdr:from>
    <xdr:to>
      <xdr:col>72</xdr:col>
      <xdr:colOff>38100</xdr:colOff>
      <xdr:row>58</xdr:row>
      <xdr:rowOff>52425</xdr:rowOff>
    </xdr:to>
    <xdr:sp macro="" textlink="">
      <xdr:nvSpPr>
        <xdr:cNvPr id="607" name="楕円 606"/>
        <xdr:cNvSpPr/>
      </xdr:nvSpPr>
      <xdr:spPr>
        <a:xfrm>
          <a:off x="13652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43552</xdr:rowOff>
    </xdr:from>
    <xdr:ext cx="534377" cy="259045"/>
    <xdr:sp macro="" textlink="">
      <xdr:nvSpPr>
        <xdr:cNvPr id="608" name="テキスト ボックス 607"/>
        <xdr:cNvSpPr txBox="1"/>
      </xdr:nvSpPr>
      <xdr:spPr>
        <a:xfrm>
          <a:off x="13436111" y="99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169367</xdr:rowOff>
    </xdr:from>
    <xdr:to>
      <xdr:col>67</xdr:col>
      <xdr:colOff>101600</xdr:colOff>
      <xdr:row>56</xdr:row>
      <xdr:rowOff>99517</xdr:rowOff>
    </xdr:to>
    <xdr:sp macro="" textlink="">
      <xdr:nvSpPr>
        <xdr:cNvPr id="609" name="楕円 608"/>
        <xdr:cNvSpPr/>
      </xdr:nvSpPr>
      <xdr:spPr>
        <a:xfrm>
          <a:off x="12763500" y="9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116044</xdr:rowOff>
    </xdr:from>
    <xdr:ext cx="534377" cy="259045"/>
    <xdr:sp macro="" textlink="">
      <xdr:nvSpPr>
        <xdr:cNvPr id="610" name="テキスト ボックス 609"/>
        <xdr:cNvSpPr txBox="1"/>
      </xdr:nvSpPr>
      <xdr:spPr>
        <a:xfrm>
          <a:off x="12547111" y="93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32144</xdr:rowOff>
    </xdr:from>
    <xdr:to>
      <xdr:col>85</xdr:col>
      <xdr:colOff>127000</xdr:colOff>
      <xdr:row>79</xdr:row>
      <xdr:rowOff>35516</xdr:rowOff>
    </xdr:to>
    <xdr:cxnSp macro="">
      <xdr:nvCxnSpPr>
        <xdr:cNvPr id="639" name="直線コネクタ 638"/>
        <xdr:cNvCxnSpPr/>
      </xdr:nvCxnSpPr>
      <xdr:spPr>
        <a:xfrm flipV="1">
          <a:off x="15481300" y="1357669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25515</xdr:rowOff>
    </xdr:from>
    <xdr:to>
      <xdr:col>81</xdr:col>
      <xdr:colOff>50800</xdr:colOff>
      <xdr:row>79</xdr:row>
      <xdr:rowOff>35516</xdr:rowOff>
    </xdr:to>
    <xdr:cxnSp macro="">
      <xdr:nvCxnSpPr>
        <xdr:cNvPr id="642" name="直線コネクタ 641"/>
        <xdr:cNvCxnSpPr/>
      </xdr:nvCxnSpPr>
      <xdr:spPr>
        <a:xfrm>
          <a:off x="14592300" y="1357006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25515</xdr:rowOff>
    </xdr:from>
    <xdr:to>
      <xdr:col>76</xdr:col>
      <xdr:colOff>114300</xdr:colOff>
      <xdr:row>79</xdr:row>
      <xdr:rowOff>27800</xdr:rowOff>
    </xdr:to>
    <xdr:cxnSp macro="">
      <xdr:nvCxnSpPr>
        <xdr:cNvPr id="645" name="直線コネクタ 644"/>
        <xdr:cNvCxnSpPr/>
      </xdr:nvCxnSpPr>
      <xdr:spPr>
        <a:xfrm flipV="1">
          <a:off x="13703300" y="1357006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27800</xdr:rowOff>
    </xdr:from>
    <xdr:to>
      <xdr:col>71</xdr:col>
      <xdr:colOff>177800</xdr:colOff>
      <xdr:row>79</xdr:row>
      <xdr:rowOff>39669</xdr:rowOff>
    </xdr:to>
    <xdr:cxnSp macro="">
      <xdr:nvCxnSpPr>
        <xdr:cNvPr id="648" name="直線コネクタ 647"/>
        <xdr:cNvCxnSpPr/>
      </xdr:nvCxnSpPr>
      <xdr:spPr>
        <a:xfrm flipV="1">
          <a:off x="12814300" y="13572350"/>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152794</xdr:rowOff>
    </xdr:from>
    <xdr:to>
      <xdr:col>85</xdr:col>
      <xdr:colOff>177800</xdr:colOff>
      <xdr:row>79</xdr:row>
      <xdr:rowOff>82944</xdr:rowOff>
    </xdr:to>
    <xdr:sp macro="" textlink="">
      <xdr:nvSpPr>
        <xdr:cNvPr id="658" name="楕円 657"/>
        <xdr:cNvSpPr/>
      </xdr:nvSpPr>
      <xdr:spPr>
        <a:xfrm>
          <a:off x="162687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156166</xdr:rowOff>
    </xdr:from>
    <xdr:to>
      <xdr:col>81</xdr:col>
      <xdr:colOff>101600</xdr:colOff>
      <xdr:row>79</xdr:row>
      <xdr:rowOff>86316</xdr:rowOff>
    </xdr:to>
    <xdr:sp macro="" textlink="">
      <xdr:nvSpPr>
        <xdr:cNvPr id="660" name="楕円 659"/>
        <xdr:cNvSpPr/>
      </xdr:nvSpPr>
      <xdr:spPr>
        <a:xfrm>
          <a:off x="15430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77443</xdr:rowOff>
    </xdr:from>
    <xdr:ext cx="378565" cy="259045"/>
    <xdr:sp macro="" textlink="">
      <xdr:nvSpPr>
        <xdr:cNvPr id="661" name="テキスト ボックス 660"/>
        <xdr:cNvSpPr txBox="1"/>
      </xdr:nvSpPr>
      <xdr:spPr>
        <a:xfrm>
          <a:off x="15292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146165</xdr:rowOff>
    </xdr:from>
    <xdr:to>
      <xdr:col>76</xdr:col>
      <xdr:colOff>165100</xdr:colOff>
      <xdr:row>79</xdr:row>
      <xdr:rowOff>76315</xdr:rowOff>
    </xdr:to>
    <xdr:sp macro="" textlink="">
      <xdr:nvSpPr>
        <xdr:cNvPr id="662" name="楕円 661"/>
        <xdr:cNvSpPr/>
      </xdr:nvSpPr>
      <xdr:spPr>
        <a:xfrm>
          <a:off x="14541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67442</xdr:rowOff>
    </xdr:from>
    <xdr:ext cx="378565" cy="259045"/>
    <xdr:sp macro="" textlink="">
      <xdr:nvSpPr>
        <xdr:cNvPr id="663" name="テキスト ボックス 662"/>
        <xdr:cNvSpPr txBox="1"/>
      </xdr:nvSpPr>
      <xdr:spPr>
        <a:xfrm>
          <a:off x="14403017" y="1361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148450</xdr:rowOff>
    </xdr:from>
    <xdr:to>
      <xdr:col>72</xdr:col>
      <xdr:colOff>38100</xdr:colOff>
      <xdr:row>79</xdr:row>
      <xdr:rowOff>78600</xdr:rowOff>
    </xdr:to>
    <xdr:sp macro="" textlink="">
      <xdr:nvSpPr>
        <xdr:cNvPr id="664" name="楕円 663"/>
        <xdr:cNvSpPr/>
      </xdr:nvSpPr>
      <xdr:spPr>
        <a:xfrm>
          <a:off x="13652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69727</xdr:rowOff>
    </xdr:from>
    <xdr:ext cx="378565" cy="259045"/>
    <xdr:sp macro="" textlink="">
      <xdr:nvSpPr>
        <xdr:cNvPr id="665" name="テキスト ボックス 664"/>
        <xdr:cNvSpPr txBox="1"/>
      </xdr:nvSpPr>
      <xdr:spPr>
        <a:xfrm>
          <a:off x="13514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160319</xdr:rowOff>
    </xdr:from>
    <xdr:to>
      <xdr:col>67</xdr:col>
      <xdr:colOff>101600</xdr:colOff>
      <xdr:row>79</xdr:row>
      <xdr:rowOff>90469</xdr:rowOff>
    </xdr:to>
    <xdr:sp macro="" textlink="">
      <xdr:nvSpPr>
        <xdr:cNvPr id="666" name="楕円 665"/>
        <xdr:cNvSpPr/>
      </xdr:nvSpPr>
      <xdr:spPr>
        <a:xfrm>
          <a:off x="12763500" y="13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81596</xdr:rowOff>
    </xdr:from>
    <xdr:ext cx="378565" cy="259045"/>
    <xdr:sp macro="" textlink="">
      <xdr:nvSpPr>
        <xdr:cNvPr id="667" name="テキスト ボックス 666"/>
        <xdr:cNvSpPr txBox="1"/>
      </xdr:nvSpPr>
      <xdr:spPr>
        <a:xfrm>
          <a:off x="12625017" y="1362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81156</xdr:rowOff>
    </xdr:from>
    <xdr:to>
      <xdr:col>85</xdr:col>
      <xdr:colOff>127000</xdr:colOff>
      <xdr:row>93</xdr:row>
      <xdr:rowOff>94095</xdr:rowOff>
    </xdr:to>
    <xdr:cxnSp macro="">
      <xdr:nvCxnSpPr>
        <xdr:cNvPr id="694" name="直線コネクタ 693"/>
        <xdr:cNvCxnSpPr/>
      </xdr:nvCxnSpPr>
      <xdr:spPr>
        <a:xfrm>
          <a:off x="15481300" y="16026006"/>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81156</xdr:rowOff>
    </xdr:from>
    <xdr:to>
      <xdr:col>81</xdr:col>
      <xdr:colOff>50800</xdr:colOff>
      <xdr:row>93</xdr:row>
      <xdr:rowOff>104611</xdr:rowOff>
    </xdr:to>
    <xdr:cxnSp macro="">
      <xdr:nvCxnSpPr>
        <xdr:cNvPr id="697" name="直線コネクタ 696"/>
        <xdr:cNvCxnSpPr/>
      </xdr:nvCxnSpPr>
      <xdr:spPr>
        <a:xfrm flipV="1">
          <a:off x="14592300" y="16026006"/>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67920</xdr:rowOff>
    </xdr:from>
    <xdr:to>
      <xdr:col>76</xdr:col>
      <xdr:colOff>114300</xdr:colOff>
      <xdr:row>93</xdr:row>
      <xdr:rowOff>104611</xdr:rowOff>
    </xdr:to>
    <xdr:cxnSp macro="">
      <xdr:nvCxnSpPr>
        <xdr:cNvPr id="700" name="直線コネクタ 699"/>
        <xdr:cNvCxnSpPr/>
      </xdr:nvCxnSpPr>
      <xdr:spPr>
        <a:xfrm>
          <a:off x="13703300" y="1601277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67920</xdr:rowOff>
    </xdr:from>
    <xdr:to>
      <xdr:col>71</xdr:col>
      <xdr:colOff>177800</xdr:colOff>
      <xdr:row>93</xdr:row>
      <xdr:rowOff>75074</xdr:rowOff>
    </xdr:to>
    <xdr:cxnSp macro="">
      <xdr:nvCxnSpPr>
        <xdr:cNvPr id="703" name="直線コネクタ 702"/>
        <xdr:cNvCxnSpPr/>
      </xdr:nvCxnSpPr>
      <xdr:spPr>
        <a:xfrm flipV="1">
          <a:off x="12814300" y="16012770"/>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43295</xdr:rowOff>
    </xdr:from>
    <xdr:to>
      <xdr:col>85</xdr:col>
      <xdr:colOff>177800</xdr:colOff>
      <xdr:row>93</xdr:row>
      <xdr:rowOff>144895</xdr:rowOff>
    </xdr:to>
    <xdr:sp macro="" textlink="">
      <xdr:nvSpPr>
        <xdr:cNvPr id="713" name="楕円 712"/>
        <xdr:cNvSpPr/>
      </xdr:nvSpPr>
      <xdr:spPr>
        <a:xfrm>
          <a:off x="16268700" y="15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66172</xdr:rowOff>
    </xdr:from>
    <xdr:ext cx="534377" cy="259045"/>
    <xdr:sp macro="" textlink="">
      <xdr:nvSpPr>
        <xdr:cNvPr id="714" name="公債費該当値テキスト"/>
        <xdr:cNvSpPr txBox="1"/>
      </xdr:nvSpPr>
      <xdr:spPr>
        <a:xfrm>
          <a:off x="16370300" y="158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30356</xdr:rowOff>
    </xdr:from>
    <xdr:to>
      <xdr:col>81</xdr:col>
      <xdr:colOff>101600</xdr:colOff>
      <xdr:row>93</xdr:row>
      <xdr:rowOff>131956</xdr:rowOff>
    </xdr:to>
    <xdr:sp macro="" textlink="">
      <xdr:nvSpPr>
        <xdr:cNvPr id="715" name="楕円 714"/>
        <xdr:cNvSpPr/>
      </xdr:nvSpPr>
      <xdr:spPr>
        <a:xfrm>
          <a:off x="15430500" y="159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148483</xdr:rowOff>
    </xdr:from>
    <xdr:ext cx="534377" cy="259045"/>
    <xdr:sp macro="" textlink="">
      <xdr:nvSpPr>
        <xdr:cNvPr id="716" name="テキスト ボックス 715"/>
        <xdr:cNvSpPr txBox="1"/>
      </xdr:nvSpPr>
      <xdr:spPr>
        <a:xfrm>
          <a:off x="15214111" y="157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53811</xdr:rowOff>
    </xdr:from>
    <xdr:to>
      <xdr:col>76</xdr:col>
      <xdr:colOff>165100</xdr:colOff>
      <xdr:row>93</xdr:row>
      <xdr:rowOff>155411</xdr:rowOff>
    </xdr:to>
    <xdr:sp macro="" textlink="">
      <xdr:nvSpPr>
        <xdr:cNvPr id="717" name="楕円 716"/>
        <xdr:cNvSpPr/>
      </xdr:nvSpPr>
      <xdr:spPr>
        <a:xfrm>
          <a:off x="14541500" y="159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488</xdr:rowOff>
    </xdr:from>
    <xdr:ext cx="534377" cy="259045"/>
    <xdr:sp macro="" textlink="">
      <xdr:nvSpPr>
        <xdr:cNvPr id="718" name="テキスト ボックス 717"/>
        <xdr:cNvSpPr txBox="1"/>
      </xdr:nvSpPr>
      <xdr:spPr>
        <a:xfrm>
          <a:off x="14325111" y="157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17120</xdr:rowOff>
    </xdr:from>
    <xdr:to>
      <xdr:col>72</xdr:col>
      <xdr:colOff>38100</xdr:colOff>
      <xdr:row>93</xdr:row>
      <xdr:rowOff>118720</xdr:rowOff>
    </xdr:to>
    <xdr:sp macro="" textlink="">
      <xdr:nvSpPr>
        <xdr:cNvPr id="719" name="楕円 718"/>
        <xdr:cNvSpPr/>
      </xdr:nvSpPr>
      <xdr:spPr>
        <a:xfrm>
          <a:off x="13652500" y="159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135247</xdr:rowOff>
    </xdr:from>
    <xdr:ext cx="534377" cy="259045"/>
    <xdr:sp macro="" textlink="">
      <xdr:nvSpPr>
        <xdr:cNvPr id="720" name="テキスト ボックス 719"/>
        <xdr:cNvSpPr txBox="1"/>
      </xdr:nvSpPr>
      <xdr:spPr>
        <a:xfrm>
          <a:off x="13436111" y="157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24274</xdr:rowOff>
    </xdr:from>
    <xdr:to>
      <xdr:col>67</xdr:col>
      <xdr:colOff>101600</xdr:colOff>
      <xdr:row>93</xdr:row>
      <xdr:rowOff>125874</xdr:rowOff>
    </xdr:to>
    <xdr:sp macro="" textlink="">
      <xdr:nvSpPr>
        <xdr:cNvPr id="721" name="楕円 720"/>
        <xdr:cNvSpPr/>
      </xdr:nvSpPr>
      <xdr:spPr>
        <a:xfrm>
          <a:off x="12763500" y="159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142401</xdr:rowOff>
    </xdr:from>
    <xdr:ext cx="534377" cy="259045"/>
    <xdr:sp macro="" textlink="">
      <xdr:nvSpPr>
        <xdr:cNvPr id="722" name="テキスト ボックス 721"/>
        <xdr:cNvSpPr txBox="1"/>
      </xdr:nvSpPr>
      <xdr:spPr>
        <a:xfrm>
          <a:off x="12547111" y="157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歳出決算総額は、住民一人当たり</a:t>
          </a:r>
          <a:r>
            <a:rPr kumimoji="1" lang="en-US" altLang="ja-JP" sz="1000" baseline="0">
              <a:solidFill>
                <a:schemeClr val="dk1"/>
              </a:solidFill>
              <a:effectLst/>
              <a:latin typeface="+mn-lt"/>
              <a:ea typeface="+mn-ea"/>
              <a:cs typeface="+mn-cs"/>
            </a:rPr>
            <a:t>49.9</a:t>
          </a:r>
          <a:r>
            <a:rPr kumimoji="1" lang="ja-JP" altLang="ja-JP" sz="1000" baseline="0">
              <a:solidFill>
                <a:schemeClr val="dk1"/>
              </a:solidFill>
              <a:effectLst/>
              <a:latin typeface="+mn-lt"/>
              <a:ea typeface="+mn-ea"/>
              <a:cs typeface="+mn-cs"/>
            </a:rPr>
            <a:t>万円となっている。</a:t>
          </a:r>
          <a:endParaRPr kumimoji="1" lang="en-US" altLang="ja-JP" sz="1000" baseline="0">
            <a:solidFill>
              <a:schemeClr val="dk1"/>
            </a:solidFill>
            <a:effectLst/>
            <a:latin typeface="+mn-lt"/>
            <a:ea typeface="+mn-ea"/>
            <a:cs typeface="+mn-cs"/>
          </a:endParaRPr>
        </a:p>
        <a:p>
          <a:pPr rtl="0" eaLnBrk="1" fontAlgn="auto" latinLnBrk="0" hangingPunct="1"/>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令和</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年度は新型コロナウイルス感染症対応</a:t>
          </a:r>
          <a:r>
            <a:rPr kumimoji="1" lang="ja-JP" altLang="en-US" sz="1000" baseline="0">
              <a:solidFill>
                <a:schemeClr val="dk1"/>
              </a:solidFill>
              <a:effectLst/>
              <a:latin typeface="+mn-lt"/>
              <a:ea typeface="+mn-ea"/>
              <a:cs typeface="+mn-cs"/>
            </a:rPr>
            <a:t>に伴い、総務費は</a:t>
          </a:r>
          <a:r>
            <a:rPr kumimoji="1" lang="ja-JP" altLang="ja-JP" sz="1000" baseline="0">
              <a:solidFill>
                <a:schemeClr val="dk1"/>
              </a:solidFill>
              <a:effectLst/>
              <a:latin typeface="+mn-lt"/>
              <a:ea typeface="+mn-ea"/>
              <a:cs typeface="+mn-cs"/>
            </a:rPr>
            <a:t>特別定額給付金</a:t>
          </a:r>
          <a:r>
            <a:rPr kumimoji="1" lang="ja-JP" altLang="en-US" sz="1000" baseline="0">
              <a:solidFill>
                <a:schemeClr val="dk1"/>
              </a:solidFill>
              <a:effectLst/>
              <a:latin typeface="+mn-lt"/>
              <a:ea typeface="+mn-ea"/>
              <a:cs typeface="+mn-cs"/>
            </a:rPr>
            <a:t>事業の実施、衛生費は感染症対応に係る救急医療対策事業などの実施、商工費は</a:t>
          </a:r>
          <a:r>
            <a:rPr kumimoji="1" lang="ja-JP" altLang="ja-JP" sz="1000" baseline="0">
              <a:solidFill>
                <a:schemeClr val="dk1"/>
              </a:solidFill>
              <a:effectLst/>
              <a:latin typeface="+mn-lt"/>
              <a:ea typeface="+mn-ea"/>
              <a:cs typeface="+mn-cs"/>
            </a:rPr>
            <a:t>中小・小規模事業者等店舗家賃支援事業</a:t>
          </a:r>
          <a:r>
            <a:rPr kumimoji="1" lang="ja-JP" altLang="en-US" sz="1000" baseline="0">
              <a:solidFill>
                <a:schemeClr val="dk1"/>
              </a:solidFill>
              <a:effectLst/>
              <a:latin typeface="+mn-lt"/>
              <a:ea typeface="+mn-ea"/>
              <a:cs typeface="+mn-cs"/>
            </a:rPr>
            <a:t>などの実施、教育費は</a:t>
          </a:r>
          <a:r>
            <a:rPr kumimoji="1" lang="ja-JP" altLang="ja-JP" sz="1000" baseline="0">
              <a:solidFill>
                <a:schemeClr val="dk1"/>
              </a:solidFill>
              <a:effectLst/>
              <a:latin typeface="+mn-lt"/>
              <a:ea typeface="+mn-ea"/>
              <a:cs typeface="+mn-cs"/>
            </a:rPr>
            <a:t>教育用端末等整備事業</a:t>
          </a:r>
          <a:r>
            <a:rPr kumimoji="1" lang="ja-JP" altLang="en-US" sz="1000" baseline="0">
              <a:solidFill>
                <a:schemeClr val="dk1"/>
              </a:solidFill>
              <a:effectLst/>
              <a:latin typeface="+mn-lt"/>
              <a:ea typeface="+mn-ea"/>
              <a:cs typeface="+mn-cs"/>
            </a:rPr>
            <a:t>の実施により</a:t>
          </a:r>
          <a:r>
            <a:rPr kumimoji="1" lang="ja-JP" altLang="ja-JP" sz="1000" baseline="0">
              <a:solidFill>
                <a:schemeClr val="dk1"/>
              </a:solidFill>
              <a:effectLst/>
              <a:latin typeface="+mn-lt"/>
              <a:ea typeface="+mn-ea"/>
              <a:cs typeface="+mn-cs"/>
            </a:rPr>
            <a:t>増加となる。</a:t>
          </a:r>
          <a:endParaRPr kumimoji="1" lang="en-US" altLang="ja-JP" sz="1000">
            <a:solidFill>
              <a:schemeClr val="dk1"/>
            </a:solidFill>
            <a:effectLst/>
            <a:latin typeface="+mn-lt"/>
            <a:ea typeface="+mn-ea"/>
            <a:cs typeface="+mn-cs"/>
          </a:endParaRPr>
        </a:p>
        <a:p>
          <a:pPr rtl="0" eaLnBrk="1" fontAlgn="auto" latinLnBrk="0" hangingPunct="1"/>
          <a:r>
            <a:rPr kumimoji="1" lang="ja-JP" altLang="en-US" sz="1000">
              <a:solidFill>
                <a:schemeClr val="dk1"/>
              </a:solidFill>
              <a:effectLst/>
              <a:latin typeface="+mn-lt"/>
              <a:ea typeface="+mn-ea"/>
              <a:cs typeface="+mn-cs"/>
            </a:rPr>
            <a:t>　その他として、</a:t>
          </a:r>
          <a:r>
            <a:rPr kumimoji="1" lang="ja-JP" altLang="ja-JP" sz="1000">
              <a:solidFill>
                <a:schemeClr val="dk1"/>
              </a:solidFill>
              <a:effectLst/>
              <a:latin typeface="+mn-lt"/>
              <a:ea typeface="+mn-ea"/>
              <a:cs typeface="+mn-cs"/>
            </a:rPr>
            <a:t>民生費は住民一人当たり</a:t>
          </a:r>
          <a:r>
            <a:rPr kumimoji="1" lang="en-US" altLang="ja-JP" sz="1000">
              <a:solidFill>
                <a:schemeClr val="dk1"/>
              </a:solidFill>
              <a:effectLst/>
              <a:latin typeface="+mn-lt"/>
              <a:ea typeface="+mn-ea"/>
              <a:cs typeface="+mn-cs"/>
            </a:rPr>
            <a:t>169,648</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、対前年比で</a:t>
          </a:r>
          <a:r>
            <a:rPr kumimoji="1" lang="en-US" altLang="ja-JP" sz="1000">
              <a:solidFill>
                <a:schemeClr val="dk1"/>
              </a:solidFill>
              <a:effectLst/>
              <a:latin typeface="+mn-lt"/>
              <a:ea typeface="+mn-ea"/>
              <a:cs typeface="+mn-cs"/>
            </a:rPr>
            <a:t>7,473</a:t>
          </a:r>
          <a:r>
            <a:rPr kumimoji="1" lang="ja-JP" altLang="en-US" sz="1000">
              <a:solidFill>
                <a:schemeClr val="dk1"/>
              </a:solidFill>
              <a:effectLst/>
              <a:latin typeface="+mn-lt"/>
              <a:ea typeface="+mn-ea"/>
              <a:cs typeface="+mn-cs"/>
            </a:rPr>
            <a:t>円の増となっており、</a:t>
          </a:r>
          <a:r>
            <a:rPr kumimoji="1" lang="ja-JP" altLang="ja-JP" sz="1000">
              <a:solidFill>
                <a:schemeClr val="dk1"/>
              </a:solidFill>
              <a:effectLst/>
              <a:latin typeface="+mn-lt"/>
              <a:ea typeface="+mn-ea"/>
              <a:cs typeface="+mn-cs"/>
            </a:rPr>
            <a:t>主に</a:t>
          </a:r>
          <a:r>
            <a:rPr lang="ja-JP" altLang="ja-JP" sz="1000" b="0" i="0" baseline="0">
              <a:solidFill>
                <a:schemeClr val="dk1"/>
              </a:solidFill>
              <a:effectLst/>
              <a:latin typeface="+mn-lt"/>
              <a:ea typeface="+mn-ea"/>
              <a:cs typeface="+mn-cs"/>
            </a:rPr>
            <a:t>介護・訓練等給付費事業などの障害福祉費や保育所等運営事業などの児童福祉費が</a:t>
          </a:r>
          <a:r>
            <a:rPr kumimoji="1" lang="ja-JP" altLang="ja-JP" sz="1000">
              <a:solidFill>
                <a:schemeClr val="dk1"/>
              </a:solidFill>
              <a:effectLst/>
              <a:latin typeface="+mn-lt"/>
              <a:ea typeface="+mn-ea"/>
              <a:cs typeface="+mn-cs"/>
            </a:rPr>
            <a:t>要因となっている。</a:t>
          </a:r>
          <a:r>
            <a:rPr kumimoji="1" lang="ja-JP" altLang="en-US" sz="1000">
              <a:solidFill>
                <a:schemeClr val="dk1"/>
              </a:solidFill>
              <a:effectLst/>
              <a:latin typeface="+mn-lt"/>
              <a:ea typeface="+mn-ea"/>
              <a:cs typeface="+mn-cs"/>
            </a:rPr>
            <a:t>土木費</a:t>
          </a:r>
          <a:r>
            <a:rPr kumimoji="1" lang="ja-JP" altLang="ja-JP" sz="1000">
              <a:solidFill>
                <a:schemeClr val="dk1"/>
              </a:solidFill>
              <a:effectLst/>
              <a:latin typeface="+mn-lt"/>
              <a:ea typeface="+mn-ea"/>
              <a:cs typeface="+mn-cs"/>
            </a:rPr>
            <a:t>は住民一人当たり</a:t>
          </a:r>
          <a:r>
            <a:rPr kumimoji="1" lang="en-US" altLang="ja-JP" sz="1000">
              <a:solidFill>
                <a:schemeClr val="dk1"/>
              </a:solidFill>
              <a:effectLst/>
              <a:latin typeface="+mn-lt"/>
              <a:ea typeface="+mn-ea"/>
              <a:cs typeface="+mn-cs"/>
            </a:rPr>
            <a:t>43,344</a:t>
          </a:r>
          <a:r>
            <a:rPr kumimoji="1" lang="ja-JP" altLang="en-US" sz="1000">
              <a:solidFill>
                <a:schemeClr val="dk1"/>
              </a:solidFill>
              <a:effectLst/>
              <a:latin typeface="+mn-lt"/>
              <a:ea typeface="+mn-ea"/>
              <a:cs typeface="+mn-cs"/>
            </a:rPr>
            <a:t>円、対前年比で</a:t>
          </a:r>
          <a:r>
            <a:rPr kumimoji="1" lang="en-US" altLang="ja-JP" sz="1000">
              <a:solidFill>
                <a:schemeClr val="dk1"/>
              </a:solidFill>
              <a:effectLst/>
              <a:latin typeface="+mn-lt"/>
              <a:ea typeface="+mn-ea"/>
              <a:cs typeface="+mn-cs"/>
            </a:rPr>
            <a:t>5,035</a:t>
          </a:r>
          <a:r>
            <a:rPr kumimoji="1" lang="ja-JP" altLang="en-US" sz="1000">
              <a:solidFill>
                <a:schemeClr val="dk1"/>
              </a:solidFill>
              <a:effectLst/>
              <a:latin typeface="+mn-lt"/>
              <a:ea typeface="+mn-ea"/>
              <a:cs typeface="+mn-cs"/>
            </a:rPr>
            <a:t>円の増となっており、皆春鶴崎線等の公共道路事業や未就学児等交通安全対策事業など</a:t>
          </a:r>
          <a:r>
            <a:rPr kumimoji="1" lang="ja-JP" altLang="ja-JP" sz="1000" baseline="0">
              <a:solidFill>
                <a:schemeClr val="dk1"/>
              </a:solidFill>
              <a:effectLst/>
              <a:latin typeface="+mn-lt"/>
              <a:ea typeface="+mn-ea"/>
              <a:cs typeface="+mn-cs"/>
            </a:rPr>
            <a:t>によるものである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また、</a:t>
          </a:r>
          <a:r>
            <a:rPr lang="ja-JP" altLang="ja-JP" sz="1000" b="0" i="0" baseline="0">
              <a:solidFill>
                <a:schemeClr val="dk1"/>
              </a:solidFill>
              <a:effectLst/>
              <a:latin typeface="+mn-lt"/>
              <a:ea typeface="+mn-ea"/>
              <a:cs typeface="+mn-cs"/>
            </a:rPr>
            <a:t>公債費については、</a:t>
          </a:r>
          <a:r>
            <a:rPr kumimoji="1" lang="ja-JP" altLang="ja-JP" sz="1000" b="0" i="0" baseline="0">
              <a:solidFill>
                <a:schemeClr val="dk1"/>
              </a:solidFill>
              <a:effectLst/>
              <a:latin typeface="+mn-lt"/>
              <a:ea typeface="+mn-ea"/>
              <a:cs typeface="+mn-cs"/>
            </a:rPr>
            <a:t>類似団体内平均値を上回る水準で推移しており、</a:t>
          </a:r>
          <a:r>
            <a:rPr lang="ja-JP" altLang="ja-JP" sz="1000" b="0" i="0" baseline="0">
              <a:solidFill>
                <a:schemeClr val="dk1"/>
              </a:solidFill>
              <a:effectLst/>
              <a:latin typeface="+mn-lt"/>
              <a:ea typeface="+mn-ea"/>
              <a:cs typeface="+mn-cs"/>
            </a:rPr>
            <a:t>引き続きプライマリーバランスに留意しながら、地方債の新規発行の抑制に努め公債費の削減を図っていく。</a:t>
          </a:r>
          <a:endParaRPr lang="ja-JP" altLang="ja-JP" sz="1000">
            <a:effectLst/>
          </a:endParaRPr>
        </a:p>
        <a:p>
          <a:pPr rtl="0" eaLnBrk="1" fontAlgn="auto" latinLnBrk="0" hangingPunct="1"/>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今後とも、</a:t>
          </a:r>
          <a:r>
            <a:rPr lang="ja-JP" altLang="ja-JP" sz="1000" b="0" i="0" baseline="0">
              <a:solidFill>
                <a:schemeClr val="dk1"/>
              </a:solidFill>
              <a:effectLst/>
              <a:latin typeface="+mn-lt"/>
              <a:ea typeface="+mn-ea"/>
              <a:cs typeface="+mn-cs"/>
            </a:rPr>
            <a:t>新型コロナウイルス感染症</a:t>
          </a:r>
          <a:r>
            <a:rPr lang="ja-JP" altLang="en-US" sz="1000" b="0" i="0" baseline="0">
              <a:solidFill>
                <a:schemeClr val="dk1"/>
              </a:solidFill>
              <a:effectLst/>
              <a:latin typeface="+mn-lt"/>
              <a:ea typeface="+mn-ea"/>
              <a:cs typeface="+mn-cs"/>
            </a:rPr>
            <a:t>対応を確実に実施するとともに、</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財政調整基金残高の比率は、</a:t>
          </a:r>
          <a:r>
            <a:rPr lang="en-US" altLang="ja-JP" sz="1000" b="0" i="0" baseline="0">
              <a:solidFill>
                <a:schemeClr val="dk1"/>
              </a:solidFill>
              <a:effectLst/>
              <a:latin typeface="+mn-lt"/>
              <a:ea typeface="+mn-ea"/>
              <a:cs typeface="+mn-cs"/>
            </a:rPr>
            <a:t>13</a:t>
          </a:r>
          <a:r>
            <a:rPr lang="ja-JP" altLang="en-US" sz="1000" b="0" i="0" baseline="0">
              <a:solidFill>
                <a:schemeClr val="dk1"/>
              </a:solidFill>
              <a:effectLst/>
              <a:latin typeface="+mn-lt"/>
              <a:ea typeface="+mn-ea"/>
              <a:cs typeface="+mn-cs"/>
            </a:rPr>
            <a:t>億円の取崩しにより、</a:t>
          </a:r>
          <a:r>
            <a:rPr lang="ja-JP" altLang="ja-JP" sz="1000" b="0" i="0" baseline="0">
              <a:solidFill>
                <a:schemeClr val="dk1"/>
              </a:solidFill>
              <a:effectLst/>
              <a:latin typeface="+mn-lt"/>
              <a:ea typeface="+mn-ea"/>
              <a:cs typeface="+mn-cs"/>
            </a:rPr>
            <a:t>標準財政規模比で</a:t>
          </a:r>
          <a:r>
            <a:rPr lang="en-US" altLang="ja-JP" sz="1000" b="0" i="0" baseline="0">
              <a:solidFill>
                <a:schemeClr val="dk1"/>
              </a:solidFill>
              <a:effectLst/>
              <a:latin typeface="+mn-lt"/>
              <a:ea typeface="+mn-ea"/>
              <a:cs typeface="+mn-cs"/>
            </a:rPr>
            <a:t>1.39</a:t>
          </a:r>
          <a:r>
            <a:rPr lang="ja-JP" altLang="ja-JP" sz="1000" b="0" i="0" baseline="0">
              <a:solidFill>
                <a:schemeClr val="dk1"/>
              </a:solidFill>
              <a:effectLst/>
              <a:latin typeface="+mn-lt"/>
              <a:ea typeface="+mn-ea"/>
              <a:cs typeface="+mn-cs"/>
            </a:rPr>
            <a:t>ポイント減少した。実質収支額の比率は、特別定額給付金事業</a:t>
          </a:r>
          <a:r>
            <a:rPr lang="ja-JP" altLang="en-US" sz="1000" b="0" i="0" baseline="0">
              <a:solidFill>
                <a:schemeClr val="dk1"/>
              </a:solidFill>
              <a:effectLst/>
              <a:latin typeface="+mn-lt"/>
              <a:ea typeface="+mn-ea"/>
              <a:cs typeface="+mn-cs"/>
            </a:rPr>
            <a:t>などの実施により、</a:t>
          </a:r>
          <a:r>
            <a:rPr lang="ja-JP" altLang="ja-JP" sz="1000" b="0" i="0" baseline="0">
              <a:solidFill>
                <a:schemeClr val="dk1"/>
              </a:solidFill>
              <a:effectLst/>
              <a:latin typeface="+mn-lt"/>
              <a:ea typeface="+mn-ea"/>
              <a:cs typeface="+mn-cs"/>
            </a:rPr>
            <a:t>歳入総額は国県支出金の増などにより約</a:t>
          </a:r>
          <a:r>
            <a:rPr lang="en-US" altLang="ja-JP" sz="1000" b="0" i="0" baseline="0">
              <a:solidFill>
                <a:schemeClr val="dk1"/>
              </a:solidFill>
              <a:effectLst/>
              <a:latin typeface="+mn-lt"/>
              <a:ea typeface="+mn-ea"/>
              <a:cs typeface="+mn-cs"/>
            </a:rPr>
            <a:t>602</a:t>
          </a:r>
          <a:r>
            <a:rPr lang="ja-JP" altLang="ja-JP" sz="1000" b="0" i="0" baseline="0">
              <a:solidFill>
                <a:schemeClr val="dk1"/>
              </a:solidFill>
              <a:effectLst/>
              <a:latin typeface="+mn-lt"/>
              <a:ea typeface="+mn-ea"/>
              <a:cs typeface="+mn-cs"/>
            </a:rPr>
            <a:t>億円増加、歳出総額</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約</a:t>
          </a:r>
          <a:r>
            <a:rPr lang="en-US" altLang="ja-JP" sz="1000" b="0" i="0" baseline="0">
              <a:solidFill>
                <a:schemeClr val="dk1"/>
              </a:solidFill>
              <a:effectLst/>
              <a:latin typeface="+mn-lt"/>
              <a:ea typeface="+mn-ea"/>
              <a:cs typeface="+mn-cs"/>
            </a:rPr>
            <a:t>588</a:t>
          </a:r>
          <a:r>
            <a:rPr lang="ja-JP" altLang="ja-JP" sz="1000" b="0" i="0" baseline="0">
              <a:solidFill>
                <a:schemeClr val="dk1"/>
              </a:solidFill>
              <a:effectLst/>
              <a:latin typeface="+mn-lt"/>
              <a:ea typeface="+mn-ea"/>
              <a:cs typeface="+mn-cs"/>
            </a:rPr>
            <a:t>億円増加し、結果、</a:t>
          </a:r>
          <a:r>
            <a:rPr lang="en-US" altLang="ja-JP" sz="1000" b="0" i="0" baseline="0">
              <a:solidFill>
                <a:schemeClr val="dk1"/>
              </a:solidFill>
              <a:effectLst/>
              <a:latin typeface="+mn-lt"/>
              <a:ea typeface="+mn-ea"/>
              <a:cs typeface="+mn-cs"/>
            </a:rPr>
            <a:t>1.19</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している。実質単年度収支の比率は</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財政調整基金の取崩しを</a:t>
          </a:r>
          <a:r>
            <a:rPr lang="ja-JP" altLang="en-US" sz="1000" b="0" i="0" baseline="0">
              <a:solidFill>
                <a:schemeClr val="dk1"/>
              </a:solidFill>
              <a:effectLst/>
              <a:latin typeface="+mn-lt"/>
              <a:ea typeface="+mn-ea"/>
              <a:cs typeface="+mn-cs"/>
            </a:rPr>
            <a:t>行ったことから</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2.04</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新型コロナウイルス感染症対応や</a:t>
          </a:r>
          <a:r>
            <a:rPr lang="ja-JP" altLang="ja-JP" sz="1000" b="0" i="0" baseline="0">
              <a:solidFill>
                <a:schemeClr val="dk1"/>
              </a:solidFill>
              <a:effectLst/>
              <a:latin typeface="+mn-lt"/>
              <a:ea typeface="+mn-ea"/>
              <a:cs typeface="+mn-cs"/>
            </a:rPr>
            <a:t>扶助費の増加などにより、今後も楽観視できない財政状況が続くことが予想されることから、引き続き行政改革の取組み等を通じて安定的な財政運営に努める。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連結実質赤字比率は黒字であることから計上はなし。</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国民健康保険特別会計においては、形式収支及び実質収支約</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千万円の黒字を計上しており、歳入の根幹をなす国保税については、平成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年度に策定した「第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水道事業会計においては、収益的収支で、税引き後、約</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千万円の当年度純利益を計上したものの、資本的収支で、約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chemeClr val="dk1"/>
              </a:solidFill>
              <a:effectLst/>
              <a:latin typeface="+mn-lt"/>
              <a:ea typeface="+mn-ea"/>
              <a:cs typeface="+mn-cs"/>
            </a:rPr>
            <a:t>59</a:t>
          </a:r>
          <a:r>
            <a:rPr lang="ja-JP" altLang="ja-JP" sz="1100" b="0" i="0" baseline="0">
              <a:solidFill>
                <a:schemeClr val="dk1"/>
              </a:solidFill>
              <a:effectLst/>
              <a:latin typeface="+mn-lt"/>
              <a:ea typeface="+mn-ea"/>
              <a:cs typeface="+mn-cs"/>
            </a:rPr>
            <a:t>億円確保したところである。また、企業債残高は前年度に比べ約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しており、企業債の発行抑制等により更なる公営企業会計の健全化を進めていく。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242717802</v>
      </c>
      <c r="BO4" s="433"/>
      <c r="BP4" s="433"/>
      <c r="BQ4" s="433"/>
      <c r="BR4" s="433"/>
      <c r="BS4" s="433"/>
      <c r="BT4" s="433"/>
      <c r="BU4" s="434"/>
      <c r="BV4" s="432">
        <v>182512852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238977682</v>
      </c>
      <c r="BO5" s="470"/>
      <c r="BP5" s="470"/>
      <c r="BQ5" s="470"/>
      <c r="BR5" s="470"/>
      <c r="BS5" s="470"/>
      <c r="BT5" s="470"/>
      <c r="BU5" s="471"/>
      <c r="BV5" s="469">
        <v>180155093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95.8</v>
      </c>
      <c r="CU5" s="467"/>
      <c r="CV5" s="467"/>
      <c r="CW5" s="467"/>
      <c r="CX5" s="467"/>
      <c r="CY5" s="467"/>
      <c r="CZ5" s="467"/>
      <c r="DA5" s="468"/>
      <c r="DB5" s="466">
        <v>95.1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3740120</v>
      </c>
      <c r="BO6" s="470"/>
      <c r="BP6" s="470"/>
      <c r="BQ6" s="470"/>
      <c r="BR6" s="470"/>
      <c r="BS6" s="470"/>
      <c r="BT6" s="470"/>
      <c r="BU6" s="471"/>
      <c r="BV6" s="469">
        <v>2357759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102.4</v>
      </c>
      <c r="CU6" s="507"/>
      <c r="CV6" s="507"/>
      <c r="CW6" s="507"/>
      <c r="CX6" s="507"/>
      <c r="CY6" s="507"/>
      <c r="CZ6" s="507"/>
      <c r="DA6" s="508"/>
      <c r="DB6" s="506">
        <v>100.7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744161</v>
      </c>
      <c r="BO7" s="470"/>
      <c r="BP7" s="470"/>
      <c r="BQ7" s="470"/>
      <c r="BR7" s="470"/>
      <c r="BS7" s="470"/>
      <c r="BT7" s="470"/>
      <c r="BU7" s="471"/>
      <c r="BV7" s="469">
        <v>588492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100876385</v>
      </c>
      <c r="CU7" s="470"/>
      <c r="CV7" s="470"/>
      <c r="CW7" s="470"/>
      <c r="CX7" s="470"/>
      <c r="CY7" s="470"/>
      <c r="CZ7" s="470"/>
      <c r="DA7" s="471"/>
      <c r="DB7" s="469">
        <v>99354794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2995959</v>
      </c>
      <c r="BO8" s="470"/>
      <c r="BP8" s="470"/>
      <c r="BQ8" s="470"/>
      <c r="BR8" s="470"/>
      <c r="BS8" s="470"/>
      <c r="BT8" s="470"/>
      <c r="BU8" s="471"/>
      <c r="BV8" s="469">
        <v>1769267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0.91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475614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1226692</v>
      </c>
      <c r="BO9" s="470"/>
      <c r="BP9" s="470"/>
      <c r="BQ9" s="470"/>
      <c r="BR9" s="470"/>
      <c r="BS9" s="470"/>
      <c r="BT9" s="470"/>
      <c r="BU9" s="471"/>
      <c r="BV9" s="469">
        <v>-2095803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15.3</v>
      </c>
      <c r="CU9" s="467"/>
      <c r="CV9" s="467"/>
      <c r="CW9" s="467"/>
      <c r="CX9" s="467"/>
      <c r="CY9" s="467"/>
      <c r="CZ9" s="467"/>
      <c r="DA9" s="468"/>
      <c r="DB9" s="466">
        <v>16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478146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564</v>
      </c>
      <c r="BO10" s="470"/>
      <c r="BP10" s="470"/>
      <c r="BQ10" s="470"/>
      <c r="BR10" s="470"/>
      <c r="BS10" s="470"/>
      <c r="BT10" s="470"/>
      <c r="BU10" s="471"/>
      <c r="BV10" s="469">
        <v>1401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478463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1300000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474979</v>
      </c>
      <c r="S13" s="554"/>
      <c r="T13" s="554"/>
      <c r="U13" s="554"/>
      <c r="V13" s="555"/>
      <c r="W13" s="485" t="s">
        <v>140</v>
      </c>
      <c r="X13" s="486"/>
      <c r="Y13" s="486"/>
      <c r="Z13" s="486"/>
      <c r="AA13" s="486"/>
      <c r="AB13" s="476"/>
      <c r="AC13" s="520">
        <v>4007</v>
      </c>
      <c r="AD13" s="521"/>
      <c r="AE13" s="521"/>
      <c r="AF13" s="521"/>
      <c r="AG13" s="563"/>
      <c r="AH13" s="520">
        <v>4071</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-72744</v>
      </c>
      <c r="BO13" s="470"/>
      <c r="BP13" s="470"/>
      <c r="BQ13" s="470"/>
      <c r="BR13" s="470"/>
      <c r="BS13" s="470"/>
      <c r="BT13" s="470"/>
      <c r="BU13" s="471"/>
      <c r="BV13" s="469">
        <v>-2094402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5.2</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478393</v>
      </c>
      <c r="S14" s="554"/>
      <c r="T14" s="554"/>
      <c r="U14" s="554"/>
      <c r="V14" s="555"/>
      <c r="W14" s="459"/>
      <c r="X14" s="460"/>
      <c r="Y14" s="460"/>
      <c r="Z14" s="460"/>
      <c r="AA14" s="460"/>
      <c r="AB14" s="449"/>
      <c r="AC14" s="556">
        <v>1.9</v>
      </c>
      <c r="AD14" s="557"/>
      <c r="AE14" s="557"/>
      <c r="AF14" s="557"/>
      <c r="AG14" s="558"/>
      <c r="AH14" s="556">
        <v>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36.6</v>
      </c>
      <c r="CU14" s="568"/>
      <c r="CV14" s="568"/>
      <c r="CW14" s="568"/>
      <c r="CX14" s="568"/>
      <c r="CY14" s="568"/>
      <c r="CZ14" s="568"/>
      <c r="DA14" s="569"/>
      <c r="DB14" s="567">
        <v>36.1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474939</v>
      </c>
      <c r="S15" s="554"/>
      <c r="T15" s="554"/>
      <c r="U15" s="554"/>
      <c r="V15" s="555"/>
      <c r="W15" s="485" t="s">
        <v>147</v>
      </c>
      <c r="X15" s="486"/>
      <c r="Y15" s="486"/>
      <c r="Z15" s="486"/>
      <c r="AA15" s="486"/>
      <c r="AB15" s="476"/>
      <c r="AC15" s="520">
        <v>47987</v>
      </c>
      <c r="AD15" s="521"/>
      <c r="AE15" s="521"/>
      <c r="AF15" s="521"/>
      <c r="AG15" s="563"/>
      <c r="AH15" s="520">
        <v>49459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68833438</v>
      </c>
      <c r="BO15" s="433"/>
      <c r="BP15" s="433"/>
      <c r="BQ15" s="433"/>
      <c r="BR15" s="433"/>
      <c r="BS15" s="433"/>
      <c r="BT15" s="433"/>
      <c r="BU15" s="434"/>
      <c r="BV15" s="432">
        <v>66226487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22.7</v>
      </c>
      <c r="AD16" s="557"/>
      <c r="AE16" s="557"/>
      <c r="AF16" s="557"/>
      <c r="AG16" s="558"/>
      <c r="AH16" s="556">
        <v>23.7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76310640</v>
      </c>
      <c r="BO16" s="470"/>
      <c r="BP16" s="470"/>
      <c r="BQ16" s="470"/>
      <c r="BR16" s="470"/>
      <c r="BS16" s="470"/>
      <c r="BT16" s="470"/>
      <c r="BU16" s="471"/>
      <c r="BV16" s="469">
        <v>73809564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159286</v>
      </c>
      <c r="AD17" s="521"/>
      <c r="AE17" s="521"/>
      <c r="AF17" s="521"/>
      <c r="AG17" s="563"/>
      <c r="AH17" s="520">
        <v>155304</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87796561</v>
      </c>
      <c r="BO17" s="470"/>
      <c r="BP17" s="470"/>
      <c r="BQ17" s="470"/>
      <c r="BR17" s="470"/>
      <c r="BS17" s="470"/>
      <c r="BT17" s="470"/>
      <c r="BU17" s="471"/>
      <c r="BV17" s="469">
        <v>85165868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502.39</v>
      </c>
      <c r="M18" s="585"/>
      <c r="N18" s="585"/>
      <c r="O18" s="585"/>
      <c r="P18" s="585"/>
      <c r="Q18" s="585"/>
      <c r="R18" s="586"/>
      <c r="S18" s="586"/>
      <c r="T18" s="586"/>
      <c r="U18" s="586"/>
      <c r="V18" s="587"/>
      <c r="W18" s="487"/>
      <c r="X18" s="488"/>
      <c r="Y18" s="488"/>
      <c r="Z18" s="488"/>
      <c r="AA18" s="488"/>
      <c r="AB18" s="479"/>
      <c r="AC18" s="588">
        <v>75.400000000000006</v>
      </c>
      <c r="AD18" s="589"/>
      <c r="AE18" s="589"/>
      <c r="AF18" s="589"/>
      <c r="AG18" s="590"/>
      <c r="AH18" s="588">
        <v>74.400000000000006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97760768</v>
      </c>
      <c r="BO18" s="470"/>
      <c r="BP18" s="470"/>
      <c r="BQ18" s="470"/>
      <c r="BR18" s="470"/>
      <c r="BS18" s="470"/>
      <c r="BT18" s="470"/>
      <c r="BU18" s="471"/>
      <c r="BV18" s="469">
        <v>96696795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947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117268142</v>
      </c>
      <c r="BO19" s="470"/>
      <c r="BP19" s="470"/>
      <c r="BQ19" s="470"/>
      <c r="BR19" s="470"/>
      <c r="BS19" s="470"/>
      <c r="BT19" s="470"/>
      <c r="BU19" s="471"/>
      <c r="BV19" s="469">
        <v>113073259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209539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168223780</v>
      </c>
      <c r="BO23" s="470"/>
      <c r="BP23" s="470"/>
      <c r="BQ23" s="470"/>
      <c r="BR23" s="470"/>
      <c r="BS23" s="470"/>
      <c r="BT23" s="470"/>
      <c r="BU23" s="471"/>
      <c r="BV23" s="469">
        <v>168364164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9299</v>
      </c>
      <c r="R24" s="521"/>
      <c r="S24" s="521"/>
      <c r="T24" s="521"/>
      <c r="U24" s="521"/>
      <c r="V24" s="563"/>
      <c r="W24" s="622"/>
      <c r="X24" s="610"/>
      <c r="Y24" s="611"/>
      <c r="Z24" s="519" t="s">
        <v>170</v>
      </c>
      <c r="AA24" s="499"/>
      <c r="AB24" s="499"/>
      <c r="AC24" s="499"/>
      <c r="AD24" s="499"/>
      <c r="AE24" s="499"/>
      <c r="AF24" s="499"/>
      <c r="AG24" s="500"/>
      <c r="AH24" s="520">
        <v>2917</v>
      </c>
      <c r="AI24" s="521"/>
      <c r="AJ24" s="521"/>
      <c r="AK24" s="521"/>
      <c r="AL24" s="563"/>
      <c r="AM24" s="520">
        <v>9066036</v>
      </c>
      <c r="AN24" s="521"/>
      <c r="AO24" s="521"/>
      <c r="AP24" s="521"/>
      <c r="AQ24" s="521"/>
      <c r="AR24" s="563"/>
      <c r="AS24" s="520">
        <v>3108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138092249</v>
      </c>
      <c r="BO24" s="470"/>
      <c r="BP24" s="470"/>
      <c r="BQ24" s="470"/>
      <c r="BR24" s="470"/>
      <c r="BS24" s="470"/>
      <c r="BT24" s="470"/>
      <c r="BU24" s="471"/>
      <c r="BV24" s="469">
        <v>137374897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3</v>
      </c>
      <c r="M25" s="521"/>
      <c r="N25" s="521"/>
      <c r="O25" s="521"/>
      <c r="P25" s="563"/>
      <c r="Q25" s="520">
        <v>7512</v>
      </c>
      <c r="R25" s="521"/>
      <c r="S25" s="521"/>
      <c r="T25" s="521"/>
      <c r="U25" s="521"/>
      <c r="V25" s="563"/>
      <c r="W25" s="622"/>
      <c r="X25" s="610"/>
      <c r="Y25" s="611"/>
      <c r="Z25" s="519" t="s">
        <v>173</v>
      </c>
      <c r="AA25" s="499"/>
      <c r="AB25" s="499"/>
      <c r="AC25" s="499"/>
      <c r="AD25" s="499"/>
      <c r="AE25" s="499"/>
      <c r="AF25" s="499"/>
      <c r="AG25" s="500"/>
      <c r="AH25" s="520">
        <v>479</v>
      </c>
      <c r="AI25" s="521"/>
      <c r="AJ25" s="521"/>
      <c r="AK25" s="521"/>
      <c r="AL25" s="563"/>
      <c r="AM25" s="520">
        <v>1414966</v>
      </c>
      <c r="AN25" s="521"/>
      <c r="AO25" s="521"/>
      <c r="AP25" s="521"/>
      <c r="AQ25" s="521"/>
      <c r="AR25" s="563"/>
      <c r="AS25" s="520">
        <v>2954</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39935125</v>
      </c>
      <c r="BO25" s="433"/>
      <c r="BP25" s="433"/>
      <c r="BQ25" s="433"/>
      <c r="BR25" s="433"/>
      <c r="BS25" s="433"/>
      <c r="BT25" s="433"/>
      <c r="BU25" s="434"/>
      <c r="BV25" s="432">
        <v>38370371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6978</v>
      </c>
      <c r="R26" s="521"/>
      <c r="S26" s="521"/>
      <c r="T26" s="521"/>
      <c r="U26" s="521"/>
      <c r="V26" s="563"/>
      <c r="W26" s="622"/>
      <c r="X26" s="610"/>
      <c r="Y26" s="611"/>
      <c r="Z26" s="519" t="s">
        <v>176</v>
      </c>
      <c r="AA26" s="632"/>
      <c r="AB26" s="632"/>
      <c r="AC26" s="632"/>
      <c r="AD26" s="632"/>
      <c r="AE26" s="632"/>
      <c r="AF26" s="632"/>
      <c r="AG26" s="633"/>
      <c r="AH26" s="520">
        <v>264</v>
      </c>
      <c r="AI26" s="521"/>
      <c r="AJ26" s="521"/>
      <c r="AK26" s="521"/>
      <c r="AL26" s="563"/>
      <c r="AM26" s="520">
        <v>887304</v>
      </c>
      <c r="AN26" s="521"/>
      <c r="AO26" s="521"/>
      <c r="AP26" s="521"/>
      <c r="AQ26" s="521"/>
      <c r="AR26" s="563"/>
      <c r="AS26" s="520">
        <v>3361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7660</v>
      </c>
      <c r="R27" s="521"/>
      <c r="S27" s="521"/>
      <c r="T27" s="521"/>
      <c r="U27" s="521"/>
      <c r="V27" s="563"/>
      <c r="W27" s="622"/>
      <c r="X27" s="610"/>
      <c r="Y27" s="611"/>
      <c r="Z27" s="519" t="s">
        <v>180</v>
      </c>
      <c r="AA27" s="499"/>
      <c r="AB27" s="499"/>
      <c r="AC27" s="499"/>
      <c r="AD27" s="499"/>
      <c r="AE27" s="499"/>
      <c r="AF27" s="499"/>
      <c r="AG27" s="500"/>
      <c r="AH27" s="520">
        <v>116</v>
      </c>
      <c r="AI27" s="521"/>
      <c r="AJ27" s="521"/>
      <c r="AK27" s="521"/>
      <c r="AL27" s="563"/>
      <c r="AM27" s="520">
        <v>382029</v>
      </c>
      <c r="AN27" s="521"/>
      <c r="AO27" s="521"/>
      <c r="AP27" s="521"/>
      <c r="AQ27" s="521"/>
      <c r="AR27" s="563"/>
      <c r="AS27" s="520">
        <v>3293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470183</v>
      </c>
      <c r="BO27" s="646"/>
      <c r="BP27" s="646"/>
      <c r="BQ27" s="646"/>
      <c r="BR27" s="646"/>
      <c r="BS27" s="646"/>
      <c r="BT27" s="646"/>
      <c r="BU27" s="647"/>
      <c r="BV27" s="645">
        <v>470182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6950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129</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5457856</v>
      </c>
      <c r="BO28" s="433"/>
      <c r="BP28" s="433"/>
      <c r="BQ28" s="433"/>
      <c r="BR28" s="433"/>
      <c r="BS28" s="433"/>
      <c r="BT28" s="433"/>
      <c r="BU28" s="434"/>
      <c r="BV28" s="432">
        <v>6757292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42</v>
      </c>
      <c r="M29" s="521"/>
      <c r="N29" s="521"/>
      <c r="O29" s="521"/>
      <c r="P29" s="563"/>
      <c r="Q29" s="520">
        <v>6410</v>
      </c>
      <c r="R29" s="521"/>
      <c r="S29" s="521"/>
      <c r="T29" s="521"/>
      <c r="U29" s="521"/>
      <c r="V29" s="563"/>
      <c r="W29" s="623"/>
      <c r="X29" s="624"/>
      <c r="Y29" s="625"/>
      <c r="Z29" s="519" t="s">
        <v>186</v>
      </c>
      <c r="AA29" s="499"/>
      <c r="AB29" s="499"/>
      <c r="AC29" s="499"/>
      <c r="AD29" s="499"/>
      <c r="AE29" s="499"/>
      <c r="AF29" s="499"/>
      <c r="AG29" s="500"/>
      <c r="AH29" s="520">
        <v>3033</v>
      </c>
      <c r="AI29" s="521"/>
      <c r="AJ29" s="521"/>
      <c r="AK29" s="521"/>
      <c r="AL29" s="563"/>
      <c r="AM29" s="520">
        <v>9448065</v>
      </c>
      <c r="AN29" s="521"/>
      <c r="AO29" s="521"/>
      <c r="AP29" s="521"/>
      <c r="AQ29" s="521"/>
      <c r="AR29" s="563"/>
      <c r="AS29" s="520">
        <v>3115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3506407</v>
      </c>
      <c r="BO29" s="470"/>
      <c r="BP29" s="470"/>
      <c r="BQ29" s="470"/>
      <c r="BR29" s="470"/>
      <c r="BS29" s="470"/>
      <c r="BT29" s="470"/>
      <c r="BU29" s="471"/>
      <c r="BV29" s="469">
        <v>4706015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100.2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15293881</v>
      </c>
      <c r="BO30" s="646"/>
      <c r="BP30" s="646"/>
      <c r="BQ30" s="646"/>
      <c r="BR30" s="646"/>
      <c r="BS30" s="646"/>
      <c r="BT30" s="646"/>
      <c r="BU30" s="647"/>
      <c r="BV30" s="645">
        <v>15945740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7"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7"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7"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公設地方卸売市場事業特別会計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由布大分環境衛生組合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おおいた勤労者サービスセンター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IF('各会計、関係団体の財政状況及び健全化判断比率'!B34="","",'各会計、関係団体の財政状況及び健全化判断比率'!B34)</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大分県後期高齢者医療広域連合（後期高齢者医療事業会計）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大分精算</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大分県後期高齢者医療広域連合（普通会計）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大分水産物精算</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大分駅南土地区画整理清算事業特別会計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大分県市町村会館管理組合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大分市高崎山管理公社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大分県地域成人病検診協会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21</v>
      </c>
      <c r="CP39" s="658"/>
      <c r="CQ39" s="659" t="str">
        <f>IF('各会計、関係団体の財政状況及び健全化判断比率'!BS12="","",'各会計、関係団体の財政状況及び健全化判断比率'!BS12)</f>
        <v>大分まちなか倶楽部</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7"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GK36mTKXn+skhosKnUdcx6iWuZ2Mfqkm4sU1DaO4HEGF38KQy9O+WONjs6/yvaDCa7zRt2ctHq/JJASg9+PZQ==" saltValue="hYrYncwWe5LOUf65Ie0w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579</v>
      </c>
      <c r="D34" s="1248"/>
      <c r="E34" s="1249"/>
      <c r="F34" s="32">
        <v>7.97</v>
      </c>
      <c r="G34" s="33">
        <v>7.89</v>
      </c>
      <c r="H34" s="33">
        <v>8.26</v>
      </c>
      <c r="I34" s="33">
        <v>9.59</v>
      </c>
      <c r="J34" s="34">
        <v>11.07</v>
      </c>
      <c r="K34" s="22"/>
      <c r="L34" s="22"/>
      <c r="M34" s="22"/>
      <c r="N34" s="22"/>
      <c r="O34" s="22"/>
      <c r="P34" s="22"/>
    </row>
    <row r="35" spans="1:16" ht="39" customHeight="1" x14ac:dyDescent="0.15">
      <c r="A35" s="22"/>
      <c r="B35" s="35"/>
      <c r="C35" s="1242" t="s">
        <v>580</v>
      </c>
      <c r="D35" s="1243"/>
      <c r="E35" s="1244"/>
      <c r="F35" s="36">
        <v>4.59</v>
      </c>
      <c r="G35" s="37">
        <v>4.1500000000000004</v>
      </c>
      <c r="H35" s="37">
        <v>3.89</v>
      </c>
      <c r="I35" s="37">
        <v>1.78</v>
      </c>
      <c r="J35" s="38">
        <v>2.96</v>
      </c>
      <c r="K35" s="22"/>
      <c r="L35" s="22"/>
      <c r="M35" s="22"/>
      <c r="N35" s="22"/>
      <c r="O35" s="22"/>
      <c r="P35" s="22"/>
    </row>
    <row r="36" spans="1:16" ht="39" customHeight="1" x14ac:dyDescent="0.15">
      <c r="A36" s="22"/>
      <c r="B36" s="35"/>
      <c r="C36" s="1242" t="s">
        <v>581</v>
      </c>
      <c r="D36" s="1243"/>
      <c r="E36" s="1244"/>
      <c r="F36" s="36">
        <v>0.74</v>
      </c>
      <c r="G36" s="37">
        <v>2.15</v>
      </c>
      <c r="H36" s="37">
        <v>1.96</v>
      </c>
      <c r="I36" s="37">
        <v>1.66</v>
      </c>
      <c r="J36" s="38">
        <v>1.63</v>
      </c>
      <c r="K36" s="22"/>
      <c r="L36" s="22"/>
      <c r="M36" s="22"/>
      <c r="N36" s="22"/>
      <c r="O36" s="22"/>
      <c r="P36" s="22"/>
    </row>
    <row r="37" spans="1:16" ht="39" customHeight="1" x14ac:dyDescent="0.15">
      <c r="A37" s="22"/>
      <c r="B37" s="35"/>
      <c r="C37" s="1242" t="s">
        <v>582</v>
      </c>
      <c r="D37" s="1243"/>
      <c r="E37" s="1244"/>
      <c r="F37" s="36">
        <v>1.45</v>
      </c>
      <c r="G37" s="37">
        <v>1.26</v>
      </c>
      <c r="H37" s="37">
        <v>1.34</v>
      </c>
      <c r="I37" s="37">
        <v>1.17</v>
      </c>
      <c r="J37" s="38">
        <v>0.98</v>
      </c>
      <c r="K37" s="22"/>
      <c r="L37" s="22"/>
      <c r="M37" s="22"/>
      <c r="N37" s="22"/>
      <c r="O37" s="22"/>
      <c r="P37" s="22"/>
    </row>
    <row r="38" spans="1:16" ht="39" customHeight="1" x14ac:dyDescent="0.15">
      <c r="A38" s="22"/>
      <c r="B38" s="35"/>
      <c r="C38" s="1242" t="s">
        <v>583</v>
      </c>
      <c r="D38" s="1243"/>
      <c r="E38" s="1244"/>
      <c r="F38" s="36">
        <v>0.05</v>
      </c>
      <c r="G38" s="37">
        <v>0.08</v>
      </c>
      <c r="H38" s="37">
        <v>0.12</v>
      </c>
      <c r="I38" s="37">
        <v>0.15</v>
      </c>
      <c r="J38" s="38">
        <v>0.26</v>
      </c>
      <c r="K38" s="22"/>
      <c r="L38" s="22"/>
      <c r="M38" s="22"/>
      <c r="N38" s="22"/>
      <c r="O38" s="22"/>
      <c r="P38" s="22"/>
    </row>
    <row r="39" spans="1:16" ht="39" customHeight="1" x14ac:dyDescent="0.15">
      <c r="A39" s="22"/>
      <c r="B39" s="35"/>
      <c r="C39" s="1242" t="s">
        <v>584</v>
      </c>
      <c r="D39" s="1243"/>
      <c r="E39" s="1244"/>
      <c r="F39" s="36">
        <v>0.01</v>
      </c>
      <c r="G39" s="37">
        <v>0</v>
      </c>
      <c r="H39" s="37">
        <v>0.01</v>
      </c>
      <c r="I39" s="37">
        <v>0.02</v>
      </c>
      <c r="J39" s="38">
        <v>0.01</v>
      </c>
      <c r="K39" s="22"/>
      <c r="L39" s="22"/>
      <c r="M39" s="22"/>
      <c r="N39" s="22"/>
      <c r="O39" s="22"/>
      <c r="P39" s="22"/>
    </row>
    <row r="40" spans="1:16" ht="39" customHeight="1" x14ac:dyDescent="0.15">
      <c r="A40" s="22"/>
      <c r="B40" s="35"/>
      <c r="C40" s="1242" t="s">
        <v>585</v>
      </c>
      <c r="D40" s="1243"/>
      <c r="E40" s="1244"/>
      <c r="F40" s="36">
        <v>0.02</v>
      </c>
      <c r="G40" s="37">
        <v>0.02</v>
      </c>
      <c r="H40" s="37">
        <v>0.02</v>
      </c>
      <c r="I40" s="37">
        <v>0.02</v>
      </c>
      <c r="J40" s="38">
        <v>0.01</v>
      </c>
      <c r="K40" s="22"/>
      <c r="L40" s="22"/>
      <c r="M40" s="22"/>
      <c r="N40" s="22"/>
      <c r="O40" s="22"/>
      <c r="P40" s="22"/>
    </row>
    <row r="41" spans="1:16" ht="39" customHeight="1" x14ac:dyDescent="0.15">
      <c r="A41" s="22"/>
      <c r="B41" s="35"/>
      <c r="C41" s="1242" t="s">
        <v>586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587</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588</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XoupLoAZ5ITadqTjXx5+mcsRb5Y+E1g5Mn2nnyd0gRguGlPFuU344Pom1xzJa8KV1L0EnBlgeUeG4dfX4y+HA==" saltValue="90Iz+1BXzL5eyc/SoNgj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19308</v>
      </c>
      <c r="L45" s="60">
        <v>18620</v>
      </c>
      <c r="M45" s="60">
        <v>18699</v>
      </c>
      <c r="N45" s="60">
        <v>19163</v>
      </c>
      <c r="O45" s="61">
        <v>18895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529</v>
      </c>
      <c r="L46" s="64" t="s">
        <v>529</v>
      </c>
      <c r="M46" s="64" t="s">
        <v>529</v>
      </c>
      <c r="N46" s="64" t="s">
        <v>529</v>
      </c>
      <c r="O46" s="65" t="s">
        <v>529</v>
      </c>
      <c r="P46" s="48"/>
      <c r="Q46" s="48"/>
      <c r="R46" s="48"/>
      <c r="S46" s="48"/>
      <c r="T46" s="48"/>
      <c r="U46" s="48"/>
    </row>
    <row r="47" spans="1:21" ht="30.75" customHeight="1" x14ac:dyDescent="0.15">
      <c r="A47" s="48"/>
      <c r="B47" s="1252"/>
      <c r="C47" s="1253"/>
      <c r="D47" s="62"/>
      <c r="E47" s="1258" t="s">
        <v>14</v>
      </c>
      <c r="F47" s="1258"/>
      <c r="G47" s="1258"/>
      <c r="H47" s="1258"/>
      <c r="I47" s="1258"/>
      <c r="J47" s="1259"/>
      <c r="K47" s="63">
        <v>33</v>
      </c>
      <c r="L47" s="64">
        <v>33</v>
      </c>
      <c r="M47" s="64" t="s">
        <v>529</v>
      </c>
      <c r="N47" s="64" t="s">
        <v>529</v>
      </c>
      <c r="O47" s="65" t="s">
        <v>529</v>
      </c>
      <c r="P47" s="48"/>
      <c r="Q47" s="48"/>
      <c r="R47" s="48"/>
      <c r="S47" s="48"/>
      <c r="T47" s="48"/>
      <c r="U47" s="48"/>
    </row>
    <row r="48" spans="1:21" ht="30.75" customHeight="1" x14ac:dyDescent="0.15">
      <c r="A48" s="48"/>
      <c r="B48" s="1252"/>
      <c r="C48" s="1253"/>
      <c r="D48" s="62"/>
      <c r="E48" s="1258" t="s">
        <v>15</v>
      </c>
      <c r="F48" s="1258"/>
      <c r="G48" s="1258"/>
      <c r="H48" s="1258"/>
      <c r="I48" s="1258"/>
      <c r="J48" s="1259"/>
      <c r="K48" s="63">
        <v>4139</v>
      </c>
      <c r="L48" s="64">
        <v>4143</v>
      </c>
      <c r="M48" s="64">
        <v>3721</v>
      </c>
      <c r="N48" s="64">
        <v>3112</v>
      </c>
      <c r="O48" s="65">
        <v>3343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v>
      </c>
      <c r="L49" s="64">
        <v>1</v>
      </c>
      <c r="M49" s="64">
        <v>0</v>
      </c>
      <c r="N49" s="64" t="s">
        <v>529</v>
      </c>
      <c r="O49" s="65" t="s">
        <v>529</v>
      </c>
      <c r="P49" s="48"/>
      <c r="Q49" s="48"/>
      <c r="R49" s="48"/>
      <c r="S49" s="48"/>
      <c r="T49" s="48"/>
      <c r="U49" s="48"/>
    </row>
    <row r="50" spans="1:21" ht="30.75" customHeight="1" x14ac:dyDescent="0.15">
      <c r="A50" s="48"/>
      <c r="B50" s="1252"/>
      <c r="C50" s="1253"/>
      <c r="D50" s="62"/>
      <c r="E50" s="1258" t="s">
        <v>17</v>
      </c>
      <c r="F50" s="1258"/>
      <c r="G50" s="1258"/>
      <c r="H50" s="1258"/>
      <c r="I50" s="1258"/>
      <c r="J50" s="1259"/>
      <c r="K50" s="63">
        <v>378</v>
      </c>
      <c r="L50" s="64">
        <v>373</v>
      </c>
      <c r="M50" s="64">
        <v>346</v>
      </c>
      <c r="N50" s="64">
        <v>336</v>
      </c>
      <c r="O50" s="65">
        <v>627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529</v>
      </c>
      <c r="L51" s="64" t="s">
        <v>529</v>
      </c>
      <c r="M51" s="64" t="s">
        <v>529</v>
      </c>
      <c r="N51" s="64" t="s">
        <v>529</v>
      </c>
      <c r="O51" s="65" t="s">
        <v>529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19133</v>
      </c>
      <c r="L52" s="64">
        <v>18582</v>
      </c>
      <c r="M52" s="64">
        <v>18470</v>
      </c>
      <c r="N52" s="64">
        <v>18304</v>
      </c>
      <c r="O52" s="65">
        <v>18025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4726</v>
      </c>
      <c r="L53" s="69">
        <v>4588</v>
      </c>
      <c r="M53" s="69">
        <v>4296</v>
      </c>
      <c r="N53" s="69">
        <v>4307</v>
      </c>
      <c r="O53" s="70">
        <v>4840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7"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7" customHeight="1" x14ac:dyDescent="0.15">
      <c r="B57" s="1266" t="s">
        <v>25</v>
      </c>
      <c r="C57" s="1267"/>
      <c r="D57" s="1270" t="s">
        <v>26</v>
      </c>
      <c r="E57" s="1271"/>
      <c r="F57" s="1271"/>
      <c r="G57" s="1271"/>
      <c r="H57" s="1271"/>
      <c r="I57" s="1271"/>
      <c r="J57" s="1272"/>
      <c r="K57" s="83">
        <v>102</v>
      </c>
      <c r="L57" s="84">
        <v>136</v>
      </c>
      <c r="M57" s="84" t="s">
        <v>616</v>
      </c>
      <c r="N57" s="84" t="s">
        <v>617</v>
      </c>
      <c r="O57" s="85" t="s">
        <v>618</v>
      </c>
    </row>
    <row r="58" spans="1:21" ht="31.7" customHeight="1" thickBot="1" x14ac:dyDescent="0.2">
      <c r="B58" s="1268"/>
      <c r="C58" s="1269"/>
      <c r="D58" s="1273" t="s">
        <v>27</v>
      </c>
      <c r="E58" s="1274"/>
      <c r="F58" s="1274"/>
      <c r="G58" s="1274"/>
      <c r="H58" s="1274"/>
      <c r="I58" s="1274"/>
      <c r="J58" s="1275"/>
      <c r="K58" s="86">
        <v>34</v>
      </c>
      <c r="L58" s="87">
        <v>34</v>
      </c>
      <c r="M58" s="87">
        <v>34</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Bxl39I1HD7NtyJKEO/SrBsPsCTsbQrXFDA6Dd1kFA076MKT1eRoy7ruAQ/4vWfsVXP3aeNa32Ay1HRxJMK/A==" saltValue="UaZZcmEhcKcUGI0e6cwX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7"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6" t="s">
        <v>30</v>
      </c>
      <c r="C41" s="1277"/>
      <c r="D41" s="102"/>
      <c r="E41" s="1282" t="s">
        <v>31</v>
      </c>
      <c r="F41" s="1282"/>
      <c r="G41" s="1282"/>
      <c r="H41" s="1283"/>
      <c r="I41" s="103">
        <v>177060</v>
      </c>
      <c r="J41" s="104">
        <v>172367</v>
      </c>
      <c r="K41" s="104">
        <v>170166</v>
      </c>
      <c r="L41" s="104">
        <v>168364</v>
      </c>
      <c r="M41" s="105">
        <v>168224</v>
      </c>
    </row>
    <row r="42" spans="2:13" ht="27.75" customHeight="1" x14ac:dyDescent="0.15">
      <c r="B42" s="1278"/>
      <c r="C42" s="1279"/>
      <c r="D42" s="106"/>
      <c r="E42" s="1284" t="s">
        <v>32</v>
      </c>
      <c r="F42" s="1284"/>
      <c r="G42" s="1284"/>
      <c r="H42" s="1285"/>
      <c r="I42" s="107">
        <v>2280</v>
      </c>
      <c r="J42" s="108">
        <v>2725</v>
      </c>
      <c r="K42" s="108">
        <v>3704</v>
      </c>
      <c r="L42" s="108">
        <v>1448</v>
      </c>
      <c r="M42" s="109">
        <v>1077</v>
      </c>
    </row>
    <row r="43" spans="2:13" ht="27.75" customHeight="1" x14ac:dyDescent="0.15">
      <c r="B43" s="1278"/>
      <c r="C43" s="1279"/>
      <c r="D43" s="106"/>
      <c r="E43" s="1284" t="s">
        <v>33</v>
      </c>
      <c r="F43" s="1284"/>
      <c r="G43" s="1284"/>
      <c r="H43" s="1285"/>
      <c r="I43" s="107">
        <v>51303</v>
      </c>
      <c r="J43" s="108">
        <v>50153</v>
      </c>
      <c r="K43" s="108">
        <v>47557</v>
      </c>
      <c r="L43" s="108">
        <v>43622</v>
      </c>
      <c r="M43" s="109">
        <v>40828</v>
      </c>
    </row>
    <row r="44" spans="2:13" ht="27.75" customHeight="1" x14ac:dyDescent="0.15">
      <c r="B44" s="1278"/>
      <c r="C44" s="1279"/>
      <c r="D44" s="106"/>
      <c r="E44" s="1284" t="s">
        <v>34</v>
      </c>
      <c r="F44" s="1284"/>
      <c r="G44" s="1284"/>
      <c r="H44" s="1285"/>
      <c r="I44" s="107">
        <v>1</v>
      </c>
      <c r="J44" s="108">
        <v>1</v>
      </c>
      <c r="K44" s="108" t="s">
        <v>529</v>
      </c>
      <c r="L44" s="108" t="s">
        <v>529</v>
      </c>
      <c r="M44" s="109" t="s">
        <v>529</v>
      </c>
    </row>
    <row r="45" spans="2:13" ht="27.75" customHeight="1" x14ac:dyDescent="0.15">
      <c r="B45" s="1278"/>
      <c r="C45" s="1279"/>
      <c r="D45" s="106"/>
      <c r="E45" s="1284" t="s">
        <v>35</v>
      </c>
      <c r="F45" s="1284"/>
      <c r="G45" s="1284"/>
      <c r="H45" s="1285"/>
      <c r="I45" s="107">
        <v>23581</v>
      </c>
      <c r="J45" s="108">
        <v>23492</v>
      </c>
      <c r="K45" s="108">
        <v>23057</v>
      </c>
      <c r="L45" s="108">
        <v>23073</v>
      </c>
      <c r="M45" s="109">
        <v>23459</v>
      </c>
    </row>
    <row r="46" spans="2:13" ht="27.75" customHeight="1" x14ac:dyDescent="0.15">
      <c r="B46" s="1278"/>
      <c r="C46" s="1279"/>
      <c r="D46" s="110"/>
      <c r="E46" s="1284" t="s">
        <v>36</v>
      </c>
      <c r="F46" s="1284"/>
      <c r="G46" s="1284"/>
      <c r="H46" s="1285"/>
      <c r="I46" s="107" t="s">
        <v>529</v>
      </c>
      <c r="J46" s="108">
        <v>1</v>
      </c>
      <c r="K46" s="108" t="s">
        <v>529</v>
      </c>
      <c r="L46" s="108" t="s">
        <v>529</v>
      </c>
      <c r="M46" s="109">
        <v>0</v>
      </c>
    </row>
    <row r="47" spans="2:13" ht="27.75" customHeight="1" x14ac:dyDescent="0.15">
      <c r="B47" s="1278"/>
      <c r="C47" s="1279"/>
      <c r="D47" s="111"/>
      <c r="E47" s="1286" t="s">
        <v>37</v>
      </c>
      <c r="F47" s="1287"/>
      <c r="G47" s="1287"/>
      <c r="H47" s="1288"/>
      <c r="I47" s="107" t="s">
        <v>529</v>
      </c>
      <c r="J47" s="108" t="s">
        <v>529</v>
      </c>
      <c r="K47" s="108" t="s">
        <v>529</v>
      </c>
      <c r="L47" s="108" t="s">
        <v>529</v>
      </c>
      <c r="M47" s="109" t="s">
        <v>529</v>
      </c>
    </row>
    <row r="48" spans="2:13" ht="27.75" customHeight="1" x14ac:dyDescent="0.15">
      <c r="B48" s="1278"/>
      <c r="C48" s="1279"/>
      <c r="D48" s="106"/>
      <c r="E48" s="1284" t="s">
        <v>38</v>
      </c>
      <c r="F48" s="1284"/>
      <c r="G48" s="1284"/>
      <c r="H48" s="1285"/>
      <c r="I48" s="107" t="s">
        <v>529</v>
      </c>
      <c r="J48" s="108" t="s">
        <v>529</v>
      </c>
      <c r="K48" s="108" t="s">
        <v>529</v>
      </c>
      <c r="L48" s="108" t="s">
        <v>529</v>
      </c>
      <c r="M48" s="109" t="s">
        <v>529</v>
      </c>
    </row>
    <row r="49" spans="2:13" ht="27.75" customHeight="1" x14ac:dyDescent="0.15">
      <c r="B49" s="1280"/>
      <c r="C49" s="1281"/>
      <c r="D49" s="106"/>
      <c r="E49" s="1284" t="s">
        <v>39</v>
      </c>
      <c r="F49" s="1284"/>
      <c r="G49" s="1284"/>
      <c r="H49" s="1285"/>
      <c r="I49" s="107" t="s">
        <v>529</v>
      </c>
      <c r="J49" s="108" t="s">
        <v>529</v>
      </c>
      <c r="K49" s="108" t="s">
        <v>529</v>
      </c>
      <c r="L49" s="108" t="s">
        <v>529</v>
      </c>
      <c r="M49" s="109" t="s">
        <v>529</v>
      </c>
    </row>
    <row r="50" spans="2:13" ht="27.75" customHeight="1" x14ac:dyDescent="0.15">
      <c r="B50" s="1289" t="s">
        <v>40</v>
      </c>
      <c r="C50" s="1290"/>
      <c r="D50" s="112"/>
      <c r="E50" s="1284" t="s">
        <v>41</v>
      </c>
      <c r="F50" s="1284"/>
      <c r="G50" s="1284"/>
      <c r="H50" s="1285"/>
      <c r="I50" s="107">
        <v>28446</v>
      </c>
      <c r="J50" s="108">
        <v>25105</v>
      </c>
      <c r="K50" s="108">
        <v>25373</v>
      </c>
      <c r="L50" s="108">
        <v>24928</v>
      </c>
      <c r="M50" s="109">
        <v>20879</v>
      </c>
    </row>
    <row r="51" spans="2:13" ht="27.75" customHeight="1" x14ac:dyDescent="0.15">
      <c r="B51" s="1278"/>
      <c r="C51" s="1279"/>
      <c r="D51" s="106"/>
      <c r="E51" s="1284" t="s">
        <v>42</v>
      </c>
      <c r="F51" s="1284"/>
      <c r="G51" s="1284"/>
      <c r="H51" s="1285"/>
      <c r="I51" s="107">
        <v>38114</v>
      </c>
      <c r="J51" s="108">
        <v>36923</v>
      </c>
      <c r="K51" s="108">
        <v>35499</v>
      </c>
      <c r="L51" s="108">
        <v>35404</v>
      </c>
      <c r="M51" s="109">
        <v>36613</v>
      </c>
    </row>
    <row r="52" spans="2:13" ht="27.75" customHeight="1" x14ac:dyDescent="0.15">
      <c r="B52" s="1280"/>
      <c r="C52" s="1281"/>
      <c r="D52" s="106"/>
      <c r="E52" s="1284" t="s">
        <v>43</v>
      </c>
      <c r="F52" s="1284"/>
      <c r="G52" s="1284"/>
      <c r="H52" s="1285"/>
      <c r="I52" s="107">
        <v>156820</v>
      </c>
      <c r="J52" s="108">
        <v>151432</v>
      </c>
      <c r="K52" s="108">
        <v>147561</v>
      </c>
      <c r="L52" s="108">
        <v>145201</v>
      </c>
      <c r="M52" s="109">
        <v>144025</v>
      </c>
    </row>
    <row r="53" spans="2:13" ht="27.75" customHeight="1" thickBot="1" x14ac:dyDescent="0.2">
      <c r="B53" s="1291" t="s">
        <v>44</v>
      </c>
      <c r="C53" s="1292"/>
      <c r="D53" s="113"/>
      <c r="E53" s="1293" t="s">
        <v>45</v>
      </c>
      <c r="F53" s="1293"/>
      <c r="G53" s="1293"/>
      <c r="H53" s="1294"/>
      <c r="I53" s="114">
        <v>30845</v>
      </c>
      <c r="J53" s="115">
        <v>35277</v>
      </c>
      <c r="K53" s="115">
        <v>36050</v>
      </c>
      <c r="L53" s="115">
        <v>30974</v>
      </c>
      <c r="M53" s="116">
        <v>32072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7" hidden="1" customHeight="1" x14ac:dyDescent="0.15"/>
    <row r="67" ht="13.7" hidden="1" customHeight="1" x14ac:dyDescent="0.15"/>
    <row r="68" ht="13.7" hidden="1" customHeight="1" x14ac:dyDescent="0.15"/>
    <row r="69" ht="13.7" hidden="1" customHeight="1" x14ac:dyDescent="0.15"/>
    <row r="70" ht="13.7" hidden="1" customHeight="1" x14ac:dyDescent="0.15"/>
    <row r="71" ht="13.7" hidden="1" customHeight="1" x14ac:dyDescent="0.15"/>
    <row r="72" ht="13.7" hidden="1" customHeight="1" x14ac:dyDescent="0.15"/>
    <row r="73" ht="13.7" hidden="1" customHeight="1" x14ac:dyDescent="0.15"/>
    <row r="74" ht="13.7" hidden="1" customHeight="1" x14ac:dyDescent="0.15"/>
    <row r="75" ht="13.7" hidden="1" customHeight="1" x14ac:dyDescent="0.15"/>
    <row r="76" ht="13.7" hidden="1" customHeight="1" x14ac:dyDescent="0.15"/>
    <row r="77" ht="13.7" hidden="1" customHeight="1" x14ac:dyDescent="0.15"/>
    <row r="78" ht="13.7" hidden="1" customHeight="1" x14ac:dyDescent="0.15"/>
    <row r="79" ht="13.7" hidden="1" customHeight="1" x14ac:dyDescent="0.15"/>
    <row r="80" ht="13.7" hidden="1" customHeight="1" x14ac:dyDescent="0.15"/>
    <row r="81" ht="13.7" hidden="1" customHeight="1" x14ac:dyDescent="0.15"/>
    <row r="82" ht="13.7" hidden="1" customHeight="1" x14ac:dyDescent="0.15"/>
    <row r="83" ht="13.7" hidden="1" customHeight="1" x14ac:dyDescent="0.15"/>
    <row r="84" ht="13.7" hidden="1" customHeight="1" x14ac:dyDescent="0.15"/>
    <row r="85" ht="13.7" hidden="1" customHeight="1" x14ac:dyDescent="0.15"/>
    <row r="86" ht="13.7" hidden="1" customHeight="1" x14ac:dyDescent="0.15"/>
  </sheetData>
  <sheetProtection algorithmName="SHA-512" hashValue="W3bZddSdrurB8X6xmlyN/suwtfcpAwPxeLos1rLuyUm7QGskQA7eXbLLQ3U96X6cOd/CtpugbR8Uo92HNQTpbQ==" saltValue="n/TiFvuIHKwgUXLzHHON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3" t="s">
        <v>48</v>
      </c>
      <c r="D55" s="1303"/>
      <c r="E55" s="1304"/>
      <c r="F55" s="128">
        <v>6756</v>
      </c>
      <c r="G55" s="128">
        <v>6757</v>
      </c>
      <c r="H55" s="129">
        <v>5458</v>
      </c>
    </row>
    <row r="56" spans="2:8" ht="52.5" customHeight="1" x14ac:dyDescent="0.15">
      <c r="B56" s="130"/>
      <c r="C56" s="1305" t="s">
        <v>49</v>
      </c>
      <c r="D56" s="1305"/>
      <c r="E56" s="1306"/>
      <c r="F56" s="131">
        <v>4705</v>
      </c>
      <c r="G56" s="131">
        <v>4706</v>
      </c>
      <c r="H56" s="132">
        <v>3506</v>
      </c>
    </row>
    <row r="57" spans="2:8" ht="53.25" customHeight="1" x14ac:dyDescent="0.15">
      <c r="B57" s="130"/>
      <c r="C57" s="1307" t="s">
        <v>50</v>
      </c>
      <c r="D57" s="1307"/>
      <c r="E57" s="1308"/>
      <c r="F57" s="133">
        <v>15838</v>
      </c>
      <c r="G57" s="133">
        <v>15946</v>
      </c>
      <c r="H57" s="134">
        <v>15294</v>
      </c>
    </row>
    <row r="58" spans="2:8" ht="45.75" customHeight="1" x14ac:dyDescent="0.15">
      <c r="B58" s="135"/>
      <c r="C58" s="1295" t="s">
        <v>619</v>
      </c>
      <c r="D58" s="1296"/>
      <c r="E58" s="1297"/>
      <c r="F58" s="136">
        <v>8802</v>
      </c>
      <c r="G58" s="136">
        <v>8952</v>
      </c>
      <c r="H58" s="137">
        <v>7576</v>
      </c>
    </row>
    <row r="59" spans="2:8" ht="45.75" customHeight="1" x14ac:dyDescent="0.15">
      <c r="B59" s="135"/>
      <c r="C59" s="1295" t="s">
        <v>620</v>
      </c>
      <c r="D59" s="1296"/>
      <c r="E59" s="1297"/>
      <c r="F59" s="136" t="s">
        <v>624</v>
      </c>
      <c r="G59" s="136" t="s">
        <v>624</v>
      </c>
      <c r="H59" s="137">
        <v>598</v>
      </c>
    </row>
    <row r="60" spans="2:8" ht="45.75" customHeight="1" x14ac:dyDescent="0.15">
      <c r="B60" s="135"/>
      <c r="C60" s="1295" t="s">
        <v>621</v>
      </c>
      <c r="D60" s="1296"/>
      <c r="E60" s="1297"/>
      <c r="F60" s="136">
        <v>379</v>
      </c>
      <c r="G60" s="136">
        <v>459</v>
      </c>
      <c r="H60" s="137">
        <v>537</v>
      </c>
    </row>
    <row r="61" spans="2:8" ht="45.75" customHeight="1" x14ac:dyDescent="0.15">
      <c r="B61" s="135"/>
      <c r="C61" s="1295" t="s">
        <v>622</v>
      </c>
      <c r="D61" s="1296"/>
      <c r="E61" s="1297"/>
      <c r="F61" s="136" t="s">
        <v>624</v>
      </c>
      <c r="G61" s="136">
        <v>28</v>
      </c>
      <c r="H61" s="137">
        <v>74</v>
      </c>
    </row>
    <row r="62" spans="2:8" ht="45.75" customHeight="1" thickBot="1" x14ac:dyDescent="0.2">
      <c r="B62" s="138"/>
      <c r="C62" s="1298" t="s">
        <v>623</v>
      </c>
      <c r="D62" s="1299"/>
      <c r="E62" s="1300"/>
      <c r="F62" s="139">
        <v>4</v>
      </c>
      <c r="G62" s="139">
        <v>6</v>
      </c>
      <c r="H62" s="140">
        <v>7</v>
      </c>
    </row>
    <row r="63" spans="2:8" ht="52.5" customHeight="1" thickBot="1" x14ac:dyDescent="0.2">
      <c r="B63" s="141"/>
      <c r="C63" s="1301" t="s">
        <v>51</v>
      </c>
      <c r="D63" s="1301"/>
      <c r="E63" s="1302"/>
      <c r="F63" s="142">
        <v>27299</v>
      </c>
      <c r="G63" s="142">
        <v>27409</v>
      </c>
      <c r="H63" s="143">
        <v>24258</v>
      </c>
    </row>
    <row r="64" spans="2:8" ht="15" customHeight="1" x14ac:dyDescent="0.15"/>
  </sheetData>
  <sheetProtection algorithmName="SHA-512" hashValue="OnugRg7HUWHE9kPyyVH+05Mp/kesCqNEEXUXRcfdhEtNsbwmLWaVTcmsx7U96+oOoS5MNM+JRdINtDFHEv33mg==" saltValue="TqW3yA+mtojsAmXTOv+t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7"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5"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3.5"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3.5"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90"/>
      <c r="DE19" s="390"/>
    </row>
    <row r="20" spans="1:351" ht="13.5"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ht="13.5" x14ac:dyDescent="0.15">
      <c r="B23" s="397"/>
    </row>
    <row r="24" spans="1:351" ht="13.5" x14ac:dyDescent="0.15">
      <c r="B24" s="397"/>
    </row>
    <row r="25" spans="1:351" ht="13.5" x14ac:dyDescent="0.15">
      <c r="B25" s="397"/>
    </row>
    <row r="26" spans="1:351" ht="13.5" x14ac:dyDescent="0.15">
      <c r="B26" s="397"/>
    </row>
    <row r="27" spans="1:351" ht="13.5" x14ac:dyDescent="0.15">
      <c r="B27" s="397"/>
    </row>
    <row r="28" spans="1:351" ht="13.5" x14ac:dyDescent="0.15">
      <c r="B28" s="397"/>
    </row>
    <row r="29" spans="1:351" ht="13.5" x14ac:dyDescent="0.15">
      <c r="B29" s="397"/>
    </row>
    <row r="30" spans="1:351" ht="13.5" x14ac:dyDescent="0.15">
      <c r="B30" s="397"/>
    </row>
    <row r="31" spans="1:351" ht="13.5" x14ac:dyDescent="0.15">
      <c r="B31" s="397"/>
    </row>
    <row r="32" spans="1:351" ht="13.5" x14ac:dyDescent="0.15">
      <c r="B32" s="397"/>
    </row>
    <row r="33" spans="2:109" ht="13.5" x14ac:dyDescent="0.15">
      <c r="B33" s="397"/>
    </row>
    <row r="34" spans="2:109" ht="13.5" x14ac:dyDescent="0.15">
      <c r="B34" s="397"/>
    </row>
    <row r="35" spans="2:109" ht="13.5" x14ac:dyDescent="0.15">
      <c r="B35" s="397"/>
    </row>
    <row r="36" spans="2:109" ht="13.5" x14ac:dyDescent="0.15">
      <c r="B36" s="397"/>
    </row>
    <row r="37" spans="2:109" ht="13.5" x14ac:dyDescent="0.15">
      <c r="B37" s="397"/>
    </row>
    <row r="38" spans="2:109" ht="13.5" x14ac:dyDescent="0.15">
      <c r="B38" s="397"/>
    </row>
    <row r="39" spans="2:109" ht="13.5"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5" x14ac:dyDescent="0.15">
      <c r="B40" s="402"/>
      <c r="DD40" s="402"/>
      <c r="DE40" s="390"/>
    </row>
    <row r="41" spans="2:109" ht="17.25" x14ac:dyDescent="0.15">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5" x14ac:dyDescent="0.15">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7" customHeight="1" x14ac:dyDescent="0.15">
      <c r="B43" s="397"/>
      <c r="AN43" s="1321" t="s">
        <v>628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9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9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9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9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5" x14ac:dyDescent="0.15">
      <c r="B49" s="397"/>
      <c r="AN49" s="390" t="s">
        <v>629</v>
      </c>
    </row>
    <row r="50" spans="1:109" ht="13.5" x14ac:dyDescent="0.15">
      <c r="B50" s="397"/>
      <c r="G50" s="1315"/>
      <c r="H50" s="1315"/>
      <c r="I50" s="1315"/>
      <c r="J50" s="1315"/>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7" customHeight="1" x14ac:dyDescent="0.15">
      <c r="B51" s="397"/>
      <c r="G51" s="1317"/>
      <c r="H51" s="1317"/>
      <c r="I51" s="1330"/>
      <c r="J51" s="1330"/>
      <c r="K51" s="1316"/>
      <c r="L51" s="1316"/>
      <c r="M51" s="1316"/>
      <c r="N51" s="1316"/>
      <c r="AM51" s="406"/>
      <c r="AN51" s="1312" t="s">
        <v>630</v>
      </c>
      <c r="AO51" s="1312"/>
      <c r="AP51" s="1312"/>
      <c r="AQ51" s="1312"/>
      <c r="AR51" s="1312"/>
      <c r="AS51" s="1312"/>
      <c r="AT51" s="1312"/>
      <c r="AU51" s="1312"/>
      <c r="AV51" s="1312"/>
      <c r="AW51" s="1312"/>
      <c r="AX51" s="1312"/>
      <c r="AY51" s="1312"/>
      <c r="AZ51" s="1312"/>
      <c r="BA51" s="1312"/>
      <c r="BB51" s="1312" t="s">
        <v>631</v>
      </c>
      <c r="BC51" s="1312"/>
      <c r="BD51" s="1312"/>
      <c r="BE51" s="1312"/>
      <c r="BF51" s="1312"/>
      <c r="BG51" s="1312"/>
      <c r="BH51" s="1312"/>
      <c r="BI51" s="1312"/>
      <c r="BJ51" s="1312"/>
      <c r="BK51" s="1312"/>
      <c r="BL51" s="1312"/>
      <c r="BM51" s="1312"/>
      <c r="BN51" s="1312"/>
      <c r="BO51" s="1312"/>
      <c r="BP51" s="1309">
        <v>36.6</v>
      </c>
      <c r="BQ51" s="1309"/>
      <c r="BR51" s="1309"/>
      <c r="BS51" s="1309"/>
      <c r="BT51" s="1309"/>
      <c r="BU51" s="1309"/>
      <c r="BV51" s="1309"/>
      <c r="BW51" s="1309"/>
      <c r="BX51" s="1309">
        <v>41.5</v>
      </c>
      <c r="BY51" s="1309"/>
      <c r="BZ51" s="1309"/>
      <c r="CA51" s="1309"/>
      <c r="CB51" s="1309"/>
      <c r="CC51" s="1309"/>
      <c r="CD51" s="1309"/>
      <c r="CE51" s="1309"/>
      <c r="CF51" s="1309">
        <v>42.3</v>
      </c>
      <c r="CG51" s="1309"/>
      <c r="CH51" s="1309"/>
      <c r="CI51" s="1309"/>
      <c r="CJ51" s="1309"/>
      <c r="CK51" s="1309"/>
      <c r="CL51" s="1309"/>
      <c r="CM51" s="1309"/>
      <c r="CN51" s="1309">
        <v>36.1</v>
      </c>
      <c r="CO51" s="1309"/>
      <c r="CP51" s="1309"/>
      <c r="CQ51" s="1309"/>
      <c r="CR51" s="1309"/>
      <c r="CS51" s="1309"/>
      <c r="CT51" s="1309"/>
      <c r="CU51" s="1309"/>
      <c r="CV51" s="1309">
        <v>36.6</v>
      </c>
      <c r="CW51" s="1309"/>
      <c r="CX51" s="1309"/>
      <c r="CY51" s="1309"/>
      <c r="CZ51" s="1309"/>
      <c r="DA51" s="1309"/>
      <c r="DB51" s="1309"/>
      <c r="DC51" s="1309"/>
    </row>
    <row r="52" spans="1:109" ht="13.5" x14ac:dyDescent="0.15">
      <c r="B52" s="397"/>
      <c r="G52" s="1317"/>
      <c r="H52" s="1317"/>
      <c r="I52" s="1330"/>
      <c r="J52" s="1330"/>
      <c r="K52" s="1316"/>
      <c r="L52" s="1316"/>
      <c r="M52" s="1316"/>
      <c r="N52" s="1316"/>
      <c r="AM52" s="40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5"/>
      <c r="B53" s="397"/>
      <c r="G53" s="1317"/>
      <c r="H53" s="1317"/>
      <c r="I53" s="1315"/>
      <c r="J53" s="1315"/>
      <c r="K53" s="1316"/>
      <c r="L53" s="1316"/>
      <c r="M53" s="1316"/>
      <c r="N53" s="1316"/>
      <c r="AM53" s="406"/>
      <c r="AN53" s="1312"/>
      <c r="AO53" s="1312"/>
      <c r="AP53" s="1312"/>
      <c r="AQ53" s="1312"/>
      <c r="AR53" s="1312"/>
      <c r="AS53" s="1312"/>
      <c r="AT53" s="1312"/>
      <c r="AU53" s="1312"/>
      <c r="AV53" s="1312"/>
      <c r="AW53" s="1312"/>
      <c r="AX53" s="1312"/>
      <c r="AY53" s="1312"/>
      <c r="AZ53" s="1312"/>
      <c r="BA53" s="1312"/>
      <c r="BB53" s="1312" t="s">
        <v>632</v>
      </c>
      <c r="BC53" s="1312"/>
      <c r="BD53" s="1312"/>
      <c r="BE53" s="1312"/>
      <c r="BF53" s="1312"/>
      <c r="BG53" s="1312"/>
      <c r="BH53" s="1312"/>
      <c r="BI53" s="1312"/>
      <c r="BJ53" s="1312"/>
      <c r="BK53" s="1312"/>
      <c r="BL53" s="1312"/>
      <c r="BM53" s="1312"/>
      <c r="BN53" s="1312"/>
      <c r="BO53" s="1312"/>
      <c r="BP53" s="1309">
        <v>56.8</v>
      </c>
      <c r="BQ53" s="1309"/>
      <c r="BR53" s="1309"/>
      <c r="BS53" s="1309"/>
      <c r="BT53" s="1309"/>
      <c r="BU53" s="1309"/>
      <c r="BV53" s="1309"/>
      <c r="BW53" s="1309"/>
      <c r="BX53" s="1309">
        <v>56.8</v>
      </c>
      <c r="BY53" s="1309"/>
      <c r="BZ53" s="1309"/>
      <c r="CA53" s="1309"/>
      <c r="CB53" s="1309"/>
      <c r="CC53" s="1309"/>
      <c r="CD53" s="1309"/>
      <c r="CE53" s="1309"/>
      <c r="CF53" s="1309">
        <v>57.3</v>
      </c>
      <c r="CG53" s="1309"/>
      <c r="CH53" s="1309"/>
      <c r="CI53" s="1309"/>
      <c r="CJ53" s="1309"/>
      <c r="CK53" s="1309"/>
      <c r="CL53" s="1309"/>
      <c r="CM53" s="1309"/>
      <c r="CN53" s="1309">
        <v>58.4</v>
      </c>
      <c r="CO53" s="1309"/>
      <c r="CP53" s="1309"/>
      <c r="CQ53" s="1309"/>
      <c r="CR53" s="1309"/>
      <c r="CS53" s="1309"/>
      <c r="CT53" s="1309"/>
      <c r="CU53" s="1309"/>
      <c r="CV53" s="1309">
        <v>59.6</v>
      </c>
      <c r="CW53" s="1309"/>
      <c r="CX53" s="1309"/>
      <c r="CY53" s="1309"/>
      <c r="CZ53" s="1309"/>
      <c r="DA53" s="1309"/>
      <c r="DB53" s="1309"/>
      <c r="DC53" s="1309"/>
    </row>
    <row r="54" spans="1:109" ht="13.5" x14ac:dyDescent="0.15">
      <c r="A54" s="405"/>
      <c r="B54" s="397"/>
      <c r="G54" s="1317"/>
      <c r="H54" s="1317"/>
      <c r="I54" s="1315"/>
      <c r="J54" s="1315"/>
      <c r="K54" s="1316"/>
      <c r="L54" s="1316"/>
      <c r="M54" s="1316"/>
      <c r="N54" s="1316"/>
      <c r="AM54" s="40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5"/>
      <c r="B55" s="397"/>
      <c r="G55" s="1315"/>
      <c r="H55" s="1315"/>
      <c r="I55" s="1315"/>
      <c r="J55" s="1315"/>
      <c r="K55" s="1316"/>
      <c r="L55" s="1316"/>
      <c r="M55" s="1316"/>
      <c r="N55" s="1316"/>
      <c r="AN55" s="1314" t="s">
        <v>633</v>
      </c>
      <c r="AO55" s="1314"/>
      <c r="AP55" s="1314"/>
      <c r="AQ55" s="1314"/>
      <c r="AR55" s="1314"/>
      <c r="AS55" s="1314"/>
      <c r="AT55" s="1314"/>
      <c r="AU55" s="1314"/>
      <c r="AV55" s="1314"/>
      <c r="AW55" s="1314"/>
      <c r="AX55" s="1314"/>
      <c r="AY55" s="1314"/>
      <c r="AZ55" s="1314"/>
      <c r="BA55" s="1314"/>
      <c r="BB55" s="1312" t="s">
        <v>631</v>
      </c>
      <c r="BC55" s="1312"/>
      <c r="BD55" s="1312"/>
      <c r="BE55" s="1312"/>
      <c r="BF55" s="1312"/>
      <c r="BG55" s="1312"/>
      <c r="BH55" s="1312"/>
      <c r="BI55" s="1312"/>
      <c r="BJ55" s="1312"/>
      <c r="BK55" s="1312"/>
      <c r="BL55" s="1312"/>
      <c r="BM55" s="1312"/>
      <c r="BN55" s="1312"/>
      <c r="BO55" s="1312"/>
      <c r="BP55" s="1309">
        <v>38.9</v>
      </c>
      <c r="BQ55" s="1309"/>
      <c r="BR55" s="1309"/>
      <c r="BS55" s="1309"/>
      <c r="BT55" s="1309"/>
      <c r="BU55" s="1309"/>
      <c r="BV55" s="1309"/>
      <c r="BW55" s="1309"/>
      <c r="BX55" s="1309">
        <v>37.6</v>
      </c>
      <c r="BY55" s="1309"/>
      <c r="BZ55" s="1309"/>
      <c r="CA55" s="1309"/>
      <c r="CB55" s="1309"/>
      <c r="CC55" s="1309"/>
      <c r="CD55" s="1309"/>
      <c r="CE55" s="1309"/>
      <c r="CF55" s="1309">
        <v>34</v>
      </c>
      <c r="CG55" s="1309"/>
      <c r="CH55" s="1309"/>
      <c r="CI55" s="1309"/>
      <c r="CJ55" s="1309"/>
      <c r="CK55" s="1309"/>
      <c r="CL55" s="1309"/>
      <c r="CM55" s="1309"/>
      <c r="CN55" s="1309">
        <v>33.9</v>
      </c>
      <c r="CO55" s="1309"/>
      <c r="CP55" s="1309"/>
      <c r="CQ55" s="1309"/>
      <c r="CR55" s="1309"/>
      <c r="CS55" s="1309"/>
      <c r="CT55" s="1309"/>
      <c r="CU55" s="1309"/>
      <c r="CV55" s="1309">
        <v>31.5</v>
      </c>
      <c r="CW55" s="1309"/>
      <c r="CX55" s="1309"/>
      <c r="CY55" s="1309"/>
      <c r="CZ55" s="1309"/>
      <c r="DA55" s="1309"/>
      <c r="DB55" s="1309"/>
      <c r="DC55" s="1309"/>
    </row>
    <row r="56" spans="1:109" ht="13.5" x14ac:dyDescent="0.15">
      <c r="A56" s="405"/>
      <c r="B56" s="397"/>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5" customFormat="1" ht="13.5" x14ac:dyDescent="0.15">
      <c r="B57" s="409"/>
      <c r="G57" s="1315"/>
      <c r="H57" s="1315"/>
      <c r="I57" s="1310"/>
      <c r="J57" s="1310"/>
      <c r="K57" s="1316"/>
      <c r="L57" s="1316"/>
      <c r="M57" s="1316"/>
      <c r="N57" s="1316"/>
      <c r="AM57" s="390"/>
      <c r="AN57" s="1314"/>
      <c r="AO57" s="1314"/>
      <c r="AP57" s="1314"/>
      <c r="AQ57" s="1314"/>
      <c r="AR57" s="1314"/>
      <c r="AS57" s="1314"/>
      <c r="AT57" s="1314"/>
      <c r="AU57" s="1314"/>
      <c r="AV57" s="1314"/>
      <c r="AW57" s="1314"/>
      <c r="AX57" s="1314"/>
      <c r="AY57" s="1314"/>
      <c r="AZ57" s="1314"/>
      <c r="BA57" s="1314"/>
      <c r="BB57" s="1312" t="s">
        <v>632</v>
      </c>
      <c r="BC57" s="1312"/>
      <c r="BD57" s="1312"/>
      <c r="BE57" s="1312"/>
      <c r="BF57" s="1312"/>
      <c r="BG57" s="1312"/>
      <c r="BH57" s="1312"/>
      <c r="BI57" s="1312"/>
      <c r="BJ57" s="1312"/>
      <c r="BK57" s="1312"/>
      <c r="BL57" s="1312"/>
      <c r="BM57" s="1312"/>
      <c r="BN57" s="1312"/>
      <c r="BO57" s="1312"/>
      <c r="BP57" s="1309">
        <v>59.3</v>
      </c>
      <c r="BQ57" s="1309"/>
      <c r="BR57" s="1309"/>
      <c r="BS57" s="1309"/>
      <c r="BT57" s="1309"/>
      <c r="BU57" s="1309"/>
      <c r="BV57" s="1309"/>
      <c r="BW57" s="1309"/>
      <c r="BX57" s="1309">
        <v>60</v>
      </c>
      <c r="BY57" s="1309"/>
      <c r="BZ57" s="1309"/>
      <c r="CA57" s="1309"/>
      <c r="CB57" s="1309"/>
      <c r="CC57" s="1309"/>
      <c r="CD57" s="1309"/>
      <c r="CE57" s="1309"/>
      <c r="CF57" s="1309">
        <v>61.1</v>
      </c>
      <c r="CG57" s="1309"/>
      <c r="CH57" s="1309"/>
      <c r="CI57" s="1309"/>
      <c r="CJ57" s="1309"/>
      <c r="CK57" s="1309"/>
      <c r="CL57" s="1309"/>
      <c r="CM57" s="1309"/>
      <c r="CN57" s="1309">
        <v>61.9</v>
      </c>
      <c r="CO57" s="1309"/>
      <c r="CP57" s="1309"/>
      <c r="CQ57" s="1309"/>
      <c r="CR57" s="1309"/>
      <c r="CS57" s="1309"/>
      <c r="CT57" s="1309"/>
      <c r="CU57" s="1309"/>
      <c r="CV57" s="1309">
        <v>62.6</v>
      </c>
      <c r="CW57" s="1309"/>
      <c r="CX57" s="1309"/>
      <c r="CY57" s="1309"/>
      <c r="CZ57" s="1309"/>
      <c r="DA57" s="1309"/>
      <c r="DB57" s="1309"/>
      <c r="DC57" s="1309"/>
      <c r="DD57" s="410"/>
      <c r="DE57" s="409"/>
    </row>
    <row r="58" spans="1:109" s="405" customFormat="1" ht="13.5" x14ac:dyDescent="0.15">
      <c r="A58" s="390"/>
      <c r="B58" s="409"/>
      <c r="G58" s="1315"/>
      <c r="H58" s="1315"/>
      <c r="I58" s="1310"/>
      <c r="J58" s="1310"/>
      <c r="K58" s="1316"/>
      <c r="L58" s="1316"/>
      <c r="M58" s="1316"/>
      <c r="N58" s="1316"/>
      <c r="AM58" s="390"/>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0"/>
      <c r="DE58" s="409"/>
    </row>
    <row r="59" spans="1:109" s="405" customFormat="1" ht="13.5"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5"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5"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5"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634</v>
      </c>
    </row>
    <row r="64" spans="1:109" ht="13.5" x14ac:dyDescent="0.15">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x14ac:dyDescent="0.15">
      <c r="B65" s="397"/>
      <c r="AN65" s="1321" t="s">
        <v>635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9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9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9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9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5" x14ac:dyDescent="0.15">
      <c r="B71" s="397"/>
      <c r="G71" s="422"/>
      <c r="I71" s="423"/>
      <c r="J71" s="420"/>
      <c r="K71" s="420"/>
      <c r="L71" s="421"/>
      <c r="M71" s="420"/>
      <c r="N71" s="421"/>
      <c r="AM71" s="422"/>
      <c r="AN71" s="390" t="s">
        <v>629</v>
      </c>
    </row>
    <row r="72" spans="2:107" ht="13.5" x14ac:dyDescent="0.15">
      <c r="B72" s="397"/>
      <c r="G72" s="1315"/>
      <c r="H72" s="1315"/>
      <c r="I72" s="1315"/>
      <c r="J72" s="1315"/>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ht="13.5" x14ac:dyDescent="0.15">
      <c r="B73" s="397"/>
      <c r="G73" s="1317"/>
      <c r="H73" s="1317"/>
      <c r="I73" s="1317"/>
      <c r="J73" s="1317"/>
      <c r="K73" s="1313"/>
      <c r="L73" s="1313"/>
      <c r="M73" s="1313"/>
      <c r="N73" s="1313"/>
      <c r="AM73" s="406"/>
      <c r="AN73" s="1312" t="s">
        <v>630</v>
      </c>
      <c r="AO73" s="1312"/>
      <c r="AP73" s="1312"/>
      <c r="AQ73" s="1312"/>
      <c r="AR73" s="1312"/>
      <c r="AS73" s="1312"/>
      <c r="AT73" s="1312"/>
      <c r="AU73" s="1312"/>
      <c r="AV73" s="1312"/>
      <c r="AW73" s="1312"/>
      <c r="AX73" s="1312"/>
      <c r="AY73" s="1312"/>
      <c r="AZ73" s="1312"/>
      <c r="BA73" s="1312"/>
      <c r="BB73" s="1312" t="s">
        <v>631</v>
      </c>
      <c r="BC73" s="1312"/>
      <c r="BD73" s="1312"/>
      <c r="BE73" s="1312"/>
      <c r="BF73" s="1312"/>
      <c r="BG73" s="1312"/>
      <c r="BH73" s="1312"/>
      <c r="BI73" s="1312"/>
      <c r="BJ73" s="1312"/>
      <c r="BK73" s="1312"/>
      <c r="BL73" s="1312"/>
      <c r="BM73" s="1312"/>
      <c r="BN73" s="1312"/>
      <c r="BO73" s="1312"/>
      <c r="BP73" s="1309">
        <v>36.6</v>
      </c>
      <c r="BQ73" s="1309"/>
      <c r="BR73" s="1309"/>
      <c r="BS73" s="1309"/>
      <c r="BT73" s="1309"/>
      <c r="BU73" s="1309"/>
      <c r="BV73" s="1309"/>
      <c r="BW73" s="1309"/>
      <c r="BX73" s="1309">
        <v>41.5</v>
      </c>
      <c r="BY73" s="1309"/>
      <c r="BZ73" s="1309"/>
      <c r="CA73" s="1309"/>
      <c r="CB73" s="1309"/>
      <c r="CC73" s="1309"/>
      <c r="CD73" s="1309"/>
      <c r="CE73" s="1309"/>
      <c r="CF73" s="1309">
        <v>42.3</v>
      </c>
      <c r="CG73" s="1309"/>
      <c r="CH73" s="1309"/>
      <c r="CI73" s="1309"/>
      <c r="CJ73" s="1309"/>
      <c r="CK73" s="1309"/>
      <c r="CL73" s="1309"/>
      <c r="CM73" s="1309"/>
      <c r="CN73" s="1309">
        <v>36.1</v>
      </c>
      <c r="CO73" s="1309"/>
      <c r="CP73" s="1309"/>
      <c r="CQ73" s="1309"/>
      <c r="CR73" s="1309"/>
      <c r="CS73" s="1309"/>
      <c r="CT73" s="1309"/>
      <c r="CU73" s="1309"/>
      <c r="CV73" s="1309">
        <v>36.6</v>
      </c>
      <c r="CW73" s="1309"/>
      <c r="CX73" s="1309"/>
      <c r="CY73" s="1309"/>
      <c r="CZ73" s="1309"/>
      <c r="DA73" s="1309"/>
      <c r="DB73" s="1309"/>
      <c r="DC73" s="1309"/>
    </row>
    <row r="74" spans="2:107" ht="13.5" x14ac:dyDescent="0.15">
      <c r="B74" s="397"/>
      <c r="G74" s="1317"/>
      <c r="H74" s="1317"/>
      <c r="I74" s="1317"/>
      <c r="J74" s="1317"/>
      <c r="K74" s="1313"/>
      <c r="L74" s="1313"/>
      <c r="M74" s="1313"/>
      <c r="N74" s="1313"/>
      <c r="AM74" s="40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97"/>
      <c r="G75" s="1317"/>
      <c r="H75" s="1317"/>
      <c r="I75" s="1315"/>
      <c r="J75" s="1315"/>
      <c r="K75" s="1316"/>
      <c r="L75" s="1316"/>
      <c r="M75" s="1316"/>
      <c r="N75" s="1316"/>
      <c r="AM75" s="406"/>
      <c r="AN75" s="1312"/>
      <c r="AO75" s="1312"/>
      <c r="AP75" s="1312"/>
      <c r="AQ75" s="1312"/>
      <c r="AR75" s="1312"/>
      <c r="AS75" s="1312"/>
      <c r="AT75" s="1312"/>
      <c r="AU75" s="1312"/>
      <c r="AV75" s="1312"/>
      <c r="AW75" s="1312"/>
      <c r="AX75" s="1312"/>
      <c r="AY75" s="1312"/>
      <c r="AZ75" s="1312"/>
      <c r="BA75" s="1312"/>
      <c r="BB75" s="1312" t="s">
        <v>636</v>
      </c>
      <c r="BC75" s="1312"/>
      <c r="BD75" s="1312"/>
      <c r="BE75" s="1312"/>
      <c r="BF75" s="1312"/>
      <c r="BG75" s="1312"/>
      <c r="BH75" s="1312"/>
      <c r="BI75" s="1312"/>
      <c r="BJ75" s="1312"/>
      <c r="BK75" s="1312"/>
      <c r="BL75" s="1312"/>
      <c r="BM75" s="1312"/>
      <c r="BN75" s="1312"/>
      <c r="BO75" s="1312"/>
      <c r="BP75" s="1309">
        <v>6.1</v>
      </c>
      <c r="BQ75" s="1309"/>
      <c r="BR75" s="1309"/>
      <c r="BS75" s="1309"/>
      <c r="BT75" s="1309"/>
      <c r="BU75" s="1309"/>
      <c r="BV75" s="1309"/>
      <c r="BW75" s="1309"/>
      <c r="BX75" s="1309">
        <v>5.7</v>
      </c>
      <c r="BY75" s="1309"/>
      <c r="BZ75" s="1309"/>
      <c r="CA75" s="1309"/>
      <c r="CB75" s="1309"/>
      <c r="CC75" s="1309"/>
      <c r="CD75" s="1309"/>
      <c r="CE75" s="1309"/>
      <c r="CF75" s="1309">
        <v>5.3</v>
      </c>
      <c r="CG75" s="1309"/>
      <c r="CH75" s="1309"/>
      <c r="CI75" s="1309"/>
      <c r="CJ75" s="1309"/>
      <c r="CK75" s="1309"/>
      <c r="CL75" s="1309"/>
      <c r="CM75" s="1309"/>
      <c r="CN75" s="1309">
        <v>5.0999999999999996</v>
      </c>
      <c r="CO75" s="1309"/>
      <c r="CP75" s="1309"/>
      <c r="CQ75" s="1309"/>
      <c r="CR75" s="1309"/>
      <c r="CS75" s="1309"/>
      <c r="CT75" s="1309"/>
      <c r="CU75" s="1309"/>
      <c r="CV75" s="1309">
        <v>5.2</v>
      </c>
      <c r="CW75" s="1309"/>
      <c r="CX75" s="1309"/>
      <c r="CY75" s="1309"/>
      <c r="CZ75" s="1309"/>
      <c r="DA75" s="1309"/>
      <c r="DB75" s="1309"/>
      <c r="DC75" s="1309"/>
    </row>
    <row r="76" spans="2:107" ht="13.5" x14ac:dyDescent="0.15">
      <c r="B76" s="397"/>
      <c r="G76" s="1317"/>
      <c r="H76" s="1317"/>
      <c r="I76" s="1315"/>
      <c r="J76" s="1315"/>
      <c r="K76" s="1316"/>
      <c r="L76" s="1316"/>
      <c r="M76" s="1316"/>
      <c r="N76" s="1316"/>
      <c r="AM76" s="40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97"/>
      <c r="G77" s="1315"/>
      <c r="H77" s="1315"/>
      <c r="I77" s="1315"/>
      <c r="J77" s="1315"/>
      <c r="K77" s="1313"/>
      <c r="L77" s="1313"/>
      <c r="M77" s="1313"/>
      <c r="N77" s="1313"/>
      <c r="AN77" s="1314" t="s">
        <v>633</v>
      </c>
      <c r="AO77" s="1314"/>
      <c r="AP77" s="1314"/>
      <c r="AQ77" s="1314"/>
      <c r="AR77" s="1314"/>
      <c r="AS77" s="1314"/>
      <c r="AT77" s="1314"/>
      <c r="AU77" s="1314"/>
      <c r="AV77" s="1314"/>
      <c r="AW77" s="1314"/>
      <c r="AX77" s="1314"/>
      <c r="AY77" s="1314"/>
      <c r="AZ77" s="1314"/>
      <c r="BA77" s="1314"/>
      <c r="BB77" s="1312" t="s">
        <v>631</v>
      </c>
      <c r="BC77" s="1312"/>
      <c r="BD77" s="1312"/>
      <c r="BE77" s="1312"/>
      <c r="BF77" s="1312"/>
      <c r="BG77" s="1312"/>
      <c r="BH77" s="1312"/>
      <c r="BI77" s="1312"/>
      <c r="BJ77" s="1312"/>
      <c r="BK77" s="1312"/>
      <c r="BL77" s="1312"/>
      <c r="BM77" s="1312"/>
      <c r="BN77" s="1312"/>
      <c r="BO77" s="1312"/>
      <c r="BP77" s="1309">
        <v>38.9</v>
      </c>
      <c r="BQ77" s="1309"/>
      <c r="BR77" s="1309"/>
      <c r="BS77" s="1309"/>
      <c r="BT77" s="1309"/>
      <c r="BU77" s="1309"/>
      <c r="BV77" s="1309"/>
      <c r="BW77" s="1309"/>
      <c r="BX77" s="1309">
        <v>37.6</v>
      </c>
      <c r="BY77" s="1309"/>
      <c r="BZ77" s="1309"/>
      <c r="CA77" s="1309"/>
      <c r="CB77" s="1309"/>
      <c r="CC77" s="1309"/>
      <c r="CD77" s="1309"/>
      <c r="CE77" s="1309"/>
      <c r="CF77" s="1309">
        <v>34</v>
      </c>
      <c r="CG77" s="1309"/>
      <c r="CH77" s="1309"/>
      <c r="CI77" s="1309"/>
      <c r="CJ77" s="1309"/>
      <c r="CK77" s="1309"/>
      <c r="CL77" s="1309"/>
      <c r="CM77" s="1309"/>
      <c r="CN77" s="1309">
        <v>33.9</v>
      </c>
      <c r="CO77" s="1309"/>
      <c r="CP77" s="1309"/>
      <c r="CQ77" s="1309"/>
      <c r="CR77" s="1309"/>
      <c r="CS77" s="1309"/>
      <c r="CT77" s="1309"/>
      <c r="CU77" s="1309"/>
      <c r="CV77" s="1309">
        <v>31.5</v>
      </c>
      <c r="CW77" s="1309"/>
      <c r="CX77" s="1309"/>
      <c r="CY77" s="1309"/>
      <c r="CZ77" s="1309"/>
      <c r="DA77" s="1309"/>
      <c r="DB77" s="1309"/>
      <c r="DC77" s="1309"/>
    </row>
    <row r="78" spans="2:107" ht="13.5" x14ac:dyDescent="0.15">
      <c r="B78" s="397"/>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97"/>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636</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6.1</v>
      </c>
      <c r="BY79" s="1309"/>
      <c r="BZ79" s="1309"/>
      <c r="CA79" s="1309"/>
      <c r="CB79" s="1309"/>
      <c r="CC79" s="1309"/>
      <c r="CD79" s="1309"/>
      <c r="CE79" s="1309"/>
      <c r="CF79" s="1309">
        <v>5.9</v>
      </c>
      <c r="CG79" s="1309"/>
      <c r="CH79" s="1309"/>
      <c r="CI79" s="1309"/>
      <c r="CJ79" s="1309"/>
      <c r="CK79" s="1309"/>
      <c r="CL79" s="1309"/>
      <c r="CM79" s="1309"/>
      <c r="CN79" s="1309">
        <v>5.7</v>
      </c>
      <c r="CO79" s="1309"/>
      <c r="CP79" s="1309"/>
      <c r="CQ79" s="1309"/>
      <c r="CR79" s="1309"/>
      <c r="CS79" s="1309"/>
      <c r="CT79" s="1309"/>
      <c r="CU79" s="1309"/>
      <c r="CV79" s="1309">
        <v>5.4</v>
      </c>
      <c r="CW79" s="1309"/>
      <c r="CX79" s="1309"/>
      <c r="CY79" s="1309"/>
      <c r="CZ79" s="1309"/>
      <c r="DA79" s="1309"/>
      <c r="DB79" s="1309"/>
      <c r="DC79" s="1309"/>
    </row>
    <row r="80" spans="2:107" ht="13.5" x14ac:dyDescent="0.15">
      <c r="B80" s="397"/>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5"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5" x14ac:dyDescent="0.15">
      <c r="DD84" s="390"/>
      <c r="DE84" s="390"/>
    </row>
    <row r="85" spans="2:109" ht="13.5" x14ac:dyDescent="0.15">
      <c r="DD85" s="390"/>
      <c r="DE85" s="390"/>
    </row>
    <row r="86" spans="2:109" ht="13.5" hidden="1" x14ac:dyDescent="0.15">
      <c r="DD86" s="390"/>
      <c r="DE86" s="390"/>
    </row>
    <row r="87" spans="2:109" ht="13.5" hidden="1" x14ac:dyDescent="0.15">
      <c r="K87" s="425"/>
      <c r="AQ87" s="425"/>
      <c r="BC87" s="425"/>
      <c r="BO87" s="425"/>
      <c r="CA87" s="425"/>
      <c r="CM87" s="425"/>
      <c r="CY87" s="425"/>
      <c r="DD87" s="390"/>
      <c r="DE87" s="390"/>
    </row>
    <row r="88" spans="2:109" ht="13.5" hidden="1" x14ac:dyDescent="0.15">
      <c r="DD88" s="390"/>
      <c r="DE88" s="390"/>
    </row>
    <row r="89" spans="2:109" ht="13.5" hidden="1" x14ac:dyDescent="0.15">
      <c r="DD89" s="390"/>
      <c r="DE89" s="390"/>
    </row>
    <row r="90" spans="2:109" ht="13.5" hidden="1" x14ac:dyDescent="0.15">
      <c r="DD90" s="390"/>
      <c r="DE90" s="390"/>
    </row>
    <row r="91" spans="2:109" ht="13.5" hidden="1" x14ac:dyDescent="0.15">
      <c r="DD91" s="390"/>
      <c r="DE91" s="390"/>
    </row>
    <row r="92" spans="2:109" ht="13.7" hidden="1" customHeight="1" x14ac:dyDescent="0.15">
      <c r="DD92" s="390"/>
      <c r="DE92" s="390"/>
    </row>
    <row r="93" spans="2:109" ht="13.7" hidden="1" customHeight="1" x14ac:dyDescent="0.15">
      <c r="DD93" s="390"/>
      <c r="DE93" s="390"/>
    </row>
    <row r="94" spans="2:109" ht="13.7" hidden="1" customHeight="1" x14ac:dyDescent="0.15">
      <c r="DD94" s="390"/>
      <c r="DE94" s="390"/>
    </row>
    <row r="95" spans="2:109" ht="13.7" hidden="1" customHeight="1" x14ac:dyDescent="0.15">
      <c r="DD95" s="390"/>
      <c r="DE95" s="390"/>
    </row>
    <row r="96" spans="2:109" ht="13.7" hidden="1" customHeight="1" x14ac:dyDescent="0.15">
      <c r="DD96" s="390"/>
      <c r="DE96" s="390"/>
    </row>
    <row r="97" s="390" customFormat="1" ht="13.7" hidden="1" customHeight="1" x14ac:dyDescent="0.15"/>
    <row r="98" s="390" customFormat="1" ht="13.7" hidden="1" customHeight="1" x14ac:dyDescent="0.15"/>
    <row r="99" s="390" customFormat="1" ht="13.7" hidden="1" customHeight="1" x14ac:dyDescent="0.15"/>
    <row r="100" s="390" customFormat="1" ht="13.7" hidden="1" customHeight="1" x14ac:dyDescent="0.15"/>
    <row r="101" s="390" customFormat="1" ht="13.7" hidden="1" customHeight="1" x14ac:dyDescent="0.15"/>
    <row r="102" s="390" customFormat="1" ht="13.7" hidden="1" customHeight="1" x14ac:dyDescent="0.15"/>
    <row r="103" s="390" customFormat="1" ht="13.7" hidden="1" customHeight="1" x14ac:dyDescent="0.15"/>
    <row r="104" s="390" customFormat="1" ht="13.7" hidden="1" customHeight="1" x14ac:dyDescent="0.15"/>
    <row r="105" s="390" customFormat="1" ht="13.7" hidden="1" customHeight="1" x14ac:dyDescent="0.15"/>
    <row r="106" s="390" customFormat="1" ht="13.7" hidden="1" customHeight="1" x14ac:dyDescent="0.15"/>
    <row r="107" s="390" customFormat="1" ht="13.7" hidden="1" customHeight="1" x14ac:dyDescent="0.15"/>
    <row r="108" s="390" customFormat="1" ht="13.7" hidden="1" customHeight="1" x14ac:dyDescent="0.15"/>
    <row r="109" s="390" customFormat="1" ht="13.7" hidden="1" customHeight="1" x14ac:dyDescent="0.15"/>
    <row r="110" s="390" customFormat="1" ht="13.7" hidden="1" customHeight="1" x14ac:dyDescent="0.15"/>
    <row r="111" s="390" customFormat="1" ht="13.7" hidden="1" customHeight="1" x14ac:dyDescent="0.15"/>
    <row r="112" s="390" customFormat="1" ht="13.7" hidden="1" customHeight="1" x14ac:dyDescent="0.15"/>
    <row r="113" s="390" customFormat="1" ht="13.7" hidden="1" customHeight="1" x14ac:dyDescent="0.15"/>
    <row r="114" s="390" customFormat="1" ht="13.7" hidden="1" customHeight="1" x14ac:dyDescent="0.15"/>
    <row r="115" s="390" customFormat="1" ht="13.7" hidden="1" customHeight="1" x14ac:dyDescent="0.15"/>
    <row r="116" s="390" customFormat="1" ht="13.7" hidden="1" customHeight="1" x14ac:dyDescent="0.15"/>
    <row r="117" s="390" customFormat="1" ht="13.7" hidden="1" customHeight="1" x14ac:dyDescent="0.15"/>
    <row r="118" s="390" customFormat="1" ht="13.7" hidden="1" customHeight="1" x14ac:dyDescent="0.15"/>
    <row r="119" s="390" customFormat="1" ht="13.7" hidden="1" customHeight="1" x14ac:dyDescent="0.15"/>
    <row r="120" s="390" customFormat="1" ht="13.7" hidden="1" customHeight="1" x14ac:dyDescent="0.15"/>
    <row r="121" s="390" customFormat="1" ht="13.7" hidden="1" customHeight="1" x14ac:dyDescent="0.15"/>
    <row r="122" s="390" customFormat="1" ht="13.7" hidden="1" customHeight="1" x14ac:dyDescent="0.15"/>
    <row r="123" s="390" customFormat="1" ht="13.7" hidden="1" customHeight="1" x14ac:dyDescent="0.15"/>
    <row r="124" s="390" customFormat="1" ht="13.7" hidden="1" customHeight="1" x14ac:dyDescent="0.15"/>
    <row r="125" s="390" customFormat="1" ht="13.7" hidden="1" customHeight="1" x14ac:dyDescent="0.15"/>
    <row r="126" s="390" customFormat="1" ht="13.7" hidden="1" customHeight="1" x14ac:dyDescent="0.15"/>
    <row r="127" s="390" customFormat="1" ht="13.7" hidden="1" customHeight="1" x14ac:dyDescent="0.15"/>
    <row r="128" s="390" customFormat="1" ht="13.7" hidden="1" customHeight="1" x14ac:dyDescent="0.15"/>
    <row r="129" s="390" customFormat="1" ht="13.7" hidden="1" customHeight="1" x14ac:dyDescent="0.15"/>
    <row r="130" s="390" customFormat="1" ht="13.7" hidden="1" customHeight="1" x14ac:dyDescent="0.15"/>
    <row r="131" s="390" customFormat="1" ht="13.7" hidden="1" customHeight="1" x14ac:dyDescent="0.15"/>
    <row r="132" s="390" customFormat="1" ht="13.7" hidden="1" customHeight="1" x14ac:dyDescent="0.15"/>
    <row r="133" s="390" customFormat="1" ht="13.7" hidden="1" customHeight="1" x14ac:dyDescent="0.15"/>
    <row r="134" s="390" customFormat="1" ht="13.7" hidden="1" customHeight="1" x14ac:dyDescent="0.15"/>
    <row r="135" s="390" customFormat="1" ht="13.7" hidden="1" customHeight="1" x14ac:dyDescent="0.15"/>
    <row r="136" s="390" customFormat="1" ht="13.7" hidden="1" customHeight="1" x14ac:dyDescent="0.15"/>
    <row r="137" s="390" customFormat="1" ht="13.7" hidden="1" customHeight="1" x14ac:dyDescent="0.15"/>
    <row r="138" s="390" customFormat="1" ht="13.7" hidden="1" customHeight="1" x14ac:dyDescent="0.15"/>
    <row r="139" s="390" customFormat="1" ht="13.7" hidden="1" customHeight="1" x14ac:dyDescent="0.15"/>
    <row r="140" s="390" customFormat="1" ht="13.7" hidden="1" customHeight="1" x14ac:dyDescent="0.15"/>
    <row r="141" s="390" customFormat="1" ht="13.7" hidden="1" customHeight="1" x14ac:dyDescent="0.15"/>
    <row r="142" s="390" customFormat="1" ht="13.7" hidden="1" customHeight="1" x14ac:dyDescent="0.15"/>
    <row r="143" s="390" customFormat="1" ht="13.7" hidden="1" customHeight="1" x14ac:dyDescent="0.15"/>
    <row r="144" s="390" customFormat="1" ht="13.7" hidden="1" customHeight="1" x14ac:dyDescent="0.15"/>
    <row r="145" s="390" customFormat="1" ht="13.7" hidden="1" customHeight="1" x14ac:dyDescent="0.15"/>
    <row r="146" s="390" customFormat="1" ht="13.7" hidden="1" customHeight="1" x14ac:dyDescent="0.15"/>
    <row r="147" s="390" customFormat="1" ht="13.7" hidden="1" customHeight="1" x14ac:dyDescent="0.15"/>
    <row r="148" s="390" customFormat="1" ht="13.7" hidden="1" customHeight="1" x14ac:dyDescent="0.15"/>
    <row r="149" s="390" customFormat="1" ht="13.7" hidden="1" customHeight="1" x14ac:dyDescent="0.15"/>
    <row r="150" s="390" customFormat="1" ht="13.7" hidden="1" customHeight="1" x14ac:dyDescent="0.15"/>
    <row r="151" s="390" customFormat="1" ht="13.7" hidden="1" customHeight="1" x14ac:dyDescent="0.15"/>
    <row r="152" s="390" customFormat="1" ht="13.7" hidden="1" customHeight="1" x14ac:dyDescent="0.15"/>
    <row r="153" s="390" customFormat="1" ht="13.7" hidden="1" customHeight="1" x14ac:dyDescent="0.15"/>
    <row r="154" s="390" customFormat="1" ht="13.7" hidden="1" customHeight="1" x14ac:dyDescent="0.15"/>
    <row r="155" s="390" customFormat="1" ht="13.7" hidden="1" customHeight="1" x14ac:dyDescent="0.15"/>
    <row r="156" s="390" customFormat="1" ht="13.7" hidden="1" customHeight="1" x14ac:dyDescent="0.15"/>
    <row r="157" s="390" customFormat="1" ht="13.7" hidden="1" customHeight="1" x14ac:dyDescent="0.15"/>
    <row r="158" s="390" customFormat="1" ht="13.7" hidden="1" customHeight="1" x14ac:dyDescent="0.15"/>
    <row r="159" s="390" customFormat="1" ht="13.7" hidden="1" customHeight="1" x14ac:dyDescent="0.15"/>
    <row r="160" s="390" customFormat="1" ht="13.7" hidden="1" customHeight="1" x14ac:dyDescent="0.15"/>
  </sheetData>
  <sheetProtection algorithmName="SHA-512" hashValue="Z9BWYQD6szWHzGqNojMZ1Obf6wuk0vtEUaK9lCJbRGyZX43S/1Rk8uqlg+ohb2AiQ/L94z/HrRhjmVV0eSArGw==" saltValue="pJbZxqHdtD05uoC/HQv4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7" customHeight="1" zeroHeight="1" x14ac:dyDescent="0.15"/>
  <cols>
    <col min="1" max="34" width="2.5" style="293" customWidth="1"/>
    <col min="35" max="122" width="2.5" style="292" customWidth="1"/>
    <col min="123" max="16384" width="2.5" style="292" hidden="1"/>
  </cols>
  <sheetData>
    <row r="1" spans="1:34" ht="13.7"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5" x14ac:dyDescent="0.15">
      <c r="S2" s="292"/>
      <c r="AH2" s="292"/>
    </row>
    <row r="3" spans="1:34" ht="13.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5" x14ac:dyDescent="0.15"/>
    <row r="5" spans="1:34" ht="13.5" x14ac:dyDescent="0.15"/>
    <row r="6" spans="1:34" ht="13.5" x14ac:dyDescent="0.15"/>
    <row r="7" spans="1:34" ht="13.5" x14ac:dyDescent="0.15"/>
    <row r="8" spans="1:34" ht="13.5" x14ac:dyDescent="0.15"/>
    <row r="9" spans="1:34" ht="13.5" x14ac:dyDescent="0.15">
      <c r="AH9" s="292"/>
    </row>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12:34" ht="13.5" x14ac:dyDescent="0.15">
      <c r="AH17" s="292"/>
    </row>
    <row r="18" spans="12:34" ht="13.5" x14ac:dyDescent="0.15"/>
    <row r="19" spans="12:34" ht="13.5" x14ac:dyDescent="0.15"/>
    <row r="20" spans="12:34" ht="13.5" x14ac:dyDescent="0.15">
      <c r="AH20" s="292"/>
    </row>
    <row r="21" spans="12:34" ht="13.5" x14ac:dyDescent="0.15">
      <c r="AH21" s="292"/>
    </row>
    <row r="22" spans="12:34" ht="13.5" x14ac:dyDescent="0.15"/>
    <row r="23" spans="12:34" ht="13.5" x14ac:dyDescent="0.15"/>
    <row r="24" spans="12:34" ht="13.5" x14ac:dyDescent="0.15">
      <c r="Q24" s="292"/>
    </row>
    <row r="25" spans="12:34" ht="13.5" x14ac:dyDescent="0.15"/>
    <row r="26" spans="12:34" ht="13.5" x14ac:dyDescent="0.15"/>
    <row r="27" spans="12:34" ht="13.5" x14ac:dyDescent="0.15"/>
    <row r="28" spans="12:34" ht="13.5" x14ac:dyDescent="0.15">
      <c r="O28" s="292"/>
      <c r="T28" s="292"/>
      <c r="AH28" s="292"/>
    </row>
    <row r="29" spans="12:34" ht="13.5" x14ac:dyDescent="0.15"/>
    <row r="30" spans="12:34" ht="13.5" x14ac:dyDescent="0.15"/>
    <row r="31" spans="12:34" ht="13.5" x14ac:dyDescent="0.15">
      <c r="Q31" s="292"/>
    </row>
    <row r="32" spans="12:34" ht="13.5" x14ac:dyDescent="0.15">
      <c r="L32" s="292"/>
    </row>
    <row r="33" spans="2:34" ht="13.5" x14ac:dyDescent="0.15">
      <c r="C33" s="292"/>
      <c r="E33" s="292"/>
      <c r="G33" s="292"/>
      <c r="I33" s="292"/>
      <c r="X33" s="292"/>
    </row>
    <row r="34" spans="2:34" ht="13.5" x14ac:dyDescent="0.15">
      <c r="B34" s="292"/>
      <c r="P34" s="292"/>
      <c r="R34" s="292"/>
      <c r="T34" s="292"/>
    </row>
    <row r="35" spans="2:34" ht="13.5" x14ac:dyDescent="0.15">
      <c r="D35" s="292"/>
      <c r="W35" s="292"/>
      <c r="AC35" s="292"/>
      <c r="AD35" s="292"/>
      <c r="AE35" s="292"/>
      <c r="AF35" s="292"/>
      <c r="AG35" s="292"/>
      <c r="AH35" s="292"/>
    </row>
    <row r="36" spans="2:34" ht="13.5" x14ac:dyDescent="0.15">
      <c r="H36" s="292"/>
      <c r="J36" s="292"/>
      <c r="K36" s="292"/>
      <c r="M36" s="292"/>
      <c r="Y36" s="292"/>
      <c r="Z36" s="292"/>
      <c r="AA36" s="292"/>
      <c r="AB36" s="292"/>
      <c r="AC36" s="292"/>
      <c r="AD36" s="292"/>
      <c r="AE36" s="292"/>
      <c r="AF36" s="292"/>
      <c r="AG36" s="292"/>
      <c r="AH36" s="292"/>
    </row>
    <row r="37" spans="2:34" ht="13.5" x14ac:dyDescent="0.15">
      <c r="AH37" s="292"/>
    </row>
    <row r="38" spans="2:34" ht="13.5" x14ac:dyDescent="0.15">
      <c r="AG38" s="292"/>
      <c r="AH38" s="292"/>
    </row>
    <row r="39" spans="2:34" ht="13.5" x14ac:dyDescent="0.15"/>
    <row r="40" spans="2:34" ht="13.5" x14ac:dyDescent="0.15">
      <c r="X40" s="292"/>
    </row>
    <row r="41" spans="2:34" ht="13.5" x14ac:dyDescent="0.15">
      <c r="R41" s="292"/>
    </row>
    <row r="42" spans="2:34" ht="13.5" x14ac:dyDescent="0.15">
      <c r="W42" s="292"/>
    </row>
    <row r="43" spans="2:34" ht="13.5" x14ac:dyDescent="0.15">
      <c r="Y43" s="292"/>
      <c r="Z43" s="292"/>
      <c r="AA43" s="292"/>
      <c r="AB43" s="292"/>
      <c r="AC43" s="292"/>
      <c r="AD43" s="292"/>
      <c r="AE43" s="292"/>
      <c r="AF43" s="292"/>
      <c r="AG43" s="292"/>
      <c r="AH43" s="292"/>
    </row>
    <row r="44" spans="2:34" ht="13.5" x14ac:dyDescent="0.15">
      <c r="AH44" s="292"/>
    </row>
    <row r="45" spans="2:34" ht="13.5" x14ac:dyDescent="0.15">
      <c r="X45" s="292"/>
    </row>
    <row r="46" spans="2:34" ht="13.5" x14ac:dyDescent="0.15"/>
    <row r="47" spans="2:34" ht="13.5" x14ac:dyDescent="0.15"/>
    <row r="48" spans="2:34" ht="13.5" x14ac:dyDescent="0.15">
      <c r="W48" s="292"/>
      <c r="Y48" s="292"/>
      <c r="Z48" s="292"/>
      <c r="AA48" s="292"/>
      <c r="AB48" s="292"/>
      <c r="AC48" s="292"/>
      <c r="AD48" s="292"/>
      <c r="AE48" s="292"/>
      <c r="AF48" s="292"/>
      <c r="AG48" s="292"/>
      <c r="AH48" s="292"/>
    </row>
    <row r="49" spans="28:34" ht="13.5" x14ac:dyDescent="0.15"/>
    <row r="50" spans="28:34" ht="13.5" x14ac:dyDescent="0.15">
      <c r="AE50" s="292"/>
      <c r="AF50" s="292"/>
      <c r="AG50" s="292"/>
      <c r="AH50" s="292"/>
    </row>
    <row r="51" spans="28:34" ht="13.5" x14ac:dyDescent="0.15">
      <c r="AC51" s="292"/>
      <c r="AD51" s="292"/>
      <c r="AE51" s="292"/>
      <c r="AF51" s="292"/>
      <c r="AG51" s="292"/>
      <c r="AH51" s="292"/>
    </row>
    <row r="52" spans="28:34" ht="13.5" x14ac:dyDescent="0.15"/>
    <row r="53" spans="28:34" ht="13.5" x14ac:dyDescent="0.15">
      <c r="AF53" s="292"/>
      <c r="AG53" s="292"/>
      <c r="AH53" s="292"/>
    </row>
    <row r="54" spans="28:34" ht="13.5" x14ac:dyDescent="0.15">
      <c r="AH54" s="292"/>
    </row>
    <row r="55" spans="28:34" ht="13.5" x14ac:dyDescent="0.15"/>
    <row r="56" spans="28:34" ht="13.5" x14ac:dyDescent="0.15">
      <c r="AB56" s="292"/>
      <c r="AC56" s="292"/>
      <c r="AD56" s="292"/>
      <c r="AE56" s="292"/>
      <c r="AF56" s="292"/>
      <c r="AG56" s="292"/>
      <c r="AH56" s="292"/>
    </row>
    <row r="57" spans="28:34" ht="13.5" x14ac:dyDescent="0.15">
      <c r="AH57" s="292"/>
    </row>
    <row r="58" spans="28:34" ht="13.5" x14ac:dyDescent="0.15">
      <c r="AH58" s="292"/>
    </row>
    <row r="59" spans="28:34" ht="13.5" x14ac:dyDescent="0.15"/>
    <row r="60" spans="28:34" ht="13.5" x14ac:dyDescent="0.15"/>
    <row r="61" spans="28:34" ht="13.5" x14ac:dyDescent="0.15"/>
    <row r="62" spans="28:34" ht="13.5" x14ac:dyDescent="0.15"/>
    <row r="63" spans="28:34" ht="13.5" x14ac:dyDescent="0.15">
      <c r="AH63" s="292"/>
    </row>
    <row r="64" spans="28:34" ht="13.5" x14ac:dyDescent="0.15">
      <c r="AG64" s="292"/>
      <c r="AH64" s="292"/>
    </row>
    <row r="65" spans="28:34" ht="13.5" x14ac:dyDescent="0.15"/>
    <row r="66" spans="28:34" ht="13.5" x14ac:dyDescent="0.15"/>
    <row r="67" spans="28:34" ht="13.5" x14ac:dyDescent="0.15"/>
    <row r="68" spans="28:34" ht="13.5" x14ac:dyDescent="0.15">
      <c r="AB68" s="292"/>
      <c r="AC68" s="292"/>
      <c r="AD68" s="292"/>
      <c r="AE68" s="292"/>
      <c r="AF68" s="292"/>
      <c r="AG68" s="292"/>
      <c r="AH68" s="292"/>
    </row>
    <row r="69" spans="28:34" ht="13.5" x14ac:dyDescent="0.15">
      <c r="AF69" s="292"/>
      <c r="AG69" s="292"/>
      <c r="AH69" s="292"/>
    </row>
    <row r="70" spans="28:34" ht="13.5" x14ac:dyDescent="0.15"/>
    <row r="71" spans="28:34" ht="13.5" x14ac:dyDescent="0.15"/>
    <row r="72" spans="28:34" ht="13.5" x14ac:dyDescent="0.15"/>
    <row r="73" spans="28:34" ht="13.5" x14ac:dyDescent="0.15"/>
    <row r="74" spans="28:34" ht="13.5" x14ac:dyDescent="0.15"/>
    <row r="75" spans="28:34" ht="13.5" x14ac:dyDescent="0.15">
      <c r="AH75" s="292"/>
    </row>
    <row r="76" spans="28:34" ht="13.5" x14ac:dyDescent="0.15">
      <c r="AF76" s="292"/>
      <c r="AG76" s="292"/>
      <c r="AH76" s="292"/>
    </row>
    <row r="77" spans="28:34" ht="13.5" x14ac:dyDescent="0.15">
      <c r="AG77" s="292"/>
      <c r="AH77" s="292"/>
    </row>
    <row r="78" spans="28:34" ht="13.5" x14ac:dyDescent="0.15"/>
    <row r="79" spans="28:34" ht="13.5" x14ac:dyDescent="0.15"/>
    <row r="80" spans="28:34" ht="13.5" x14ac:dyDescent="0.15"/>
    <row r="81" spans="25:34" ht="13.5" x14ac:dyDescent="0.15"/>
    <row r="82" spans="25:34" ht="13.5" x14ac:dyDescent="0.15">
      <c r="Y82" s="292"/>
    </row>
    <row r="83" spans="25:34" ht="13.5" x14ac:dyDescent="0.15">
      <c r="Y83" s="292"/>
      <c r="Z83" s="292"/>
      <c r="AA83" s="292"/>
      <c r="AB83" s="292"/>
      <c r="AC83" s="292"/>
      <c r="AD83" s="292"/>
      <c r="AE83" s="292"/>
      <c r="AF83" s="292"/>
      <c r="AG83" s="292"/>
      <c r="AH83" s="292"/>
    </row>
    <row r="84" spans="25:34" ht="13.5" x14ac:dyDescent="0.15"/>
    <row r="85" spans="25:34" ht="13.5" x14ac:dyDescent="0.15"/>
    <row r="86" spans="25:34" ht="13.5" x14ac:dyDescent="0.15"/>
    <row r="87" spans="25:34" ht="13.5" x14ac:dyDescent="0.15"/>
    <row r="88" spans="25:34" ht="13.5" x14ac:dyDescent="0.15">
      <c r="AH88" s="292"/>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92"/>
      <c r="AG94" s="292"/>
      <c r="AH94" s="292"/>
    </row>
    <row r="95" spans="25:34" ht="13.7" customHeight="1" x14ac:dyDescent="0.15">
      <c r="AH95" s="292"/>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92"/>
    </row>
    <row r="102" spans="33:34" ht="13.7" customHeight="1" x14ac:dyDescent="0.15"/>
    <row r="103" spans="33:34" ht="13.7" customHeight="1" x14ac:dyDescent="0.15"/>
    <row r="104" spans="33:34" ht="13.7" customHeight="1" x14ac:dyDescent="0.15">
      <c r="AG104" s="292"/>
      <c r="AH104" s="292"/>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92"/>
    </row>
    <row r="117" spans="34:122" ht="13.7" customHeight="1" x14ac:dyDescent="0.15"/>
    <row r="118" spans="34:122" ht="13.7" customHeight="1" x14ac:dyDescent="0.15"/>
    <row r="119" spans="34:122" ht="13.7" customHeight="1" x14ac:dyDescent="0.15"/>
    <row r="120" spans="34:122" ht="13.7" customHeight="1" x14ac:dyDescent="0.15">
      <c r="AH120" s="292"/>
    </row>
    <row r="121" spans="34:122" ht="13.7" customHeight="1" x14ac:dyDescent="0.15">
      <c r="AH121" s="292"/>
    </row>
    <row r="122" spans="34:122" ht="13.7" customHeight="1" x14ac:dyDescent="0.15"/>
    <row r="123" spans="34:122" ht="13.7" customHeight="1" x14ac:dyDescent="0.15"/>
    <row r="124" spans="34:122" ht="13.7" customHeight="1" x14ac:dyDescent="0.15"/>
    <row r="125" spans="34:122" ht="13.7" customHeight="1" x14ac:dyDescent="0.15">
      <c r="DR125" s="292" t="s">
        <v>517</v>
      </c>
    </row>
  </sheetData>
  <sheetProtection algorithmName="SHA-512" hashValue="7y45DpdJulbniH1UAckq0HLEqnqrc+TjI0x6aPtB1c0sejbYHJPjgDRFzTO2gBlyv6ECU1YJJCNdrFE3wAy7jA==" saltValue="kbe/K9wSx8ZCaHxvNd3u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7" customHeight="1" zeroHeight="1" x14ac:dyDescent="0.15"/>
  <cols>
    <col min="1" max="34" width="2.5" style="293" customWidth="1"/>
    <col min="35" max="122" width="2.5" style="292" customWidth="1"/>
    <col min="123" max="16384" width="2.5" style="292" hidden="1"/>
  </cols>
  <sheetData>
    <row r="1" spans="2:34" ht="13.7"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5" x14ac:dyDescent="0.15">
      <c r="S2" s="292"/>
      <c r="AH2" s="292"/>
    </row>
    <row r="3" spans="2:34" ht="13.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5" x14ac:dyDescent="0.15"/>
    <row r="5" spans="2:34" ht="13.5" x14ac:dyDescent="0.15"/>
    <row r="6" spans="2:34" ht="13.5" x14ac:dyDescent="0.15"/>
    <row r="7" spans="2:34" ht="13.5" x14ac:dyDescent="0.15"/>
    <row r="8" spans="2:34" ht="13.5" x14ac:dyDescent="0.15"/>
    <row r="9" spans="2:34" ht="13.5" x14ac:dyDescent="0.15">
      <c r="AH9" s="292"/>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92"/>
    </row>
    <row r="18" spans="12:34" ht="13.5" x14ac:dyDescent="0.15"/>
    <row r="19" spans="12:34" ht="13.5" x14ac:dyDescent="0.15"/>
    <row r="20" spans="12:34" ht="13.5" x14ac:dyDescent="0.15">
      <c r="AH20" s="292"/>
    </row>
    <row r="21" spans="12:34" ht="13.5" x14ac:dyDescent="0.15">
      <c r="AH21" s="292"/>
    </row>
    <row r="22" spans="12:34" ht="13.5" x14ac:dyDescent="0.15"/>
    <row r="23" spans="12:34" ht="13.5" x14ac:dyDescent="0.15"/>
    <row r="24" spans="12:34" ht="13.5" x14ac:dyDescent="0.15">
      <c r="Q24" s="292"/>
    </row>
    <row r="25" spans="12:34" ht="13.5" x14ac:dyDescent="0.15"/>
    <row r="26" spans="12:34" ht="13.5" x14ac:dyDescent="0.15"/>
    <row r="27" spans="12:34" ht="13.5" x14ac:dyDescent="0.15"/>
    <row r="28" spans="12:34" ht="13.5" x14ac:dyDescent="0.15">
      <c r="O28" s="292"/>
      <c r="T28" s="292"/>
      <c r="AH28" s="292"/>
    </row>
    <row r="29" spans="12:34" ht="13.5" x14ac:dyDescent="0.15"/>
    <row r="30" spans="12:34" ht="13.5" x14ac:dyDescent="0.15"/>
    <row r="31" spans="12:34" ht="13.5" x14ac:dyDescent="0.15">
      <c r="Q31" s="292"/>
    </row>
    <row r="32" spans="12:34" ht="13.5" x14ac:dyDescent="0.15">
      <c r="L32" s="292"/>
    </row>
    <row r="33" spans="2:34" ht="13.5" x14ac:dyDescent="0.15">
      <c r="C33" s="292"/>
      <c r="E33" s="292"/>
      <c r="G33" s="292"/>
      <c r="I33" s="292"/>
      <c r="X33" s="292"/>
    </row>
    <row r="34" spans="2:34" ht="13.5" x14ac:dyDescent="0.15">
      <c r="B34" s="292"/>
      <c r="P34" s="292"/>
      <c r="R34" s="292"/>
      <c r="T34" s="292"/>
    </row>
    <row r="35" spans="2:34" ht="13.5" x14ac:dyDescent="0.15">
      <c r="D35" s="292"/>
      <c r="W35" s="292"/>
      <c r="AC35" s="292"/>
      <c r="AD35" s="292"/>
      <c r="AE35" s="292"/>
      <c r="AF35" s="292"/>
      <c r="AG35" s="292"/>
      <c r="AH35" s="292"/>
    </row>
    <row r="36" spans="2:34" ht="13.5" x14ac:dyDescent="0.15">
      <c r="H36" s="292"/>
      <c r="J36" s="292"/>
      <c r="K36" s="292"/>
      <c r="M36" s="292"/>
      <c r="Y36" s="292"/>
      <c r="Z36" s="292"/>
      <c r="AA36" s="292"/>
      <c r="AB36" s="292"/>
      <c r="AC36" s="292"/>
      <c r="AD36" s="292"/>
      <c r="AE36" s="292"/>
      <c r="AF36" s="292"/>
      <c r="AG36" s="292"/>
      <c r="AH36" s="292"/>
    </row>
    <row r="37" spans="2:34" ht="13.5" x14ac:dyDescent="0.15">
      <c r="AH37" s="292"/>
    </row>
    <row r="38" spans="2:34" ht="13.5" x14ac:dyDescent="0.15">
      <c r="AG38" s="292"/>
      <c r="AH38" s="292"/>
    </row>
    <row r="39" spans="2:34" ht="13.5" x14ac:dyDescent="0.15"/>
    <row r="40" spans="2:34" ht="13.5" x14ac:dyDescent="0.15">
      <c r="X40" s="292"/>
    </row>
    <row r="41" spans="2:34" ht="13.5" x14ac:dyDescent="0.15">
      <c r="R41" s="292"/>
    </row>
    <row r="42" spans="2:34" ht="13.5" x14ac:dyDescent="0.15">
      <c r="W42" s="292"/>
    </row>
    <row r="43" spans="2:34" ht="13.5" x14ac:dyDescent="0.15">
      <c r="Y43" s="292"/>
      <c r="Z43" s="292"/>
      <c r="AA43" s="292"/>
      <c r="AB43" s="292"/>
      <c r="AC43" s="292"/>
      <c r="AD43" s="292"/>
      <c r="AE43" s="292"/>
      <c r="AF43" s="292"/>
      <c r="AG43" s="292"/>
      <c r="AH43" s="292"/>
    </row>
    <row r="44" spans="2:34" ht="13.5" x14ac:dyDescent="0.15">
      <c r="AH44" s="292"/>
    </row>
    <row r="45" spans="2:34" ht="13.5" x14ac:dyDescent="0.15">
      <c r="X45" s="292"/>
    </row>
    <row r="46" spans="2:34" ht="13.5" x14ac:dyDescent="0.15"/>
    <row r="47" spans="2:34" ht="13.5" x14ac:dyDescent="0.15"/>
    <row r="48" spans="2:34" ht="13.5" x14ac:dyDescent="0.15">
      <c r="W48" s="292"/>
      <c r="Y48" s="292"/>
      <c r="Z48" s="292"/>
      <c r="AA48" s="292"/>
      <c r="AB48" s="292"/>
      <c r="AC48" s="292"/>
      <c r="AD48" s="292"/>
      <c r="AE48" s="292"/>
      <c r="AF48" s="292"/>
      <c r="AG48" s="292"/>
      <c r="AH48" s="292"/>
    </row>
    <row r="49" spans="28:34" ht="13.5" x14ac:dyDescent="0.15"/>
    <row r="50" spans="28:34" ht="13.5" x14ac:dyDescent="0.15">
      <c r="AE50" s="292"/>
      <c r="AF50" s="292"/>
      <c r="AG50" s="292"/>
      <c r="AH50" s="292"/>
    </row>
    <row r="51" spans="28:34" ht="13.5" x14ac:dyDescent="0.15">
      <c r="AC51" s="292"/>
      <c r="AD51" s="292"/>
      <c r="AE51" s="292"/>
      <c r="AF51" s="292"/>
      <c r="AG51" s="292"/>
      <c r="AH51" s="292"/>
    </row>
    <row r="52" spans="28:34" ht="13.5" x14ac:dyDescent="0.15"/>
    <row r="53" spans="28:34" ht="13.5" x14ac:dyDescent="0.15">
      <c r="AF53" s="292"/>
      <c r="AG53" s="292"/>
      <c r="AH53" s="292"/>
    </row>
    <row r="54" spans="28:34" ht="13.5" x14ac:dyDescent="0.15">
      <c r="AH54" s="292"/>
    </row>
    <row r="55" spans="28:34" ht="13.5" x14ac:dyDescent="0.15"/>
    <row r="56" spans="28:34" ht="13.5" x14ac:dyDescent="0.15">
      <c r="AB56" s="292"/>
      <c r="AC56" s="292"/>
      <c r="AD56" s="292"/>
      <c r="AE56" s="292"/>
      <c r="AF56" s="292"/>
      <c r="AG56" s="292"/>
      <c r="AH56" s="292"/>
    </row>
    <row r="57" spans="28:34" ht="13.5" x14ac:dyDescent="0.15">
      <c r="AH57" s="292"/>
    </row>
    <row r="58" spans="28:34" ht="13.5" x14ac:dyDescent="0.15">
      <c r="AH58" s="292"/>
    </row>
    <row r="59" spans="28:34" ht="13.5" x14ac:dyDescent="0.15">
      <c r="AG59" s="292"/>
      <c r="AH59" s="292"/>
    </row>
    <row r="60" spans="28:34" ht="13.5" x14ac:dyDescent="0.15"/>
    <row r="61" spans="28:34" ht="13.5" x14ac:dyDescent="0.15"/>
    <row r="62" spans="28:34" ht="13.5" x14ac:dyDescent="0.15"/>
    <row r="63" spans="28:34" ht="13.5" x14ac:dyDescent="0.15">
      <c r="AH63" s="292"/>
    </row>
    <row r="64" spans="28:34" ht="13.5" x14ac:dyDescent="0.15">
      <c r="AG64" s="292"/>
      <c r="AH64" s="292"/>
    </row>
    <row r="65" spans="28:34" ht="13.5" x14ac:dyDescent="0.15"/>
    <row r="66" spans="28:34" ht="13.5" x14ac:dyDescent="0.15"/>
    <row r="67" spans="28:34" ht="13.5" x14ac:dyDescent="0.15"/>
    <row r="68" spans="28:34" ht="13.5" x14ac:dyDescent="0.15">
      <c r="AB68" s="292"/>
      <c r="AC68" s="292"/>
      <c r="AD68" s="292"/>
      <c r="AE68" s="292"/>
      <c r="AF68" s="292"/>
      <c r="AG68" s="292"/>
      <c r="AH68" s="292"/>
    </row>
    <row r="69" spans="28:34" ht="13.5" x14ac:dyDescent="0.15">
      <c r="AF69" s="292"/>
      <c r="AG69" s="292"/>
      <c r="AH69" s="292"/>
    </row>
    <row r="70" spans="28:34" ht="13.5" x14ac:dyDescent="0.15"/>
    <row r="71" spans="28:34" ht="13.5" x14ac:dyDescent="0.15"/>
    <row r="72" spans="28:34" ht="13.5" x14ac:dyDescent="0.15"/>
    <row r="73" spans="28:34" ht="13.5" x14ac:dyDescent="0.15"/>
    <row r="74" spans="28:34" ht="13.5" x14ac:dyDescent="0.15"/>
    <row r="75" spans="28:34" ht="13.5" x14ac:dyDescent="0.15">
      <c r="AH75" s="292"/>
    </row>
    <row r="76" spans="28:34" ht="13.5" x14ac:dyDescent="0.15">
      <c r="AF76" s="292"/>
      <c r="AG76" s="292"/>
      <c r="AH76" s="292"/>
    </row>
    <row r="77" spans="28:34" ht="13.5" x14ac:dyDescent="0.15">
      <c r="AG77" s="292"/>
      <c r="AH77" s="292"/>
    </row>
    <row r="78" spans="28:34" ht="13.5" x14ac:dyDescent="0.15"/>
    <row r="79" spans="28:34" ht="13.5" x14ac:dyDescent="0.15"/>
    <row r="80" spans="28:34" ht="13.5" x14ac:dyDescent="0.15"/>
    <row r="81" spans="25:34" ht="13.5" x14ac:dyDescent="0.15"/>
    <row r="82" spans="25:34" ht="13.5" x14ac:dyDescent="0.15">
      <c r="Y82" s="292"/>
    </row>
    <row r="83" spans="25:34" ht="13.5" x14ac:dyDescent="0.15">
      <c r="Y83" s="292"/>
      <c r="Z83" s="292"/>
      <c r="AA83" s="292"/>
      <c r="AB83" s="292"/>
      <c r="AC83" s="292"/>
      <c r="AD83" s="292"/>
      <c r="AE83" s="292"/>
      <c r="AF83" s="292"/>
      <c r="AG83" s="292"/>
      <c r="AH83" s="292"/>
    </row>
    <row r="84" spans="25:34" ht="13.5" x14ac:dyDescent="0.15"/>
    <row r="85" spans="25:34" ht="13.5" x14ac:dyDescent="0.15"/>
    <row r="86" spans="25:34" ht="13.5" x14ac:dyDescent="0.15"/>
    <row r="87" spans="25:34" ht="13.5" x14ac:dyDescent="0.15"/>
    <row r="88" spans="25:34" ht="13.5" x14ac:dyDescent="0.15">
      <c r="AH88" s="292"/>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92"/>
      <c r="AG94" s="292"/>
      <c r="AH94" s="292"/>
    </row>
    <row r="95" spans="25:34" ht="13.7" customHeight="1" x14ac:dyDescent="0.15">
      <c r="AH95" s="292"/>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92"/>
    </row>
    <row r="102" spans="33:34" ht="13.7" customHeight="1" x14ac:dyDescent="0.15"/>
    <row r="103" spans="33:34" ht="13.7" customHeight="1" x14ac:dyDescent="0.15"/>
    <row r="104" spans="33:34" ht="13.7" customHeight="1" x14ac:dyDescent="0.15">
      <c r="AG104" s="292"/>
      <c r="AH104" s="292"/>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92"/>
    </row>
    <row r="117" spans="34:122" ht="13.7" customHeight="1" x14ac:dyDescent="0.15"/>
    <row r="118" spans="34:122" ht="13.7" customHeight="1" x14ac:dyDescent="0.15"/>
    <row r="119" spans="34:122" ht="13.7" customHeight="1" x14ac:dyDescent="0.15"/>
    <row r="120" spans="34:122" ht="13.7" customHeight="1" x14ac:dyDescent="0.15">
      <c r="AH120" s="292"/>
    </row>
    <row r="121" spans="34:122" ht="13.7" customHeight="1" x14ac:dyDescent="0.15">
      <c r="AH121" s="292"/>
    </row>
    <row r="122" spans="34:122" ht="13.7" customHeight="1" x14ac:dyDescent="0.15"/>
    <row r="123" spans="34:122" ht="13.7" customHeight="1" x14ac:dyDescent="0.15"/>
    <row r="124" spans="34:122" ht="13.7" customHeight="1" x14ac:dyDescent="0.15"/>
    <row r="125" spans="34:122" ht="13.7" customHeight="1" x14ac:dyDescent="0.15">
      <c r="DR125" s="292" t="s">
        <v>517</v>
      </c>
    </row>
  </sheetData>
  <sheetProtection algorithmName="SHA-512" hashValue="YR0bCgraO1XsAiK9q3ZiyCCLyr5IcWvy1o7G4pzJyn0QJgbOcvrGDmM4Bepx57/Xn5SwthhhsYIOiqb8jpdtKQ==" saltValue="SQOPm6dsj52G7fw/PxJQ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48608</v>
      </c>
      <c r="E3" s="162"/>
      <c r="F3" s="163">
        <v>46395</v>
      </c>
      <c r="G3" s="164"/>
      <c r="H3" s="165"/>
    </row>
    <row r="4" spans="1:8" x14ac:dyDescent="0.15">
      <c r="A4" s="166"/>
      <c r="B4" s="167"/>
      <c r="C4" s="168"/>
      <c r="D4" s="169">
        <v>31210</v>
      </c>
      <c r="E4" s="170"/>
      <c r="F4" s="171">
        <v>26304</v>
      </c>
      <c r="G4" s="172"/>
      <c r="H4" s="173"/>
    </row>
    <row r="5" spans="1:8" x14ac:dyDescent="0.15">
      <c r="A5" s="154" t="s">
        <v>562</v>
      </c>
      <c r="B5" s="159"/>
      <c r="C5" s="160"/>
      <c r="D5" s="161">
        <v>47570</v>
      </c>
      <c r="E5" s="162"/>
      <c r="F5" s="163">
        <v>48088</v>
      </c>
      <c r="G5" s="164"/>
      <c r="H5" s="165"/>
    </row>
    <row r="6" spans="1:8" x14ac:dyDescent="0.15">
      <c r="A6" s="166"/>
      <c r="B6" s="167"/>
      <c r="C6" s="168"/>
      <c r="D6" s="169">
        <v>32893</v>
      </c>
      <c r="E6" s="170"/>
      <c r="F6" s="171">
        <v>25183</v>
      </c>
      <c r="G6" s="172"/>
      <c r="H6" s="173"/>
    </row>
    <row r="7" spans="1:8" x14ac:dyDescent="0.15">
      <c r="A7" s="154" t="s">
        <v>563</v>
      </c>
      <c r="B7" s="159"/>
      <c r="C7" s="160"/>
      <c r="D7" s="161">
        <v>42123</v>
      </c>
      <c r="E7" s="162"/>
      <c r="F7" s="163">
        <v>46457</v>
      </c>
      <c r="G7" s="164"/>
      <c r="H7" s="165"/>
    </row>
    <row r="8" spans="1:8" x14ac:dyDescent="0.15">
      <c r="A8" s="166"/>
      <c r="B8" s="167"/>
      <c r="C8" s="168"/>
      <c r="D8" s="169">
        <v>21241</v>
      </c>
      <c r="E8" s="170"/>
      <c r="F8" s="171">
        <v>24020</v>
      </c>
      <c r="G8" s="172"/>
      <c r="H8" s="173"/>
    </row>
    <row r="9" spans="1:8" x14ac:dyDescent="0.15">
      <c r="A9" s="154" t="s">
        <v>564</v>
      </c>
      <c r="B9" s="159"/>
      <c r="C9" s="160"/>
      <c r="D9" s="161">
        <v>45482</v>
      </c>
      <c r="E9" s="162"/>
      <c r="F9" s="163">
        <v>51849</v>
      </c>
      <c r="G9" s="164"/>
      <c r="H9" s="165"/>
    </row>
    <row r="10" spans="1:8" x14ac:dyDescent="0.15">
      <c r="A10" s="166"/>
      <c r="B10" s="167"/>
      <c r="C10" s="168"/>
      <c r="D10" s="169">
        <v>20727</v>
      </c>
      <c r="E10" s="170"/>
      <c r="F10" s="171">
        <v>26326</v>
      </c>
      <c r="G10" s="172"/>
      <c r="H10" s="173"/>
    </row>
    <row r="11" spans="1:8" x14ac:dyDescent="0.15">
      <c r="A11" s="154" t="s">
        <v>565</v>
      </c>
      <c r="B11" s="159"/>
      <c r="C11" s="160"/>
      <c r="D11" s="161">
        <v>47206</v>
      </c>
      <c r="E11" s="162"/>
      <c r="F11" s="163">
        <v>52191</v>
      </c>
      <c r="G11" s="164"/>
      <c r="H11" s="165"/>
    </row>
    <row r="12" spans="1:8" x14ac:dyDescent="0.15">
      <c r="A12" s="166"/>
      <c r="B12" s="167"/>
      <c r="C12" s="174"/>
      <c r="D12" s="169">
        <v>23837</v>
      </c>
      <c r="E12" s="170"/>
      <c r="F12" s="171">
        <v>26807</v>
      </c>
      <c r="G12" s="172"/>
      <c r="H12" s="173"/>
    </row>
    <row r="13" spans="1:8" x14ac:dyDescent="0.15">
      <c r="A13" s="154"/>
      <c r="B13" s="159"/>
      <c r="C13" s="175"/>
      <c r="D13" s="176">
        <v>46198</v>
      </c>
      <c r="E13" s="177"/>
      <c r="F13" s="178">
        <v>48996</v>
      </c>
      <c r="G13" s="179"/>
      <c r="H13" s="165"/>
    </row>
    <row r="14" spans="1:8" x14ac:dyDescent="0.15">
      <c r="A14" s="166"/>
      <c r="B14" s="167"/>
      <c r="C14" s="168"/>
      <c r="D14" s="169">
        <v>25982</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4.5999999999999996</v>
      </c>
      <c r="C19" s="180">
        <f>ROUND(VALUE(SUBSTITUTE(実質収支比率等に係る経年分析!G$48,"▲","-")),2)</f>
        <v>4.16</v>
      </c>
      <c r="D19" s="180">
        <f>ROUND(VALUE(SUBSTITUTE(実質収支比率等に係る経年分析!H$48,"▲","-")),2)</f>
        <v>3.9</v>
      </c>
      <c r="E19" s="180">
        <f>ROUND(VALUE(SUBSTITUTE(実質収支比率等に係る経年分析!I$48,"▲","-")),2)</f>
        <v>1.78</v>
      </c>
      <c r="F19" s="180">
        <f>ROUND(VALUE(SUBSTITUTE(実質収支比率等に係る経年分析!J$48,"▲","-")),2)</f>
        <v>2.97</v>
      </c>
    </row>
    <row r="20" spans="1:11" x14ac:dyDescent="0.15">
      <c r="A20" s="180" t="s">
        <v>55</v>
      </c>
      <c r="B20" s="180">
        <f>ROUND(VALUE(SUBSTITUTE(実質収支比率等に係る経年分析!F$47,"▲","-")),2)</f>
        <v>9.19</v>
      </c>
      <c r="C20" s="180">
        <f>ROUND(VALUE(SUBSTITUTE(実質収支比率等に係る経年分析!G$47,"▲","-")),2)</f>
        <v>6.8</v>
      </c>
      <c r="D20" s="180">
        <f>ROUND(VALUE(SUBSTITUTE(実質収支比率等に係る経年分析!H$47,"▲","-")),2)</f>
        <v>6.82</v>
      </c>
      <c r="E20" s="180">
        <f>ROUND(VALUE(SUBSTITUTE(実質収支比率等に係る経年分析!I$47,"▲","-")),2)</f>
        <v>6.8</v>
      </c>
      <c r="F20" s="180">
        <f>ROUND(VALUE(SUBSTITUTE(実質収支比率等に係る経年分析!J$47,"▲","-")),2)</f>
        <v>5.41</v>
      </c>
    </row>
    <row r="21" spans="1:11" x14ac:dyDescent="0.15">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-2.75</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-7.0000000000000007E-2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公設地方卸売市場事業特別会計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19133</v>
      </c>
      <c r="E42" s="182"/>
      <c r="F42" s="182"/>
      <c r="G42" s="182">
        <f>'実質公債費比率（分子）の構造'!L$52</f>
        <v>18582</v>
      </c>
      <c r="H42" s="182"/>
      <c r="I42" s="182"/>
      <c r="J42" s="182">
        <f>'実質公債費比率（分子）の構造'!M$52</f>
        <v>18470</v>
      </c>
      <c r="K42" s="182"/>
      <c r="L42" s="182"/>
      <c r="M42" s="182">
        <f>'実質公債費比率（分子）の構造'!N$52</f>
        <v>18304</v>
      </c>
      <c r="N42" s="182"/>
      <c r="O42" s="182"/>
      <c r="P42" s="182">
        <f>'実質公債費比率（分子）の構造'!O$52</f>
        <v>18025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378</v>
      </c>
      <c r="C44" s="182"/>
      <c r="D44" s="182"/>
      <c r="E44" s="182">
        <f>'実質公債費比率（分子）の構造'!L$50</f>
        <v>373</v>
      </c>
      <c r="F44" s="182"/>
      <c r="G44" s="182"/>
      <c r="H44" s="182">
        <f>'実質公債費比率（分子）の構造'!M$50</f>
        <v>346</v>
      </c>
      <c r="I44" s="182"/>
      <c r="J44" s="182"/>
      <c r="K44" s="182">
        <f>'実質公債費比率（分子）の構造'!N$50</f>
        <v>336</v>
      </c>
      <c r="L44" s="182"/>
      <c r="M44" s="182"/>
      <c r="N44" s="182">
        <f>'実質公債費比率（分子）の構造'!O$50</f>
        <v>627</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0</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4139</v>
      </c>
      <c r="C46" s="182"/>
      <c r="D46" s="182"/>
      <c r="E46" s="182">
        <f>'実質公債費比率（分子）の構造'!L$48</f>
        <v>4143</v>
      </c>
      <c r="F46" s="182"/>
      <c r="G46" s="182"/>
      <c r="H46" s="182">
        <f>'実質公債費比率（分子）の構造'!M$48</f>
        <v>3721</v>
      </c>
      <c r="I46" s="182"/>
      <c r="J46" s="182"/>
      <c r="K46" s="182">
        <f>'実質公債費比率（分子）の構造'!N$48</f>
        <v>3112</v>
      </c>
      <c r="L46" s="182"/>
      <c r="M46" s="182"/>
      <c r="N46" s="182">
        <f>'実質公債費比率（分子）の構造'!O$48</f>
        <v>3343</v>
      </c>
      <c r="O46" s="182"/>
      <c r="P46" s="182"/>
    </row>
    <row r="47" spans="1:16" x14ac:dyDescent="0.15">
      <c r="A47" s="182" t="s">
        <v>68</v>
      </c>
      <c r="B47" s="182">
        <f>'実質公債費比率（分子）の構造'!K$47</f>
        <v>33</v>
      </c>
      <c r="C47" s="182"/>
      <c r="D47" s="182"/>
      <c r="E47" s="182">
        <f>'実質公債費比率（分子）の構造'!L$47</f>
        <v>33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19308</v>
      </c>
      <c r="C49" s="182"/>
      <c r="D49" s="182"/>
      <c r="E49" s="182">
        <f>'実質公債費比率（分子）の構造'!L$45</f>
        <v>18620</v>
      </c>
      <c r="F49" s="182"/>
      <c r="G49" s="182"/>
      <c r="H49" s="182">
        <f>'実質公債費比率（分子）の構造'!M$45</f>
        <v>18699</v>
      </c>
      <c r="I49" s="182"/>
      <c r="J49" s="182"/>
      <c r="K49" s="182">
        <f>'実質公債費比率（分子）の構造'!N$45</f>
        <v>19163</v>
      </c>
      <c r="L49" s="182"/>
      <c r="M49" s="182"/>
      <c r="N49" s="182">
        <f>'実質公債費比率（分子）の構造'!O$45</f>
        <v>18895</v>
      </c>
      <c r="O49" s="182"/>
      <c r="P49" s="182"/>
    </row>
    <row r="50" spans="1:16" x14ac:dyDescent="0.15">
      <c r="A50" s="182" t="s">
        <v>71</v>
      </c>
      <c r="B50" s="182" t="e">
        <f>NA()</f>
        <v>#N/A</v>
      </c>
      <c r="C50" s="182">
        <f>IF(ISNUMBER('実質公債費比率（分子）の構造'!K$53),'実質公債費比率（分子）の構造'!K$53,NA())</f>
        <v>4726</v>
      </c>
      <c r="D50" s="182" t="e">
        <f>NA()</f>
        <v>#N/A</v>
      </c>
      <c r="E50" s="182" t="e">
        <f>NA()</f>
        <v>#N/A</v>
      </c>
      <c r="F50" s="182">
        <f>IF(ISNUMBER('実質公債費比率（分子）の構造'!L$53),'実質公債費比率（分子）の構造'!L$53,NA())</f>
        <v>4588</v>
      </c>
      <c r="G50" s="182" t="e">
        <f>NA()</f>
        <v>#N/A</v>
      </c>
      <c r="H50" s="182" t="e">
        <f>NA()</f>
        <v>#N/A</v>
      </c>
      <c r="I50" s="182">
        <f>IF(ISNUMBER('実質公債費比率（分子）の構造'!M$53),'実質公債費比率（分子）の構造'!M$53,NA())</f>
        <v>4296</v>
      </c>
      <c r="J50" s="182" t="e">
        <f>NA()</f>
        <v>#N/A</v>
      </c>
      <c r="K50" s="182" t="e">
        <f>NA()</f>
        <v>#N/A</v>
      </c>
      <c r="L50" s="182">
        <f>IF(ISNUMBER('実質公債費比率（分子）の構造'!N$53),'実質公債費比率（分子）の構造'!N$53,NA())</f>
        <v>4307</v>
      </c>
      <c r="M50" s="182" t="e">
        <f>NA()</f>
        <v>#N/A</v>
      </c>
      <c r="N50" s="182" t="e">
        <f>NA()</f>
        <v>#N/A</v>
      </c>
      <c r="O50" s="182">
        <f>IF(ISNUMBER('実質公債費比率（分子）の構造'!O$53),'実質公債費比率（分子）の構造'!O$53,NA())</f>
        <v>4840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156820</v>
      </c>
      <c r="E56" s="181"/>
      <c r="F56" s="181"/>
      <c r="G56" s="181">
        <f>'将来負担比率（分子）の構造'!J$52</f>
        <v>151432</v>
      </c>
      <c r="H56" s="181"/>
      <c r="I56" s="181"/>
      <c r="J56" s="181">
        <f>'将来負担比率（分子）の構造'!K$52</f>
        <v>147561</v>
      </c>
      <c r="K56" s="181"/>
      <c r="L56" s="181"/>
      <c r="M56" s="181">
        <f>'将来負担比率（分子）の構造'!L$52</f>
        <v>145201</v>
      </c>
      <c r="N56" s="181"/>
      <c r="O56" s="181"/>
      <c r="P56" s="181">
        <f>'将来負担比率（分子）の構造'!M$52</f>
        <v>144025</v>
      </c>
    </row>
    <row r="57" spans="1:16" x14ac:dyDescent="0.15">
      <c r="A57" s="181" t="s">
        <v>42</v>
      </c>
      <c r="B57" s="181"/>
      <c r="C57" s="181"/>
      <c r="D57" s="181">
        <f>'将来負担比率（分子）の構造'!I$51</f>
        <v>38114</v>
      </c>
      <c r="E57" s="181"/>
      <c r="F57" s="181"/>
      <c r="G57" s="181">
        <f>'将来負担比率（分子）の構造'!J$51</f>
        <v>36923</v>
      </c>
      <c r="H57" s="181"/>
      <c r="I57" s="181"/>
      <c r="J57" s="181">
        <f>'将来負担比率（分子）の構造'!K$51</f>
        <v>35499</v>
      </c>
      <c r="K57" s="181"/>
      <c r="L57" s="181"/>
      <c r="M57" s="181">
        <f>'将来負担比率（分子）の構造'!L$51</f>
        <v>35404</v>
      </c>
      <c r="N57" s="181"/>
      <c r="O57" s="181"/>
      <c r="P57" s="181">
        <f>'将来負担比率（分子）の構造'!M$51</f>
        <v>36613</v>
      </c>
    </row>
    <row r="58" spans="1:16" x14ac:dyDescent="0.15">
      <c r="A58" s="181" t="s">
        <v>41</v>
      </c>
      <c r="B58" s="181"/>
      <c r="C58" s="181"/>
      <c r="D58" s="181">
        <f>'将来負担比率（分子）の構造'!I$50</f>
        <v>28446</v>
      </c>
      <c r="E58" s="181"/>
      <c r="F58" s="181"/>
      <c r="G58" s="181">
        <f>'将来負担比率（分子）の構造'!J$50</f>
        <v>25105</v>
      </c>
      <c r="H58" s="181"/>
      <c r="I58" s="181"/>
      <c r="J58" s="181">
        <f>'将来負担比率（分子）の構造'!K$50</f>
        <v>25373</v>
      </c>
      <c r="K58" s="181"/>
      <c r="L58" s="181"/>
      <c r="M58" s="181">
        <f>'将来負担比率（分子）の構造'!L$50</f>
        <v>24928</v>
      </c>
      <c r="N58" s="181"/>
      <c r="O58" s="181"/>
      <c r="P58" s="181">
        <f>'将来負担比率（分子）の構造'!M$50</f>
        <v>20879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15">
      <c r="A62" s="181" t="s">
        <v>35</v>
      </c>
      <c r="B62" s="181">
        <f>'将来負担比率（分子）の構造'!I$45</f>
        <v>23581</v>
      </c>
      <c r="C62" s="181"/>
      <c r="D62" s="181"/>
      <c r="E62" s="181">
        <f>'将来負担比率（分子）の構造'!J$45</f>
        <v>23492</v>
      </c>
      <c r="F62" s="181"/>
      <c r="G62" s="181"/>
      <c r="H62" s="181">
        <f>'将来負担比率（分子）の構造'!K$45</f>
        <v>23057</v>
      </c>
      <c r="I62" s="181"/>
      <c r="J62" s="181"/>
      <c r="K62" s="181">
        <f>'将来負担比率（分子）の構造'!L$45</f>
        <v>23073</v>
      </c>
      <c r="L62" s="181"/>
      <c r="M62" s="181"/>
      <c r="N62" s="181">
        <f>'将来負担比率（分子）の構造'!M$45</f>
        <v>23459</v>
      </c>
      <c r="O62" s="181"/>
      <c r="P62" s="181"/>
    </row>
    <row r="63" spans="1:16" x14ac:dyDescent="0.15">
      <c r="A63" s="181" t="s">
        <v>34</v>
      </c>
      <c r="B63" s="181">
        <f>'将来負担比率（分子）の構造'!I$44</f>
        <v>1</v>
      </c>
      <c r="C63" s="181"/>
      <c r="D63" s="181"/>
      <c r="E63" s="181">
        <f>'将来負担比率（分子）の構造'!J$44</f>
        <v>1</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51303</v>
      </c>
      <c r="C64" s="181"/>
      <c r="D64" s="181"/>
      <c r="E64" s="181">
        <f>'将来負担比率（分子）の構造'!J$43</f>
        <v>50153</v>
      </c>
      <c r="F64" s="181"/>
      <c r="G64" s="181"/>
      <c r="H64" s="181">
        <f>'将来負担比率（分子）の構造'!K$43</f>
        <v>47557</v>
      </c>
      <c r="I64" s="181"/>
      <c r="J64" s="181"/>
      <c r="K64" s="181">
        <f>'将来負担比率（分子）の構造'!L$43</f>
        <v>43622</v>
      </c>
      <c r="L64" s="181"/>
      <c r="M64" s="181"/>
      <c r="N64" s="181">
        <f>'将来負担比率（分子）の構造'!M$43</f>
        <v>40828</v>
      </c>
      <c r="O64" s="181"/>
      <c r="P64" s="181"/>
    </row>
    <row r="65" spans="1:16" x14ac:dyDescent="0.15">
      <c r="A65" s="181" t="s">
        <v>32</v>
      </c>
      <c r="B65" s="181">
        <f>'将来負担比率（分子）の構造'!I$42</f>
        <v>2280</v>
      </c>
      <c r="C65" s="181"/>
      <c r="D65" s="181"/>
      <c r="E65" s="181">
        <f>'将来負担比率（分子）の構造'!J$42</f>
        <v>2725</v>
      </c>
      <c r="F65" s="181"/>
      <c r="G65" s="181"/>
      <c r="H65" s="181">
        <f>'将来負担比率（分子）の構造'!K$42</f>
        <v>3704</v>
      </c>
      <c r="I65" s="181"/>
      <c r="J65" s="181"/>
      <c r="K65" s="181">
        <f>'将来負担比率（分子）の構造'!L$42</f>
        <v>1448</v>
      </c>
      <c r="L65" s="181"/>
      <c r="M65" s="181"/>
      <c r="N65" s="181">
        <f>'将来負担比率（分子）の構造'!M$42</f>
        <v>1077</v>
      </c>
      <c r="O65" s="181"/>
      <c r="P65" s="181"/>
    </row>
    <row r="66" spans="1:16" x14ac:dyDescent="0.15">
      <c r="A66" s="181" t="s">
        <v>31</v>
      </c>
      <c r="B66" s="181">
        <f>'将来負担比率（分子）の構造'!I$41</f>
        <v>177060</v>
      </c>
      <c r="C66" s="181"/>
      <c r="D66" s="181"/>
      <c r="E66" s="181">
        <f>'将来負担比率（分子）の構造'!J$41</f>
        <v>172367</v>
      </c>
      <c r="F66" s="181"/>
      <c r="G66" s="181"/>
      <c r="H66" s="181">
        <f>'将来負担比率（分子）の構造'!K$41</f>
        <v>170166</v>
      </c>
      <c r="I66" s="181"/>
      <c r="J66" s="181"/>
      <c r="K66" s="181">
        <f>'将来負担比率（分子）の構造'!L$41</f>
        <v>168364</v>
      </c>
      <c r="L66" s="181"/>
      <c r="M66" s="181"/>
      <c r="N66" s="181">
        <f>'将来負担比率（分子）の構造'!M$41</f>
        <v>168224</v>
      </c>
      <c r="O66" s="181"/>
      <c r="P66" s="181"/>
    </row>
    <row r="67" spans="1:16" x14ac:dyDescent="0.15">
      <c r="A67" s="181" t="s">
        <v>75</v>
      </c>
      <c r="B67" s="181" t="e">
        <f>NA()</f>
        <v>#N/A</v>
      </c>
      <c r="C67" s="181">
        <f>IF(ISNUMBER('将来負担比率（分子）の構造'!I$53), IF('将来負担比率（分子）の構造'!I$53 &lt; 0, 0, '将来負担比率（分子）の構造'!I$53), NA())</f>
        <v>30845</v>
      </c>
      <c r="D67" s="181" t="e">
        <f>NA()</f>
        <v>#N/A</v>
      </c>
      <c r="E67" s="181" t="e">
        <f>NA()</f>
        <v>#N/A</v>
      </c>
      <c r="F67" s="181">
        <f>IF(ISNUMBER('将来負担比率（分子）の構造'!J$53), IF('将来負担比率（分子）の構造'!J$53 &lt; 0, 0, '将来負担比率（分子）の構造'!J$53), NA())</f>
        <v>35277</v>
      </c>
      <c r="G67" s="181" t="e">
        <f>NA()</f>
        <v>#N/A</v>
      </c>
      <c r="H67" s="181" t="e">
        <f>NA()</f>
        <v>#N/A</v>
      </c>
      <c r="I67" s="181">
        <f>IF(ISNUMBER('将来負担比率（分子）の構造'!K$53), IF('将来負担比率（分子）の構造'!K$53 &lt; 0, 0, '将来負担比率（分子）の構造'!K$53), NA())</f>
        <v>36050</v>
      </c>
      <c r="J67" s="181" t="e">
        <f>NA()</f>
        <v>#N/A</v>
      </c>
      <c r="K67" s="181" t="e">
        <f>NA()</f>
        <v>#N/A</v>
      </c>
      <c r="L67" s="181">
        <f>IF(ISNUMBER('将来負担比率（分子）の構造'!L$53), IF('将来負担比率（分子）の構造'!L$53 &lt; 0, 0, '将来負担比率（分子）の構造'!L$53), NA())</f>
        <v>30974</v>
      </c>
      <c r="M67" s="181" t="e">
        <f>NA()</f>
        <v>#N/A</v>
      </c>
      <c r="N67" s="181" t="e">
        <f>NA()</f>
        <v>#N/A</v>
      </c>
      <c r="O67" s="181">
        <f>IF(ISNUMBER('将来負担比率（分子）の構造'!M$53), IF('将来負担比率（分子）の構造'!M$53 &lt; 0, 0, '将来負担比率（分子）の構造'!M$53), NA())</f>
        <v>32072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6756</v>
      </c>
      <c r="C72" s="185">
        <f>基金残高に係る経年分析!G55</f>
        <v>6757</v>
      </c>
      <c r="D72" s="185">
        <f>基金残高に係る経年分析!H55</f>
        <v>5458</v>
      </c>
    </row>
    <row r="73" spans="1:16" x14ac:dyDescent="0.15">
      <c r="A73" s="184" t="s">
        <v>78</v>
      </c>
      <c r="B73" s="185">
        <f>基金残高に係る経年分析!F56</f>
        <v>4705</v>
      </c>
      <c r="C73" s="185">
        <f>基金残高に係る経年分析!G56</f>
        <v>4706</v>
      </c>
      <c r="D73" s="185">
        <f>基金残高に係る経年分析!H56</f>
        <v>3506</v>
      </c>
    </row>
    <row r="74" spans="1:16" x14ac:dyDescent="0.15">
      <c r="A74" s="184" t="s">
        <v>79</v>
      </c>
      <c r="B74" s="185">
        <f>基金残高に係る経年分析!F57</f>
        <v>15838</v>
      </c>
      <c r="C74" s="185">
        <f>基金残高に係る経年分析!G57</f>
        <v>15946</v>
      </c>
      <c r="D74" s="185">
        <f>基金残高に係る経年分析!H57</f>
        <v>15294</v>
      </c>
    </row>
  </sheetData>
  <sheetProtection algorithmName="SHA-512" hashValue="06VVTkxsjjbKO/5yMKckN72CJXMUw4DP4Q/6XcRwv0LpZa/DsvlNrgtrp781dx5DLrsTt+CMh/Ov1LrTCQ9p/A==" saltValue="WLQta9lyScFn96ATvqHr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7"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7"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78691091</v>
      </c>
      <c r="S5" s="675"/>
      <c r="T5" s="675"/>
      <c r="U5" s="675"/>
      <c r="V5" s="675"/>
      <c r="W5" s="675"/>
      <c r="X5" s="675"/>
      <c r="Y5" s="676"/>
      <c r="Z5" s="677">
        <v>32.4</v>
      </c>
      <c r="AA5" s="677"/>
      <c r="AB5" s="677"/>
      <c r="AC5" s="677"/>
      <c r="AD5" s="678">
        <v>73963913</v>
      </c>
      <c r="AE5" s="678"/>
      <c r="AF5" s="678"/>
      <c r="AG5" s="678"/>
      <c r="AH5" s="678"/>
      <c r="AI5" s="678"/>
      <c r="AJ5" s="678"/>
      <c r="AK5" s="678"/>
      <c r="AL5" s="679">
        <v>77.5</v>
      </c>
      <c r="AM5" s="680"/>
      <c r="AN5" s="680"/>
      <c r="AO5" s="681"/>
      <c r="AP5" s="671" t="s">
        <v>227</v>
      </c>
      <c r="AQ5" s="672"/>
      <c r="AR5" s="672"/>
      <c r="AS5" s="672"/>
      <c r="AT5" s="672"/>
      <c r="AU5" s="672"/>
      <c r="AV5" s="672"/>
      <c r="AW5" s="672"/>
      <c r="AX5" s="672"/>
      <c r="AY5" s="672"/>
      <c r="AZ5" s="672"/>
      <c r="BA5" s="672"/>
      <c r="BB5" s="672"/>
      <c r="BC5" s="672"/>
      <c r="BD5" s="672"/>
      <c r="BE5" s="672"/>
      <c r="BF5" s="673"/>
      <c r="BG5" s="685">
        <v>70895241</v>
      </c>
      <c r="BH5" s="686"/>
      <c r="BI5" s="686"/>
      <c r="BJ5" s="686"/>
      <c r="BK5" s="686"/>
      <c r="BL5" s="686"/>
      <c r="BM5" s="686"/>
      <c r="BN5" s="687"/>
      <c r="BO5" s="688">
        <v>90.1</v>
      </c>
      <c r="BP5" s="688"/>
      <c r="BQ5" s="688"/>
      <c r="BR5" s="688"/>
      <c r="BS5" s="689">
        <v>902424</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1703388</v>
      </c>
      <c r="S6" s="686"/>
      <c r="T6" s="686"/>
      <c r="U6" s="686"/>
      <c r="V6" s="686"/>
      <c r="W6" s="686"/>
      <c r="X6" s="686"/>
      <c r="Y6" s="687"/>
      <c r="Z6" s="688">
        <v>0.7</v>
      </c>
      <c r="AA6" s="688"/>
      <c r="AB6" s="688"/>
      <c r="AC6" s="688"/>
      <c r="AD6" s="689">
        <v>1703388</v>
      </c>
      <c r="AE6" s="689"/>
      <c r="AF6" s="689"/>
      <c r="AG6" s="689"/>
      <c r="AH6" s="689"/>
      <c r="AI6" s="689"/>
      <c r="AJ6" s="689"/>
      <c r="AK6" s="689"/>
      <c r="AL6" s="690">
        <v>1.8</v>
      </c>
      <c r="AM6" s="691"/>
      <c r="AN6" s="691"/>
      <c r="AO6" s="692"/>
      <c r="AP6" s="682" t="s">
        <v>232</v>
      </c>
      <c r="AQ6" s="683"/>
      <c r="AR6" s="683"/>
      <c r="AS6" s="683"/>
      <c r="AT6" s="683"/>
      <c r="AU6" s="683"/>
      <c r="AV6" s="683"/>
      <c r="AW6" s="683"/>
      <c r="AX6" s="683"/>
      <c r="AY6" s="683"/>
      <c r="AZ6" s="683"/>
      <c r="BA6" s="683"/>
      <c r="BB6" s="683"/>
      <c r="BC6" s="683"/>
      <c r="BD6" s="683"/>
      <c r="BE6" s="683"/>
      <c r="BF6" s="684"/>
      <c r="BG6" s="685">
        <v>70895241</v>
      </c>
      <c r="BH6" s="686"/>
      <c r="BI6" s="686"/>
      <c r="BJ6" s="686"/>
      <c r="BK6" s="686"/>
      <c r="BL6" s="686"/>
      <c r="BM6" s="686"/>
      <c r="BN6" s="687"/>
      <c r="BO6" s="688">
        <v>90.1</v>
      </c>
      <c r="BP6" s="688"/>
      <c r="BQ6" s="688"/>
      <c r="BR6" s="688"/>
      <c r="BS6" s="689">
        <v>902424</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866816</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866511</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54106</v>
      </c>
      <c r="S7" s="686"/>
      <c r="T7" s="686"/>
      <c r="U7" s="686"/>
      <c r="V7" s="686"/>
      <c r="W7" s="686"/>
      <c r="X7" s="686"/>
      <c r="Y7" s="687"/>
      <c r="Z7" s="688">
        <v>0</v>
      </c>
      <c r="AA7" s="688"/>
      <c r="AB7" s="688"/>
      <c r="AC7" s="688"/>
      <c r="AD7" s="689">
        <v>54106</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30466855</v>
      </c>
      <c r="BH7" s="686"/>
      <c r="BI7" s="686"/>
      <c r="BJ7" s="686"/>
      <c r="BK7" s="686"/>
      <c r="BL7" s="686"/>
      <c r="BM7" s="686"/>
      <c r="BN7" s="687"/>
      <c r="BO7" s="688">
        <v>38.700000000000003</v>
      </c>
      <c r="BP7" s="688"/>
      <c r="BQ7" s="688"/>
      <c r="BR7" s="688"/>
      <c r="BS7" s="689">
        <v>902424</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63475893</v>
      </c>
      <c r="CS7" s="686"/>
      <c r="CT7" s="686"/>
      <c r="CU7" s="686"/>
      <c r="CV7" s="686"/>
      <c r="CW7" s="686"/>
      <c r="CX7" s="686"/>
      <c r="CY7" s="687"/>
      <c r="CZ7" s="688">
        <v>26.6</v>
      </c>
      <c r="DA7" s="688"/>
      <c r="DB7" s="688"/>
      <c r="DC7" s="688"/>
      <c r="DD7" s="694">
        <v>770241</v>
      </c>
      <c r="DE7" s="686"/>
      <c r="DF7" s="686"/>
      <c r="DG7" s="686"/>
      <c r="DH7" s="686"/>
      <c r="DI7" s="686"/>
      <c r="DJ7" s="686"/>
      <c r="DK7" s="686"/>
      <c r="DL7" s="686"/>
      <c r="DM7" s="686"/>
      <c r="DN7" s="686"/>
      <c r="DO7" s="686"/>
      <c r="DP7" s="687"/>
      <c r="DQ7" s="694">
        <v>13342329</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157462</v>
      </c>
      <c r="S8" s="686"/>
      <c r="T8" s="686"/>
      <c r="U8" s="686"/>
      <c r="V8" s="686"/>
      <c r="W8" s="686"/>
      <c r="X8" s="686"/>
      <c r="Y8" s="687"/>
      <c r="Z8" s="688">
        <v>0.1</v>
      </c>
      <c r="AA8" s="688"/>
      <c r="AB8" s="688"/>
      <c r="AC8" s="688"/>
      <c r="AD8" s="689">
        <v>157462</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817496</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81170190</v>
      </c>
      <c r="CS8" s="686"/>
      <c r="CT8" s="686"/>
      <c r="CU8" s="686"/>
      <c r="CV8" s="686"/>
      <c r="CW8" s="686"/>
      <c r="CX8" s="686"/>
      <c r="CY8" s="687"/>
      <c r="CZ8" s="688">
        <v>34</v>
      </c>
      <c r="DA8" s="688"/>
      <c r="DB8" s="688"/>
      <c r="DC8" s="688"/>
      <c r="DD8" s="694">
        <v>1419594</v>
      </c>
      <c r="DE8" s="686"/>
      <c r="DF8" s="686"/>
      <c r="DG8" s="686"/>
      <c r="DH8" s="686"/>
      <c r="DI8" s="686"/>
      <c r="DJ8" s="686"/>
      <c r="DK8" s="686"/>
      <c r="DL8" s="686"/>
      <c r="DM8" s="686"/>
      <c r="DN8" s="686"/>
      <c r="DO8" s="686"/>
      <c r="DP8" s="687"/>
      <c r="DQ8" s="694">
        <v>35676907</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188791</v>
      </c>
      <c r="S9" s="686"/>
      <c r="T9" s="686"/>
      <c r="U9" s="686"/>
      <c r="V9" s="686"/>
      <c r="W9" s="686"/>
      <c r="X9" s="686"/>
      <c r="Y9" s="687"/>
      <c r="Z9" s="688">
        <v>0.1</v>
      </c>
      <c r="AA9" s="688"/>
      <c r="AB9" s="688"/>
      <c r="AC9" s="688"/>
      <c r="AD9" s="689">
        <v>188791</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24247475</v>
      </c>
      <c r="BH9" s="686"/>
      <c r="BI9" s="686"/>
      <c r="BJ9" s="686"/>
      <c r="BK9" s="686"/>
      <c r="BL9" s="686"/>
      <c r="BM9" s="686"/>
      <c r="BN9" s="687"/>
      <c r="BO9" s="688">
        <v>30.8</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15706927</v>
      </c>
      <c r="CS9" s="686"/>
      <c r="CT9" s="686"/>
      <c r="CU9" s="686"/>
      <c r="CV9" s="686"/>
      <c r="CW9" s="686"/>
      <c r="CX9" s="686"/>
      <c r="CY9" s="687"/>
      <c r="CZ9" s="688">
        <v>6.6</v>
      </c>
      <c r="DA9" s="688"/>
      <c r="DB9" s="688"/>
      <c r="DC9" s="688"/>
      <c r="DD9" s="694">
        <v>3107202</v>
      </c>
      <c r="DE9" s="686"/>
      <c r="DF9" s="686"/>
      <c r="DG9" s="686"/>
      <c r="DH9" s="686"/>
      <c r="DI9" s="686"/>
      <c r="DJ9" s="686"/>
      <c r="DK9" s="686"/>
      <c r="DL9" s="686"/>
      <c r="DM9" s="686"/>
      <c r="DN9" s="686"/>
      <c r="DO9" s="686"/>
      <c r="DP9" s="687"/>
      <c r="DQ9" s="694">
        <v>11190847</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244</v>
      </c>
      <c r="AA10" s="688"/>
      <c r="AB10" s="688"/>
      <c r="AC10" s="688"/>
      <c r="AD10" s="689" t="s">
        <v>244</v>
      </c>
      <c r="AE10" s="689"/>
      <c r="AF10" s="689"/>
      <c r="AG10" s="689"/>
      <c r="AH10" s="689"/>
      <c r="AI10" s="689"/>
      <c r="AJ10" s="689"/>
      <c r="AK10" s="689"/>
      <c r="AL10" s="690" t="s">
        <v>244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1478178</v>
      </c>
      <c r="BH10" s="686"/>
      <c r="BI10" s="686"/>
      <c r="BJ10" s="686"/>
      <c r="BK10" s="686"/>
      <c r="BL10" s="686"/>
      <c r="BM10" s="686"/>
      <c r="BN10" s="687"/>
      <c r="BO10" s="688">
        <v>1.9</v>
      </c>
      <c r="BP10" s="688"/>
      <c r="BQ10" s="688"/>
      <c r="BR10" s="688"/>
      <c r="BS10" s="694" t="s">
        <v>244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189352</v>
      </c>
      <c r="CS10" s="686"/>
      <c r="CT10" s="686"/>
      <c r="CU10" s="686"/>
      <c r="CV10" s="686"/>
      <c r="CW10" s="686"/>
      <c r="CX10" s="686"/>
      <c r="CY10" s="687"/>
      <c r="CZ10" s="688">
        <v>0.1</v>
      </c>
      <c r="DA10" s="688"/>
      <c r="DB10" s="688"/>
      <c r="DC10" s="688"/>
      <c r="DD10" s="694" t="s">
        <v>244</v>
      </c>
      <c r="DE10" s="686"/>
      <c r="DF10" s="686"/>
      <c r="DG10" s="686"/>
      <c r="DH10" s="686"/>
      <c r="DI10" s="686"/>
      <c r="DJ10" s="686"/>
      <c r="DK10" s="686"/>
      <c r="DL10" s="686"/>
      <c r="DM10" s="686"/>
      <c r="DN10" s="686"/>
      <c r="DO10" s="686"/>
      <c r="DP10" s="687"/>
      <c r="DQ10" s="694">
        <v>55825</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10445621</v>
      </c>
      <c r="S11" s="686"/>
      <c r="T11" s="686"/>
      <c r="U11" s="686"/>
      <c r="V11" s="686"/>
      <c r="W11" s="686"/>
      <c r="X11" s="686"/>
      <c r="Y11" s="687"/>
      <c r="Z11" s="690">
        <v>4.3</v>
      </c>
      <c r="AA11" s="691"/>
      <c r="AB11" s="691"/>
      <c r="AC11" s="703"/>
      <c r="AD11" s="694">
        <v>10445621</v>
      </c>
      <c r="AE11" s="686"/>
      <c r="AF11" s="686"/>
      <c r="AG11" s="686"/>
      <c r="AH11" s="686"/>
      <c r="AI11" s="686"/>
      <c r="AJ11" s="686"/>
      <c r="AK11" s="687"/>
      <c r="AL11" s="690">
        <v>10.9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3923706</v>
      </c>
      <c r="BH11" s="686"/>
      <c r="BI11" s="686"/>
      <c r="BJ11" s="686"/>
      <c r="BK11" s="686"/>
      <c r="BL11" s="686"/>
      <c r="BM11" s="686"/>
      <c r="BN11" s="687"/>
      <c r="BO11" s="688">
        <v>5</v>
      </c>
      <c r="BP11" s="688"/>
      <c r="BQ11" s="688"/>
      <c r="BR11" s="688"/>
      <c r="BS11" s="694">
        <v>902424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2599219</v>
      </c>
      <c r="CS11" s="686"/>
      <c r="CT11" s="686"/>
      <c r="CU11" s="686"/>
      <c r="CV11" s="686"/>
      <c r="CW11" s="686"/>
      <c r="CX11" s="686"/>
      <c r="CY11" s="687"/>
      <c r="CZ11" s="688">
        <v>1.1000000000000001</v>
      </c>
      <c r="DA11" s="688"/>
      <c r="DB11" s="688"/>
      <c r="DC11" s="688"/>
      <c r="DD11" s="694">
        <v>1113431</v>
      </c>
      <c r="DE11" s="686"/>
      <c r="DF11" s="686"/>
      <c r="DG11" s="686"/>
      <c r="DH11" s="686"/>
      <c r="DI11" s="686"/>
      <c r="DJ11" s="686"/>
      <c r="DK11" s="686"/>
      <c r="DL11" s="686"/>
      <c r="DM11" s="686"/>
      <c r="DN11" s="686"/>
      <c r="DO11" s="686"/>
      <c r="DP11" s="687"/>
      <c r="DQ11" s="694">
        <v>1378076</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81859</v>
      </c>
      <c r="S12" s="686"/>
      <c r="T12" s="686"/>
      <c r="U12" s="686"/>
      <c r="V12" s="686"/>
      <c r="W12" s="686"/>
      <c r="X12" s="686"/>
      <c r="Y12" s="687"/>
      <c r="Z12" s="688">
        <v>0</v>
      </c>
      <c r="AA12" s="688"/>
      <c r="AB12" s="688"/>
      <c r="AC12" s="688"/>
      <c r="AD12" s="689">
        <v>81859</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35925157</v>
      </c>
      <c r="BH12" s="686"/>
      <c r="BI12" s="686"/>
      <c r="BJ12" s="686"/>
      <c r="BK12" s="686"/>
      <c r="BL12" s="686"/>
      <c r="BM12" s="686"/>
      <c r="BN12" s="687"/>
      <c r="BO12" s="688">
        <v>45.7</v>
      </c>
      <c r="BP12" s="688"/>
      <c r="BQ12" s="688"/>
      <c r="BR12" s="688"/>
      <c r="BS12" s="694" t="s">
        <v>244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7357883</v>
      </c>
      <c r="CS12" s="686"/>
      <c r="CT12" s="686"/>
      <c r="CU12" s="686"/>
      <c r="CV12" s="686"/>
      <c r="CW12" s="686"/>
      <c r="CX12" s="686"/>
      <c r="CY12" s="687"/>
      <c r="CZ12" s="688">
        <v>3.1</v>
      </c>
      <c r="DA12" s="688"/>
      <c r="DB12" s="688"/>
      <c r="DC12" s="688"/>
      <c r="DD12" s="694">
        <v>102432</v>
      </c>
      <c r="DE12" s="686"/>
      <c r="DF12" s="686"/>
      <c r="DG12" s="686"/>
      <c r="DH12" s="686"/>
      <c r="DI12" s="686"/>
      <c r="DJ12" s="686"/>
      <c r="DK12" s="686"/>
      <c r="DL12" s="686"/>
      <c r="DM12" s="686"/>
      <c r="DN12" s="686"/>
      <c r="DO12" s="686"/>
      <c r="DP12" s="687"/>
      <c r="DQ12" s="694">
        <v>4315078</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129</v>
      </c>
      <c r="AA13" s="688"/>
      <c r="AB13" s="688"/>
      <c r="AC13" s="688"/>
      <c r="AD13" s="689" t="s">
        <v>244</v>
      </c>
      <c r="AE13" s="689"/>
      <c r="AF13" s="689"/>
      <c r="AG13" s="689"/>
      <c r="AH13" s="689"/>
      <c r="AI13" s="689"/>
      <c r="AJ13" s="689"/>
      <c r="AK13" s="689"/>
      <c r="AL13" s="690" t="s">
        <v>244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35774560</v>
      </c>
      <c r="BH13" s="686"/>
      <c r="BI13" s="686"/>
      <c r="BJ13" s="686"/>
      <c r="BK13" s="686"/>
      <c r="BL13" s="686"/>
      <c r="BM13" s="686"/>
      <c r="BN13" s="687"/>
      <c r="BO13" s="688">
        <v>45.5</v>
      </c>
      <c r="BP13" s="688"/>
      <c r="BQ13" s="688"/>
      <c r="BR13" s="688"/>
      <c r="BS13" s="694" t="s">
        <v>244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20738737</v>
      </c>
      <c r="CS13" s="686"/>
      <c r="CT13" s="686"/>
      <c r="CU13" s="686"/>
      <c r="CV13" s="686"/>
      <c r="CW13" s="686"/>
      <c r="CX13" s="686"/>
      <c r="CY13" s="687"/>
      <c r="CZ13" s="688">
        <v>8.6999999999999993</v>
      </c>
      <c r="DA13" s="688"/>
      <c r="DB13" s="688"/>
      <c r="DC13" s="688"/>
      <c r="DD13" s="694">
        <v>9909484</v>
      </c>
      <c r="DE13" s="686"/>
      <c r="DF13" s="686"/>
      <c r="DG13" s="686"/>
      <c r="DH13" s="686"/>
      <c r="DI13" s="686"/>
      <c r="DJ13" s="686"/>
      <c r="DK13" s="686"/>
      <c r="DL13" s="686"/>
      <c r="DM13" s="686"/>
      <c r="DN13" s="686"/>
      <c r="DO13" s="686"/>
      <c r="DP13" s="687"/>
      <c r="DQ13" s="694">
        <v>10691823</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244</v>
      </c>
      <c r="AA14" s="688"/>
      <c r="AB14" s="688"/>
      <c r="AC14" s="688"/>
      <c r="AD14" s="689" t="s">
        <v>129</v>
      </c>
      <c r="AE14" s="689"/>
      <c r="AF14" s="689"/>
      <c r="AG14" s="689"/>
      <c r="AH14" s="689"/>
      <c r="AI14" s="689"/>
      <c r="AJ14" s="689"/>
      <c r="AK14" s="689"/>
      <c r="AL14" s="690" t="s">
        <v>129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1387756</v>
      </c>
      <c r="BH14" s="686"/>
      <c r="BI14" s="686"/>
      <c r="BJ14" s="686"/>
      <c r="BK14" s="686"/>
      <c r="BL14" s="686"/>
      <c r="BM14" s="686"/>
      <c r="BN14" s="687"/>
      <c r="BO14" s="688">
        <v>1.8</v>
      </c>
      <c r="BP14" s="688"/>
      <c r="BQ14" s="688"/>
      <c r="BR14" s="688"/>
      <c r="BS14" s="694" t="s">
        <v>244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4929260</v>
      </c>
      <c r="CS14" s="686"/>
      <c r="CT14" s="686"/>
      <c r="CU14" s="686"/>
      <c r="CV14" s="686"/>
      <c r="CW14" s="686"/>
      <c r="CX14" s="686"/>
      <c r="CY14" s="687"/>
      <c r="CZ14" s="688">
        <v>2.1</v>
      </c>
      <c r="DA14" s="688"/>
      <c r="DB14" s="688"/>
      <c r="DC14" s="688"/>
      <c r="DD14" s="694">
        <v>405238</v>
      </c>
      <c r="DE14" s="686"/>
      <c r="DF14" s="686"/>
      <c r="DG14" s="686"/>
      <c r="DH14" s="686"/>
      <c r="DI14" s="686"/>
      <c r="DJ14" s="686"/>
      <c r="DK14" s="686"/>
      <c r="DL14" s="686"/>
      <c r="DM14" s="686"/>
      <c r="DN14" s="686"/>
      <c r="DO14" s="686"/>
      <c r="DP14" s="687"/>
      <c r="DQ14" s="694">
        <v>4486297</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129</v>
      </c>
      <c r="AA15" s="688"/>
      <c r="AB15" s="688"/>
      <c r="AC15" s="688"/>
      <c r="AD15" s="689" t="s">
        <v>244</v>
      </c>
      <c r="AE15" s="689"/>
      <c r="AF15" s="689"/>
      <c r="AG15" s="689"/>
      <c r="AH15" s="689"/>
      <c r="AI15" s="689"/>
      <c r="AJ15" s="689"/>
      <c r="AK15" s="689"/>
      <c r="AL15" s="690" t="s">
        <v>244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3115473</v>
      </c>
      <c r="BH15" s="686"/>
      <c r="BI15" s="686"/>
      <c r="BJ15" s="686"/>
      <c r="BK15" s="686"/>
      <c r="BL15" s="686"/>
      <c r="BM15" s="686"/>
      <c r="BN15" s="687"/>
      <c r="BO15" s="688">
        <v>4</v>
      </c>
      <c r="BP15" s="688"/>
      <c r="BQ15" s="688"/>
      <c r="BR15" s="688"/>
      <c r="BS15" s="694" t="s">
        <v>244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22737641</v>
      </c>
      <c r="CS15" s="686"/>
      <c r="CT15" s="686"/>
      <c r="CU15" s="686"/>
      <c r="CV15" s="686"/>
      <c r="CW15" s="686"/>
      <c r="CX15" s="686"/>
      <c r="CY15" s="687"/>
      <c r="CZ15" s="688">
        <v>9.5</v>
      </c>
      <c r="DA15" s="688"/>
      <c r="DB15" s="688"/>
      <c r="DC15" s="688"/>
      <c r="DD15" s="694">
        <v>5758729</v>
      </c>
      <c r="DE15" s="686"/>
      <c r="DF15" s="686"/>
      <c r="DG15" s="686"/>
      <c r="DH15" s="686"/>
      <c r="DI15" s="686"/>
      <c r="DJ15" s="686"/>
      <c r="DK15" s="686"/>
      <c r="DL15" s="686"/>
      <c r="DM15" s="686"/>
      <c r="DN15" s="686"/>
      <c r="DO15" s="686"/>
      <c r="DP15" s="687"/>
      <c r="DQ15" s="694">
        <v>13369996</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80267</v>
      </c>
      <c r="S16" s="686"/>
      <c r="T16" s="686"/>
      <c r="U16" s="686"/>
      <c r="V16" s="686"/>
      <c r="W16" s="686"/>
      <c r="X16" s="686"/>
      <c r="Y16" s="687"/>
      <c r="Z16" s="688">
        <v>0</v>
      </c>
      <c r="AA16" s="688"/>
      <c r="AB16" s="688"/>
      <c r="AC16" s="688"/>
      <c r="AD16" s="689">
        <v>80267</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244</v>
      </c>
      <c r="BH16" s="686"/>
      <c r="BI16" s="686"/>
      <c r="BJ16" s="686"/>
      <c r="BK16" s="686"/>
      <c r="BL16" s="686"/>
      <c r="BM16" s="686"/>
      <c r="BN16" s="687"/>
      <c r="BO16" s="688" t="s">
        <v>244</v>
      </c>
      <c r="BP16" s="688"/>
      <c r="BQ16" s="688"/>
      <c r="BR16" s="688"/>
      <c r="BS16" s="694" t="s">
        <v>129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308922</v>
      </c>
      <c r="CS16" s="686"/>
      <c r="CT16" s="686"/>
      <c r="CU16" s="686"/>
      <c r="CV16" s="686"/>
      <c r="CW16" s="686"/>
      <c r="CX16" s="686"/>
      <c r="CY16" s="687"/>
      <c r="CZ16" s="688">
        <v>0.1</v>
      </c>
      <c r="DA16" s="688"/>
      <c r="DB16" s="688"/>
      <c r="DC16" s="688"/>
      <c r="DD16" s="694" t="s">
        <v>244</v>
      </c>
      <c r="DE16" s="686"/>
      <c r="DF16" s="686"/>
      <c r="DG16" s="686"/>
      <c r="DH16" s="686"/>
      <c r="DI16" s="686"/>
      <c r="DJ16" s="686"/>
      <c r="DK16" s="686"/>
      <c r="DL16" s="686"/>
      <c r="DM16" s="686"/>
      <c r="DN16" s="686"/>
      <c r="DO16" s="686"/>
      <c r="DP16" s="687"/>
      <c r="DQ16" s="694">
        <v>164871</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605079</v>
      </c>
      <c r="S17" s="686"/>
      <c r="T17" s="686"/>
      <c r="U17" s="686"/>
      <c r="V17" s="686"/>
      <c r="W17" s="686"/>
      <c r="X17" s="686"/>
      <c r="Y17" s="687"/>
      <c r="Z17" s="688">
        <v>0.2</v>
      </c>
      <c r="AA17" s="688"/>
      <c r="AB17" s="688"/>
      <c r="AC17" s="688"/>
      <c r="AD17" s="689">
        <v>605079</v>
      </c>
      <c r="AE17" s="689"/>
      <c r="AF17" s="689"/>
      <c r="AG17" s="689"/>
      <c r="AH17" s="689"/>
      <c r="AI17" s="689"/>
      <c r="AJ17" s="689"/>
      <c r="AK17" s="689"/>
      <c r="AL17" s="690">
        <v>0.6</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244</v>
      </c>
      <c r="BH17" s="686"/>
      <c r="BI17" s="686"/>
      <c r="BJ17" s="686"/>
      <c r="BK17" s="686"/>
      <c r="BL17" s="686"/>
      <c r="BM17" s="686"/>
      <c r="BN17" s="687"/>
      <c r="BO17" s="688" t="s">
        <v>244</v>
      </c>
      <c r="BP17" s="688"/>
      <c r="BQ17" s="688"/>
      <c r="BR17" s="688"/>
      <c r="BS17" s="694" t="s">
        <v>244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18896842</v>
      </c>
      <c r="CS17" s="686"/>
      <c r="CT17" s="686"/>
      <c r="CU17" s="686"/>
      <c r="CV17" s="686"/>
      <c r="CW17" s="686"/>
      <c r="CX17" s="686"/>
      <c r="CY17" s="687"/>
      <c r="CZ17" s="688">
        <v>7.9</v>
      </c>
      <c r="DA17" s="688"/>
      <c r="DB17" s="688"/>
      <c r="DC17" s="688"/>
      <c r="DD17" s="694" t="s">
        <v>244</v>
      </c>
      <c r="DE17" s="686"/>
      <c r="DF17" s="686"/>
      <c r="DG17" s="686"/>
      <c r="DH17" s="686"/>
      <c r="DI17" s="686"/>
      <c r="DJ17" s="686"/>
      <c r="DK17" s="686"/>
      <c r="DL17" s="686"/>
      <c r="DM17" s="686"/>
      <c r="DN17" s="686"/>
      <c r="DO17" s="686"/>
      <c r="DP17" s="687"/>
      <c r="DQ17" s="694">
        <v>17989462</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554969</v>
      </c>
      <c r="S18" s="686"/>
      <c r="T18" s="686"/>
      <c r="U18" s="686"/>
      <c r="V18" s="686"/>
      <c r="W18" s="686"/>
      <c r="X18" s="686"/>
      <c r="Y18" s="687"/>
      <c r="Z18" s="688">
        <v>0.2</v>
      </c>
      <c r="AA18" s="688"/>
      <c r="AB18" s="688"/>
      <c r="AC18" s="688"/>
      <c r="AD18" s="689">
        <v>554969</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244</v>
      </c>
      <c r="BP18" s="688"/>
      <c r="BQ18" s="688"/>
      <c r="BR18" s="688"/>
      <c r="BS18" s="694" t="s">
        <v>244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244</v>
      </c>
      <c r="DA18" s="688"/>
      <c r="DB18" s="688"/>
      <c r="DC18" s="688"/>
      <c r="DD18" s="694" t="s">
        <v>244</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493136</v>
      </c>
      <c r="S19" s="686"/>
      <c r="T19" s="686"/>
      <c r="U19" s="686"/>
      <c r="V19" s="686"/>
      <c r="W19" s="686"/>
      <c r="X19" s="686"/>
      <c r="Y19" s="687"/>
      <c r="Z19" s="688">
        <v>0.2</v>
      </c>
      <c r="AA19" s="688"/>
      <c r="AB19" s="688"/>
      <c r="AC19" s="688"/>
      <c r="AD19" s="689">
        <v>493136</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7795850</v>
      </c>
      <c r="BH19" s="686"/>
      <c r="BI19" s="686"/>
      <c r="BJ19" s="686"/>
      <c r="BK19" s="686"/>
      <c r="BL19" s="686"/>
      <c r="BM19" s="686"/>
      <c r="BN19" s="687"/>
      <c r="BO19" s="688">
        <v>9.9</v>
      </c>
      <c r="BP19" s="688"/>
      <c r="BQ19" s="688"/>
      <c r="BR19" s="688"/>
      <c r="BS19" s="694" t="s">
        <v>244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244</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244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36012</v>
      </c>
      <c r="S20" s="686"/>
      <c r="T20" s="686"/>
      <c r="U20" s="686"/>
      <c r="V20" s="686"/>
      <c r="W20" s="686"/>
      <c r="X20" s="686"/>
      <c r="Y20" s="687"/>
      <c r="Z20" s="688">
        <v>0</v>
      </c>
      <c r="AA20" s="688"/>
      <c r="AB20" s="688"/>
      <c r="AC20" s="688"/>
      <c r="AD20" s="689">
        <v>36012</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7795850</v>
      </c>
      <c r="BH20" s="686"/>
      <c r="BI20" s="686"/>
      <c r="BJ20" s="686"/>
      <c r="BK20" s="686"/>
      <c r="BL20" s="686"/>
      <c r="BM20" s="686"/>
      <c r="BN20" s="687"/>
      <c r="BO20" s="688">
        <v>9.9</v>
      </c>
      <c r="BP20" s="688"/>
      <c r="BQ20" s="688"/>
      <c r="BR20" s="688"/>
      <c r="BS20" s="694" t="s">
        <v>244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238977682</v>
      </c>
      <c r="CS20" s="686"/>
      <c r="CT20" s="686"/>
      <c r="CU20" s="686"/>
      <c r="CV20" s="686"/>
      <c r="CW20" s="686"/>
      <c r="CX20" s="686"/>
      <c r="CY20" s="687"/>
      <c r="CZ20" s="688">
        <v>100</v>
      </c>
      <c r="DA20" s="688"/>
      <c r="DB20" s="688"/>
      <c r="DC20" s="688"/>
      <c r="DD20" s="694">
        <v>22586351</v>
      </c>
      <c r="DE20" s="686"/>
      <c r="DF20" s="686"/>
      <c r="DG20" s="686"/>
      <c r="DH20" s="686"/>
      <c r="DI20" s="686"/>
      <c r="DJ20" s="686"/>
      <c r="DK20" s="686"/>
      <c r="DL20" s="686"/>
      <c r="DM20" s="686"/>
      <c r="DN20" s="686"/>
      <c r="DO20" s="686"/>
      <c r="DP20" s="687"/>
      <c r="DQ20" s="694">
        <v>113528022</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25821</v>
      </c>
      <c r="S21" s="686"/>
      <c r="T21" s="686"/>
      <c r="U21" s="686"/>
      <c r="V21" s="686"/>
      <c r="W21" s="686"/>
      <c r="X21" s="686"/>
      <c r="Y21" s="687"/>
      <c r="Z21" s="688">
        <v>0</v>
      </c>
      <c r="AA21" s="688"/>
      <c r="AB21" s="688"/>
      <c r="AC21" s="688"/>
      <c r="AD21" s="689">
        <v>25821</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22523</v>
      </c>
      <c r="BH21" s="686"/>
      <c r="BI21" s="686"/>
      <c r="BJ21" s="686"/>
      <c r="BK21" s="686"/>
      <c r="BL21" s="686"/>
      <c r="BM21" s="686"/>
      <c r="BN21" s="687"/>
      <c r="BO21" s="688">
        <v>0</v>
      </c>
      <c r="BP21" s="688"/>
      <c r="BQ21" s="688"/>
      <c r="BR21" s="688"/>
      <c r="BS21" s="694" t="s">
        <v>244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7970279</v>
      </c>
      <c r="S22" s="686"/>
      <c r="T22" s="686"/>
      <c r="U22" s="686"/>
      <c r="V22" s="686"/>
      <c r="W22" s="686"/>
      <c r="X22" s="686"/>
      <c r="Y22" s="687"/>
      <c r="Z22" s="688">
        <v>3.3</v>
      </c>
      <c r="AA22" s="688"/>
      <c r="AB22" s="688"/>
      <c r="AC22" s="688"/>
      <c r="AD22" s="689">
        <v>6946159</v>
      </c>
      <c r="AE22" s="689"/>
      <c r="AF22" s="689"/>
      <c r="AG22" s="689"/>
      <c r="AH22" s="689"/>
      <c r="AI22" s="689"/>
      <c r="AJ22" s="689"/>
      <c r="AK22" s="689"/>
      <c r="AL22" s="690">
        <v>7.3</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v>3046149</v>
      </c>
      <c r="BH22" s="686"/>
      <c r="BI22" s="686"/>
      <c r="BJ22" s="686"/>
      <c r="BK22" s="686"/>
      <c r="BL22" s="686"/>
      <c r="BM22" s="686"/>
      <c r="BN22" s="687"/>
      <c r="BO22" s="688">
        <v>3.9</v>
      </c>
      <c r="BP22" s="688"/>
      <c r="BQ22" s="688"/>
      <c r="BR22" s="688"/>
      <c r="BS22" s="694" t="s">
        <v>244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6946159</v>
      </c>
      <c r="S23" s="686"/>
      <c r="T23" s="686"/>
      <c r="U23" s="686"/>
      <c r="V23" s="686"/>
      <c r="W23" s="686"/>
      <c r="X23" s="686"/>
      <c r="Y23" s="687"/>
      <c r="Z23" s="688">
        <v>2.9</v>
      </c>
      <c r="AA23" s="688"/>
      <c r="AB23" s="688"/>
      <c r="AC23" s="688"/>
      <c r="AD23" s="689">
        <v>6946159</v>
      </c>
      <c r="AE23" s="689"/>
      <c r="AF23" s="689"/>
      <c r="AG23" s="689"/>
      <c r="AH23" s="689"/>
      <c r="AI23" s="689"/>
      <c r="AJ23" s="689"/>
      <c r="AK23" s="689"/>
      <c r="AL23" s="690">
        <v>7.3</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4727178</v>
      </c>
      <c r="BH23" s="686"/>
      <c r="BI23" s="686"/>
      <c r="BJ23" s="686"/>
      <c r="BK23" s="686"/>
      <c r="BL23" s="686"/>
      <c r="BM23" s="686"/>
      <c r="BN23" s="687"/>
      <c r="BO23" s="688">
        <v>6</v>
      </c>
      <c r="BP23" s="688"/>
      <c r="BQ23" s="688"/>
      <c r="BR23" s="688"/>
      <c r="BS23" s="694" t="s">
        <v>129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1024120</v>
      </c>
      <c r="S24" s="686"/>
      <c r="T24" s="686"/>
      <c r="U24" s="686"/>
      <c r="V24" s="686"/>
      <c r="W24" s="686"/>
      <c r="X24" s="686"/>
      <c r="Y24" s="687"/>
      <c r="Z24" s="688">
        <v>0.4</v>
      </c>
      <c r="AA24" s="688"/>
      <c r="AB24" s="688"/>
      <c r="AC24" s="688"/>
      <c r="AD24" s="689" t="s">
        <v>244</v>
      </c>
      <c r="AE24" s="689"/>
      <c r="AF24" s="689"/>
      <c r="AG24" s="689"/>
      <c r="AH24" s="689"/>
      <c r="AI24" s="689"/>
      <c r="AJ24" s="689"/>
      <c r="AK24" s="689"/>
      <c r="AL24" s="690" t="s">
        <v>244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244</v>
      </c>
      <c r="BH24" s="686"/>
      <c r="BI24" s="686"/>
      <c r="BJ24" s="686"/>
      <c r="BK24" s="686"/>
      <c r="BL24" s="686"/>
      <c r="BM24" s="686"/>
      <c r="BN24" s="687"/>
      <c r="BO24" s="688" t="s">
        <v>244</v>
      </c>
      <c r="BP24" s="688"/>
      <c r="BQ24" s="688"/>
      <c r="BR24" s="688"/>
      <c r="BS24" s="694" t="s">
        <v>244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106913660</v>
      </c>
      <c r="CS24" s="675"/>
      <c r="CT24" s="675"/>
      <c r="CU24" s="675"/>
      <c r="CV24" s="675"/>
      <c r="CW24" s="675"/>
      <c r="CX24" s="675"/>
      <c r="CY24" s="676"/>
      <c r="CZ24" s="679">
        <v>44.7</v>
      </c>
      <c r="DA24" s="680"/>
      <c r="DB24" s="680"/>
      <c r="DC24" s="699"/>
      <c r="DD24" s="724">
        <v>62235782</v>
      </c>
      <c r="DE24" s="675"/>
      <c r="DF24" s="675"/>
      <c r="DG24" s="675"/>
      <c r="DH24" s="675"/>
      <c r="DI24" s="675"/>
      <c r="DJ24" s="675"/>
      <c r="DK24" s="676"/>
      <c r="DL24" s="724">
        <v>61741204</v>
      </c>
      <c r="DM24" s="675"/>
      <c r="DN24" s="675"/>
      <c r="DO24" s="675"/>
      <c r="DP24" s="675"/>
      <c r="DQ24" s="675"/>
      <c r="DR24" s="675"/>
      <c r="DS24" s="675"/>
      <c r="DT24" s="675"/>
      <c r="DU24" s="675"/>
      <c r="DV24" s="676"/>
      <c r="DW24" s="679">
        <v>60.5</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244</v>
      </c>
      <c r="S25" s="686"/>
      <c r="T25" s="686"/>
      <c r="U25" s="686"/>
      <c r="V25" s="686"/>
      <c r="W25" s="686"/>
      <c r="X25" s="686"/>
      <c r="Y25" s="687"/>
      <c r="Z25" s="688" t="s">
        <v>244</v>
      </c>
      <c r="AA25" s="688"/>
      <c r="AB25" s="688"/>
      <c r="AC25" s="688"/>
      <c r="AD25" s="689" t="s">
        <v>244</v>
      </c>
      <c r="AE25" s="689"/>
      <c r="AF25" s="689"/>
      <c r="AG25" s="689"/>
      <c r="AH25" s="689"/>
      <c r="AI25" s="689"/>
      <c r="AJ25" s="689"/>
      <c r="AK25" s="689"/>
      <c r="AL25" s="690" t="s">
        <v>129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244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28786122</v>
      </c>
      <c r="CS25" s="721"/>
      <c r="CT25" s="721"/>
      <c r="CU25" s="721"/>
      <c r="CV25" s="721"/>
      <c r="CW25" s="721"/>
      <c r="CX25" s="721"/>
      <c r="CY25" s="722"/>
      <c r="CZ25" s="690">
        <v>12</v>
      </c>
      <c r="DA25" s="719"/>
      <c r="DB25" s="719"/>
      <c r="DC25" s="723"/>
      <c r="DD25" s="694">
        <v>27308778</v>
      </c>
      <c r="DE25" s="721"/>
      <c r="DF25" s="721"/>
      <c r="DG25" s="721"/>
      <c r="DH25" s="721"/>
      <c r="DI25" s="721"/>
      <c r="DJ25" s="721"/>
      <c r="DK25" s="722"/>
      <c r="DL25" s="694">
        <v>26891012</v>
      </c>
      <c r="DM25" s="721"/>
      <c r="DN25" s="721"/>
      <c r="DO25" s="721"/>
      <c r="DP25" s="721"/>
      <c r="DQ25" s="721"/>
      <c r="DR25" s="721"/>
      <c r="DS25" s="721"/>
      <c r="DT25" s="721"/>
      <c r="DU25" s="721"/>
      <c r="DV25" s="722"/>
      <c r="DW25" s="690">
        <v>26.4</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100532912</v>
      </c>
      <c r="S26" s="686"/>
      <c r="T26" s="686"/>
      <c r="U26" s="686"/>
      <c r="V26" s="686"/>
      <c r="W26" s="686"/>
      <c r="X26" s="686"/>
      <c r="Y26" s="687"/>
      <c r="Z26" s="688">
        <v>41.4</v>
      </c>
      <c r="AA26" s="688"/>
      <c r="AB26" s="688"/>
      <c r="AC26" s="688"/>
      <c r="AD26" s="689">
        <v>94781614</v>
      </c>
      <c r="AE26" s="689"/>
      <c r="AF26" s="689"/>
      <c r="AG26" s="689"/>
      <c r="AH26" s="689"/>
      <c r="AI26" s="689"/>
      <c r="AJ26" s="689"/>
      <c r="AK26" s="689"/>
      <c r="AL26" s="690">
        <v>99.3</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244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18539611</v>
      </c>
      <c r="CS26" s="686"/>
      <c r="CT26" s="686"/>
      <c r="CU26" s="686"/>
      <c r="CV26" s="686"/>
      <c r="CW26" s="686"/>
      <c r="CX26" s="686"/>
      <c r="CY26" s="687"/>
      <c r="CZ26" s="690">
        <v>7.8</v>
      </c>
      <c r="DA26" s="719"/>
      <c r="DB26" s="719"/>
      <c r="DC26" s="723"/>
      <c r="DD26" s="694">
        <v>17720240</v>
      </c>
      <c r="DE26" s="686"/>
      <c r="DF26" s="686"/>
      <c r="DG26" s="686"/>
      <c r="DH26" s="686"/>
      <c r="DI26" s="686"/>
      <c r="DJ26" s="686"/>
      <c r="DK26" s="687"/>
      <c r="DL26" s="694" t="s">
        <v>244</v>
      </c>
      <c r="DM26" s="686"/>
      <c r="DN26" s="686"/>
      <c r="DO26" s="686"/>
      <c r="DP26" s="686"/>
      <c r="DQ26" s="686"/>
      <c r="DR26" s="686"/>
      <c r="DS26" s="686"/>
      <c r="DT26" s="686"/>
      <c r="DU26" s="686"/>
      <c r="DV26" s="687"/>
      <c r="DW26" s="690" t="s">
        <v>244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77864</v>
      </c>
      <c r="S27" s="686"/>
      <c r="T27" s="686"/>
      <c r="U27" s="686"/>
      <c r="V27" s="686"/>
      <c r="W27" s="686"/>
      <c r="X27" s="686"/>
      <c r="Y27" s="687"/>
      <c r="Z27" s="688">
        <v>0</v>
      </c>
      <c r="AA27" s="688"/>
      <c r="AB27" s="688"/>
      <c r="AC27" s="688"/>
      <c r="AD27" s="689">
        <v>77864</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78691091</v>
      </c>
      <c r="BH27" s="686"/>
      <c r="BI27" s="686"/>
      <c r="BJ27" s="686"/>
      <c r="BK27" s="686"/>
      <c r="BL27" s="686"/>
      <c r="BM27" s="686"/>
      <c r="BN27" s="687"/>
      <c r="BO27" s="688">
        <v>100</v>
      </c>
      <c r="BP27" s="688"/>
      <c r="BQ27" s="688"/>
      <c r="BR27" s="688"/>
      <c r="BS27" s="694">
        <v>902424</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59230696</v>
      </c>
      <c r="CS27" s="721"/>
      <c r="CT27" s="721"/>
      <c r="CU27" s="721"/>
      <c r="CV27" s="721"/>
      <c r="CW27" s="721"/>
      <c r="CX27" s="721"/>
      <c r="CY27" s="722"/>
      <c r="CZ27" s="690">
        <v>24.8</v>
      </c>
      <c r="DA27" s="719"/>
      <c r="DB27" s="719"/>
      <c r="DC27" s="723"/>
      <c r="DD27" s="694">
        <v>16937542</v>
      </c>
      <c r="DE27" s="721"/>
      <c r="DF27" s="721"/>
      <c r="DG27" s="721"/>
      <c r="DH27" s="721"/>
      <c r="DI27" s="721"/>
      <c r="DJ27" s="721"/>
      <c r="DK27" s="722"/>
      <c r="DL27" s="694">
        <v>16882322</v>
      </c>
      <c r="DM27" s="721"/>
      <c r="DN27" s="721"/>
      <c r="DO27" s="721"/>
      <c r="DP27" s="721"/>
      <c r="DQ27" s="721"/>
      <c r="DR27" s="721"/>
      <c r="DS27" s="721"/>
      <c r="DT27" s="721"/>
      <c r="DU27" s="721"/>
      <c r="DV27" s="722"/>
      <c r="DW27" s="690">
        <v>16.600000000000001</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498000</v>
      </c>
      <c r="S28" s="686"/>
      <c r="T28" s="686"/>
      <c r="U28" s="686"/>
      <c r="V28" s="686"/>
      <c r="W28" s="686"/>
      <c r="X28" s="686"/>
      <c r="Y28" s="687"/>
      <c r="Z28" s="688">
        <v>0.2</v>
      </c>
      <c r="AA28" s="688"/>
      <c r="AB28" s="688"/>
      <c r="AC28" s="688"/>
      <c r="AD28" s="689" t="s">
        <v>129</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18896842</v>
      </c>
      <c r="CS28" s="686"/>
      <c r="CT28" s="686"/>
      <c r="CU28" s="686"/>
      <c r="CV28" s="686"/>
      <c r="CW28" s="686"/>
      <c r="CX28" s="686"/>
      <c r="CY28" s="687"/>
      <c r="CZ28" s="690">
        <v>7.9</v>
      </c>
      <c r="DA28" s="719"/>
      <c r="DB28" s="719"/>
      <c r="DC28" s="723"/>
      <c r="DD28" s="694">
        <v>17989462</v>
      </c>
      <c r="DE28" s="686"/>
      <c r="DF28" s="686"/>
      <c r="DG28" s="686"/>
      <c r="DH28" s="686"/>
      <c r="DI28" s="686"/>
      <c r="DJ28" s="686"/>
      <c r="DK28" s="687"/>
      <c r="DL28" s="694">
        <v>17967870</v>
      </c>
      <c r="DM28" s="686"/>
      <c r="DN28" s="686"/>
      <c r="DO28" s="686"/>
      <c r="DP28" s="686"/>
      <c r="DQ28" s="686"/>
      <c r="DR28" s="686"/>
      <c r="DS28" s="686"/>
      <c r="DT28" s="686"/>
      <c r="DU28" s="686"/>
      <c r="DV28" s="687"/>
      <c r="DW28" s="690">
        <v>17.600000000000001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2195154</v>
      </c>
      <c r="S29" s="686"/>
      <c r="T29" s="686"/>
      <c r="U29" s="686"/>
      <c r="V29" s="686"/>
      <c r="W29" s="686"/>
      <c r="X29" s="686"/>
      <c r="Y29" s="687"/>
      <c r="Z29" s="688">
        <v>0.9</v>
      </c>
      <c r="AA29" s="688"/>
      <c r="AB29" s="688"/>
      <c r="AC29" s="688"/>
      <c r="AD29" s="689">
        <v>192418</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18896597</v>
      </c>
      <c r="CS29" s="721"/>
      <c r="CT29" s="721"/>
      <c r="CU29" s="721"/>
      <c r="CV29" s="721"/>
      <c r="CW29" s="721"/>
      <c r="CX29" s="721"/>
      <c r="CY29" s="722"/>
      <c r="CZ29" s="690">
        <v>7.9</v>
      </c>
      <c r="DA29" s="719"/>
      <c r="DB29" s="719"/>
      <c r="DC29" s="723"/>
      <c r="DD29" s="694">
        <v>17989217</v>
      </c>
      <c r="DE29" s="721"/>
      <c r="DF29" s="721"/>
      <c r="DG29" s="721"/>
      <c r="DH29" s="721"/>
      <c r="DI29" s="721"/>
      <c r="DJ29" s="721"/>
      <c r="DK29" s="722"/>
      <c r="DL29" s="694">
        <v>17967625</v>
      </c>
      <c r="DM29" s="721"/>
      <c r="DN29" s="721"/>
      <c r="DO29" s="721"/>
      <c r="DP29" s="721"/>
      <c r="DQ29" s="721"/>
      <c r="DR29" s="721"/>
      <c r="DS29" s="721"/>
      <c r="DT29" s="721"/>
      <c r="DU29" s="721"/>
      <c r="DV29" s="722"/>
      <c r="DW29" s="690">
        <v>17.600000000000001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792388</v>
      </c>
      <c r="S30" s="686"/>
      <c r="T30" s="686"/>
      <c r="U30" s="686"/>
      <c r="V30" s="686"/>
      <c r="W30" s="686"/>
      <c r="X30" s="686"/>
      <c r="Y30" s="687"/>
      <c r="Z30" s="688">
        <v>0.3</v>
      </c>
      <c r="AA30" s="688"/>
      <c r="AB30" s="688"/>
      <c r="AC30" s="688"/>
      <c r="AD30" s="689" t="s">
        <v>244</v>
      </c>
      <c r="AE30" s="689"/>
      <c r="AF30" s="689"/>
      <c r="AG30" s="689"/>
      <c r="AH30" s="689"/>
      <c r="AI30" s="689"/>
      <c r="AJ30" s="689"/>
      <c r="AK30" s="689"/>
      <c r="AL30" s="690" t="s">
        <v>244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17982784</v>
      </c>
      <c r="CS30" s="686"/>
      <c r="CT30" s="686"/>
      <c r="CU30" s="686"/>
      <c r="CV30" s="686"/>
      <c r="CW30" s="686"/>
      <c r="CX30" s="686"/>
      <c r="CY30" s="687"/>
      <c r="CZ30" s="690">
        <v>7.5</v>
      </c>
      <c r="DA30" s="719"/>
      <c r="DB30" s="719"/>
      <c r="DC30" s="723"/>
      <c r="DD30" s="694">
        <v>17084897</v>
      </c>
      <c r="DE30" s="686"/>
      <c r="DF30" s="686"/>
      <c r="DG30" s="686"/>
      <c r="DH30" s="686"/>
      <c r="DI30" s="686"/>
      <c r="DJ30" s="686"/>
      <c r="DK30" s="687"/>
      <c r="DL30" s="694">
        <v>17063305</v>
      </c>
      <c r="DM30" s="686"/>
      <c r="DN30" s="686"/>
      <c r="DO30" s="686"/>
      <c r="DP30" s="686"/>
      <c r="DQ30" s="686"/>
      <c r="DR30" s="686"/>
      <c r="DS30" s="686"/>
      <c r="DT30" s="686"/>
      <c r="DU30" s="686"/>
      <c r="DV30" s="687"/>
      <c r="DW30" s="690">
        <v>16.7</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94157094</v>
      </c>
      <c r="S31" s="686"/>
      <c r="T31" s="686"/>
      <c r="U31" s="686"/>
      <c r="V31" s="686"/>
      <c r="W31" s="686"/>
      <c r="X31" s="686"/>
      <c r="Y31" s="687"/>
      <c r="Z31" s="688">
        <v>38.799999999999997</v>
      </c>
      <c r="AA31" s="688"/>
      <c r="AB31" s="688"/>
      <c r="AC31" s="688"/>
      <c r="AD31" s="689" t="s">
        <v>129</v>
      </c>
      <c r="AE31" s="689"/>
      <c r="AF31" s="689"/>
      <c r="AG31" s="689"/>
      <c r="AH31" s="689"/>
      <c r="AI31" s="689"/>
      <c r="AJ31" s="689"/>
      <c r="AK31" s="689"/>
      <c r="AL31" s="690" t="s">
        <v>244</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v>
      </c>
      <c r="BH31" s="740"/>
      <c r="BI31" s="740"/>
      <c r="BJ31" s="740"/>
      <c r="BK31" s="740"/>
      <c r="BL31" s="740"/>
      <c r="BM31" s="680">
        <v>98.6</v>
      </c>
      <c r="BN31" s="740"/>
      <c r="BO31" s="740"/>
      <c r="BP31" s="740"/>
      <c r="BQ31" s="741"/>
      <c r="BR31" s="753">
        <v>99.8</v>
      </c>
      <c r="BS31" s="740"/>
      <c r="BT31" s="740"/>
      <c r="BU31" s="740"/>
      <c r="BV31" s="740"/>
      <c r="BW31" s="740"/>
      <c r="BX31" s="680">
        <v>99.3</v>
      </c>
      <c r="BY31" s="740"/>
      <c r="BZ31" s="740"/>
      <c r="CA31" s="740"/>
      <c r="CB31" s="741"/>
      <c r="CD31" s="727"/>
      <c r="CE31" s="728"/>
      <c r="CF31" s="700" t="s">
        <v>312</v>
      </c>
      <c r="CG31" s="701"/>
      <c r="CH31" s="701"/>
      <c r="CI31" s="701"/>
      <c r="CJ31" s="701"/>
      <c r="CK31" s="701"/>
      <c r="CL31" s="701"/>
      <c r="CM31" s="701"/>
      <c r="CN31" s="701"/>
      <c r="CO31" s="701"/>
      <c r="CP31" s="701"/>
      <c r="CQ31" s="702"/>
      <c r="CR31" s="685">
        <v>913813</v>
      </c>
      <c r="CS31" s="721"/>
      <c r="CT31" s="721"/>
      <c r="CU31" s="721"/>
      <c r="CV31" s="721"/>
      <c r="CW31" s="721"/>
      <c r="CX31" s="721"/>
      <c r="CY31" s="722"/>
      <c r="CZ31" s="690">
        <v>0.4</v>
      </c>
      <c r="DA31" s="719"/>
      <c r="DB31" s="719"/>
      <c r="DC31" s="723"/>
      <c r="DD31" s="694">
        <v>904320</v>
      </c>
      <c r="DE31" s="721"/>
      <c r="DF31" s="721"/>
      <c r="DG31" s="721"/>
      <c r="DH31" s="721"/>
      <c r="DI31" s="721"/>
      <c r="DJ31" s="721"/>
      <c r="DK31" s="722"/>
      <c r="DL31" s="694">
        <v>904320</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v>15670</v>
      </c>
      <c r="S32" s="686"/>
      <c r="T32" s="686"/>
      <c r="U32" s="686"/>
      <c r="V32" s="686"/>
      <c r="W32" s="686"/>
      <c r="X32" s="686"/>
      <c r="Y32" s="687"/>
      <c r="Z32" s="688">
        <v>0</v>
      </c>
      <c r="AA32" s="688"/>
      <c r="AB32" s="688"/>
      <c r="AC32" s="688"/>
      <c r="AD32" s="689">
        <v>15670</v>
      </c>
      <c r="AE32" s="689"/>
      <c r="AF32" s="689"/>
      <c r="AG32" s="689"/>
      <c r="AH32" s="689"/>
      <c r="AI32" s="689"/>
      <c r="AJ32" s="689"/>
      <c r="AK32" s="689"/>
      <c r="AL32" s="690">
        <v>0</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99.6</v>
      </c>
      <c r="BH32" s="721"/>
      <c r="BI32" s="721"/>
      <c r="BJ32" s="721"/>
      <c r="BK32" s="721"/>
      <c r="BL32" s="721"/>
      <c r="BM32" s="691">
        <v>99.1</v>
      </c>
      <c r="BN32" s="751"/>
      <c r="BO32" s="751"/>
      <c r="BP32" s="751"/>
      <c r="BQ32" s="752"/>
      <c r="BR32" s="754">
        <v>99.6</v>
      </c>
      <c r="BS32" s="721"/>
      <c r="BT32" s="721"/>
      <c r="BU32" s="721"/>
      <c r="BV32" s="721"/>
      <c r="BW32" s="721"/>
      <c r="BX32" s="691">
        <v>99.2</v>
      </c>
      <c r="BY32" s="751"/>
      <c r="BZ32" s="751"/>
      <c r="CA32" s="751"/>
      <c r="CB32" s="752"/>
      <c r="CD32" s="729"/>
      <c r="CE32" s="730"/>
      <c r="CF32" s="700" t="s">
        <v>316</v>
      </c>
      <c r="CG32" s="701"/>
      <c r="CH32" s="701"/>
      <c r="CI32" s="701"/>
      <c r="CJ32" s="701"/>
      <c r="CK32" s="701"/>
      <c r="CL32" s="701"/>
      <c r="CM32" s="701"/>
      <c r="CN32" s="701"/>
      <c r="CO32" s="701"/>
      <c r="CP32" s="701"/>
      <c r="CQ32" s="702"/>
      <c r="CR32" s="685">
        <v>245</v>
      </c>
      <c r="CS32" s="686"/>
      <c r="CT32" s="686"/>
      <c r="CU32" s="686"/>
      <c r="CV32" s="686"/>
      <c r="CW32" s="686"/>
      <c r="CX32" s="686"/>
      <c r="CY32" s="687"/>
      <c r="CZ32" s="690">
        <v>0</v>
      </c>
      <c r="DA32" s="719"/>
      <c r="DB32" s="719"/>
      <c r="DC32" s="723"/>
      <c r="DD32" s="694">
        <v>245</v>
      </c>
      <c r="DE32" s="686"/>
      <c r="DF32" s="686"/>
      <c r="DG32" s="686"/>
      <c r="DH32" s="686"/>
      <c r="DI32" s="686"/>
      <c r="DJ32" s="686"/>
      <c r="DK32" s="687"/>
      <c r="DL32" s="694">
        <v>245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14099689</v>
      </c>
      <c r="S33" s="686"/>
      <c r="T33" s="686"/>
      <c r="U33" s="686"/>
      <c r="V33" s="686"/>
      <c r="W33" s="686"/>
      <c r="X33" s="686"/>
      <c r="Y33" s="687"/>
      <c r="Z33" s="688">
        <v>5.8</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98.5</v>
      </c>
      <c r="BH33" s="756"/>
      <c r="BI33" s="756"/>
      <c r="BJ33" s="756"/>
      <c r="BK33" s="756"/>
      <c r="BL33" s="756"/>
      <c r="BM33" s="757">
        <v>98.1</v>
      </c>
      <c r="BN33" s="756"/>
      <c r="BO33" s="756"/>
      <c r="BP33" s="756"/>
      <c r="BQ33" s="758"/>
      <c r="BR33" s="755">
        <v>99.9</v>
      </c>
      <c r="BS33" s="756"/>
      <c r="BT33" s="756"/>
      <c r="BU33" s="756"/>
      <c r="BV33" s="756"/>
      <c r="BW33" s="756"/>
      <c r="BX33" s="757">
        <v>99.5</v>
      </c>
      <c r="BY33" s="756"/>
      <c r="BZ33" s="756"/>
      <c r="CA33" s="756"/>
      <c r="CB33" s="758"/>
      <c r="CD33" s="700" t="s">
        <v>319</v>
      </c>
      <c r="CE33" s="701"/>
      <c r="CF33" s="701"/>
      <c r="CG33" s="701"/>
      <c r="CH33" s="701"/>
      <c r="CI33" s="701"/>
      <c r="CJ33" s="701"/>
      <c r="CK33" s="701"/>
      <c r="CL33" s="701"/>
      <c r="CM33" s="701"/>
      <c r="CN33" s="701"/>
      <c r="CO33" s="701"/>
      <c r="CP33" s="701"/>
      <c r="CQ33" s="702"/>
      <c r="CR33" s="685">
        <v>109168749</v>
      </c>
      <c r="CS33" s="721"/>
      <c r="CT33" s="721"/>
      <c r="CU33" s="721"/>
      <c r="CV33" s="721"/>
      <c r="CW33" s="721"/>
      <c r="CX33" s="721"/>
      <c r="CY33" s="722"/>
      <c r="CZ33" s="690">
        <v>45.7</v>
      </c>
      <c r="DA33" s="719"/>
      <c r="DB33" s="719"/>
      <c r="DC33" s="723"/>
      <c r="DD33" s="694">
        <v>46758109</v>
      </c>
      <c r="DE33" s="721"/>
      <c r="DF33" s="721"/>
      <c r="DG33" s="721"/>
      <c r="DH33" s="721"/>
      <c r="DI33" s="721"/>
      <c r="DJ33" s="721"/>
      <c r="DK33" s="722"/>
      <c r="DL33" s="694">
        <v>36019564</v>
      </c>
      <c r="DM33" s="721"/>
      <c r="DN33" s="721"/>
      <c r="DO33" s="721"/>
      <c r="DP33" s="721"/>
      <c r="DQ33" s="721"/>
      <c r="DR33" s="721"/>
      <c r="DS33" s="721"/>
      <c r="DT33" s="721"/>
      <c r="DU33" s="721"/>
      <c r="DV33" s="722"/>
      <c r="DW33" s="690">
        <v>35.299999999999997</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225812</v>
      </c>
      <c r="S34" s="686"/>
      <c r="T34" s="686"/>
      <c r="U34" s="686"/>
      <c r="V34" s="686"/>
      <c r="W34" s="686"/>
      <c r="X34" s="686"/>
      <c r="Y34" s="687"/>
      <c r="Z34" s="688">
        <v>0.1</v>
      </c>
      <c r="AA34" s="688"/>
      <c r="AB34" s="688"/>
      <c r="AC34" s="688"/>
      <c r="AD34" s="689" t="s">
        <v>244</v>
      </c>
      <c r="AE34" s="689"/>
      <c r="AF34" s="689"/>
      <c r="AG34" s="689"/>
      <c r="AH34" s="689"/>
      <c r="AI34" s="689"/>
      <c r="AJ34" s="689"/>
      <c r="AK34" s="689"/>
      <c r="AL34" s="690" t="s">
        <v>244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23340077</v>
      </c>
      <c r="CS34" s="686"/>
      <c r="CT34" s="686"/>
      <c r="CU34" s="686"/>
      <c r="CV34" s="686"/>
      <c r="CW34" s="686"/>
      <c r="CX34" s="686"/>
      <c r="CY34" s="687"/>
      <c r="CZ34" s="690">
        <v>9.8000000000000007</v>
      </c>
      <c r="DA34" s="719"/>
      <c r="DB34" s="719"/>
      <c r="DC34" s="723"/>
      <c r="DD34" s="694">
        <v>17608554</v>
      </c>
      <c r="DE34" s="686"/>
      <c r="DF34" s="686"/>
      <c r="DG34" s="686"/>
      <c r="DH34" s="686"/>
      <c r="DI34" s="686"/>
      <c r="DJ34" s="686"/>
      <c r="DK34" s="687"/>
      <c r="DL34" s="694">
        <v>14611737</v>
      </c>
      <c r="DM34" s="686"/>
      <c r="DN34" s="686"/>
      <c r="DO34" s="686"/>
      <c r="DP34" s="686"/>
      <c r="DQ34" s="686"/>
      <c r="DR34" s="686"/>
      <c r="DS34" s="686"/>
      <c r="DT34" s="686"/>
      <c r="DU34" s="686"/>
      <c r="DV34" s="687"/>
      <c r="DW34" s="690">
        <v>14.3</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450313</v>
      </c>
      <c r="S35" s="686"/>
      <c r="T35" s="686"/>
      <c r="U35" s="686"/>
      <c r="V35" s="686"/>
      <c r="W35" s="686"/>
      <c r="X35" s="686"/>
      <c r="Y35" s="687"/>
      <c r="Z35" s="688">
        <v>0.2</v>
      </c>
      <c r="AA35" s="688"/>
      <c r="AB35" s="688"/>
      <c r="AC35" s="688"/>
      <c r="AD35" s="689" t="s">
        <v>244</v>
      </c>
      <c r="AE35" s="689"/>
      <c r="AF35" s="689"/>
      <c r="AG35" s="689"/>
      <c r="AH35" s="689"/>
      <c r="AI35" s="689"/>
      <c r="AJ35" s="689"/>
      <c r="AK35" s="689"/>
      <c r="AL35" s="690" t="s">
        <v>244</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3022877</v>
      </c>
      <c r="CS35" s="721"/>
      <c r="CT35" s="721"/>
      <c r="CU35" s="721"/>
      <c r="CV35" s="721"/>
      <c r="CW35" s="721"/>
      <c r="CX35" s="721"/>
      <c r="CY35" s="722"/>
      <c r="CZ35" s="690">
        <v>1.3</v>
      </c>
      <c r="DA35" s="719"/>
      <c r="DB35" s="719"/>
      <c r="DC35" s="723"/>
      <c r="DD35" s="694">
        <v>2225500</v>
      </c>
      <c r="DE35" s="721"/>
      <c r="DF35" s="721"/>
      <c r="DG35" s="721"/>
      <c r="DH35" s="721"/>
      <c r="DI35" s="721"/>
      <c r="DJ35" s="721"/>
      <c r="DK35" s="722"/>
      <c r="DL35" s="694">
        <v>2225500</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4494369</v>
      </c>
      <c r="S36" s="686"/>
      <c r="T36" s="686"/>
      <c r="U36" s="686"/>
      <c r="V36" s="686"/>
      <c r="W36" s="686"/>
      <c r="X36" s="686"/>
      <c r="Y36" s="687"/>
      <c r="Z36" s="688">
        <v>1.9</v>
      </c>
      <c r="AA36" s="688"/>
      <c r="AB36" s="688"/>
      <c r="AC36" s="688"/>
      <c r="AD36" s="689" t="s">
        <v>244</v>
      </c>
      <c r="AE36" s="689"/>
      <c r="AF36" s="689"/>
      <c r="AG36" s="689"/>
      <c r="AH36" s="689"/>
      <c r="AI36" s="689"/>
      <c r="AJ36" s="689"/>
      <c r="AK36" s="689"/>
      <c r="AL36" s="690" t="s">
        <v>244</v>
      </c>
      <c r="AM36" s="691"/>
      <c r="AN36" s="691"/>
      <c r="AO36" s="692"/>
      <c r="AP36" s="235"/>
      <c r="AQ36" s="759" t="s">
        <v>327</v>
      </c>
      <c r="AR36" s="760"/>
      <c r="AS36" s="760"/>
      <c r="AT36" s="760"/>
      <c r="AU36" s="760"/>
      <c r="AV36" s="760"/>
      <c r="AW36" s="760"/>
      <c r="AX36" s="760"/>
      <c r="AY36" s="761"/>
      <c r="AZ36" s="674">
        <v>21326669</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1652901</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61278899</v>
      </c>
      <c r="CS36" s="686"/>
      <c r="CT36" s="686"/>
      <c r="CU36" s="686"/>
      <c r="CV36" s="686"/>
      <c r="CW36" s="686"/>
      <c r="CX36" s="686"/>
      <c r="CY36" s="687"/>
      <c r="CZ36" s="690">
        <v>25.6</v>
      </c>
      <c r="DA36" s="719"/>
      <c r="DB36" s="719"/>
      <c r="DC36" s="723"/>
      <c r="DD36" s="694">
        <v>12052965</v>
      </c>
      <c r="DE36" s="686"/>
      <c r="DF36" s="686"/>
      <c r="DG36" s="686"/>
      <c r="DH36" s="686"/>
      <c r="DI36" s="686"/>
      <c r="DJ36" s="686"/>
      <c r="DK36" s="687"/>
      <c r="DL36" s="694">
        <v>6669060</v>
      </c>
      <c r="DM36" s="686"/>
      <c r="DN36" s="686"/>
      <c r="DO36" s="686"/>
      <c r="DP36" s="686"/>
      <c r="DQ36" s="686"/>
      <c r="DR36" s="686"/>
      <c r="DS36" s="686"/>
      <c r="DT36" s="686"/>
      <c r="DU36" s="686"/>
      <c r="DV36" s="687"/>
      <c r="DW36" s="690">
        <v>6.5</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2357759</v>
      </c>
      <c r="S37" s="686"/>
      <c r="T37" s="686"/>
      <c r="U37" s="686"/>
      <c r="V37" s="686"/>
      <c r="W37" s="686"/>
      <c r="X37" s="686"/>
      <c r="Y37" s="687"/>
      <c r="Z37" s="688">
        <v>1</v>
      </c>
      <c r="AA37" s="688"/>
      <c r="AB37" s="688"/>
      <c r="AC37" s="688"/>
      <c r="AD37" s="689" t="s">
        <v>244</v>
      </c>
      <c r="AE37" s="689"/>
      <c r="AF37" s="689"/>
      <c r="AG37" s="689"/>
      <c r="AH37" s="689"/>
      <c r="AI37" s="689"/>
      <c r="AJ37" s="689"/>
      <c r="AK37" s="689"/>
      <c r="AL37" s="690" t="s">
        <v>244</v>
      </c>
      <c r="AM37" s="691"/>
      <c r="AN37" s="691"/>
      <c r="AO37" s="692"/>
      <c r="AQ37" s="763" t="s">
        <v>331</v>
      </c>
      <c r="AR37" s="764"/>
      <c r="AS37" s="764"/>
      <c r="AT37" s="764"/>
      <c r="AU37" s="764"/>
      <c r="AV37" s="764"/>
      <c r="AW37" s="764"/>
      <c r="AX37" s="764"/>
      <c r="AY37" s="765"/>
      <c r="AZ37" s="685">
        <v>3940465</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817343</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122920</v>
      </c>
      <c r="CS37" s="721"/>
      <c r="CT37" s="721"/>
      <c r="CU37" s="721"/>
      <c r="CV37" s="721"/>
      <c r="CW37" s="721"/>
      <c r="CX37" s="721"/>
      <c r="CY37" s="722"/>
      <c r="CZ37" s="690">
        <v>0.1</v>
      </c>
      <c r="DA37" s="719"/>
      <c r="DB37" s="719"/>
      <c r="DC37" s="723"/>
      <c r="DD37" s="694">
        <v>122920</v>
      </c>
      <c r="DE37" s="721"/>
      <c r="DF37" s="721"/>
      <c r="DG37" s="721"/>
      <c r="DH37" s="721"/>
      <c r="DI37" s="721"/>
      <c r="DJ37" s="721"/>
      <c r="DK37" s="722"/>
      <c r="DL37" s="694">
        <v>92357</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4978378</v>
      </c>
      <c r="S38" s="686"/>
      <c r="T38" s="686"/>
      <c r="U38" s="686"/>
      <c r="V38" s="686"/>
      <c r="W38" s="686"/>
      <c r="X38" s="686"/>
      <c r="Y38" s="687"/>
      <c r="Z38" s="688">
        <v>2.1</v>
      </c>
      <c r="AA38" s="688"/>
      <c r="AB38" s="688"/>
      <c r="AC38" s="688"/>
      <c r="AD38" s="689">
        <v>411350</v>
      </c>
      <c r="AE38" s="689"/>
      <c r="AF38" s="689"/>
      <c r="AG38" s="689"/>
      <c r="AH38" s="689"/>
      <c r="AI38" s="689"/>
      <c r="AJ38" s="689"/>
      <c r="AK38" s="689"/>
      <c r="AL38" s="690">
        <v>0.4</v>
      </c>
      <c r="AM38" s="691"/>
      <c r="AN38" s="691"/>
      <c r="AO38" s="692"/>
      <c r="AQ38" s="763" t="s">
        <v>335</v>
      </c>
      <c r="AR38" s="764"/>
      <c r="AS38" s="764"/>
      <c r="AT38" s="764"/>
      <c r="AU38" s="764"/>
      <c r="AV38" s="764"/>
      <c r="AW38" s="764"/>
      <c r="AX38" s="764"/>
      <c r="AY38" s="765"/>
      <c r="AZ38" s="685">
        <v>318522</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57980</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17191227</v>
      </c>
      <c r="CS38" s="686"/>
      <c r="CT38" s="686"/>
      <c r="CU38" s="686"/>
      <c r="CV38" s="686"/>
      <c r="CW38" s="686"/>
      <c r="CX38" s="686"/>
      <c r="CY38" s="687"/>
      <c r="CZ38" s="690">
        <v>7.2</v>
      </c>
      <c r="DA38" s="719"/>
      <c r="DB38" s="719"/>
      <c r="DC38" s="723"/>
      <c r="DD38" s="694">
        <v>13959010</v>
      </c>
      <c r="DE38" s="686"/>
      <c r="DF38" s="686"/>
      <c r="DG38" s="686"/>
      <c r="DH38" s="686"/>
      <c r="DI38" s="686"/>
      <c r="DJ38" s="686"/>
      <c r="DK38" s="687"/>
      <c r="DL38" s="694">
        <v>12513267</v>
      </c>
      <c r="DM38" s="686"/>
      <c r="DN38" s="686"/>
      <c r="DO38" s="686"/>
      <c r="DP38" s="686"/>
      <c r="DQ38" s="686"/>
      <c r="DR38" s="686"/>
      <c r="DS38" s="686"/>
      <c r="DT38" s="686"/>
      <c r="DU38" s="686"/>
      <c r="DV38" s="687"/>
      <c r="DW38" s="690">
        <v>12.3</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17842400</v>
      </c>
      <c r="S39" s="686"/>
      <c r="T39" s="686"/>
      <c r="U39" s="686"/>
      <c r="V39" s="686"/>
      <c r="W39" s="686"/>
      <c r="X39" s="686"/>
      <c r="Y39" s="687"/>
      <c r="Z39" s="688">
        <v>7.4</v>
      </c>
      <c r="AA39" s="688"/>
      <c r="AB39" s="688"/>
      <c r="AC39" s="688"/>
      <c r="AD39" s="689" t="s">
        <v>244</v>
      </c>
      <c r="AE39" s="689"/>
      <c r="AF39" s="689"/>
      <c r="AG39" s="689"/>
      <c r="AH39" s="689"/>
      <c r="AI39" s="689"/>
      <c r="AJ39" s="689"/>
      <c r="AK39" s="689"/>
      <c r="AL39" s="690" t="s">
        <v>244</v>
      </c>
      <c r="AM39" s="691"/>
      <c r="AN39" s="691"/>
      <c r="AO39" s="692"/>
      <c r="AQ39" s="763" t="s">
        <v>339</v>
      </c>
      <c r="AR39" s="764"/>
      <c r="AS39" s="764"/>
      <c r="AT39" s="764"/>
      <c r="AU39" s="764"/>
      <c r="AV39" s="764"/>
      <c r="AW39" s="764"/>
      <c r="AX39" s="764"/>
      <c r="AY39" s="765"/>
      <c r="AZ39" s="685" t="s">
        <v>244</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87837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873284</v>
      </c>
      <c r="CS39" s="721"/>
      <c r="CT39" s="721"/>
      <c r="CU39" s="721"/>
      <c r="CV39" s="721"/>
      <c r="CW39" s="721"/>
      <c r="CX39" s="721"/>
      <c r="CY39" s="722"/>
      <c r="CZ39" s="690">
        <v>0.4</v>
      </c>
      <c r="DA39" s="719"/>
      <c r="DB39" s="719"/>
      <c r="DC39" s="723"/>
      <c r="DD39" s="694">
        <v>792230</v>
      </c>
      <c r="DE39" s="721"/>
      <c r="DF39" s="721"/>
      <c r="DG39" s="721"/>
      <c r="DH39" s="721"/>
      <c r="DI39" s="721"/>
      <c r="DJ39" s="721"/>
      <c r="DK39" s="722"/>
      <c r="DL39" s="694" t="s">
        <v>244</v>
      </c>
      <c r="DM39" s="721"/>
      <c r="DN39" s="721"/>
      <c r="DO39" s="721"/>
      <c r="DP39" s="721"/>
      <c r="DQ39" s="721"/>
      <c r="DR39" s="721"/>
      <c r="DS39" s="721"/>
      <c r="DT39" s="721"/>
      <c r="DU39" s="721"/>
      <c r="DV39" s="722"/>
      <c r="DW39" s="690" t="s">
        <v>244</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v>383800</v>
      </c>
      <c r="S40" s="686"/>
      <c r="T40" s="686"/>
      <c r="U40" s="686"/>
      <c r="V40" s="686"/>
      <c r="W40" s="686"/>
      <c r="X40" s="686"/>
      <c r="Y40" s="687"/>
      <c r="Z40" s="688">
        <v>0.2</v>
      </c>
      <c r="AA40" s="688"/>
      <c r="AB40" s="688"/>
      <c r="AC40" s="688"/>
      <c r="AD40" s="689" t="s">
        <v>129</v>
      </c>
      <c r="AE40" s="689"/>
      <c r="AF40" s="689"/>
      <c r="AG40" s="689"/>
      <c r="AH40" s="689"/>
      <c r="AI40" s="689"/>
      <c r="AJ40" s="689"/>
      <c r="AK40" s="689"/>
      <c r="AL40" s="690" t="s">
        <v>244</v>
      </c>
      <c r="AM40" s="691"/>
      <c r="AN40" s="691"/>
      <c r="AO40" s="692"/>
      <c r="AQ40" s="763" t="s">
        <v>343</v>
      </c>
      <c r="AR40" s="764"/>
      <c r="AS40" s="764"/>
      <c r="AT40" s="764"/>
      <c r="AU40" s="764"/>
      <c r="AV40" s="764"/>
      <c r="AW40" s="764"/>
      <c r="AX40" s="764"/>
      <c r="AY40" s="765"/>
      <c r="AZ40" s="685" t="s">
        <v>244</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3462385</v>
      </c>
      <c r="CS40" s="686"/>
      <c r="CT40" s="686"/>
      <c r="CU40" s="686"/>
      <c r="CV40" s="686"/>
      <c r="CW40" s="686"/>
      <c r="CX40" s="686"/>
      <c r="CY40" s="687"/>
      <c r="CZ40" s="690">
        <v>1.4</v>
      </c>
      <c r="DA40" s="719"/>
      <c r="DB40" s="719"/>
      <c r="DC40" s="723"/>
      <c r="DD40" s="694">
        <v>119850</v>
      </c>
      <c r="DE40" s="686"/>
      <c r="DF40" s="686"/>
      <c r="DG40" s="686"/>
      <c r="DH40" s="686"/>
      <c r="DI40" s="686"/>
      <c r="DJ40" s="686"/>
      <c r="DK40" s="687"/>
      <c r="DL40" s="694" t="s">
        <v>244</v>
      </c>
      <c r="DM40" s="686"/>
      <c r="DN40" s="686"/>
      <c r="DO40" s="686"/>
      <c r="DP40" s="686"/>
      <c r="DQ40" s="686"/>
      <c r="DR40" s="686"/>
      <c r="DS40" s="686"/>
      <c r="DT40" s="686"/>
      <c r="DU40" s="686"/>
      <c r="DV40" s="687"/>
      <c r="DW40" s="690" t="s">
        <v>244</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129</v>
      </c>
      <c r="AA41" s="688"/>
      <c r="AB41" s="688"/>
      <c r="AC41" s="688"/>
      <c r="AD41" s="689" t="s">
        <v>244</v>
      </c>
      <c r="AE41" s="689"/>
      <c r="AF41" s="689"/>
      <c r="AG41" s="689"/>
      <c r="AH41" s="689"/>
      <c r="AI41" s="689"/>
      <c r="AJ41" s="689"/>
      <c r="AK41" s="689"/>
      <c r="AL41" s="690" t="s">
        <v>244</v>
      </c>
      <c r="AM41" s="691"/>
      <c r="AN41" s="691"/>
      <c r="AO41" s="692"/>
      <c r="AQ41" s="763" t="s">
        <v>348</v>
      </c>
      <c r="AR41" s="764"/>
      <c r="AS41" s="764"/>
      <c r="AT41" s="764"/>
      <c r="AU41" s="764"/>
      <c r="AV41" s="764"/>
      <c r="AW41" s="764"/>
      <c r="AX41" s="764"/>
      <c r="AY41" s="765"/>
      <c r="AZ41" s="685">
        <v>4191439</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244</v>
      </c>
      <c r="CS41" s="721"/>
      <c r="CT41" s="721"/>
      <c r="CU41" s="721"/>
      <c r="CV41" s="721"/>
      <c r="CW41" s="721"/>
      <c r="CX41" s="721"/>
      <c r="CY41" s="722"/>
      <c r="CZ41" s="690" t="s">
        <v>244</v>
      </c>
      <c r="DA41" s="719"/>
      <c r="DB41" s="719"/>
      <c r="DC41" s="723"/>
      <c r="DD41" s="694" t="s">
        <v>244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6133600</v>
      </c>
      <c r="S42" s="686"/>
      <c r="T42" s="686"/>
      <c r="U42" s="686"/>
      <c r="V42" s="686"/>
      <c r="W42" s="686"/>
      <c r="X42" s="686"/>
      <c r="Y42" s="687"/>
      <c r="Z42" s="688">
        <v>2.5</v>
      </c>
      <c r="AA42" s="688"/>
      <c r="AB42" s="688"/>
      <c r="AC42" s="688"/>
      <c r="AD42" s="689" t="s">
        <v>129</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12876243</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385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22895273</v>
      </c>
      <c r="CS42" s="686"/>
      <c r="CT42" s="686"/>
      <c r="CU42" s="686"/>
      <c r="CV42" s="686"/>
      <c r="CW42" s="686"/>
      <c r="CX42" s="686"/>
      <c r="CY42" s="687"/>
      <c r="CZ42" s="690">
        <v>9.6</v>
      </c>
      <c r="DA42" s="691"/>
      <c r="DB42" s="691"/>
      <c r="DC42" s="703"/>
      <c r="DD42" s="694">
        <v>4534131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242717802</v>
      </c>
      <c r="S43" s="777"/>
      <c r="T43" s="777"/>
      <c r="U43" s="777"/>
      <c r="V43" s="777"/>
      <c r="W43" s="777"/>
      <c r="X43" s="777"/>
      <c r="Y43" s="778"/>
      <c r="Z43" s="779">
        <v>100</v>
      </c>
      <c r="AA43" s="779"/>
      <c r="AB43" s="779"/>
      <c r="AC43" s="779"/>
      <c r="AD43" s="780">
        <v>95478916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311649</v>
      </c>
      <c r="CS43" s="721"/>
      <c r="CT43" s="721"/>
      <c r="CU43" s="721"/>
      <c r="CV43" s="721"/>
      <c r="CW43" s="721"/>
      <c r="CX43" s="721"/>
      <c r="CY43" s="722"/>
      <c r="CZ43" s="690">
        <v>0.1</v>
      </c>
      <c r="DA43" s="719"/>
      <c r="DB43" s="719"/>
      <c r="DC43" s="723"/>
      <c r="DD43" s="694">
        <v>311649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22586351</v>
      </c>
      <c r="CS44" s="686"/>
      <c r="CT44" s="686"/>
      <c r="CU44" s="686"/>
      <c r="CV44" s="686"/>
      <c r="CW44" s="686"/>
      <c r="CX44" s="686"/>
      <c r="CY44" s="687"/>
      <c r="CZ44" s="690">
        <v>9.5</v>
      </c>
      <c r="DA44" s="691"/>
      <c r="DB44" s="691"/>
      <c r="DC44" s="703"/>
      <c r="DD44" s="694">
        <v>4369260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10016857</v>
      </c>
      <c r="CS45" s="721"/>
      <c r="CT45" s="721"/>
      <c r="CU45" s="721"/>
      <c r="CV45" s="721"/>
      <c r="CW45" s="721"/>
      <c r="CX45" s="721"/>
      <c r="CY45" s="722"/>
      <c r="CZ45" s="690">
        <v>4.2</v>
      </c>
      <c r="DA45" s="719"/>
      <c r="DB45" s="719"/>
      <c r="DC45" s="723"/>
      <c r="DD45" s="694">
        <v>737336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11405035</v>
      </c>
      <c r="CS46" s="686"/>
      <c r="CT46" s="686"/>
      <c r="CU46" s="686"/>
      <c r="CV46" s="686"/>
      <c r="CW46" s="686"/>
      <c r="CX46" s="686"/>
      <c r="CY46" s="687"/>
      <c r="CZ46" s="690">
        <v>4.8</v>
      </c>
      <c r="DA46" s="691"/>
      <c r="DB46" s="691"/>
      <c r="DC46" s="703"/>
      <c r="DD46" s="694">
        <v>3596551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308922</v>
      </c>
      <c r="CS47" s="721"/>
      <c r="CT47" s="721"/>
      <c r="CU47" s="721"/>
      <c r="CV47" s="721"/>
      <c r="CW47" s="721"/>
      <c r="CX47" s="721"/>
      <c r="CY47" s="722"/>
      <c r="CZ47" s="690">
        <v>0.1</v>
      </c>
      <c r="DA47" s="719"/>
      <c r="DB47" s="719"/>
      <c r="DC47" s="723"/>
      <c r="DD47" s="694">
        <v>164871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244</v>
      </c>
      <c r="CS48" s="686"/>
      <c r="CT48" s="686"/>
      <c r="CU48" s="686"/>
      <c r="CV48" s="686"/>
      <c r="CW48" s="686"/>
      <c r="CX48" s="686"/>
      <c r="CY48" s="687"/>
      <c r="CZ48" s="690" t="s">
        <v>129</v>
      </c>
      <c r="DA48" s="691"/>
      <c r="DB48" s="691"/>
      <c r="DC48" s="703"/>
      <c r="DD48" s="694" t="s">
        <v>244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238977682</v>
      </c>
      <c r="CS49" s="756"/>
      <c r="CT49" s="756"/>
      <c r="CU49" s="756"/>
      <c r="CV49" s="756"/>
      <c r="CW49" s="756"/>
      <c r="CX49" s="756"/>
      <c r="CY49" s="787"/>
      <c r="CZ49" s="781">
        <v>100</v>
      </c>
      <c r="DA49" s="788"/>
      <c r="DB49" s="788"/>
      <c r="DC49" s="789"/>
      <c r="DD49" s="790">
        <v>113528022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MJpHrY4PCVfM//w9fTV7RhVbk8l0fOgApL+Dsl9HhAU9Kl/Vi6Oo9S7kmNt+Rgy4CNwRv6IxMIiwhef+lDJbQ==" saltValue="zgpwY7x6cQ5Q2H608btAB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242190</v>
      </c>
      <c r="R7" s="821"/>
      <c r="S7" s="821"/>
      <c r="T7" s="821"/>
      <c r="U7" s="821"/>
      <c r="V7" s="821">
        <v>238488</v>
      </c>
      <c r="W7" s="821"/>
      <c r="X7" s="821"/>
      <c r="Y7" s="821"/>
      <c r="Z7" s="821"/>
      <c r="AA7" s="821">
        <v>3702</v>
      </c>
      <c r="AB7" s="821"/>
      <c r="AC7" s="821"/>
      <c r="AD7" s="821"/>
      <c r="AE7" s="822"/>
      <c r="AF7" s="823">
        <v>2996</v>
      </c>
      <c r="AG7" s="824"/>
      <c r="AH7" s="824"/>
      <c r="AI7" s="824"/>
      <c r="AJ7" s="825"/>
      <c r="AK7" s="860">
        <v>4038</v>
      </c>
      <c r="AL7" s="861"/>
      <c r="AM7" s="861"/>
      <c r="AN7" s="861"/>
      <c r="AO7" s="861"/>
      <c r="AP7" s="861">
        <v>168224</v>
      </c>
      <c r="AQ7" s="861"/>
      <c r="AR7" s="861"/>
      <c r="AS7" s="861"/>
      <c r="AT7" s="861"/>
      <c r="AU7" s="852" t="s">
        <v>613</v>
      </c>
      <c r="AV7" s="852"/>
      <c r="AW7" s="852"/>
      <c r="AX7" s="852"/>
      <c r="AY7" s="853"/>
      <c r="AZ7" s="254"/>
      <c r="BA7" s="254"/>
      <c r="BB7" s="254"/>
      <c r="BC7" s="254"/>
      <c r="BD7" s="254"/>
      <c r="BE7" s="255"/>
      <c r="BF7" s="255"/>
      <c r="BG7" s="255"/>
      <c r="BH7" s="255"/>
      <c r="BI7" s="255"/>
      <c r="BJ7" s="255"/>
      <c r="BK7" s="255"/>
      <c r="BL7" s="255"/>
      <c r="BM7" s="255"/>
      <c r="BN7" s="255"/>
      <c r="BO7" s="255"/>
      <c r="BP7" s="255"/>
      <c r="BQ7" s="261">
        <v>1</v>
      </c>
      <c r="BR7" s="262"/>
      <c r="BS7" s="862" t="s">
        <v>605</v>
      </c>
      <c r="BT7" s="863"/>
      <c r="BU7" s="863"/>
      <c r="BV7" s="863"/>
      <c r="BW7" s="863"/>
      <c r="BX7" s="863"/>
      <c r="BY7" s="863"/>
      <c r="BZ7" s="863"/>
      <c r="CA7" s="863"/>
      <c r="CB7" s="863"/>
      <c r="CC7" s="863"/>
      <c r="CD7" s="863"/>
      <c r="CE7" s="863"/>
      <c r="CF7" s="863"/>
      <c r="CG7" s="864"/>
      <c r="CH7" s="857">
        <v>2</v>
      </c>
      <c r="CI7" s="858"/>
      <c r="CJ7" s="858"/>
      <c r="CK7" s="858"/>
      <c r="CL7" s="859"/>
      <c r="CM7" s="857">
        <v>253</v>
      </c>
      <c r="CN7" s="858"/>
      <c r="CO7" s="858"/>
      <c r="CP7" s="858"/>
      <c r="CQ7" s="859"/>
      <c r="CR7" s="857">
        <v>28</v>
      </c>
      <c r="CS7" s="858"/>
      <c r="CT7" s="858"/>
      <c r="CU7" s="858"/>
      <c r="CV7" s="859"/>
      <c r="CW7" s="857">
        <v>9</v>
      </c>
      <c r="CX7" s="858"/>
      <c r="CY7" s="858"/>
      <c r="CZ7" s="858"/>
      <c r="DA7" s="859"/>
      <c r="DB7" s="857" t="s">
        <v>529</v>
      </c>
      <c r="DC7" s="858"/>
      <c r="DD7" s="858"/>
      <c r="DE7" s="858"/>
      <c r="DF7" s="859"/>
      <c r="DG7" s="857" t="s">
        <v>529</v>
      </c>
      <c r="DH7" s="858"/>
      <c r="DI7" s="858"/>
      <c r="DJ7" s="858"/>
      <c r="DK7" s="859"/>
      <c r="DL7" s="857" t="s">
        <v>529</v>
      </c>
      <c r="DM7" s="858"/>
      <c r="DN7" s="858"/>
      <c r="DO7" s="858"/>
      <c r="DP7" s="859"/>
      <c r="DQ7" s="857" t="s">
        <v>529</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470</v>
      </c>
      <c r="R8" s="845"/>
      <c r="S8" s="845"/>
      <c r="T8" s="845"/>
      <c r="U8" s="845"/>
      <c r="V8" s="845">
        <v>470</v>
      </c>
      <c r="W8" s="845"/>
      <c r="X8" s="845"/>
      <c r="Y8" s="845"/>
      <c r="Z8" s="845"/>
      <c r="AA8" s="845" t="s">
        <v>611</v>
      </c>
      <c r="AB8" s="845"/>
      <c r="AC8" s="845"/>
      <c r="AD8" s="845"/>
      <c r="AE8" s="846"/>
      <c r="AF8" s="847" t="s">
        <v>390</v>
      </c>
      <c r="AG8" s="848"/>
      <c r="AH8" s="848"/>
      <c r="AI8" s="848"/>
      <c r="AJ8" s="849"/>
      <c r="AK8" s="850">
        <v>470</v>
      </c>
      <c r="AL8" s="851"/>
      <c r="AM8" s="851"/>
      <c r="AN8" s="851"/>
      <c r="AO8" s="851"/>
      <c r="AP8" s="851" t="s">
        <v>611</v>
      </c>
      <c r="AQ8" s="851"/>
      <c r="AR8" s="851"/>
      <c r="AS8" s="851"/>
      <c r="AT8" s="851"/>
      <c r="AU8" s="852" t="s">
        <v>612</v>
      </c>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606</v>
      </c>
      <c r="BT8" s="855"/>
      <c r="BU8" s="855"/>
      <c r="BV8" s="855"/>
      <c r="BW8" s="855"/>
      <c r="BX8" s="855"/>
      <c r="BY8" s="855"/>
      <c r="BZ8" s="855"/>
      <c r="CA8" s="855"/>
      <c r="CB8" s="855"/>
      <c r="CC8" s="855"/>
      <c r="CD8" s="855"/>
      <c r="CE8" s="855"/>
      <c r="CF8" s="855"/>
      <c r="CG8" s="856"/>
      <c r="CH8" s="865">
        <v>1</v>
      </c>
      <c r="CI8" s="866"/>
      <c r="CJ8" s="866"/>
      <c r="CK8" s="866"/>
      <c r="CL8" s="867"/>
      <c r="CM8" s="865">
        <v>85</v>
      </c>
      <c r="CN8" s="866"/>
      <c r="CO8" s="866"/>
      <c r="CP8" s="866"/>
      <c r="CQ8" s="867"/>
      <c r="CR8" s="865">
        <v>8</v>
      </c>
      <c r="CS8" s="866"/>
      <c r="CT8" s="866"/>
      <c r="CU8" s="866"/>
      <c r="CV8" s="867"/>
      <c r="CW8" s="865" t="s">
        <v>529</v>
      </c>
      <c r="CX8" s="866"/>
      <c r="CY8" s="866"/>
      <c r="CZ8" s="866"/>
      <c r="DA8" s="867"/>
      <c r="DB8" s="865" t="s">
        <v>529</v>
      </c>
      <c r="DC8" s="866"/>
      <c r="DD8" s="866"/>
      <c r="DE8" s="866"/>
      <c r="DF8" s="867"/>
      <c r="DG8" s="865" t="s">
        <v>529</v>
      </c>
      <c r="DH8" s="866"/>
      <c r="DI8" s="866"/>
      <c r="DJ8" s="866"/>
      <c r="DK8" s="867"/>
      <c r="DL8" s="865" t="s">
        <v>529</v>
      </c>
      <c r="DM8" s="866"/>
      <c r="DN8" s="866"/>
      <c r="DO8" s="866"/>
      <c r="DP8" s="867"/>
      <c r="DQ8" s="865" t="s">
        <v>529</v>
      </c>
      <c r="DR8" s="866"/>
      <c r="DS8" s="866"/>
      <c r="DT8" s="866"/>
      <c r="DU8" s="867"/>
      <c r="DV8" s="868"/>
      <c r="DW8" s="869"/>
      <c r="DX8" s="869"/>
      <c r="DY8" s="869"/>
      <c r="DZ8" s="870"/>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99</v>
      </c>
      <c r="R9" s="845"/>
      <c r="S9" s="845"/>
      <c r="T9" s="845"/>
      <c r="U9" s="845"/>
      <c r="V9" s="845">
        <v>61</v>
      </c>
      <c r="W9" s="845"/>
      <c r="X9" s="845"/>
      <c r="Y9" s="845"/>
      <c r="Z9" s="845"/>
      <c r="AA9" s="845">
        <v>38</v>
      </c>
      <c r="AB9" s="845"/>
      <c r="AC9" s="845"/>
      <c r="AD9" s="845"/>
      <c r="AE9" s="846"/>
      <c r="AF9" s="847" t="s">
        <v>390</v>
      </c>
      <c r="AG9" s="848"/>
      <c r="AH9" s="848"/>
      <c r="AI9" s="848"/>
      <c r="AJ9" s="849"/>
      <c r="AK9" s="850">
        <v>24</v>
      </c>
      <c r="AL9" s="851"/>
      <c r="AM9" s="851"/>
      <c r="AN9" s="851"/>
      <c r="AO9" s="851"/>
      <c r="AP9" s="851" t="s">
        <v>611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607</v>
      </c>
      <c r="BT9" s="855"/>
      <c r="BU9" s="855"/>
      <c r="BV9" s="855"/>
      <c r="BW9" s="855"/>
      <c r="BX9" s="855"/>
      <c r="BY9" s="855"/>
      <c r="BZ9" s="855"/>
      <c r="CA9" s="855"/>
      <c r="CB9" s="855"/>
      <c r="CC9" s="855"/>
      <c r="CD9" s="855"/>
      <c r="CE9" s="855"/>
      <c r="CF9" s="855"/>
      <c r="CG9" s="856"/>
      <c r="CH9" s="865">
        <v>-1</v>
      </c>
      <c r="CI9" s="866"/>
      <c r="CJ9" s="866"/>
      <c r="CK9" s="866"/>
      <c r="CL9" s="867"/>
      <c r="CM9" s="865">
        <v>61</v>
      </c>
      <c r="CN9" s="866"/>
      <c r="CO9" s="866"/>
      <c r="CP9" s="866"/>
      <c r="CQ9" s="867"/>
      <c r="CR9" s="865">
        <v>5</v>
      </c>
      <c r="CS9" s="866"/>
      <c r="CT9" s="866"/>
      <c r="CU9" s="866"/>
      <c r="CV9" s="867"/>
      <c r="CW9" s="865" t="s">
        <v>529</v>
      </c>
      <c r="CX9" s="866"/>
      <c r="CY9" s="866"/>
      <c r="CZ9" s="866"/>
      <c r="DA9" s="867"/>
      <c r="DB9" s="865" t="s">
        <v>529</v>
      </c>
      <c r="DC9" s="866"/>
      <c r="DD9" s="866"/>
      <c r="DE9" s="866"/>
      <c r="DF9" s="867"/>
      <c r="DG9" s="865" t="s">
        <v>529</v>
      </c>
      <c r="DH9" s="866"/>
      <c r="DI9" s="866"/>
      <c r="DJ9" s="866"/>
      <c r="DK9" s="867"/>
      <c r="DL9" s="865" t="s">
        <v>529</v>
      </c>
      <c r="DM9" s="866"/>
      <c r="DN9" s="866"/>
      <c r="DO9" s="866"/>
      <c r="DP9" s="867"/>
      <c r="DQ9" s="865" t="s">
        <v>529</v>
      </c>
      <c r="DR9" s="866"/>
      <c r="DS9" s="866"/>
      <c r="DT9" s="866"/>
      <c r="DU9" s="867"/>
      <c r="DV9" s="868"/>
      <c r="DW9" s="869"/>
      <c r="DX9" s="869"/>
      <c r="DY9" s="869"/>
      <c r="DZ9" s="870"/>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5</v>
      </c>
      <c r="R10" s="845"/>
      <c r="S10" s="845"/>
      <c r="T10" s="845"/>
      <c r="U10" s="845"/>
      <c r="V10" s="845">
        <v>5</v>
      </c>
      <c r="W10" s="845"/>
      <c r="X10" s="845"/>
      <c r="Y10" s="845"/>
      <c r="Z10" s="845"/>
      <c r="AA10" s="845" t="s">
        <v>611</v>
      </c>
      <c r="AB10" s="845"/>
      <c r="AC10" s="845"/>
      <c r="AD10" s="845"/>
      <c r="AE10" s="846"/>
      <c r="AF10" s="847" t="s">
        <v>390</v>
      </c>
      <c r="AG10" s="848"/>
      <c r="AH10" s="848"/>
      <c r="AI10" s="848"/>
      <c r="AJ10" s="849"/>
      <c r="AK10" s="850" t="s">
        <v>611</v>
      </c>
      <c r="AL10" s="851"/>
      <c r="AM10" s="851"/>
      <c r="AN10" s="851"/>
      <c r="AO10" s="851"/>
      <c r="AP10" s="851" t="s">
        <v>611</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608</v>
      </c>
      <c r="BT10" s="855"/>
      <c r="BU10" s="855"/>
      <c r="BV10" s="855"/>
      <c r="BW10" s="855"/>
      <c r="BX10" s="855"/>
      <c r="BY10" s="855"/>
      <c r="BZ10" s="855"/>
      <c r="CA10" s="855"/>
      <c r="CB10" s="855"/>
      <c r="CC10" s="855"/>
      <c r="CD10" s="855"/>
      <c r="CE10" s="855"/>
      <c r="CF10" s="855"/>
      <c r="CG10" s="856"/>
      <c r="CH10" s="865">
        <v>7</v>
      </c>
      <c r="CI10" s="866"/>
      <c r="CJ10" s="866"/>
      <c r="CK10" s="866"/>
      <c r="CL10" s="867"/>
      <c r="CM10" s="865">
        <v>58</v>
      </c>
      <c r="CN10" s="866"/>
      <c r="CO10" s="866"/>
      <c r="CP10" s="866"/>
      <c r="CQ10" s="867"/>
      <c r="CR10" s="865">
        <v>30</v>
      </c>
      <c r="CS10" s="866"/>
      <c r="CT10" s="866"/>
      <c r="CU10" s="866"/>
      <c r="CV10" s="867"/>
      <c r="CW10" s="865" t="s">
        <v>529</v>
      </c>
      <c r="CX10" s="866"/>
      <c r="CY10" s="866"/>
      <c r="CZ10" s="866"/>
      <c r="DA10" s="867"/>
      <c r="DB10" s="865" t="s">
        <v>529</v>
      </c>
      <c r="DC10" s="866"/>
      <c r="DD10" s="866"/>
      <c r="DE10" s="866"/>
      <c r="DF10" s="867"/>
      <c r="DG10" s="865" t="s">
        <v>529</v>
      </c>
      <c r="DH10" s="866"/>
      <c r="DI10" s="866"/>
      <c r="DJ10" s="866"/>
      <c r="DK10" s="867"/>
      <c r="DL10" s="865" t="s">
        <v>529</v>
      </c>
      <c r="DM10" s="866"/>
      <c r="DN10" s="866"/>
      <c r="DO10" s="866"/>
      <c r="DP10" s="867"/>
      <c r="DQ10" s="865" t="s">
        <v>529</v>
      </c>
      <c r="DR10" s="866"/>
      <c r="DS10" s="866"/>
      <c r="DT10" s="866"/>
      <c r="DU10" s="867"/>
      <c r="DV10" s="868"/>
      <c r="DW10" s="869"/>
      <c r="DX10" s="869"/>
      <c r="DY10" s="869"/>
      <c r="DZ10" s="870"/>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609</v>
      </c>
      <c r="BT11" s="855"/>
      <c r="BU11" s="855"/>
      <c r="BV11" s="855"/>
      <c r="BW11" s="855"/>
      <c r="BX11" s="855"/>
      <c r="BY11" s="855"/>
      <c r="BZ11" s="855"/>
      <c r="CA11" s="855"/>
      <c r="CB11" s="855"/>
      <c r="CC11" s="855"/>
      <c r="CD11" s="855"/>
      <c r="CE11" s="855"/>
      <c r="CF11" s="855"/>
      <c r="CG11" s="856"/>
      <c r="CH11" s="865">
        <v>-19</v>
      </c>
      <c r="CI11" s="866"/>
      <c r="CJ11" s="866"/>
      <c r="CK11" s="866"/>
      <c r="CL11" s="867"/>
      <c r="CM11" s="865">
        <v>1982</v>
      </c>
      <c r="CN11" s="866"/>
      <c r="CO11" s="866"/>
      <c r="CP11" s="866"/>
      <c r="CQ11" s="867"/>
      <c r="CR11" s="865">
        <v>480</v>
      </c>
      <c r="CS11" s="866"/>
      <c r="CT11" s="866"/>
      <c r="CU11" s="866"/>
      <c r="CV11" s="867"/>
      <c r="CW11" s="865">
        <v>2</v>
      </c>
      <c r="CX11" s="866"/>
      <c r="CY11" s="866"/>
      <c r="CZ11" s="866"/>
      <c r="DA11" s="867"/>
      <c r="DB11" s="865" t="s">
        <v>529</v>
      </c>
      <c r="DC11" s="866"/>
      <c r="DD11" s="866"/>
      <c r="DE11" s="866"/>
      <c r="DF11" s="867"/>
      <c r="DG11" s="865" t="s">
        <v>529</v>
      </c>
      <c r="DH11" s="866"/>
      <c r="DI11" s="866"/>
      <c r="DJ11" s="866"/>
      <c r="DK11" s="867"/>
      <c r="DL11" s="865" t="s">
        <v>529</v>
      </c>
      <c r="DM11" s="866"/>
      <c r="DN11" s="866"/>
      <c r="DO11" s="866"/>
      <c r="DP11" s="867"/>
      <c r="DQ11" s="865" t="s">
        <v>529</v>
      </c>
      <c r="DR11" s="866"/>
      <c r="DS11" s="866"/>
      <c r="DT11" s="866"/>
      <c r="DU11" s="867"/>
      <c r="DV11" s="868"/>
      <c r="DW11" s="869"/>
      <c r="DX11" s="869"/>
      <c r="DY11" s="869"/>
      <c r="DZ11" s="870"/>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610</v>
      </c>
      <c r="BT12" s="855"/>
      <c r="BU12" s="855"/>
      <c r="BV12" s="855"/>
      <c r="BW12" s="855"/>
      <c r="BX12" s="855"/>
      <c r="BY12" s="855"/>
      <c r="BZ12" s="855"/>
      <c r="CA12" s="855"/>
      <c r="CB12" s="855"/>
      <c r="CC12" s="855"/>
      <c r="CD12" s="855"/>
      <c r="CE12" s="855"/>
      <c r="CF12" s="855"/>
      <c r="CG12" s="856"/>
      <c r="CH12" s="865">
        <v>7</v>
      </c>
      <c r="CI12" s="866"/>
      <c r="CJ12" s="866"/>
      <c r="CK12" s="866"/>
      <c r="CL12" s="867"/>
      <c r="CM12" s="865">
        <v>27</v>
      </c>
      <c r="CN12" s="866"/>
      <c r="CO12" s="866"/>
      <c r="CP12" s="866"/>
      <c r="CQ12" s="867"/>
      <c r="CR12" s="865">
        <v>2</v>
      </c>
      <c r="CS12" s="866"/>
      <c r="CT12" s="866"/>
      <c r="CU12" s="866"/>
      <c r="CV12" s="867"/>
      <c r="CW12" s="865">
        <v>5</v>
      </c>
      <c r="CX12" s="866"/>
      <c r="CY12" s="866"/>
      <c r="CZ12" s="866"/>
      <c r="DA12" s="867"/>
      <c r="DB12" s="865" t="s">
        <v>529</v>
      </c>
      <c r="DC12" s="866"/>
      <c r="DD12" s="866"/>
      <c r="DE12" s="866"/>
      <c r="DF12" s="867"/>
      <c r="DG12" s="865" t="s">
        <v>529</v>
      </c>
      <c r="DH12" s="866"/>
      <c r="DI12" s="866"/>
      <c r="DJ12" s="866"/>
      <c r="DK12" s="867"/>
      <c r="DL12" s="865" t="s">
        <v>529</v>
      </c>
      <c r="DM12" s="866"/>
      <c r="DN12" s="866"/>
      <c r="DO12" s="866"/>
      <c r="DP12" s="867"/>
      <c r="DQ12" s="865" t="s">
        <v>529</v>
      </c>
      <c r="DR12" s="866"/>
      <c r="DS12" s="866"/>
      <c r="DT12" s="866"/>
      <c r="DU12" s="867"/>
      <c r="DV12" s="868"/>
      <c r="DW12" s="869"/>
      <c r="DX12" s="869"/>
      <c r="DY12" s="869"/>
      <c r="DZ12" s="870"/>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1"/>
      <c r="R22" s="872"/>
      <c r="S22" s="872"/>
      <c r="T22" s="872"/>
      <c r="U22" s="872"/>
      <c r="V22" s="872"/>
      <c r="W22" s="872"/>
      <c r="X22" s="872"/>
      <c r="Y22" s="872"/>
      <c r="Z22" s="872"/>
      <c r="AA22" s="872"/>
      <c r="AB22" s="872"/>
      <c r="AC22" s="872"/>
      <c r="AD22" s="872"/>
      <c r="AE22" s="873"/>
      <c r="AF22" s="847"/>
      <c r="AG22" s="848"/>
      <c r="AH22" s="848"/>
      <c r="AI22" s="848"/>
      <c r="AJ22" s="849"/>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6"/>
    </row>
    <row r="23" spans="1:131" s="257" customFormat="1" ht="26.25" customHeight="1" thickBot="1" x14ac:dyDescent="0.2">
      <c r="A23" s="266" t="s">
        <v>394</v>
      </c>
      <c r="B23" s="874" t="s">
        <v>395</v>
      </c>
      <c r="C23" s="875"/>
      <c r="D23" s="875"/>
      <c r="E23" s="875"/>
      <c r="F23" s="875"/>
      <c r="G23" s="875"/>
      <c r="H23" s="875"/>
      <c r="I23" s="875"/>
      <c r="J23" s="875"/>
      <c r="K23" s="875"/>
      <c r="L23" s="875"/>
      <c r="M23" s="875"/>
      <c r="N23" s="875"/>
      <c r="O23" s="875"/>
      <c r="P23" s="876"/>
      <c r="Q23" s="877">
        <v>243268</v>
      </c>
      <c r="R23" s="878"/>
      <c r="S23" s="878"/>
      <c r="T23" s="878"/>
      <c r="U23" s="878"/>
      <c r="V23" s="878">
        <v>239500</v>
      </c>
      <c r="W23" s="878"/>
      <c r="X23" s="878"/>
      <c r="Y23" s="878"/>
      <c r="Z23" s="878"/>
      <c r="AA23" s="878">
        <v>3768</v>
      </c>
      <c r="AB23" s="878"/>
      <c r="AC23" s="878"/>
      <c r="AD23" s="878"/>
      <c r="AE23" s="879"/>
      <c r="AF23" s="880">
        <v>3024</v>
      </c>
      <c r="AG23" s="878"/>
      <c r="AH23" s="878"/>
      <c r="AI23" s="878"/>
      <c r="AJ23" s="881"/>
      <c r="AK23" s="882"/>
      <c r="AL23" s="883"/>
      <c r="AM23" s="883"/>
      <c r="AN23" s="883"/>
      <c r="AO23" s="883"/>
      <c r="AP23" s="878">
        <v>168224</v>
      </c>
      <c r="AQ23" s="878"/>
      <c r="AR23" s="878"/>
      <c r="AS23" s="878"/>
      <c r="AT23" s="878"/>
      <c r="AU23" s="884"/>
      <c r="AV23" s="884"/>
      <c r="AW23" s="884"/>
      <c r="AX23" s="884"/>
      <c r="AY23" s="885"/>
      <c r="AZ23" s="893" t="s">
        <v>396</v>
      </c>
      <c r="BA23" s="894"/>
      <c r="BB23" s="894"/>
      <c r="BC23" s="894"/>
      <c r="BD23" s="895"/>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6"/>
    </row>
    <row r="24" spans="1:131" s="257"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6" t="s">
        <v>402</v>
      </c>
      <c r="AG26" s="897"/>
      <c r="AH26" s="897"/>
      <c r="AI26" s="897"/>
      <c r="AJ26" s="898"/>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899"/>
      <c r="AG27" s="900"/>
      <c r="AH27" s="900"/>
      <c r="AI27" s="900"/>
      <c r="AJ27" s="901"/>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6">
        <v>48525</v>
      </c>
      <c r="R28" s="907"/>
      <c r="S28" s="907"/>
      <c r="T28" s="907"/>
      <c r="U28" s="907"/>
      <c r="V28" s="907">
        <v>46873</v>
      </c>
      <c r="W28" s="907"/>
      <c r="X28" s="907"/>
      <c r="Y28" s="907"/>
      <c r="Z28" s="907"/>
      <c r="AA28" s="907">
        <v>1653</v>
      </c>
      <c r="AB28" s="907"/>
      <c r="AC28" s="907"/>
      <c r="AD28" s="907"/>
      <c r="AE28" s="908"/>
      <c r="AF28" s="909">
        <v>1653</v>
      </c>
      <c r="AG28" s="907"/>
      <c r="AH28" s="907"/>
      <c r="AI28" s="907"/>
      <c r="AJ28" s="910"/>
      <c r="AK28" s="911">
        <v>4191</v>
      </c>
      <c r="AL28" s="902"/>
      <c r="AM28" s="902"/>
      <c r="AN28" s="902"/>
      <c r="AO28" s="902"/>
      <c r="AP28" s="902" t="s">
        <v>611</v>
      </c>
      <c r="AQ28" s="902"/>
      <c r="AR28" s="902"/>
      <c r="AS28" s="902"/>
      <c r="AT28" s="902"/>
      <c r="AU28" s="902" t="s">
        <v>611</v>
      </c>
      <c r="AV28" s="902"/>
      <c r="AW28" s="902"/>
      <c r="AX28" s="902"/>
      <c r="AY28" s="902"/>
      <c r="AZ28" s="903" t="s">
        <v>611</v>
      </c>
      <c r="BA28" s="903"/>
      <c r="BB28" s="903"/>
      <c r="BC28" s="903"/>
      <c r="BD28" s="903"/>
      <c r="BE28" s="904"/>
      <c r="BF28" s="904"/>
      <c r="BG28" s="904"/>
      <c r="BH28" s="904"/>
      <c r="BI28" s="905"/>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39897</v>
      </c>
      <c r="R29" s="845"/>
      <c r="S29" s="845"/>
      <c r="T29" s="845"/>
      <c r="U29" s="845"/>
      <c r="V29" s="845">
        <v>39878</v>
      </c>
      <c r="W29" s="845"/>
      <c r="X29" s="845"/>
      <c r="Y29" s="845"/>
      <c r="Z29" s="845"/>
      <c r="AA29" s="845">
        <v>19</v>
      </c>
      <c r="AB29" s="845"/>
      <c r="AC29" s="845"/>
      <c r="AD29" s="845"/>
      <c r="AE29" s="846"/>
      <c r="AF29" s="847">
        <v>19</v>
      </c>
      <c r="AG29" s="848"/>
      <c r="AH29" s="848"/>
      <c r="AI29" s="848"/>
      <c r="AJ29" s="849"/>
      <c r="AK29" s="912">
        <v>6560</v>
      </c>
      <c r="AL29" s="913"/>
      <c r="AM29" s="913"/>
      <c r="AN29" s="913"/>
      <c r="AO29" s="913"/>
      <c r="AP29" s="913" t="s">
        <v>611</v>
      </c>
      <c r="AQ29" s="913"/>
      <c r="AR29" s="913"/>
      <c r="AS29" s="913"/>
      <c r="AT29" s="913"/>
      <c r="AU29" s="913" t="s">
        <v>611</v>
      </c>
      <c r="AV29" s="913"/>
      <c r="AW29" s="913"/>
      <c r="AX29" s="913"/>
      <c r="AY29" s="913"/>
      <c r="AZ29" s="914" t="s">
        <v>611</v>
      </c>
      <c r="BA29" s="914"/>
      <c r="BB29" s="914"/>
      <c r="BC29" s="914"/>
      <c r="BD29" s="914"/>
      <c r="BE29" s="852" t="s">
        <v>614</v>
      </c>
      <c r="BF29" s="852"/>
      <c r="BG29" s="852"/>
      <c r="BH29" s="852"/>
      <c r="BI29" s="853"/>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5679</v>
      </c>
      <c r="R30" s="845"/>
      <c r="S30" s="845"/>
      <c r="T30" s="845"/>
      <c r="U30" s="845"/>
      <c r="V30" s="845">
        <v>5665</v>
      </c>
      <c r="W30" s="845"/>
      <c r="X30" s="845"/>
      <c r="Y30" s="845"/>
      <c r="Z30" s="845"/>
      <c r="AA30" s="845">
        <v>14</v>
      </c>
      <c r="AB30" s="845"/>
      <c r="AC30" s="845"/>
      <c r="AD30" s="845"/>
      <c r="AE30" s="846"/>
      <c r="AF30" s="847">
        <v>14</v>
      </c>
      <c r="AG30" s="848"/>
      <c r="AH30" s="848"/>
      <c r="AI30" s="848"/>
      <c r="AJ30" s="849"/>
      <c r="AK30" s="912">
        <v>1139</v>
      </c>
      <c r="AL30" s="913"/>
      <c r="AM30" s="913"/>
      <c r="AN30" s="913"/>
      <c r="AO30" s="913"/>
      <c r="AP30" s="913" t="s">
        <v>611</v>
      </c>
      <c r="AQ30" s="913"/>
      <c r="AR30" s="913"/>
      <c r="AS30" s="913"/>
      <c r="AT30" s="913"/>
      <c r="AU30" s="913" t="s">
        <v>611</v>
      </c>
      <c r="AV30" s="913"/>
      <c r="AW30" s="913"/>
      <c r="AX30" s="913"/>
      <c r="AY30" s="913"/>
      <c r="AZ30" s="914" t="s">
        <v>615</v>
      </c>
      <c r="BA30" s="914"/>
      <c r="BB30" s="914"/>
      <c r="BC30" s="914"/>
      <c r="BD30" s="914"/>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10143</v>
      </c>
      <c r="R31" s="845"/>
      <c r="S31" s="845"/>
      <c r="T31" s="845"/>
      <c r="U31" s="845"/>
      <c r="V31" s="845">
        <v>7887</v>
      </c>
      <c r="W31" s="845"/>
      <c r="X31" s="845"/>
      <c r="Y31" s="845"/>
      <c r="Z31" s="845"/>
      <c r="AA31" s="845">
        <v>2256</v>
      </c>
      <c r="AB31" s="845"/>
      <c r="AC31" s="845"/>
      <c r="AD31" s="845"/>
      <c r="AE31" s="846"/>
      <c r="AF31" s="847">
        <v>11168</v>
      </c>
      <c r="AG31" s="848"/>
      <c r="AH31" s="848"/>
      <c r="AI31" s="848"/>
      <c r="AJ31" s="849"/>
      <c r="AK31" s="912">
        <v>319</v>
      </c>
      <c r="AL31" s="913"/>
      <c r="AM31" s="913"/>
      <c r="AN31" s="913"/>
      <c r="AO31" s="913"/>
      <c r="AP31" s="913">
        <v>21188</v>
      </c>
      <c r="AQ31" s="913"/>
      <c r="AR31" s="913"/>
      <c r="AS31" s="913"/>
      <c r="AT31" s="913"/>
      <c r="AU31" s="913">
        <v>932</v>
      </c>
      <c r="AV31" s="913"/>
      <c r="AW31" s="913"/>
      <c r="AX31" s="913"/>
      <c r="AY31" s="913"/>
      <c r="AZ31" s="914" t="s">
        <v>611</v>
      </c>
      <c r="BA31" s="914"/>
      <c r="BB31" s="914"/>
      <c r="BC31" s="914"/>
      <c r="BD31" s="914"/>
      <c r="BE31" s="915" t="s">
        <v>411</v>
      </c>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11743</v>
      </c>
      <c r="R32" s="845"/>
      <c r="S32" s="845"/>
      <c r="T32" s="845"/>
      <c r="U32" s="845"/>
      <c r="V32" s="845">
        <v>11743</v>
      </c>
      <c r="W32" s="845"/>
      <c r="X32" s="845"/>
      <c r="Y32" s="845"/>
      <c r="Z32" s="845"/>
      <c r="AA32" s="845" t="s">
        <v>611</v>
      </c>
      <c r="AB32" s="845"/>
      <c r="AC32" s="845"/>
      <c r="AD32" s="845"/>
      <c r="AE32" s="846"/>
      <c r="AF32" s="847">
        <v>994</v>
      </c>
      <c r="AG32" s="848"/>
      <c r="AH32" s="848"/>
      <c r="AI32" s="848"/>
      <c r="AJ32" s="849"/>
      <c r="AK32" s="912">
        <v>3817</v>
      </c>
      <c r="AL32" s="913"/>
      <c r="AM32" s="913"/>
      <c r="AN32" s="913"/>
      <c r="AO32" s="913"/>
      <c r="AP32" s="913">
        <v>77864</v>
      </c>
      <c r="AQ32" s="913"/>
      <c r="AR32" s="913"/>
      <c r="AS32" s="913"/>
      <c r="AT32" s="913"/>
      <c r="AU32" s="913">
        <v>39166</v>
      </c>
      <c r="AV32" s="913"/>
      <c r="AW32" s="913"/>
      <c r="AX32" s="913"/>
      <c r="AY32" s="913"/>
      <c r="AZ32" s="914" t="s">
        <v>611</v>
      </c>
      <c r="BA32" s="914"/>
      <c r="BB32" s="914"/>
      <c r="BC32" s="914"/>
      <c r="BD32" s="914"/>
      <c r="BE32" s="915" t="s">
        <v>413</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645</v>
      </c>
      <c r="R33" s="845"/>
      <c r="S33" s="845"/>
      <c r="T33" s="845"/>
      <c r="U33" s="845"/>
      <c r="V33" s="845">
        <v>382</v>
      </c>
      <c r="W33" s="845"/>
      <c r="X33" s="845"/>
      <c r="Y33" s="845"/>
      <c r="Z33" s="845"/>
      <c r="AA33" s="845">
        <v>263</v>
      </c>
      <c r="AB33" s="845"/>
      <c r="AC33" s="845"/>
      <c r="AD33" s="845"/>
      <c r="AE33" s="846"/>
      <c r="AF33" s="847">
        <v>263</v>
      </c>
      <c r="AG33" s="848"/>
      <c r="AH33" s="848"/>
      <c r="AI33" s="848"/>
      <c r="AJ33" s="849"/>
      <c r="AK33" s="912" t="s">
        <v>611</v>
      </c>
      <c r="AL33" s="913"/>
      <c r="AM33" s="913"/>
      <c r="AN33" s="913"/>
      <c r="AO33" s="913"/>
      <c r="AP33" s="913">
        <v>418</v>
      </c>
      <c r="AQ33" s="913"/>
      <c r="AR33" s="913"/>
      <c r="AS33" s="913"/>
      <c r="AT33" s="913"/>
      <c r="AU33" s="913" t="s">
        <v>611</v>
      </c>
      <c r="AV33" s="913"/>
      <c r="AW33" s="913"/>
      <c r="AX33" s="913"/>
      <c r="AY33" s="913"/>
      <c r="AZ33" s="914"/>
      <c r="BA33" s="914"/>
      <c r="BB33" s="914"/>
      <c r="BC33" s="914"/>
      <c r="BD33" s="914"/>
      <c r="BE33" s="915" t="s">
        <v>415</v>
      </c>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8"/>
    </row>
    <row r="34" spans="1:131" s="249" customFormat="1" ht="26.25" customHeight="1" x14ac:dyDescent="0.15">
      <c r="A34" s="268">
        <v>7</v>
      </c>
      <c r="B34" s="841" t="s">
        <v>416</v>
      </c>
      <c r="C34" s="842"/>
      <c r="D34" s="842"/>
      <c r="E34" s="842"/>
      <c r="F34" s="842"/>
      <c r="G34" s="842"/>
      <c r="H34" s="842"/>
      <c r="I34" s="842"/>
      <c r="J34" s="842"/>
      <c r="K34" s="842"/>
      <c r="L34" s="842"/>
      <c r="M34" s="842"/>
      <c r="N34" s="842"/>
      <c r="O34" s="842"/>
      <c r="P34" s="843"/>
      <c r="Q34" s="844">
        <v>157</v>
      </c>
      <c r="R34" s="845"/>
      <c r="S34" s="845"/>
      <c r="T34" s="845"/>
      <c r="U34" s="845"/>
      <c r="V34" s="845">
        <v>157</v>
      </c>
      <c r="W34" s="845"/>
      <c r="X34" s="845"/>
      <c r="Y34" s="845"/>
      <c r="Z34" s="845"/>
      <c r="AA34" s="845" t="s">
        <v>611</v>
      </c>
      <c r="AB34" s="845"/>
      <c r="AC34" s="845"/>
      <c r="AD34" s="845"/>
      <c r="AE34" s="846"/>
      <c r="AF34" s="847" t="s">
        <v>417</v>
      </c>
      <c r="AG34" s="848"/>
      <c r="AH34" s="848"/>
      <c r="AI34" s="848"/>
      <c r="AJ34" s="849"/>
      <c r="AK34" s="912">
        <v>124</v>
      </c>
      <c r="AL34" s="913"/>
      <c r="AM34" s="913"/>
      <c r="AN34" s="913"/>
      <c r="AO34" s="913"/>
      <c r="AP34" s="913">
        <v>731</v>
      </c>
      <c r="AQ34" s="913"/>
      <c r="AR34" s="913"/>
      <c r="AS34" s="913"/>
      <c r="AT34" s="913"/>
      <c r="AU34" s="913">
        <v>731</v>
      </c>
      <c r="AV34" s="913"/>
      <c r="AW34" s="913"/>
      <c r="AX34" s="913"/>
      <c r="AY34" s="913"/>
      <c r="AZ34" s="914"/>
      <c r="BA34" s="914"/>
      <c r="BB34" s="914"/>
      <c r="BC34" s="914"/>
      <c r="BD34" s="914"/>
      <c r="BE34" s="915" t="s">
        <v>418</v>
      </c>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2"/>
      <c r="AL35" s="913"/>
      <c r="AM35" s="913"/>
      <c r="AN35" s="913"/>
      <c r="AO35" s="913"/>
      <c r="AP35" s="913"/>
      <c r="AQ35" s="913"/>
      <c r="AR35" s="913"/>
      <c r="AS35" s="913"/>
      <c r="AT35" s="913"/>
      <c r="AU35" s="913"/>
      <c r="AV35" s="913"/>
      <c r="AW35" s="913"/>
      <c r="AX35" s="913"/>
      <c r="AY35" s="913"/>
      <c r="AZ35" s="914"/>
      <c r="BA35" s="914"/>
      <c r="BB35" s="914"/>
      <c r="BC35" s="914"/>
      <c r="BD35" s="914"/>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2"/>
      <c r="AL36" s="913"/>
      <c r="AM36" s="913"/>
      <c r="AN36" s="913"/>
      <c r="AO36" s="913"/>
      <c r="AP36" s="913"/>
      <c r="AQ36" s="913"/>
      <c r="AR36" s="913"/>
      <c r="AS36" s="913"/>
      <c r="AT36" s="913"/>
      <c r="AU36" s="913"/>
      <c r="AV36" s="913"/>
      <c r="AW36" s="913"/>
      <c r="AX36" s="913"/>
      <c r="AY36" s="913"/>
      <c r="AZ36" s="914"/>
      <c r="BA36" s="914"/>
      <c r="BB36" s="914"/>
      <c r="BC36" s="914"/>
      <c r="BD36" s="914"/>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2"/>
      <c r="AL37" s="913"/>
      <c r="AM37" s="913"/>
      <c r="AN37" s="913"/>
      <c r="AO37" s="913"/>
      <c r="AP37" s="913"/>
      <c r="AQ37" s="913"/>
      <c r="AR37" s="913"/>
      <c r="AS37" s="913"/>
      <c r="AT37" s="913"/>
      <c r="AU37" s="913"/>
      <c r="AV37" s="913"/>
      <c r="AW37" s="913"/>
      <c r="AX37" s="913"/>
      <c r="AY37" s="913"/>
      <c r="AZ37" s="914"/>
      <c r="BA37" s="914"/>
      <c r="BB37" s="914"/>
      <c r="BC37" s="914"/>
      <c r="BD37" s="914"/>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2"/>
      <c r="AL38" s="913"/>
      <c r="AM38" s="913"/>
      <c r="AN38" s="913"/>
      <c r="AO38" s="913"/>
      <c r="AP38" s="913"/>
      <c r="AQ38" s="913"/>
      <c r="AR38" s="913"/>
      <c r="AS38" s="913"/>
      <c r="AT38" s="913"/>
      <c r="AU38" s="913"/>
      <c r="AV38" s="913"/>
      <c r="AW38" s="913"/>
      <c r="AX38" s="913"/>
      <c r="AY38" s="913"/>
      <c r="AZ38" s="914"/>
      <c r="BA38" s="914"/>
      <c r="BB38" s="914"/>
      <c r="BC38" s="914"/>
      <c r="BD38" s="914"/>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2"/>
      <c r="AL39" s="913"/>
      <c r="AM39" s="913"/>
      <c r="AN39" s="913"/>
      <c r="AO39" s="913"/>
      <c r="AP39" s="913"/>
      <c r="AQ39" s="913"/>
      <c r="AR39" s="913"/>
      <c r="AS39" s="913"/>
      <c r="AT39" s="913"/>
      <c r="AU39" s="913"/>
      <c r="AV39" s="913"/>
      <c r="AW39" s="913"/>
      <c r="AX39" s="913"/>
      <c r="AY39" s="913"/>
      <c r="AZ39" s="914"/>
      <c r="BA39" s="914"/>
      <c r="BB39" s="914"/>
      <c r="BC39" s="914"/>
      <c r="BD39" s="914"/>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2"/>
      <c r="AL40" s="913"/>
      <c r="AM40" s="913"/>
      <c r="AN40" s="913"/>
      <c r="AO40" s="913"/>
      <c r="AP40" s="913"/>
      <c r="AQ40" s="913"/>
      <c r="AR40" s="913"/>
      <c r="AS40" s="913"/>
      <c r="AT40" s="913"/>
      <c r="AU40" s="913"/>
      <c r="AV40" s="913"/>
      <c r="AW40" s="913"/>
      <c r="AX40" s="913"/>
      <c r="AY40" s="913"/>
      <c r="AZ40" s="914"/>
      <c r="BA40" s="914"/>
      <c r="BB40" s="914"/>
      <c r="BC40" s="914"/>
      <c r="BD40" s="914"/>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2"/>
      <c r="AL41" s="913"/>
      <c r="AM41" s="913"/>
      <c r="AN41" s="913"/>
      <c r="AO41" s="913"/>
      <c r="AP41" s="913"/>
      <c r="AQ41" s="913"/>
      <c r="AR41" s="913"/>
      <c r="AS41" s="913"/>
      <c r="AT41" s="913"/>
      <c r="AU41" s="913"/>
      <c r="AV41" s="913"/>
      <c r="AW41" s="913"/>
      <c r="AX41" s="913"/>
      <c r="AY41" s="913"/>
      <c r="AZ41" s="914"/>
      <c r="BA41" s="914"/>
      <c r="BB41" s="914"/>
      <c r="BC41" s="914"/>
      <c r="BD41" s="914"/>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2"/>
      <c r="AL42" s="913"/>
      <c r="AM42" s="913"/>
      <c r="AN42" s="913"/>
      <c r="AO42" s="913"/>
      <c r="AP42" s="913"/>
      <c r="AQ42" s="913"/>
      <c r="AR42" s="913"/>
      <c r="AS42" s="913"/>
      <c r="AT42" s="913"/>
      <c r="AU42" s="913"/>
      <c r="AV42" s="913"/>
      <c r="AW42" s="913"/>
      <c r="AX42" s="913"/>
      <c r="AY42" s="913"/>
      <c r="AZ42" s="914"/>
      <c r="BA42" s="914"/>
      <c r="BB42" s="914"/>
      <c r="BC42" s="914"/>
      <c r="BD42" s="914"/>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2"/>
      <c r="AL43" s="913"/>
      <c r="AM43" s="913"/>
      <c r="AN43" s="913"/>
      <c r="AO43" s="913"/>
      <c r="AP43" s="913"/>
      <c r="AQ43" s="913"/>
      <c r="AR43" s="913"/>
      <c r="AS43" s="913"/>
      <c r="AT43" s="913"/>
      <c r="AU43" s="913"/>
      <c r="AV43" s="913"/>
      <c r="AW43" s="913"/>
      <c r="AX43" s="913"/>
      <c r="AY43" s="913"/>
      <c r="AZ43" s="914"/>
      <c r="BA43" s="914"/>
      <c r="BB43" s="914"/>
      <c r="BC43" s="914"/>
      <c r="BD43" s="914"/>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2"/>
      <c r="AL44" s="913"/>
      <c r="AM44" s="913"/>
      <c r="AN44" s="913"/>
      <c r="AO44" s="913"/>
      <c r="AP44" s="913"/>
      <c r="AQ44" s="913"/>
      <c r="AR44" s="913"/>
      <c r="AS44" s="913"/>
      <c r="AT44" s="913"/>
      <c r="AU44" s="913"/>
      <c r="AV44" s="913"/>
      <c r="AW44" s="913"/>
      <c r="AX44" s="913"/>
      <c r="AY44" s="913"/>
      <c r="AZ44" s="914"/>
      <c r="BA44" s="914"/>
      <c r="BB44" s="914"/>
      <c r="BC44" s="914"/>
      <c r="BD44" s="914"/>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2"/>
      <c r="AL45" s="913"/>
      <c r="AM45" s="913"/>
      <c r="AN45" s="913"/>
      <c r="AO45" s="913"/>
      <c r="AP45" s="913"/>
      <c r="AQ45" s="913"/>
      <c r="AR45" s="913"/>
      <c r="AS45" s="913"/>
      <c r="AT45" s="913"/>
      <c r="AU45" s="913"/>
      <c r="AV45" s="913"/>
      <c r="AW45" s="913"/>
      <c r="AX45" s="913"/>
      <c r="AY45" s="913"/>
      <c r="AZ45" s="914"/>
      <c r="BA45" s="914"/>
      <c r="BB45" s="914"/>
      <c r="BC45" s="914"/>
      <c r="BD45" s="914"/>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2"/>
      <c r="AL46" s="913"/>
      <c r="AM46" s="913"/>
      <c r="AN46" s="913"/>
      <c r="AO46" s="913"/>
      <c r="AP46" s="913"/>
      <c r="AQ46" s="913"/>
      <c r="AR46" s="913"/>
      <c r="AS46" s="913"/>
      <c r="AT46" s="913"/>
      <c r="AU46" s="913"/>
      <c r="AV46" s="913"/>
      <c r="AW46" s="913"/>
      <c r="AX46" s="913"/>
      <c r="AY46" s="913"/>
      <c r="AZ46" s="914"/>
      <c r="BA46" s="914"/>
      <c r="BB46" s="914"/>
      <c r="BC46" s="914"/>
      <c r="BD46" s="914"/>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2"/>
      <c r="AL47" s="913"/>
      <c r="AM47" s="913"/>
      <c r="AN47" s="913"/>
      <c r="AO47" s="913"/>
      <c r="AP47" s="913"/>
      <c r="AQ47" s="913"/>
      <c r="AR47" s="913"/>
      <c r="AS47" s="913"/>
      <c r="AT47" s="913"/>
      <c r="AU47" s="913"/>
      <c r="AV47" s="913"/>
      <c r="AW47" s="913"/>
      <c r="AX47" s="913"/>
      <c r="AY47" s="913"/>
      <c r="AZ47" s="914"/>
      <c r="BA47" s="914"/>
      <c r="BB47" s="914"/>
      <c r="BC47" s="914"/>
      <c r="BD47" s="914"/>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2"/>
      <c r="AL48" s="913"/>
      <c r="AM48" s="913"/>
      <c r="AN48" s="913"/>
      <c r="AO48" s="913"/>
      <c r="AP48" s="913"/>
      <c r="AQ48" s="913"/>
      <c r="AR48" s="913"/>
      <c r="AS48" s="913"/>
      <c r="AT48" s="913"/>
      <c r="AU48" s="913"/>
      <c r="AV48" s="913"/>
      <c r="AW48" s="913"/>
      <c r="AX48" s="913"/>
      <c r="AY48" s="913"/>
      <c r="AZ48" s="914"/>
      <c r="BA48" s="914"/>
      <c r="BB48" s="914"/>
      <c r="BC48" s="914"/>
      <c r="BD48" s="914"/>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2"/>
      <c r="AL49" s="913"/>
      <c r="AM49" s="913"/>
      <c r="AN49" s="913"/>
      <c r="AO49" s="913"/>
      <c r="AP49" s="913"/>
      <c r="AQ49" s="913"/>
      <c r="AR49" s="913"/>
      <c r="AS49" s="913"/>
      <c r="AT49" s="913"/>
      <c r="AU49" s="913"/>
      <c r="AV49" s="913"/>
      <c r="AW49" s="913"/>
      <c r="AX49" s="913"/>
      <c r="AY49" s="913"/>
      <c r="AZ49" s="914"/>
      <c r="BA49" s="914"/>
      <c r="BB49" s="914"/>
      <c r="BC49" s="914"/>
      <c r="BD49" s="914"/>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7"/>
      <c r="R50" s="918"/>
      <c r="S50" s="918"/>
      <c r="T50" s="918"/>
      <c r="U50" s="918"/>
      <c r="V50" s="918"/>
      <c r="W50" s="918"/>
      <c r="X50" s="918"/>
      <c r="Y50" s="918"/>
      <c r="Z50" s="918"/>
      <c r="AA50" s="918"/>
      <c r="AB50" s="918"/>
      <c r="AC50" s="918"/>
      <c r="AD50" s="918"/>
      <c r="AE50" s="919"/>
      <c r="AF50" s="847"/>
      <c r="AG50" s="848"/>
      <c r="AH50" s="848"/>
      <c r="AI50" s="848"/>
      <c r="AJ50" s="849"/>
      <c r="AK50" s="920"/>
      <c r="AL50" s="918"/>
      <c r="AM50" s="918"/>
      <c r="AN50" s="918"/>
      <c r="AO50" s="918"/>
      <c r="AP50" s="918"/>
      <c r="AQ50" s="918"/>
      <c r="AR50" s="918"/>
      <c r="AS50" s="918"/>
      <c r="AT50" s="918"/>
      <c r="AU50" s="918"/>
      <c r="AV50" s="918"/>
      <c r="AW50" s="918"/>
      <c r="AX50" s="918"/>
      <c r="AY50" s="918"/>
      <c r="AZ50" s="921"/>
      <c r="BA50" s="921"/>
      <c r="BB50" s="921"/>
      <c r="BC50" s="921"/>
      <c r="BD50" s="921"/>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7"/>
      <c r="R51" s="918"/>
      <c r="S51" s="918"/>
      <c r="T51" s="918"/>
      <c r="U51" s="918"/>
      <c r="V51" s="918"/>
      <c r="W51" s="918"/>
      <c r="X51" s="918"/>
      <c r="Y51" s="918"/>
      <c r="Z51" s="918"/>
      <c r="AA51" s="918"/>
      <c r="AB51" s="918"/>
      <c r="AC51" s="918"/>
      <c r="AD51" s="918"/>
      <c r="AE51" s="919"/>
      <c r="AF51" s="847"/>
      <c r="AG51" s="848"/>
      <c r="AH51" s="848"/>
      <c r="AI51" s="848"/>
      <c r="AJ51" s="849"/>
      <c r="AK51" s="920"/>
      <c r="AL51" s="918"/>
      <c r="AM51" s="918"/>
      <c r="AN51" s="918"/>
      <c r="AO51" s="918"/>
      <c r="AP51" s="918"/>
      <c r="AQ51" s="918"/>
      <c r="AR51" s="918"/>
      <c r="AS51" s="918"/>
      <c r="AT51" s="918"/>
      <c r="AU51" s="918"/>
      <c r="AV51" s="918"/>
      <c r="AW51" s="918"/>
      <c r="AX51" s="918"/>
      <c r="AY51" s="918"/>
      <c r="AZ51" s="921"/>
      <c r="BA51" s="921"/>
      <c r="BB51" s="921"/>
      <c r="BC51" s="921"/>
      <c r="BD51" s="921"/>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7"/>
      <c r="R52" s="918"/>
      <c r="S52" s="918"/>
      <c r="T52" s="918"/>
      <c r="U52" s="918"/>
      <c r="V52" s="918"/>
      <c r="W52" s="918"/>
      <c r="X52" s="918"/>
      <c r="Y52" s="918"/>
      <c r="Z52" s="918"/>
      <c r="AA52" s="918"/>
      <c r="AB52" s="918"/>
      <c r="AC52" s="918"/>
      <c r="AD52" s="918"/>
      <c r="AE52" s="919"/>
      <c r="AF52" s="847"/>
      <c r="AG52" s="848"/>
      <c r="AH52" s="848"/>
      <c r="AI52" s="848"/>
      <c r="AJ52" s="849"/>
      <c r="AK52" s="920"/>
      <c r="AL52" s="918"/>
      <c r="AM52" s="918"/>
      <c r="AN52" s="918"/>
      <c r="AO52" s="918"/>
      <c r="AP52" s="918"/>
      <c r="AQ52" s="918"/>
      <c r="AR52" s="918"/>
      <c r="AS52" s="918"/>
      <c r="AT52" s="918"/>
      <c r="AU52" s="918"/>
      <c r="AV52" s="918"/>
      <c r="AW52" s="918"/>
      <c r="AX52" s="918"/>
      <c r="AY52" s="918"/>
      <c r="AZ52" s="921"/>
      <c r="BA52" s="921"/>
      <c r="BB52" s="921"/>
      <c r="BC52" s="921"/>
      <c r="BD52" s="921"/>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7"/>
      <c r="R53" s="918"/>
      <c r="S53" s="918"/>
      <c r="T53" s="918"/>
      <c r="U53" s="918"/>
      <c r="V53" s="918"/>
      <c r="W53" s="918"/>
      <c r="X53" s="918"/>
      <c r="Y53" s="918"/>
      <c r="Z53" s="918"/>
      <c r="AA53" s="918"/>
      <c r="AB53" s="918"/>
      <c r="AC53" s="918"/>
      <c r="AD53" s="918"/>
      <c r="AE53" s="919"/>
      <c r="AF53" s="847"/>
      <c r="AG53" s="848"/>
      <c r="AH53" s="848"/>
      <c r="AI53" s="848"/>
      <c r="AJ53" s="849"/>
      <c r="AK53" s="920"/>
      <c r="AL53" s="918"/>
      <c r="AM53" s="918"/>
      <c r="AN53" s="918"/>
      <c r="AO53" s="918"/>
      <c r="AP53" s="918"/>
      <c r="AQ53" s="918"/>
      <c r="AR53" s="918"/>
      <c r="AS53" s="918"/>
      <c r="AT53" s="918"/>
      <c r="AU53" s="918"/>
      <c r="AV53" s="918"/>
      <c r="AW53" s="918"/>
      <c r="AX53" s="918"/>
      <c r="AY53" s="918"/>
      <c r="AZ53" s="921"/>
      <c r="BA53" s="921"/>
      <c r="BB53" s="921"/>
      <c r="BC53" s="921"/>
      <c r="BD53" s="921"/>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7"/>
      <c r="R54" s="918"/>
      <c r="S54" s="918"/>
      <c r="T54" s="918"/>
      <c r="U54" s="918"/>
      <c r="V54" s="918"/>
      <c r="W54" s="918"/>
      <c r="X54" s="918"/>
      <c r="Y54" s="918"/>
      <c r="Z54" s="918"/>
      <c r="AA54" s="918"/>
      <c r="AB54" s="918"/>
      <c r="AC54" s="918"/>
      <c r="AD54" s="918"/>
      <c r="AE54" s="919"/>
      <c r="AF54" s="847"/>
      <c r="AG54" s="848"/>
      <c r="AH54" s="848"/>
      <c r="AI54" s="848"/>
      <c r="AJ54" s="849"/>
      <c r="AK54" s="920"/>
      <c r="AL54" s="918"/>
      <c r="AM54" s="918"/>
      <c r="AN54" s="918"/>
      <c r="AO54" s="918"/>
      <c r="AP54" s="918"/>
      <c r="AQ54" s="918"/>
      <c r="AR54" s="918"/>
      <c r="AS54" s="918"/>
      <c r="AT54" s="918"/>
      <c r="AU54" s="918"/>
      <c r="AV54" s="918"/>
      <c r="AW54" s="918"/>
      <c r="AX54" s="918"/>
      <c r="AY54" s="918"/>
      <c r="AZ54" s="921"/>
      <c r="BA54" s="921"/>
      <c r="BB54" s="921"/>
      <c r="BC54" s="921"/>
      <c r="BD54" s="921"/>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7"/>
      <c r="R55" s="918"/>
      <c r="S55" s="918"/>
      <c r="T55" s="918"/>
      <c r="U55" s="918"/>
      <c r="V55" s="918"/>
      <c r="W55" s="918"/>
      <c r="X55" s="918"/>
      <c r="Y55" s="918"/>
      <c r="Z55" s="918"/>
      <c r="AA55" s="918"/>
      <c r="AB55" s="918"/>
      <c r="AC55" s="918"/>
      <c r="AD55" s="918"/>
      <c r="AE55" s="919"/>
      <c r="AF55" s="847"/>
      <c r="AG55" s="848"/>
      <c r="AH55" s="848"/>
      <c r="AI55" s="848"/>
      <c r="AJ55" s="849"/>
      <c r="AK55" s="920"/>
      <c r="AL55" s="918"/>
      <c r="AM55" s="918"/>
      <c r="AN55" s="918"/>
      <c r="AO55" s="918"/>
      <c r="AP55" s="918"/>
      <c r="AQ55" s="918"/>
      <c r="AR55" s="918"/>
      <c r="AS55" s="918"/>
      <c r="AT55" s="918"/>
      <c r="AU55" s="918"/>
      <c r="AV55" s="918"/>
      <c r="AW55" s="918"/>
      <c r="AX55" s="918"/>
      <c r="AY55" s="918"/>
      <c r="AZ55" s="921"/>
      <c r="BA55" s="921"/>
      <c r="BB55" s="921"/>
      <c r="BC55" s="921"/>
      <c r="BD55" s="921"/>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7"/>
      <c r="R56" s="918"/>
      <c r="S56" s="918"/>
      <c r="T56" s="918"/>
      <c r="U56" s="918"/>
      <c r="V56" s="918"/>
      <c r="W56" s="918"/>
      <c r="X56" s="918"/>
      <c r="Y56" s="918"/>
      <c r="Z56" s="918"/>
      <c r="AA56" s="918"/>
      <c r="AB56" s="918"/>
      <c r="AC56" s="918"/>
      <c r="AD56" s="918"/>
      <c r="AE56" s="919"/>
      <c r="AF56" s="847"/>
      <c r="AG56" s="848"/>
      <c r="AH56" s="848"/>
      <c r="AI56" s="848"/>
      <c r="AJ56" s="849"/>
      <c r="AK56" s="920"/>
      <c r="AL56" s="918"/>
      <c r="AM56" s="918"/>
      <c r="AN56" s="918"/>
      <c r="AO56" s="918"/>
      <c r="AP56" s="918"/>
      <c r="AQ56" s="918"/>
      <c r="AR56" s="918"/>
      <c r="AS56" s="918"/>
      <c r="AT56" s="918"/>
      <c r="AU56" s="918"/>
      <c r="AV56" s="918"/>
      <c r="AW56" s="918"/>
      <c r="AX56" s="918"/>
      <c r="AY56" s="918"/>
      <c r="AZ56" s="921"/>
      <c r="BA56" s="921"/>
      <c r="BB56" s="921"/>
      <c r="BC56" s="921"/>
      <c r="BD56" s="921"/>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7"/>
      <c r="R57" s="918"/>
      <c r="S57" s="918"/>
      <c r="T57" s="918"/>
      <c r="U57" s="918"/>
      <c r="V57" s="918"/>
      <c r="W57" s="918"/>
      <c r="X57" s="918"/>
      <c r="Y57" s="918"/>
      <c r="Z57" s="918"/>
      <c r="AA57" s="918"/>
      <c r="AB57" s="918"/>
      <c r="AC57" s="918"/>
      <c r="AD57" s="918"/>
      <c r="AE57" s="919"/>
      <c r="AF57" s="847"/>
      <c r="AG57" s="848"/>
      <c r="AH57" s="848"/>
      <c r="AI57" s="848"/>
      <c r="AJ57" s="849"/>
      <c r="AK57" s="920"/>
      <c r="AL57" s="918"/>
      <c r="AM57" s="918"/>
      <c r="AN57" s="918"/>
      <c r="AO57" s="918"/>
      <c r="AP57" s="918"/>
      <c r="AQ57" s="918"/>
      <c r="AR57" s="918"/>
      <c r="AS57" s="918"/>
      <c r="AT57" s="918"/>
      <c r="AU57" s="918"/>
      <c r="AV57" s="918"/>
      <c r="AW57" s="918"/>
      <c r="AX57" s="918"/>
      <c r="AY57" s="918"/>
      <c r="AZ57" s="921"/>
      <c r="BA57" s="921"/>
      <c r="BB57" s="921"/>
      <c r="BC57" s="921"/>
      <c r="BD57" s="921"/>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7"/>
      <c r="R58" s="918"/>
      <c r="S58" s="918"/>
      <c r="T58" s="918"/>
      <c r="U58" s="918"/>
      <c r="V58" s="918"/>
      <c r="W58" s="918"/>
      <c r="X58" s="918"/>
      <c r="Y58" s="918"/>
      <c r="Z58" s="918"/>
      <c r="AA58" s="918"/>
      <c r="AB58" s="918"/>
      <c r="AC58" s="918"/>
      <c r="AD58" s="918"/>
      <c r="AE58" s="919"/>
      <c r="AF58" s="847"/>
      <c r="AG58" s="848"/>
      <c r="AH58" s="848"/>
      <c r="AI58" s="848"/>
      <c r="AJ58" s="849"/>
      <c r="AK58" s="920"/>
      <c r="AL58" s="918"/>
      <c r="AM58" s="918"/>
      <c r="AN58" s="918"/>
      <c r="AO58" s="918"/>
      <c r="AP58" s="918"/>
      <c r="AQ58" s="918"/>
      <c r="AR58" s="918"/>
      <c r="AS58" s="918"/>
      <c r="AT58" s="918"/>
      <c r="AU58" s="918"/>
      <c r="AV58" s="918"/>
      <c r="AW58" s="918"/>
      <c r="AX58" s="918"/>
      <c r="AY58" s="918"/>
      <c r="AZ58" s="921"/>
      <c r="BA58" s="921"/>
      <c r="BB58" s="921"/>
      <c r="BC58" s="921"/>
      <c r="BD58" s="921"/>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7"/>
      <c r="R59" s="918"/>
      <c r="S59" s="918"/>
      <c r="T59" s="918"/>
      <c r="U59" s="918"/>
      <c r="V59" s="918"/>
      <c r="W59" s="918"/>
      <c r="X59" s="918"/>
      <c r="Y59" s="918"/>
      <c r="Z59" s="918"/>
      <c r="AA59" s="918"/>
      <c r="AB59" s="918"/>
      <c r="AC59" s="918"/>
      <c r="AD59" s="918"/>
      <c r="AE59" s="919"/>
      <c r="AF59" s="847"/>
      <c r="AG59" s="848"/>
      <c r="AH59" s="848"/>
      <c r="AI59" s="848"/>
      <c r="AJ59" s="849"/>
      <c r="AK59" s="920"/>
      <c r="AL59" s="918"/>
      <c r="AM59" s="918"/>
      <c r="AN59" s="918"/>
      <c r="AO59" s="918"/>
      <c r="AP59" s="918"/>
      <c r="AQ59" s="918"/>
      <c r="AR59" s="918"/>
      <c r="AS59" s="918"/>
      <c r="AT59" s="918"/>
      <c r="AU59" s="918"/>
      <c r="AV59" s="918"/>
      <c r="AW59" s="918"/>
      <c r="AX59" s="918"/>
      <c r="AY59" s="918"/>
      <c r="AZ59" s="921"/>
      <c r="BA59" s="921"/>
      <c r="BB59" s="921"/>
      <c r="BC59" s="921"/>
      <c r="BD59" s="921"/>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7"/>
      <c r="R60" s="918"/>
      <c r="S60" s="918"/>
      <c r="T60" s="918"/>
      <c r="U60" s="918"/>
      <c r="V60" s="918"/>
      <c r="W60" s="918"/>
      <c r="X60" s="918"/>
      <c r="Y60" s="918"/>
      <c r="Z60" s="918"/>
      <c r="AA60" s="918"/>
      <c r="AB60" s="918"/>
      <c r="AC60" s="918"/>
      <c r="AD60" s="918"/>
      <c r="AE60" s="919"/>
      <c r="AF60" s="847"/>
      <c r="AG60" s="848"/>
      <c r="AH60" s="848"/>
      <c r="AI60" s="848"/>
      <c r="AJ60" s="849"/>
      <c r="AK60" s="920"/>
      <c r="AL60" s="918"/>
      <c r="AM60" s="918"/>
      <c r="AN60" s="918"/>
      <c r="AO60" s="918"/>
      <c r="AP60" s="918"/>
      <c r="AQ60" s="918"/>
      <c r="AR60" s="918"/>
      <c r="AS60" s="918"/>
      <c r="AT60" s="918"/>
      <c r="AU60" s="918"/>
      <c r="AV60" s="918"/>
      <c r="AW60" s="918"/>
      <c r="AX60" s="918"/>
      <c r="AY60" s="918"/>
      <c r="AZ60" s="921"/>
      <c r="BA60" s="921"/>
      <c r="BB60" s="921"/>
      <c r="BC60" s="921"/>
      <c r="BD60" s="921"/>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7"/>
      <c r="R61" s="918"/>
      <c r="S61" s="918"/>
      <c r="T61" s="918"/>
      <c r="U61" s="918"/>
      <c r="V61" s="918"/>
      <c r="W61" s="918"/>
      <c r="X61" s="918"/>
      <c r="Y61" s="918"/>
      <c r="Z61" s="918"/>
      <c r="AA61" s="918"/>
      <c r="AB61" s="918"/>
      <c r="AC61" s="918"/>
      <c r="AD61" s="918"/>
      <c r="AE61" s="919"/>
      <c r="AF61" s="847"/>
      <c r="AG61" s="848"/>
      <c r="AH61" s="848"/>
      <c r="AI61" s="848"/>
      <c r="AJ61" s="849"/>
      <c r="AK61" s="920"/>
      <c r="AL61" s="918"/>
      <c r="AM61" s="918"/>
      <c r="AN61" s="918"/>
      <c r="AO61" s="918"/>
      <c r="AP61" s="918"/>
      <c r="AQ61" s="918"/>
      <c r="AR61" s="918"/>
      <c r="AS61" s="918"/>
      <c r="AT61" s="918"/>
      <c r="AU61" s="918"/>
      <c r="AV61" s="918"/>
      <c r="AW61" s="918"/>
      <c r="AX61" s="918"/>
      <c r="AY61" s="918"/>
      <c r="AZ61" s="921"/>
      <c r="BA61" s="921"/>
      <c r="BB61" s="921"/>
      <c r="BC61" s="921"/>
      <c r="BD61" s="921"/>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7"/>
      <c r="R62" s="918"/>
      <c r="S62" s="918"/>
      <c r="T62" s="918"/>
      <c r="U62" s="918"/>
      <c r="V62" s="918"/>
      <c r="W62" s="918"/>
      <c r="X62" s="918"/>
      <c r="Y62" s="918"/>
      <c r="Z62" s="918"/>
      <c r="AA62" s="918"/>
      <c r="AB62" s="918"/>
      <c r="AC62" s="918"/>
      <c r="AD62" s="918"/>
      <c r="AE62" s="919"/>
      <c r="AF62" s="847"/>
      <c r="AG62" s="848"/>
      <c r="AH62" s="848"/>
      <c r="AI62" s="848"/>
      <c r="AJ62" s="849"/>
      <c r="AK62" s="920"/>
      <c r="AL62" s="918"/>
      <c r="AM62" s="918"/>
      <c r="AN62" s="918"/>
      <c r="AO62" s="918"/>
      <c r="AP62" s="918"/>
      <c r="AQ62" s="918"/>
      <c r="AR62" s="918"/>
      <c r="AS62" s="918"/>
      <c r="AT62" s="918"/>
      <c r="AU62" s="918"/>
      <c r="AV62" s="918"/>
      <c r="AW62" s="918"/>
      <c r="AX62" s="918"/>
      <c r="AY62" s="918"/>
      <c r="AZ62" s="921"/>
      <c r="BA62" s="921"/>
      <c r="BB62" s="921"/>
      <c r="BC62" s="921"/>
      <c r="BD62" s="921"/>
      <c r="BE62" s="915"/>
      <c r="BF62" s="915"/>
      <c r="BG62" s="915"/>
      <c r="BH62" s="915"/>
      <c r="BI62" s="916"/>
      <c r="BJ62" s="929" t="s">
        <v>419</v>
      </c>
      <c r="BK62" s="890"/>
      <c r="BL62" s="890"/>
      <c r="BM62" s="890"/>
      <c r="BN62" s="891"/>
      <c r="BO62" s="267"/>
      <c r="BP62" s="267"/>
      <c r="BQ62" s="264">
        <v>56</v>
      </c>
      <c r="BR62" s="265"/>
      <c r="BS62" s="854"/>
      <c r="BT62" s="855"/>
      <c r="BU62" s="855"/>
      <c r="BV62" s="855"/>
      <c r="BW62" s="855"/>
      <c r="BX62" s="855"/>
      <c r="BY62" s="855"/>
      <c r="BZ62" s="855"/>
      <c r="CA62" s="855"/>
      <c r="CB62" s="855"/>
      <c r="CC62" s="855"/>
      <c r="CD62" s="855"/>
      <c r="CE62" s="855"/>
      <c r="CF62" s="855"/>
      <c r="CG62" s="856"/>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8"/>
    </row>
    <row r="63" spans="1:131" s="249" customFormat="1" ht="26.25" customHeight="1" thickBot="1" x14ac:dyDescent="0.2">
      <c r="A63" s="266" t="s">
        <v>394</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14111</v>
      </c>
      <c r="AG63" s="926"/>
      <c r="AH63" s="926"/>
      <c r="AI63" s="926"/>
      <c r="AJ63" s="927"/>
      <c r="AK63" s="928"/>
      <c r="AL63" s="923"/>
      <c r="AM63" s="923"/>
      <c r="AN63" s="923"/>
      <c r="AO63" s="923"/>
      <c r="AP63" s="926">
        <v>100201</v>
      </c>
      <c r="AQ63" s="926"/>
      <c r="AR63" s="926"/>
      <c r="AS63" s="926"/>
      <c r="AT63" s="926"/>
      <c r="AU63" s="926">
        <v>40829</v>
      </c>
      <c r="AV63" s="926"/>
      <c r="AW63" s="926"/>
      <c r="AX63" s="926"/>
      <c r="AY63" s="926"/>
      <c r="AZ63" s="930"/>
      <c r="BA63" s="930"/>
      <c r="BB63" s="930"/>
      <c r="BC63" s="930"/>
      <c r="BD63" s="930"/>
      <c r="BE63" s="931"/>
      <c r="BF63" s="931"/>
      <c r="BG63" s="931"/>
      <c r="BH63" s="931"/>
      <c r="BI63" s="932"/>
      <c r="BJ63" s="933" t="s">
        <v>417</v>
      </c>
      <c r="BK63" s="934"/>
      <c r="BL63" s="934"/>
      <c r="BM63" s="934"/>
      <c r="BN63" s="935"/>
      <c r="BO63" s="267"/>
      <c r="BP63" s="267"/>
      <c r="BQ63" s="264">
        <v>57</v>
      </c>
      <c r="BR63" s="265"/>
      <c r="BS63" s="854"/>
      <c r="BT63" s="855"/>
      <c r="BU63" s="855"/>
      <c r="BV63" s="855"/>
      <c r="BW63" s="855"/>
      <c r="BX63" s="855"/>
      <c r="BY63" s="855"/>
      <c r="BZ63" s="855"/>
      <c r="CA63" s="855"/>
      <c r="CB63" s="855"/>
      <c r="CC63" s="855"/>
      <c r="CD63" s="855"/>
      <c r="CE63" s="855"/>
      <c r="CF63" s="855"/>
      <c r="CG63" s="856"/>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6" t="s">
        <v>426</v>
      </c>
      <c r="AG66" s="897"/>
      <c r="AH66" s="897"/>
      <c r="AI66" s="897"/>
      <c r="AJ66" s="937"/>
      <c r="AK66" s="803" t="s">
        <v>427</v>
      </c>
      <c r="AL66" s="827"/>
      <c r="AM66" s="827"/>
      <c r="AN66" s="827"/>
      <c r="AO66" s="828"/>
      <c r="AP66" s="803" t="s">
        <v>428</v>
      </c>
      <c r="AQ66" s="804"/>
      <c r="AR66" s="804"/>
      <c r="AS66" s="804"/>
      <c r="AT66" s="805"/>
      <c r="AU66" s="803" t="s">
        <v>429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8"/>
      <c r="AG67" s="900"/>
      <c r="AH67" s="900"/>
      <c r="AI67" s="900"/>
      <c r="AJ67" s="939"/>
      <c r="AK67" s="940"/>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8"/>
    </row>
    <row r="68" spans="1:131" s="249" customFormat="1" ht="26.25" customHeight="1" thickTop="1" x14ac:dyDescent="0.15">
      <c r="A68" s="260">
        <v>1</v>
      </c>
      <c r="B68" s="953" t="s">
        <v>595</v>
      </c>
      <c r="C68" s="954"/>
      <c r="D68" s="954"/>
      <c r="E68" s="954"/>
      <c r="F68" s="954"/>
      <c r="G68" s="954"/>
      <c r="H68" s="954"/>
      <c r="I68" s="954"/>
      <c r="J68" s="954"/>
      <c r="K68" s="954"/>
      <c r="L68" s="954"/>
      <c r="M68" s="954"/>
      <c r="N68" s="954"/>
      <c r="O68" s="954"/>
      <c r="P68" s="955"/>
      <c r="Q68" s="956">
        <v>513</v>
      </c>
      <c r="R68" s="950"/>
      <c r="S68" s="950"/>
      <c r="T68" s="950"/>
      <c r="U68" s="950"/>
      <c r="V68" s="950">
        <v>487</v>
      </c>
      <c r="W68" s="950"/>
      <c r="X68" s="950"/>
      <c r="Y68" s="950"/>
      <c r="Z68" s="950"/>
      <c r="AA68" s="950">
        <v>26</v>
      </c>
      <c r="AB68" s="950"/>
      <c r="AC68" s="950"/>
      <c r="AD68" s="950"/>
      <c r="AE68" s="950"/>
      <c r="AF68" s="950">
        <v>26</v>
      </c>
      <c r="AG68" s="950"/>
      <c r="AH68" s="950"/>
      <c r="AI68" s="950"/>
      <c r="AJ68" s="950"/>
      <c r="AK68" s="950" t="s">
        <v>599</v>
      </c>
      <c r="AL68" s="950"/>
      <c r="AM68" s="950"/>
      <c r="AN68" s="950"/>
      <c r="AO68" s="950"/>
      <c r="AP68" s="950" t="s">
        <v>600</v>
      </c>
      <c r="AQ68" s="950"/>
      <c r="AR68" s="950"/>
      <c r="AS68" s="950"/>
      <c r="AT68" s="950"/>
      <c r="AU68" s="950" t="s">
        <v>600</v>
      </c>
      <c r="AV68" s="950"/>
      <c r="AW68" s="950"/>
      <c r="AX68" s="950"/>
      <c r="AY68" s="950"/>
      <c r="AZ68" s="951"/>
      <c r="BA68" s="951"/>
      <c r="BB68" s="951"/>
      <c r="BC68" s="951"/>
      <c r="BD68" s="952"/>
      <c r="BE68" s="267"/>
      <c r="BF68" s="267"/>
      <c r="BG68" s="267"/>
      <c r="BH68" s="267"/>
      <c r="BI68" s="267"/>
      <c r="BJ68" s="267"/>
      <c r="BK68" s="267"/>
      <c r="BL68" s="267"/>
      <c r="BM68" s="267"/>
      <c r="BN68" s="267"/>
      <c r="BO68" s="267"/>
      <c r="BP68" s="267"/>
      <c r="BQ68" s="264">
        <v>62</v>
      </c>
      <c r="BR68" s="269"/>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8"/>
    </row>
    <row r="69" spans="1:131" s="249" customFormat="1" ht="26.25" customHeight="1" x14ac:dyDescent="0.15">
      <c r="A69" s="263">
        <v>2</v>
      </c>
      <c r="B69" s="957" t="s">
        <v>596</v>
      </c>
      <c r="C69" s="958"/>
      <c r="D69" s="958"/>
      <c r="E69" s="958"/>
      <c r="F69" s="958"/>
      <c r="G69" s="958"/>
      <c r="H69" s="958"/>
      <c r="I69" s="958"/>
      <c r="J69" s="958"/>
      <c r="K69" s="958"/>
      <c r="L69" s="958"/>
      <c r="M69" s="958"/>
      <c r="N69" s="958"/>
      <c r="O69" s="958"/>
      <c r="P69" s="959"/>
      <c r="Q69" s="960">
        <v>200866</v>
      </c>
      <c r="R69" s="913"/>
      <c r="S69" s="913"/>
      <c r="T69" s="913"/>
      <c r="U69" s="913"/>
      <c r="V69" s="913">
        <v>188873</v>
      </c>
      <c r="W69" s="913"/>
      <c r="X69" s="913"/>
      <c r="Y69" s="913"/>
      <c r="Z69" s="913"/>
      <c r="AA69" s="913">
        <v>11994</v>
      </c>
      <c r="AB69" s="913"/>
      <c r="AC69" s="913"/>
      <c r="AD69" s="913"/>
      <c r="AE69" s="913"/>
      <c r="AF69" s="913">
        <v>11994</v>
      </c>
      <c r="AG69" s="913"/>
      <c r="AH69" s="913"/>
      <c r="AI69" s="913"/>
      <c r="AJ69" s="913"/>
      <c r="AK69" s="913" t="s">
        <v>601</v>
      </c>
      <c r="AL69" s="913"/>
      <c r="AM69" s="913"/>
      <c r="AN69" s="913"/>
      <c r="AO69" s="913"/>
      <c r="AP69" s="913" t="s">
        <v>601</v>
      </c>
      <c r="AQ69" s="913"/>
      <c r="AR69" s="913"/>
      <c r="AS69" s="913"/>
      <c r="AT69" s="913"/>
      <c r="AU69" s="913" t="s">
        <v>601</v>
      </c>
      <c r="AV69" s="913"/>
      <c r="AW69" s="913"/>
      <c r="AX69" s="913"/>
      <c r="AY69" s="913"/>
      <c r="AZ69" s="961" t="s">
        <v>602</v>
      </c>
      <c r="BA69" s="961"/>
      <c r="BB69" s="961"/>
      <c r="BC69" s="961"/>
      <c r="BD69" s="962"/>
      <c r="BE69" s="267"/>
      <c r="BF69" s="267"/>
      <c r="BG69" s="267"/>
      <c r="BH69" s="267"/>
      <c r="BI69" s="267"/>
      <c r="BJ69" s="267"/>
      <c r="BK69" s="267"/>
      <c r="BL69" s="267"/>
      <c r="BM69" s="267"/>
      <c r="BN69" s="267"/>
      <c r="BO69" s="267"/>
      <c r="BP69" s="267"/>
      <c r="BQ69" s="264">
        <v>63</v>
      </c>
      <c r="BR69" s="269"/>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8"/>
    </row>
    <row r="70" spans="1:131" s="249" customFormat="1" ht="26.25" customHeight="1" x14ac:dyDescent="0.15">
      <c r="A70" s="263">
        <v>3</v>
      </c>
      <c r="B70" s="957" t="s">
        <v>597</v>
      </c>
      <c r="C70" s="958"/>
      <c r="D70" s="958"/>
      <c r="E70" s="958"/>
      <c r="F70" s="958"/>
      <c r="G70" s="958"/>
      <c r="H70" s="958"/>
      <c r="I70" s="958"/>
      <c r="J70" s="958"/>
      <c r="K70" s="958"/>
      <c r="L70" s="958"/>
      <c r="M70" s="958"/>
      <c r="N70" s="958"/>
      <c r="O70" s="958"/>
      <c r="P70" s="959"/>
      <c r="Q70" s="960">
        <v>351</v>
      </c>
      <c r="R70" s="913"/>
      <c r="S70" s="913"/>
      <c r="T70" s="913"/>
      <c r="U70" s="913"/>
      <c r="V70" s="913">
        <v>218</v>
      </c>
      <c r="W70" s="913"/>
      <c r="X70" s="913"/>
      <c r="Y70" s="913"/>
      <c r="Z70" s="913"/>
      <c r="AA70" s="913">
        <v>133</v>
      </c>
      <c r="AB70" s="913"/>
      <c r="AC70" s="913"/>
      <c r="AD70" s="913"/>
      <c r="AE70" s="913"/>
      <c r="AF70" s="913">
        <v>133</v>
      </c>
      <c r="AG70" s="913"/>
      <c r="AH70" s="913"/>
      <c r="AI70" s="913"/>
      <c r="AJ70" s="913"/>
      <c r="AK70" s="913">
        <v>65</v>
      </c>
      <c r="AL70" s="913"/>
      <c r="AM70" s="913"/>
      <c r="AN70" s="913"/>
      <c r="AO70" s="913"/>
      <c r="AP70" s="913" t="s">
        <v>600</v>
      </c>
      <c r="AQ70" s="913"/>
      <c r="AR70" s="913"/>
      <c r="AS70" s="913"/>
      <c r="AT70" s="913"/>
      <c r="AU70" s="913" t="s">
        <v>603</v>
      </c>
      <c r="AV70" s="913"/>
      <c r="AW70" s="913"/>
      <c r="AX70" s="913"/>
      <c r="AY70" s="913"/>
      <c r="AZ70" s="961" t="s">
        <v>604</v>
      </c>
      <c r="BA70" s="961"/>
      <c r="BB70" s="961"/>
      <c r="BC70" s="961"/>
      <c r="BD70" s="962"/>
      <c r="BE70" s="267"/>
      <c r="BF70" s="267"/>
      <c r="BG70" s="267"/>
      <c r="BH70" s="267"/>
      <c r="BI70" s="267"/>
      <c r="BJ70" s="267"/>
      <c r="BK70" s="267"/>
      <c r="BL70" s="267"/>
      <c r="BM70" s="267"/>
      <c r="BN70" s="267"/>
      <c r="BO70" s="267"/>
      <c r="BP70" s="267"/>
      <c r="BQ70" s="264">
        <v>64</v>
      </c>
      <c r="BR70" s="269"/>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8"/>
    </row>
    <row r="71" spans="1:131" s="249" customFormat="1" ht="26.25" customHeight="1" x14ac:dyDescent="0.15">
      <c r="A71" s="263">
        <v>4</v>
      </c>
      <c r="B71" s="957" t="s">
        <v>598</v>
      </c>
      <c r="C71" s="958"/>
      <c r="D71" s="958"/>
      <c r="E71" s="958"/>
      <c r="F71" s="958"/>
      <c r="G71" s="958"/>
      <c r="H71" s="958"/>
      <c r="I71" s="958"/>
      <c r="J71" s="958"/>
      <c r="K71" s="958"/>
      <c r="L71" s="958"/>
      <c r="M71" s="958"/>
      <c r="N71" s="958"/>
      <c r="O71" s="958"/>
      <c r="P71" s="959"/>
      <c r="Q71" s="960">
        <v>143</v>
      </c>
      <c r="R71" s="913"/>
      <c r="S71" s="913"/>
      <c r="T71" s="913"/>
      <c r="U71" s="913"/>
      <c r="V71" s="913">
        <v>132</v>
      </c>
      <c r="W71" s="913"/>
      <c r="X71" s="913"/>
      <c r="Y71" s="913"/>
      <c r="Z71" s="913"/>
      <c r="AA71" s="913">
        <v>11</v>
      </c>
      <c r="AB71" s="913"/>
      <c r="AC71" s="913"/>
      <c r="AD71" s="913"/>
      <c r="AE71" s="913"/>
      <c r="AF71" s="913">
        <v>11</v>
      </c>
      <c r="AG71" s="913"/>
      <c r="AH71" s="913"/>
      <c r="AI71" s="913"/>
      <c r="AJ71" s="913"/>
      <c r="AK71" s="913" t="s">
        <v>600</v>
      </c>
      <c r="AL71" s="913"/>
      <c r="AM71" s="913"/>
      <c r="AN71" s="913"/>
      <c r="AO71" s="913"/>
      <c r="AP71" s="913" t="s">
        <v>600</v>
      </c>
      <c r="AQ71" s="913"/>
      <c r="AR71" s="913"/>
      <c r="AS71" s="913"/>
      <c r="AT71" s="913"/>
      <c r="AU71" s="913" t="s">
        <v>600</v>
      </c>
      <c r="AV71" s="913"/>
      <c r="AW71" s="913"/>
      <c r="AX71" s="913"/>
      <c r="AY71" s="913"/>
      <c r="AZ71" s="961"/>
      <c r="BA71" s="961"/>
      <c r="BB71" s="961"/>
      <c r="BC71" s="961"/>
      <c r="BD71" s="962"/>
      <c r="BE71" s="267"/>
      <c r="BF71" s="267"/>
      <c r="BG71" s="267"/>
      <c r="BH71" s="267"/>
      <c r="BI71" s="267"/>
      <c r="BJ71" s="267"/>
      <c r="BK71" s="267"/>
      <c r="BL71" s="267"/>
      <c r="BM71" s="267"/>
      <c r="BN71" s="267"/>
      <c r="BO71" s="267"/>
      <c r="BP71" s="267"/>
      <c r="BQ71" s="264">
        <v>65</v>
      </c>
      <c r="BR71" s="269"/>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8"/>
    </row>
    <row r="72" spans="1:131" s="249" customFormat="1" ht="26.25" customHeight="1" x14ac:dyDescent="0.15">
      <c r="A72" s="263">
        <v>5</v>
      </c>
      <c r="B72" s="957"/>
      <c r="C72" s="958"/>
      <c r="D72" s="958"/>
      <c r="E72" s="958"/>
      <c r="F72" s="958"/>
      <c r="G72" s="958"/>
      <c r="H72" s="958"/>
      <c r="I72" s="958"/>
      <c r="J72" s="958"/>
      <c r="K72" s="958"/>
      <c r="L72" s="958"/>
      <c r="M72" s="958"/>
      <c r="N72" s="958"/>
      <c r="O72" s="958"/>
      <c r="P72" s="959"/>
      <c r="Q72" s="960"/>
      <c r="R72" s="913"/>
      <c r="S72" s="913"/>
      <c r="T72" s="913"/>
      <c r="U72" s="913"/>
      <c r="V72" s="913"/>
      <c r="W72" s="913"/>
      <c r="X72" s="913"/>
      <c r="Y72" s="913"/>
      <c r="Z72" s="913"/>
      <c r="AA72" s="913"/>
      <c r="AB72" s="913"/>
      <c r="AC72" s="913"/>
      <c r="AD72" s="913"/>
      <c r="AE72" s="913"/>
      <c r="AF72" s="913"/>
      <c r="AG72" s="913"/>
      <c r="AH72" s="913"/>
      <c r="AI72" s="913"/>
      <c r="AJ72" s="913"/>
      <c r="AK72" s="913"/>
      <c r="AL72" s="913"/>
      <c r="AM72" s="913"/>
      <c r="AN72" s="913"/>
      <c r="AO72" s="913"/>
      <c r="AP72" s="913"/>
      <c r="AQ72" s="913"/>
      <c r="AR72" s="913"/>
      <c r="AS72" s="913"/>
      <c r="AT72" s="913"/>
      <c r="AU72" s="913"/>
      <c r="AV72" s="913"/>
      <c r="AW72" s="913"/>
      <c r="AX72" s="913"/>
      <c r="AY72" s="913"/>
      <c r="AZ72" s="961"/>
      <c r="BA72" s="961"/>
      <c r="BB72" s="961"/>
      <c r="BC72" s="961"/>
      <c r="BD72" s="962"/>
      <c r="BE72" s="267"/>
      <c r="BF72" s="267"/>
      <c r="BG72" s="267"/>
      <c r="BH72" s="267"/>
      <c r="BI72" s="267"/>
      <c r="BJ72" s="267"/>
      <c r="BK72" s="267"/>
      <c r="BL72" s="267"/>
      <c r="BM72" s="267"/>
      <c r="BN72" s="267"/>
      <c r="BO72" s="267"/>
      <c r="BP72" s="267"/>
      <c r="BQ72" s="264">
        <v>66</v>
      </c>
      <c r="BR72" s="269"/>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8"/>
    </row>
    <row r="73" spans="1:131" s="249" customFormat="1" ht="26.25" customHeight="1" x14ac:dyDescent="0.15">
      <c r="A73" s="263">
        <v>6</v>
      </c>
      <c r="B73" s="957"/>
      <c r="C73" s="958"/>
      <c r="D73" s="958"/>
      <c r="E73" s="958"/>
      <c r="F73" s="958"/>
      <c r="G73" s="958"/>
      <c r="H73" s="958"/>
      <c r="I73" s="958"/>
      <c r="J73" s="958"/>
      <c r="K73" s="958"/>
      <c r="L73" s="958"/>
      <c r="M73" s="958"/>
      <c r="N73" s="958"/>
      <c r="O73" s="958"/>
      <c r="P73" s="959"/>
      <c r="Q73" s="960"/>
      <c r="R73" s="913"/>
      <c r="S73" s="913"/>
      <c r="T73" s="913"/>
      <c r="U73" s="913"/>
      <c r="V73" s="913"/>
      <c r="W73" s="913"/>
      <c r="X73" s="913"/>
      <c r="Y73" s="913"/>
      <c r="Z73" s="913"/>
      <c r="AA73" s="913"/>
      <c r="AB73" s="913"/>
      <c r="AC73" s="913"/>
      <c r="AD73" s="913"/>
      <c r="AE73" s="913"/>
      <c r="AF73" s="913"/>
      <c r="AG73" s="913"/>
      <c r="AH73" s="913"/>
      <c r="AI73" s="913"/>
      <c r="AJ73" s="913"/>
      <c r="AK73" s="913"/>
      <c r="AL73" s="913"/>
      <c r="AM73" s="913"/>
      <c r="AN73" s="913"/>
      <c r="AO73" s="913"/>
      <c r="AP73" s="913"/>
      <c r="AQ73" s="913"/>
      <c r="AR73" s="913"/>
      <c r="AS73" s="913"/>
      <c r="AT73" s="913"/>
      <c r="AU73" s="913"/>
      <c r="AV73" s="913"/>
      <c r="AW73" s="913"/>
      <c r="AX73" s="913"/>
      <c r="AY73" s="913"/>
      <c r="AZ73" s="961"/>
      <c r="BA73" s="961"/>
      <c r="BB73" s="961"/>
      <c r="BC73" s="961"/>
      <c r="BD73" s="962"/>
      <c r="BE73" s="267"/>
      <c r="BF73" s="267"/>
      <c r="BG73" s="267"/>
      <c r="BH73" s="267"/>
      <c r="BI73" s="267"/>
      <c r="BJ73" s="267"/>
      <c r="BK73" s="267"/>
      <c r="BL73" s="267"/>
      <c r="BM73" s="267"/>
      <c r="BN73" s="267"/>
      <c r="BO73" s="267"/>
      <c r="BP73" s="267"/>
      <c r="BQ73" s="264">
        <v>67</v>
      </c>
      <c r="BR73" s="269"/>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8"/>
    </row>
    <row r="74" spans="1:131" s="249" customFormat="1" ht="26.25" customHeight="1" x14ac:dyDescent="0.15">
      <c r="A74" s="263">
        <v>7</v>
      </c>
      <c r="B74" s="957"/>
      <c r="C74" s="958"/>
      <c r="D74" s="958"/>
      <c r="E74" s="958"/>
      <c r="F74" s="958"/>
      <c r="G74" s="958"/>
      <c r="H74" s="958"/>
      <c r="I74" s="958"/>
      <c r="J74" s="958"/>
      <c r="K74" s="958"/>
      <c r="L74" s="958"/>
      <c r="M74" s="958"/>
      <c r="N74" s="958"/>
      <c r="O74" s="958"/>
      <c r="P74" s="959"/>
      <c r="Q74" s="960"/>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61"/>
      <c r="BA74" s="961"/>
      <c r="BB74" s="961"/>
      <c r="BC74" s="961"/>
      <c r="BD74" s="962"/>
      <c r="BE74" s="267"/>
      <c r="BF74" s="267"/>
      <c r="BG74" s="267"/>
      <c r="BH74" s="267"/>
      <c r="BI74" s="267"/>
      <c r="BJ74" s="267"/>
      <c r="BK74" s="267"/>
      <c r="BL74" s="267"/>
      <c r="BM74" s="267"/>
      <c r="BN74" s="267"/>
      <c r="BO74" s="267"/>
      <c r="BP74" s="267"/>
      <c r="BQ74" s="264">
        <v>68</v>
      </c>
      <c r="BR74" s="269"/>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8"/>
    </row>
    <row r="75" spans="1:131" s="249" customFormat="1" ht="26.25" customHeight="1" x14ac:dyDescent="0.15">
      <c r="A75" s="263">
        <v>8</v>
      </c>
      <c r="B75" s="957"/>
      <c r="C75" s="958"/>
      <c r="D75" s="958"/>
      <c r="E75" s="958"/>
      <c r="F75" s="958"/>
      <c r="G75" s="958"/>
      <c r="H75" s="958"/>
      <c r="I75" s="958"/>
      <c r="J75" s="958"/>
      <c r="K75" s="958"/>
      <c r="L75" s="958"/>
      <c r="M75" s="958"/>
      <c r="N75" s="958"/>
      <c r="O75" s="958"/>
      <c r="P75" s="959"/>
      <c r="Q75" s="963"/>
      <c r="R75" s="964"/>
      <c r="S75" s="964"/>
      <c r="T75" s="964"/>
      <c r="U75" s="912"/>
      <c r="V75" s="965"/>
      <c r="W75" s="964"/>
      <c r="X75" s="964"/>
      <c r="Y75" s="964"/>
      <c r="Z75" s="912"/>
      <c r="AA75" s="965"/>
      <c r="AB75" s="964"/>
      <c r="AC75" s="964"/>
      <c r="AD75" s="964"/>
      <c r="AE75" s="912"/>
      <c r="AF75" s="965"/>
      <c r="AG75" s="964"/>
      <c r="AH75" s="964"/>
      <c r="AI75" s="964"/>
      <c r="AJ75" s="912"/>
      <c r="AK75" s="965"/>
      <c r="AL75" s="964"/>
      <c r="AM75" s="964"/>
      <c r="AN75" s="964"/>
      <c r="AO75" s="912"/>
      <c r="AP75" s="965"/>
      <c r="AQ75" s="964"/>
      <c r="AR75" s="964"/>
      <c r="AS75" s="964"/>
      <c r="AT75" s="912"/>
      <c r="AU75" s="965"/>
      <c r="AV75" s="964"/>
      <c r="AW75" s="964"/>
      <c r="AX75" s="964"/>
      <c r="AY75" s="912"/>
      <c r="AZ75" s="961"/>
      <c r="BA75" s="961"/>
      <c r="BB75" s="961"/>
      <c r="BC75" s="961"/>
      <c r="BD75" s="962"/>
      <c r="BE75" s="267"/>
      <c r="BF75" s="267"/>
      <c r="BG75" s="267"/>
      <c r="BH75" s="267"/>
      <c r="BI75" s="267"/>
      <c r="BJ75" s="267"/>
      <c r="BK75" s="267"/>
      <c r="BL75" s="267"/>
      <c r="BM75" s="267"/>
      <c r="BN75" s="267"/>
      <c r="BO75" s="267"/>
      <c r="BP75" s="267"/>
      <c r="BQ75" s="264">
        <v>69</v>
      </c>
      <c r="BR75" s="269"/>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8"/>
    </row>
    <row r="76" spans="1:131" s="249" customFormat="1" ht="26.25" customHeight="1" x14ac:dyDescent="0.15">
      <c r="A76" s="263">
        <v>9</v>
      </c>
      <c r="B76" s="957"/>
      <c r="C76" s="958"/>
      <c r="D76" s="958"/>
      <c r="E76" s="958"/>
      <c r="F76" s="958"/>
      <c r="G76" s="958"/>
      <c r="H76" s="958"/>
      <c r="I76" s="958"/>
      <c r="J76" s="958"/>
      <c r="K76" s="958"/>
      <c r="L76" s="958"/>
      <c r="M76" s="958"/>
      <c r="N76" s="958"/>
      <c r="O76" s="958"/>
      <c r="P76" s="959"/>
      <c r="Q76" s="963"/>
      <c r="R76" s="964"/>
      <c r="S76" s="964"/>
      <c r="T76" s="964"/>
      <c r="U76" s="912"/>
      <c r="V76" s="965"/>
      <c r="W76" s="964"/>
      <c r="X76" s="964"/>
      <c r="Y76" s="964"/>
      <c r="Z76" s="912"/>
      <c r="AA76" s="965"/>
      <c r="AB76" s="964"/>
      <c r="AC76" s="964"/>
      <c r="AD76" s="964"/>
      <c r="AE76" s="912"/>
      <c r="AF76" s="965"/>
      <c r="AG76" s="964"/>
      <c r="AH76" s="964"/>
      <c r="AI76" s="964"/>
      <c r="AJ76" s="912"/>
      <c r="AK76" s="965"/>
      <c r="AL76" s="964"/>
      <c r="AM76" s="964"/>
      <c r="AN76" s="964"/>
      <c r="AO76" s="912"/>
      <c r="AP76" s="965"/>
      <c r="AQ76" s="964"/>
      <c r="AR76" s="964"/>
      <c r="AS76" s="964"/>
      <c r="AT76" s="912"/>
      <c r="AU76" s="965"/>
      <c r="AV76" s="964"/>
      <c r="AW76" s="964"/>
      <c r="AX76" s="964"/>
      <c r="AY76" s="912"/>
      <c r="AZ76" s="961"/>
      <c r="BA76" s="961"/>
      <c r="BB76" s="961"/>
      <c r="BC76" s="961"/>
      <c r="BD76" s="962"/>
      <c r="BE76" s="267"/>
      <c r="BF76" s="267"/>
      <c r="BG76" s="267"/>
      <c r="BH76" s="267"/>
      <c r="BI76" s="267"/>
      <c r="BJ76" s="267"/>
      <c r="BK76" s="267"/>
      <c r="BL76" s="267"/>
      <c r="BM76" s="267"/>
      <c r="BN76" s="267"/>
      <c r="BO76" s="267"/>
      <c r="BP76" s="267"/>
      <c r="BQ76" s="264">
        <v>70</v>
      </c>
      <c r="BR76" s="269"/>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8"/>
    </row>
    <row r="77" spans="1:131" s="249" customFormat="1" ht="26.25" customHeight="1" x14ac:dyDescent="0.15">
      <c r="A77" s="263">
        <v>10</v>
      </c>
      <c r="B77" s="957"/>
      <c r="C77" s="958"/>
      <c r="D77" s="958"/>
      <c r="E77" s="958"/>
      <c r="F77" s="958"/>
      <c r="G77" s="958"/>
      <c r="H77" s="958"/>
      <c r="I77" s="958"/>
      <c r="J77" s="958"/>
      <c r="K77" s="958"/>
      <c r="L77" s="958"/>
      <c r="M77" s="958"/>
      <c r="N77" s="958"/>
      <c r="O77" s="958"/>
      <c r="P77" s="959"/>
      <c r="Q77" s="963"/>
      <c r="R77" s="964"/>
      <c r="S77" s="964"/>
      <c r="T77" s="964"/>
      <c r="U77" s="912"/>
      <c r="V77" s="965"/>
      <c r="W77" s="964"/>
      <c r="X77" s="964"/>
      <c r="Y77" s="964"/>
      <c r="Z77" s="912"/>
      <c r="AA77" s="965"/>
      <c r="AB77" s="964"/>
      <c r="AC77" s="964"/>
      <c r="AD77" s="964"/>
      <c r="AE77" s="912"/>
      <c r="AF77" s="965"/>
      <c r="AG77" s="964"/>
      <c r="AH77" s="964"/>
      <c r="AI77" s="964"/>
      <c r="AJ77" s="912"/>
      <c r="AK77" s="965"/>
      <c r="AL77" s="964"/>
      <c r="AM77" s="964"/>
      <c r="AN77" s="964"/>
      <c r="AO77" s="912"/>
      <c r="AP77" s="965"/>
      <c r="AQ77" s="964"/>
      <c r="AR77" s="964"/>
      <c r="AS77" s="964"/>
      <c r="AT77" s="912"/>
      <c r="AU77" s="965"/>
      <c r="AV77" s="964"/>
      <c r="AW77" s="964"/>
      <c r="AX77" s="964"/>
      <c r="AY77" s="912"/>
      <c r="AZ77" s="961"/>
      <c r="BA77" s="961"/>
      <c r="BB77" s="961"/>
      <c r="BC77" s="961"/>
      <c r="BD77" s="962"/>
      <c r="BE77" s="267"/>
      <c r="BF77" s="267"/>
      <c r="BG77" s="267"/>
      <c r="BH77" s="267"/>
      <c r="BI77" s="267"/>
      <c r="BJ77" s="267"/>
      <c r="BK77" s="267"/>
      <c r="BL77" s="267"/>
      <c r="BM77" s="267"/>
      <c r="BN77" s="267"/>
      <c r="BO77" s="267"/>
      <c r="BP77" s="267"/>
      <c r="BQ77" s="264">
        <v>71</v>
      </c>
      <c r="BR77" s="269"/>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8"/>
    </row>
    <row r="78" spans="1:131" s="249" customFormat="1" ht="26.25" customHeight="1" x14ac:dyDescent="0.15">
      <c r="A78" s="263">
        <v>11</v>
      </c>
      <c r="B78" s="957"/>
      <c r="C78" s="958"/>
      <c r="D78" s="958"/>
      <c r="E78" s="958"/>
      <c r="F78" s="958"/>
      <c r="G78" s="958"/>
      <c r="H78" s="958"/>
      <c r="I78" s="958"/>
      <c r="J78" s="958"/>
      <c r="K78" s="958"/>
      <c r="L78" s="958"/>
      <c r="M78" s="958"/>
      <c r="N78" s="958"/>
      <c r="O78" s="958"/>
      <c r="P78" s="959"/>
      <c r="Q78" s="960"/>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61"/>
      <c r="BA78" s="961"/>
      <c r="BB78" s="961"/>
      <c r="BC78" s="961"/>
      <c r="BD78" s="962"/>
      <c r="BE78" s="267"/>
      <c r="BF78" s="267"/>
      <c r="BG78" s="267"/>
      <c r="BH78" s="267"/>
      <c r="BI78" s="267"/>
      <c r="BJ78" s="270"/>
      <c r="BK78" s="270"/>
      <c r="BL78" s="270"/>
      <c r="BM78" s="270"/>
      <c r="BN78" s="270"/>
      <c r="BO78" s="267"/>
      <c r="BP78" s="267"/>
      <c r="BQ78" s="264">
        <v>72</v>
      </c>
      <c r="BR78" s="269"/>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8"/>
    </row>
    <row r="79" spans="1:131" s="249" customFormat="1" ht="26.25" customHeight="1" x14ac:dyDescent="0.15">
      <c r="A79" s="263">
        <v>12</v>
      </c>
      <c r="B79" s="957"/>
      <c r="C79" s="958"/>
      <c r="D79" s="958"/>
      <c r="E79" s="958"/>
      <c r="F79" s="958"/>
      <c r="G79" s="958"/>
      <c r="H79" s="958"/>
      <c r="I79" s="958"/>
      <c r="J79" s="958"/>
      <c r="K79" s="958"/>
      <c r="L79" s="958"/>
      <c r="M79" s="958"/>
      <c r="N79" s="958"/>
      <c r="O79" s="958"/>
      <c r="P79" s="959"/>
      <c r="Q79" s="960"/>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61"/>
      <c r="BA79" s="961"/>
      <c r="BB79" s="961"/>
      <c r="BC79" s="961"/>
      <c r="BD79" s="962"/>
      <c r="BE79" s="267"/>
      <c r="BF79" s="267"/>
      <c r="BG79" s="267"/>
      <c r="BH79" s="267"/>
      <c r="BI79" s="267"/>
      <c r="BJ79" s="270"/>
      <c r="BK79" s="270"/>
      <c r="BL79" s="270"/>
      <c r="BM79" s="270"/>
      <c r="BN79" s="270"/>
      <c r="BO79" s="267"/>
      <c r="BP79" s="267"/>
      <c r="BQ79" s="264">
        <v>73</v>
      </c>
      <c r="BR79" s="269"/>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8"/>
    </row>
    <row r="80" spans="1:131" s="249" customFormat="1" ht="26.25" customHeight="1" x14ac:dyDescent="0.15">
      <c r="A80" s="263">
        <v>13</v>
      </c>
      <c r="B80" s="957"/>
      <c r="C80" s="958"/>
      <c r="D80" s="958"/>
      <c r="E80" s="958"/>
      <c r="F80" s="958"/>
      <c r="G80" s="958"/>
      <c r="H80" s="958"/>
      <c r="I80" s="958"/>
      <c r="J80" s="958"/>
      <c r="K80" s="958"/>
      <c r="L80" s="958"/>
      <c r="M80" s="958"/>
      <c r="N80" s="958"/>
      <c r="O80" s="958"/>
      <c r="P80" s="959"/>
      <c r="Q80" s="960"/>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61"/>
      <c r="BA80" s="961"/>
      <c r="BB80" s="961"/>
      <c r="BC80" s="961"/>
      <c r="BD80" s="962"/>
      <c r="BE80" s="267"/>
      <c r="BF80" s="267"/>
      <c r="BG80" s="267"/>
      <c r="BH80" s="267"/>
      <c r="BI80" s="267"/>
      <c r="BJ80" s="267"/>
      <c r="BK80" s="267"/>
      <c r="BL80" s="267"/>
      <c r="BM80" s="267"/>
      <c r="BN80" s="267"/>
      <c r="BO80" s="267"/>
      <c r="BP80" s="267"/>
      <c r="BQ80" s="264">
        <v>74</v>
      </c>
      <c r="BR80" s="269"/>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8"/>
    </row>
    <row r="81" spans="1:131" s="249" customFormat="1" ht="26.25" customHeight="1" x14ac:dyDescent="0.15">
      <c r="A81" s="263">
        <v>14</v>
      </c>
      <c r="B81" s="957"/>
      <c r="C81" s="958"/>
      <c r="D81" s="958"/>
      <c r="E81" s="958"/>
      <c r="F81" s="958"/>
      <c r="G81" s="958"/>
      <c r="H81" s="958"/>
      <c r="I81" s="958"/>
      <c r="J81" s="958"/>
      <c r="K81" s="958"/>
      <c r="L81" s="958"/>
      <c r="M81" s="958"/>
      <c r="N81" s="958"/>
      <c r="O81" s="958"/>
      <c r="P81" s="959"/>
      <c r="Q81" s="960"/>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61"/>
      <c r="BA81" s="961"/>
      <c r="BB81" s="961"/>
      <c r="BC81" s="961"/>
      <c r="BD81" s="962"/>
      <c r="BE81" s="267"/>
      <c r="BF81" s="267"/>
      <c r="BG81" s="267"/>
      <c r="BH81" s="267"/>
      <c r="BI81" s="267"/>
      <c r="BJ81" s="267"/>
      <c r="BK81" s="267"/>
      <c r="BL81" s="267"/>
      <c r="BM81" s="267"/>
      <c r="BN81" s="267"/>
      <c r="BO81" s="267"/>
      <c r="BP81" s="267"/>
      <c r="BQ81" s="264">
        <v>75</v>
      </c>
      <c r="BR81" s="269"/>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8"/>
    </row>
    <row r="82" spans="1:131" s="249" customFormat="1" ht="26.25" customHeight="1" x14ac:dyDescent="0.15">
      <c r="A82" s="263">
        <v>15</v>
      </c>
      <c r="B82" s="957"/>
      <c r="C82" s="958"/>
      <c r="D82" s="958"/>
      <c r="E82" s="958"/>
      <c r="F82" s="958"/>
      <c r="G82" s="958"/>
      <c r="H82" s="958"/>
      <c r="I82" s="958"/>
      <c r="J82" s="958"/>
      <c r="K82" s="958"/>
      <c r="L82" s="958"/>
      <c r="M82" s="958"/>
      <c r="N82" s="958"/>
      <c r="O82" s="958"/>
      <c r="P82" s="959"/>
      <c r="Q82" s="960"/>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61"/>
      <c r="BA82" s="961"/>
      <c r="BB82" s="961"/>
      <c r="BC82" s="961"/>
      <c r="BD82" s="962"/>
      <c r="BE82" s="267"/>
      <c r="BF82" s="267"/>
      <c r="BG82" s="267"/>
      <c r="BH82" s="267"/>
      <c r="BI82" s="267"/>
      <c r="BJ82" s="267"/>
      <c r="BK82" s="267"/>
      <c r="BL82" s="267"/>
      <c r="BM82" s="267"/>
      <c r="BN82" s="267"/>
      <c r="BO82" s="267"/>
      <c r="BP82" s="267"/>
      <c r="BQ82" s="264">
        <v>76</v>
      </c>
      <c r="BR82" s="269"/>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8"/>
    </row>
    <row r="83" spans="1:131" s="249" customFormat="1" ht="26.25" customHeight="1" x14ac:dyDescent="0.15">
      <c r="A83" s="263">
        <v>16</v>
      </c>
      <c r="B83" s="957"/>
      <c r="C83" s="958"/>
      <c r="D83" s="958"/>
      <c r="E83" s="958"/>
      <c r="F83" s="958"/>
      <c r="G83" s="958"/>
      <c r="H83" s="958"/>
      <c r="I83" s="958"/>
      <c r="J83" s="958"/>
      <c r="K83" s="958"/>
      <c r="L83" s="958"/>
      <c r="M83" s="958"/>
      <c r="N83" s="958"/>
      <c r="O83" s="958"/>
      <c r="P83" s="959"/>
      <c r="Q83" s="960"/>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61"/>
      <c r="BA83" s="961"/>
      <c r="BB83" s="961"/>
      <c r="BC83" s="961"/>
      <c r="BD83" s="962"/>
      <c r="BE83" s="267"/>
      <c r="BF83" s="267"/>
      <c r="BG83" s="267"/>
      <c r="BH83" s="267"/>
      <c r="BI83" s="267"/>
      <c r="BJ83" s="267"/>
      <c r="BK83" s="267"/>
      <c r="BL83" s="267"/>
      <c r="BM83" s="267"/>
      <c r="BN83" s="267"/>
      <c r="BO83" s="267"/>
      <c r="BP83" s="267"/>
      <c r="BQ83" s="264">
        <v>77</v>
      </c>
      <c r="BR83" s="269"/>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8"/>
    </row>
    <row r="84" spans="1:131" s="249" customFormat="1" ht="26.25" customHeight="1" x14ac:dyDescent="0.15">
      <c r="A84" s="263">
        <v>17</v>
      </c>
      <c r="B84" s="957"/>
      <c r="C84" s="958"/>
      <c r="D84" s="958"/>
      <c r="E84" s="958"/>
      <c r="F84" s="958"/>
      <c r="G84" s="958"/>
      <c r="H84" s="958"/>
      <c r="I84" s="958"/>
      <c r="J84" s="958"/>
      <c r="K84" s="958"/>
      <c r="L84" s="958"/>
      <c r="M84" s="958"/>
      <c r="N84" s="958"/>
      <c r="O84" s="958"/>
      <c r="P84" s="959"/>
      <c r="Q84" s="960"/>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61"/>
      <c r="BA84" s="961"/>
      <c r="BB84" s="961"/>
      <c r="BC84" s="961"/>
      <c r="BD84" s="962"/>
      <c r="BE84" s="267"/>
      <c r="BF84" s="267"/>
      <c r="BG84" s="267"/>
      <c r="BH84" s="267"/>
      <c r="BI84" s="267"/>
      <c r="BJ84" s="267"/>
      <c r="BK84" s="267"/>
      <c r="BL84" s="267"/>
      <c r="BM84" s="267"/>
      <c r="BN84" s="267"/>
      <c r="BO84" s="267"/>
      <c r="BP84" s="267"/>
      <c r="BQ84" s="264">
        <v>78</v>
      </c>
      <c r="BR84" s="269"/>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8"/>
    </row>
    <row r="85" spans="1:131" s="249" customFormat="1" ht="26.25" customHeight="1" x14ac:dyDescent="0.15">
      <c r="A85" s="263">
        <v>18</v>
      </c>
      <c r="B85" s="957"/>
      <c r="C85" s="958"/>
      <c r="D85" s="958"/>
      <c r="E85" s="958"/>
      <c r="F85" s="958"/>
      <c r="G85" s="958"/>
      <c r="H85" s="958"/>
      <c r="I85" s="958"/>
      <c r="J85" s="958"/>
      <c r="K85" s="958"/>
      <c r="L85" s="958"/>
      <c r="M85" s="958"/>
      <c r="N85" s="958"/>
      <c r="O85" s="958"/>
      <c r="P85" s="959"/>
      <c r="Q85" s="960"/>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61"/>
      <c r="BA85" s="961"/>
      <c r="BB85" s="961"/>
      <c r="BC85" s="961"/>
      <c r="BD85" s="962"/>
      <c r="BE85" s="267"/>
      <c r="BF85" s="267"/>
      <c r="BG85" s="267"/>
      <c r="BH85" s="267"/>
      <c r="BI85" s="267"/>
      <c r="BJ85" s="267"/>
      <c r="BK85" s="267"/>
      <c r="BL85" s="267"/>
      <c r="BM85" s="267"/>
      <c r="BN85" s="267"/>
      <c r="BO85" s="267"/>
      <c r="BP85" s="267"/>
      <c r="BQ85" s="264">
        <v>79</v>
      </c>
      <c r="BR85" s="269"/>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8"/>
    </row>
    <row r="86" spans="1:131" s="249" customFormat="1" ht="26.25" customHeight="1" x14ac:dyDescent="0.15">
      <c r="A86" s="263">
        <v>19</v>
      </c>
      <c r="B86" s="957"/>
      <c r="C86" s="958"/>
      <c r="D86" s="958"/>
      <c r="E86" s="958"/>
      <c r="F86" s="958"/>
      <c r="G86" s="958"/>
      <c r="H86" s="958"/>
      <c r="I86" s="958"/>
      <c r="J86" s="958"/>
      <c r="K86" s="958"/>
      <c r="L86" s="958"/>
      <c r="M86" s="958"/>
      <c r="N86" s="958"/>
      <c r="O86" s="958"/>
      <c r="P86" s="959"/>
      <c r="Q86" s="960"/>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61"/>
      <c r="BA86" s="961"/>
      <c r="BB86" s="961"/>
      <c r="BC86" s="961"/>
      <c r="BD86" s="962"/>
      <c r="BE86" s="267"/>
      <c r="BF86" s="267"/>
      <c r="BG86" s="267"/>
      <c r="BH86" s="267"/>
      <c r="BI86" s="267"/>
      <c r="BJ86" s="267"/>
      <c r="BK86" s="267"/>
      <c r="BL86" s="267"/>
      <c r="BM86" s="267"/>
      <c r="BN86" s="267"/>
      <c r="BO86" s="267"/>
      <c r="BP86" s="267"/>
      <c r="BQ86" s="264">
        <v>80</v>
      </c>
      <c r="BR86" s="269"/>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8"/>
    </row>
    <row r="87" spans="1:131" s="249" customFormat="1" ht="26.25" customHeight="1" x14ac:dyDescent="0.15">
      <c r="A87" s="271">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7"/>
      <c r="BF87" s="267"/>
      <c r="BG87" s="267"/>
      <c r="BH87" s="267"/>
      <c r="BI87" s="267"/>
      <c r="BJ87" s="267"/>
      <c r="BK87" s="267"/>
      <c r="BL87" s="267"/>
      <c r="BM87" s="267"/>
      <c r="BN87" s="267"/>
      <c r="BO87" s="267"/>
      <c r="BP87" s="267"/>
      <c r="BQ87" s="264">
        <v>81</v>
      </c>
      <c r="BR87" s="269"/>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8"/>
    </row>
    <row r="88" spans="1:131" s="249" customFormat="1" ht="26.25" customHeight="1" thickBot="1" x14ac:dyDescent="0.2">
      <c r="A88" s="266" t="s">
        <v>394</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12164</v>
      </c>
      <c r="AG88" s="926"/>
      <c r="AH88" s="926"/>
      <c r="AI88" s="926"/>
      <c r="AJ88" s="926"/>
      <c r="AK88" s="923"/>
      <c r="AL88" s="923"/>
      <c r="AM88" s="923"/>
      <c r="AN88" s="923"/>
      <c r="AO88" s="923"/>
      <c r="AP88" s="926" t="s">
        <v>529</v>
      </c>
      <c r="AQ88" s="926"/>
      <c r="AR88" s="926"/>
      <c r="AS88" s="926"/>
      <c r="AT88" s="926"/>
      <c r="AU88" s="926" t="s">
        <v>529</v>
      </c>
      <c r="AV88" s="926"/>
      <c r="AW88" s="926"/>
      <c r="AX88" s="926"/>
      <c r="AY88" s="926"/>
      <c r="AZ88" s="931"/>
      <c r="BA88" s="931"/>
      <c r="BB88" s="931"/>
      <c r="BC88" s="931"/>
      <c r="BD88" s="932"/>
      <c r="BE88" s="267"/>
      <c r="BF88" s="267"/>
      <c r="BG88" s="267"/>
      <c r="BH88" s="267"/>
      <c r="BI88" s="267"/>
      <c r="BJ88" s="267"/>
      <c r="BK88" s="267"/>
      <c r="BL88" s="267"/>
      <c r="BM88" s="267"/>
      <c r="BN88" s="267"/>
      <c r="BO88" s="267"/>
      <c r="BP88" s="267"/>
      <c r="BQ88" s="264">
        <v>82</v>
      </c>
      <c r="BR88" s="269"/>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553</v>
      </c>
      <c r="CS102" s="934"/>
      <c r="CT102" s="934"/>
      <c r="CU102" s="934"/>
      <c r="CV102" s="977"/>
      <c r="CW102" s="976">
        <v>16</v>
      </c>
      <c r="CX102" s="934"/>
      <c r="CY102" s="934"/>
      <c r="CZ102" s="934"/>
      <c r="DA102" s="977"/>
      <c r="DB102" s="976" t="s">
        <v>529</v>
      </c>
      <c r="DC102" s="934"/>
      <c r="DD102" s="934"/>
      <c r="DE102" s="934"/>
      <c r="DF102" s="977"/>
      <c r="DG102" s="976" t="s">
        <v>529</v>
      </c>
      <c r="DH102" s="934"/>
      <c r="DI102" s="934"/>
      <c r="DJ102" s="934"/>
      <c r="DK102" s="977"/>
      <c r="DL102" s="976" t="s">
        <v>529</v>
      </c>
      <c r="DM102" s="934"/>
      <c r="DN102" s="934"/>
      <c r="DO102" s="934"/>
      <c r="DP102" s="977"/>
      <c r="DQ102" s="976" t="s">
        <v>529</v>
      </c>
      <c r="DR102" s="934"/>
      <c r="DS102" s="934"/>
      <c r="DT102" s="934"/>
      <c r="DU102" s="977"/>
      <c r="DV102" s="1000"/>
      <c r="DW102" s="1001"/>
      <c r="DX102" s="1001"/>
      <c r="DY102" s="1001"/>
      <c r="DZ102" s="100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8" customFormat="1" ht="26.25" customHeight="1" x14ac:dyDescent="0.15">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440</v>
      </c>
      <c r="AG109" s="979"/>
      <c r="AH109" s="979"/>
      <c r="AI109" s="979"/>
      <c r="AJ109" s="980"/>
      <c r="AK109" s="978" t="s">
        <v>306</v>
      </c>
      <c r="AL109" s="979"/>
      <c r="AM109" s="979"/>
      <c r="AN109" s="979"/>
      <c r="AO109" s="980"/>
      <c r="AP109" s="978" t="s">
        <v>441</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440</v>
      </c>
      <c r="BW109" s="979"/>
      <c r="BX109" s="979"/>
      <c r="BY109" s="979"/>
      <c r="BZ109" s="980"/>
      <c r="CA109" s="978" t="s">
        <v>306</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440</v>
      </c>
      <c r="DM109" s="979"/>
      <c r="DN109" s="979"/>
      <c r="DO109" s="979"/>
      <c r="DP109" s="980"/>
      <c r="DQ109" s="978" t="s">
        <v>306</v>
      </c>
      <c r="DR109" s="979"/>
      <c r="DS109" s="979"/>
      <c r="DT109" s="979"/>
      <c r="DU109" s="980"/>
      <c r="DV109" s="978" t="s">
        <v>441</v>
      </c>
      <c r="DW109" s="979"/>
      <c r="DX109" s="979"/>
      <c r="DY109" s="979"/>
      <c r="DZ109" s="981"/>
    </row>
    <row r="110" spans="1:131" s="248" customFormat="1" ht="26.25" customHeight="1" x14ac:dyDescent="0.15">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18698777</v>
      </c>
      <c r="AB110" s="986"/>
      <c r="AC110" s="986"/>
      <c r="AD110" s="986"/>
      <c r="AE110" s="987"/>
      <c r="AF110" s="988">
        <v>19162756</v>
      </c>
      <c r="AG110" s="986"/>
      <c r="AH110" s="986"/>
      <c r="AI110" s="986"/>
      <c r="AJ110" s="987"/>
      <c r="AK110" s="988">
        <v>18894997</v>
      </c>
      <c r="AL110" s="986"/>
      <c r="AM110" s="986"/>
      <c r="AN110" s="986"/>
      <c r="AO110" s="987"/>
      <c r="AP110" s="989">
        <v>21.6</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170165514</v>
      </c>
      <c r="BR110" s="1021"/>
      <c r="BS110" s="1021"/>
      <c r="BT110" s="1021"/>
      <c r="BU110" s="1021"/>
      <c r="BV110" s="1021">
        <v>168364164</v>
      </c>
      <c r="BW110" s="1021"/>
      <c r="BX110" s="1021"/>
      <c r="BY110" s="1021"/>
      <c r="BZ110" s="1021"/>
      <c r="CA110" s="1021">
        <v>168223780</v>
      </c>
      <c r="CB110" s="1021"/>
      <c r="CC110" s="1021"/>
      <c r="CD110" s="1021"/>
      <c r="CE110" s="1021"/>
      <c r="CF110" s="1035">
        <v>192.4</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3338904</v>
      </c>
      <c r="DH110" s="1021"/>
      <c r="DI110" s="1021"/>
      <c r="DJ110" s="1021"/>
      <c r="DK110" s="1021"/>
      <c r="DL110" s="1021">
        <v>1272679</v>
      </c>
      <c r="DM110" s="1021"/>
      <c r="DN110" s="1021"/>
      <c r="DO110" s="1021"/>
      <c r="DP110" s="1021"/>
      <c r="DQ110" s="1021">
        <v>1077243</v>
      </c>
      <c r="DR110" s="1021"/>
      <c r="DS110" s="1021"/>
      <c r="DT110" s="1021"/>
      <c r="DU110" s="1021"/>
      <c r="DV110" s="1022">
        <v>1.2</v>
      </c>
      <c r="DW110" s="1022"/>
      <c r="DX110" s="1022"/>
      <c r="DY110" s="1022"/>
      <c r="DZ110" s="1023"/>
    </row>
    <row r="111" spans="1:131" s="248" customFormat="1" ht="26.25" customHeight="1" x14ac:dyDescent="0.15">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396</v>
      </c>
      <c r="AB111" s="1028"/>
      <c r="AC111" s="1028"/>
      <c r="AD111" s="1028"/>
      <c r="AE111" s="1029"/>
      <c r="AF111" s="1030" t="s">
        <v>448</v>
      </c>
      <c r="AG111" s="1028"/>
      <c r="AH111" s="1028"/>
      <c r="AI111" s="1028"/>
      <c r="AJ111" s="1029"/>
      <c r="AK111" s="1030" t="s">
        <v>448</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3704479</v>
      </c>
      <c r="BR111" s="1014"/>
      <c r="BS111" s="1014"/>
      <c r="BT111" s="1014"/>
      <c r="BU111" s="1014"/>
      <c r="BV111" s="1014">
        <v>1448253</v>
      </c>
      <c r="BW111" s="1014"/>
      <c r="BX111" s="1014"/>
      <c r="BY111" s="1014"/>
      <c r="BZ111" s="1014"/>
      <c r="CA111" s="1014">
        <v>1077243</v>
      </c>
      <c r="CB111" s="1014"/>
      <c r="CC111" s="1014"/>
      <c r="CD111" s="1014"/>
      <c r="CE111" s="1014"/>
      <c r="CF111" s="1008">
        <v>1.2</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448</v>
      </c>
      <c r="DH111" s="1014"/>
      <c r="DI111" s="1014"/>
      <c r="DJ111" s="1014"/>
      <c r="DK111" s="1014"/>
      <c r="DL111" s="1014" t="s">
        <v>448</v>
      </c>
      <c r="DM111" s="1014"/>
      <c r="DN111" s="1014"/>
      <c r="DO111" s="1014"/>
      <c r="DP111" s="1014"/>
      <c r="DQ111" s="1014" t="s">
        <v>448</v>
      </c>
      <c r="DR111" s="1014"/>
      <c r="DS111" s="1014"/>
      <c r="DT111" s="1014"/>
      <c r="DU111" s="1014"/>
      <c r="DV111" s="1015" t="s">
        <v>451</v>
      </c>
      <c r="DW111" s="1015"/>
      <c r="DX111" s="1015"/>
      <c r="DY111" s="1015"/>
      <c r="DZ111" s="1016"/>
    </row>
    <row r="112" spans="1:131" s="248"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448</v>
      </c>
      <c r="AG112" s="1053"/>
      <c r="AH112" s="1053"/>
      <c r="AI112" s="1053"/>
      <c r="AJ112" s="1054"/>
      <c r="AK112" s="1055" t="s">
        <v>396</v>
      </c>
      <c r="AL112" s="1053"/>
      <c r="AM112" s="1053"/>
      <c r="AN112" s="1053"/>
      <c r="AO112" s="1054"/>
      <c r="AP112" s="1056" t="s">
        <v>448</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47556933</v>
      </c>
      <c r="BR112" s="1014"/>
      <c r="BS112" s="1014"/>
      <c r="BT112" s="1014"/>
      <c r="BU112" s="1014"/>
      <c r="BV112" s="1014">
        <v>43621959</v>
      </c>
      <c r="BW112" s="1014"/>
      <c r="BX112" s="1014"/>
      <c r="BY112" s="1014"/>
      <c r="BZ112" s="1014"/>
      <c r="CA112" s="1014">
        <v>40828323</v>
      </c>
      <c r="CB112" s="1014"/>
      <c r="CC112" s="1014"/>
      <c r="CD112" s="1014"/>
      <c r="CE112" s="1014"/>
      <c r="CF112" s="1008">
        <v>46.7</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456</v>
      </c>
      <c r="DM112" s="1014"/>
      <c r="DN112" s="1014"/>
      <c r="DO112" s="1014"/>
      <c r="DP112" s="1014"/>
      <c r="DQ112" s="1014" t="s">
        <v>448</v>
      </c>
      <c r="DR112" s="1014"/>
      <c r="DS112" s="1014"/>
      <c r="DT112" s="1014"/>
      <c r="DU112" s="1014"/>
      <c r="DV112" s="1015" t="s">
        <v>448</v>
      </c>
      <c r="DW112" s="1015"/>
      <c r="DX112" s="1015"/>
      <c r="DY112" s="1015"/>
      <c r="DZ112" s="1016"/>
    </row>
    <row r="113" spans="1:130" s="248"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3721367</v>
      </c>
      <c r="AB113" s="1028"/>
      <c r="AC113" s="1028"/>
      <c r="AD113" s="1028"/>
      <c r="AE113" s="1029"/>
      <c r="AF113" s="1030">
        <v>3111739</v>
      </c>
      <c r="AG113" s="1028"/>
      <c r="AH113" s="1028"/>
      <c r="AI113" s="1028"/>
      <c r="AJ113" s="1029"/>
      <c r="AK113" s="1030">
        <v>3343105</v>
      </c>
      <c r="AL113" s="1028"/>
      <c r="AM113" s="1028"/>
      <c r="AN113" s="1028"/>
      <c r="AO113" s="1029"/>
      <c r="AP113" s="1031">
        <v>3.8</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t="s">
        <v>448</v>
      </c>
      <c r="BR113" s="1014"/>
      <c r="BS113" s="1014"/>
      <c r="BT113" s="1014"/>
      <c r="BU113" s="1014"/>
      <c r="BV113" s="1014" t="s">
        <v>448</v>
      </c>
      <c r="BW113" s="1014"/>
      <c r="BX113" s="1014"/>
      <c r="BY113" s="1014"/>
      <c r="BZ113" s="1014"/>
      <c r="CA113" s="1014" t="s">
        <v>448</v>
      </c>
      <c r="CB113" s="1014"/>
      <c r="CC113" s="1014"/>
      <c r="CD113" s="1014"/>
      <c r="CE113" s="1014"/>
      <c r="CF113" s="1008" t="s">
        <v>448</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460</v>
      </c>
      <c r="DH113" s="1053"/>
      <c r="DI113" s="1053"/>
      <c r="DJ113" s="1053"/>
      <c r="DK113" s="1054"/>
      <c r="DL113" s="1055" t="s">
        <v>461</v>
      </c>
      <c r="DM113" s="1053"/>
      <c r="DN113" s="1053"/>
      <c r="DO113" s="1053"/>
      <c r="DP113" s="1054"/>
      <c r="DQ113" s="1055" t="s">
        <v>456</v>
      </c>
      <c r="DR113" s="1053"/>
      <c r="DS113" s="1053"/>
      <c r="DT113" s="1053"/>
      <c r="DU113" s="1054"/>
      <c r="DV113" s="1056" t="s">
        <v>396</v>
      </c>
      <c r="DW113" s="1057"/>
      <c r="DX113" s="1057"/>
      <c r="DY113" s="1057"/>
      <c r="DZ113" s="1058"/>
    </row>
    <row r="114" spans="1:130" s="248" customFormat="1" ht="26.25" customHeight="1" x14ac:dyDescent="0.15">
      <c r="A114" s="1048"/>
      <c r="B114" s="1049"/>
      <c r="C114" s="1044" t="s">
        <v>462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483</v>
      </c>
      <c r="AB114" s="1053"/>
      <c r="AC114" s="1053"/>
      <c r="AD114" s="1053"/>
      <c r="AE114" s="1054"/>
      <c r="AF114" s="1055" t="s">
        <v>460</v>
      </c>
      <c r="AG114" s="1053"/>
      <c r="AH114" s="1053"/>
      <c r="AI114" s="1053"/>
      <c r="AJ114" s="1054"/>
      <c r="AK114" s="1055" t="s">
        <v>456</v>
      </c>
      <c r="AL114" s="1053"/>
      <c r="AM114" s="1053"/>
      <c r="AN114" s="1053"/>
      <c r="AO114" s="1054"/>
      <c r="AP114" s="1056" t="s">
        <v>448</v>
      </c>
      <c r="AQ114" s="1057"/>
      <c r="AR114" s="1057"/>
      <c r="AS114" s="1057"/>
      <c r="AT114" s="1058"/>
      <c r="AU114" s="994"/>
      <c r="AV114" s="995"/>
      <c r="AW114" s="995"/>
      <c r="AX114" s="995"/>
      <c r="AY114" s="995"/>
      <c r="AZ114" s="1043" t="s">
        <v>463</v>
      </c>
      <c r="BA114" s="1044"/>
      <c r="BB114" s="1044"/>
      <c r="BC114" s="1044"/>
      <c r="BD114" s="1044"/>
      <c r="BE114" s="1044"/>
      <c r="BF114" s="1044"/>
      <c r="BG114" s="1044"/>
      <c r="BH114" s="1044"/>
      <c r="BI114" s="1044"/>
      <c r="BJ114" s="1044"/>
      <c r="BK114" s="1044"/>
      <c r="BL114" s="1044"/>
      <c r="BM114" s="1044"/>
      <c r="BN114" s="1044"/>
      <c r="BO114" s="1044"/>
      <c r="BP114" s="1045"/>
      <c r="BQ114" s="1013">
        <v>23056969</v>
      </c>
      <c r="BR114" s="1014"/>
      <c r="BS114" s="1014"/>
      <c r="BT114" s="1014"/>
      <c r="BU114" s="1014"/>
      <c r="BV114" s="1014">
        <v>23072684</v>
      </c>
      <c r="BW114" s="1014"/>
      <c r="BX114" s="1014"/>
      <c r="BY114" s="1014"/>
      <c r="BZ114" s="1014"/>
      <c r="CA114" s="1014">
        <v>23459274</v>
      </c>
      <c r="CB114" s="1014"/>
      <c r="CC114" s="1014"/>
      <c r="CD114" s="1014"/>
      <c r="CE114" s="1014"/>
      <c r="CF114" s="1008">
        <v>26.8</v>
      </c>
      <c r="CG114" s="1009"/>
      <c r="CH114" s="1009"/>
      <c r="CI114" s="1009"/>
      <c r="CJ114" s="1009"/>
      <c r="CK114" s="1039"/>
      <c r="CL114" s="1040"/>
      <c r="CM114" s="1010" t="s">
        <v>464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448</v>
      </c>
      <c r="DH114" s="1053"/>
      <c r="DI114" s="1053"/>
      <c r="DJ114" s="1053"/>
      <c r="DK114" s="1054"/>
      <c r="DL114" s="1055" t="s">
        <v>448</v>
      </c>
      <c r="DM114" s="1053"/>
      <c r="DN114" s="1053"/>
      <c r="DO114" s="1053"/>
      <c r="DP114" s="1054"/>
      <c r="DQ114" s="1055" t="s">
        <v>448</v>
      </c>
      <c r="DR114" s="1053"/>
      <c r="DS114" s="1053"/>
      <c r="DT114" s="1053"/>
      <c r="DU114" s="1054"/>
      <c r="DV114" s="1056" t="s">
        <v>448</v>
      </c>
      <c r="DW114" s="1057"/>
      <c r="DX114" s="1057"/>
      <c r="DY114" s="1057"/>
      <c r="DZ114" s="1058"/>
    </row>
    <row r="115" spans="1:130" s="248" customFormat="1" ht="26.25" customHeight="1" x14ac:dyDescent="0.15">
      <c r="A115" s="1048"/>
      <c r="B115" s="1049"/>
      <c r="C115" s="1044" t="s">
        <v>465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346339</v>
      </c>
      <c r="AB115" s="1028"/>
      <c r="AC115" s="1028"/>
      <c r="AD115" s="1028"/>
      <c r="AE115" s="1029"/>
      <c r="AF115" s="1030">
        <v>336092</v>
      </c>
      <c r="AG115" s="1028"/>
      <c r="AH115" s="1028"/>
      <c r="AI115" s="1028"/>
      <c r="AJ115" s="1029"/>
      <c r="AK115" s="1030">
        <v>627433</v>
      </c>
      <c r="AL115" s="1028"/>
      <c r="AM115" s="1028"/>
      <c r="AN115" s="1028"/>
      <c r="AO115" s="1029"/>
      <c r="AP115" s="1031">
        <v>0.7</v>
      </c>
      <c r="AQ115" s="1032"/>
      <c r="AR115" s="1032"/>
      <c r="AS115" s="1032"/>
      <c r="AT115" s="1033"/>
      <c r="AU115" s="994"/>
      <c r="AV115" s="995"/>
      <c r="AW115" s="995"/>
      <c r="AX115" s="995"/>
      <c r="AY115" s="995"/>
      <c r="AZ115" s="1043" t="s">
        <v>466</v>
      </c>
      <c r="BA115" s="1044"/>
      <c r="BB115" s="1044"/>
      <c r="BC115" s="1044"/>
      <c r="BD115" s="1044"/>
      <c r="BE115" s="1044"/>
      <c r="BF115" s="1044"/>
      <c r="BG115" s="1044"/>
      <c r="BH115" s="1044"/>
      <c r="BI115" s="1044"/>
      <c r="BJ115" s="1044"/>
      <c r="BK115" s="1044"/>
      <c r="BL115" s="1044"/>
      <c r="BM115" s="1044"/>
      <c r="BN115" s="1044"/>
      <c r="BO115" s="1044"/>
      <c r="BP115" s="1045"/>
      <c r="BQ115" s="1013" t="s">
        <v>448</v>
      </c>
      <c r="BR115" s="1014"/>
      <c r="BS115" s="1014"/>
      <c r="BT115" s="1014"/>
      <c r="BU115" s="1014"/>
      <c r="BV115" s="1014" t="s">
        <v>448</v>
      </c>
      <c r="BW115" s="1014"/>
      <c r="BX115" s="1014"/>
      <c r="BY115" s="1014"/>
      <c r="BZ115" s="1014"/>
      <c r="CA115" s="1014">
        <v>440</v>
      </c>
      <c r="CB115" s="1014"/>
      <c r="CC115" s="1014"/>
      <c r="CD115" s="1014"/>
      <c r="CE115" s="1014"/>
      <c r="CF115" s="1008">
        <v>0</v>
      </c>
      <c r="CG115" s="1009"/>
      <c r="CH115" s="1009"/>
      <c r="CI115" s="1009"/>
      <c r="CJ115" s="1009"/>
      <c r="CK115" s="1039"/>
      <c r="CL115" s="1040"/>
      <c r="CM115" s="1043" t="s">
        <v>467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460</v>
      </c>
      <c r="DH115" s="1053"/>
      <c r="DI115" s="1053"/>
      <c r="DJ115" s="1053"/>
      <c r="DK115" s="1054"/>
      <c r="DL115" s="1055" t="s">
        <v>448</v>
      </c>
      <c r="DM115" s="1053"/>
      <c r="DN115" s="1053"/>
      <c r="DO115" s="1053"/>
      <c r="DP115" s="1054"/>
      <c r="DQ115" s="1055" t="s">
        <v>448</v>
      </c>
      <c r="DR115" s="1053"/>
      <c r="DS115" s="1053"/>
      <c r="DT115" s="1053"/>
      <c r="DU115" s="1054"/>
      <c r="DV115" s="1056" t="s">
        <v>461</v>
      </c>
      <c r="DW115" s="1057"/>
      <c r="DX115" s="1057"/>
      <c r="DY115" s="1057"/>
      <c r="DZ115" s="1058"/>
    </row>
    <row r="116" spans="1:130" s="248" customFormat="1" ht="26.25" customHeight="1" x14ac:dyDescent="0.15">
      <c r="A116" s="1050"/>
      <c r="B116" s="1051"/>
      <c r="C116" s="1059" t="s">
        <v>468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396</v>
      </c>
      <c r="AB116" s="1053"/>
      <c r="AC116" s="1053"/>
      <c r="AD116" s="1053"/>
      <c r="AE116" s="1054"/>
      <c r="AF116" s="1055" t="s">
        <v>448</v>
      </c>
      <c r="AG116" s="1053"/>
      <c r="AH116" s="1053"/>
      <c r="AI116" s="1053"/>
      <c r="AJ116" s="1054"/>
      <c r="AK116" s="1055" t="s">
        <v>448</v>
      </c>
      <c r="AL116" s="1053"/>
      <c r="AM116" s="1053"/>
      <c r="AN116" s="1053"/>
      <c r="AO116" s="1054"/>
      <c r="AP116" s="1056" t="s">
        <v>448</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396</v>
      </c>
      <c r="BR116" s="1014"/>
      <c r="BS116" s="1014"/>
      <c r="BT116" s="1014"/>
      <c r="BU116" s="1014"/>
      <c r="BV116" s="1014" t="s">
        <v>448</v>
      </c>
      <c r="BW116" s="1014"/>
      <c r="BX116" s="1014"/>
      <c r="BY116" s="1014"/>
      <c r="BZ116" s="1014"/>
      <c r="CA116" s="1014" t="s">
        <v>448</v>
      </c>
      <c r="CB116" s="1014"/>
      <c r="CC116" s="1014"/>
      <c r="CD116" s="1014"/>
      <c r="CE116" s="1014"/>
      <c r="CF116" s="1008" t="s">
        <v>448</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471</v>
      </c>
      <c r="DM116" s="1053"/>
      <c r="DN116" s="1053"/>
      <c r="DO116" s="1053"/>
      <c r="DP116" s="1054"/>
      <c r="DQ116" s="1055" t="s">
        <v>448</v>
      </c>
      <c r="DR116" s="1053"/>
      <c r="DS116" s="1053"/>
      <c r="DT116" s="1053"/>
      <c r="DU116" s="1054"/>
      <c r="DV116" s="1056" t="s">
        <v>471</v>
      </c>
      <c r="DW116" s="1057"/>
      <c r="DX116" s="1057"/>
      <c r="DY116" s="1057"/>
      <c r="DZ116" s="1058"/>
    </row>
    <row r="117" spans="1:130" s="248"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472</v>
      </c>
      <c r="Z117" s="980"/>
      <c r="AA117" s="1070">
        <v>22766966</v>
      </c>
      <c r="AB117" s="1071"/>
      <c r="AC117" s="1071"/>
      <c r="AD117" s="1071"/>
      <c r="AE117" s="1072"/>
      <c r="AF117" s="1073">
        <v>22610587</v>
      </c>
      <c r="AG117" s="1071"/>
      <c r="AH117" s="1071"/>
      <c r="AI117" s="1071"/>
      <c r="AJ117" s="1072"/>
      <c r="AK117" s="1073">
        <v>22865535</v>
      </c>
      <c r="AL117" s="1071"/>
      <c r="AM117" s="1071"/>
      <c r="AN117" s="1071"/>
      <c r="AO117" s="1072"/>
      <c r="AP117" s="1074"/>
      <c r="AQ117" s="1075"/>
      <c r="AR117" s="1075"/>
      <c r="AS117" s="1075"/>
      <c r="AT117" s="1076"/>
      <c r="AU117" s="994"/>
      <c r="AV117" s="995"/>
      <c r="AW117" s="995"/>
      <c r="AX117" s="995"/>
      <c r="AY117" s="995"/>
      <c r="AZ117" s="1061" t="s">
        <v>473</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448</v>
      </c>
      <c r="BW117" s="1014"/>
      <c r="BX117" s="1014"/>
      <c r="BY117" s="1014"/>
      <c r="BZ117" s="1014"/>
      <c r="CA117" s="1014" t="s">
        <v>448</v>
      </c>
      <c r="CB117" s="1014"/>
      <c r="CC117" s="1014"/>
      <c r="CD117" s="1014"/>
      <c r="CE117" s="1014"/>
      <c r="CF117" s="1008" t="s">
        <v>448</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448</v>
      </c>
      <c r="DH117" s="1053"/>
      <c r="DI117" s="1053"/>
      <c r="DJ117" s="1053"/>
      <c r="DK117" s="1054"/>
      <c r="DL117" s="1055" t="s">
        <v>461</v>
      </c>
      <c r="DM117" s="1053"/>
      <c r="DN117" s="1053"/>
      <c r="DO117" s="1053"/>
      <c r="DP117" s="1054"/>
      <c r="DQ117" s="1055" t="s">
        <v>448</v>
      </c>
      <c r="DR117" s="1053"/>
      <c r="DS117" s="1053"/>
      <c r="DT117" s="1053"/>
      <c r="DU117" s="1054"/>
      <c r="DV117" s="1056" t="s">
        <v>448</v>
      </c>
      <c r="DW117" s="1057"/>
      <c r="DX117" s="1057"/>
      <c r="DY117" s="1057"/>
      <c r="DZ117" s="1058"/>
    </row>
    <row r="118" spans="1:130" s="248" customFormat="1" ht="26.25" customHeight="1" x14ac:dyDescent="0.15">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440</v>
      </c>
      <c r="AG118" s="979"/>
      <c r="AH118" s="979"/>
      <c r="AI118" s="979"/>
      <c r="AJ118" s="980"/>
      <c r="AK118" s="978" t="s">
        <v>306</v>
      </c>
      <c r="AL118" s="979"/>
      <c r="AM118" s="979"/>
      <c r="AN118" s="979"/>
      <c r="AO118" s="980"/>
      <c r="AP118" s="1065" t="s">
        <v>441</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461</v>
      </c>
      <c r="BR118" s="1092"/>
      <c r="BS118" s="1092"/>
      <c r="BT118" s="1092"/>
      <c r="BU118" s="1092"/>
      <c r="BV118" s="1092" t="s">
        <v>448</v>
      </c>
      <c r="BW118" s="1092"/>
      <c r="BX118" s="1092"/>
      <c r="BY118" s="1092"/>
      <c r="BZ118" s="1092"/>
      <c r="CA118" s="1092" t="s">
        <v>471</v>
      </c>
      <c r="CB118" s="1092"/>
      <c r="CC118" s="1092"/>
      <c r="CD118" s="1092"/>
      <c r="CE118" s="1092"/>
      <c r="CF118" s="1008" t="s">
        <v>448</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448</v>
      </c>
      <c r="DH118" s="1053"/>
      <c r="DI118" s="1053"/>
      <c r="DJ118" s="1053"/>
      <c r="DK118" s="1054"/>
      <c r="DL118" s="1055" t="s">
        <v>461</v>
      </c>
      <c r="DM118" s="1053"/>
      <c r="DN118" s="1053"/>
      <c r="DO118" s="1053"/>
      <c r="DP118" s="1054"/>
      <c r="DQ118" s="1055" t="s">
        <v>448</v>
      </c>
      <c r="DR118" s="1053"/>
      <c r="DS118" s="1053"/>
      <c r="DT118" s="1053"/>
      <c r="DU118" s="1054"/>
      <c r="DV118" s="1056" t="s">
        <v>448</v>
      </c>
      <c r="DW118" s="1057"/>
      <c r="DX118" s="1057"/>
      <c r="DY118" s="1057"/>
      <c r="DZ118" s="1058"/>
    </row>
    <row r="119" spans="1:130" s="248" customFormat="1" ht="26.25" customHeight="1" x14ac:dyDescent="0.15">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156338</v>
      </c>
      <c r="AB119" s="986"/>
      <c r="AC119" s="986"/>
      <c r="AD119" s="986"/>
      <c r="AE119" s="987"/>
      <c r="AF119" s="988">
        <v>146091</v>
      </c>
      <c r="AG119" s="986"/>
      <c r="AH119" s="986"/>
      <c r="AI119" s="986"/>
      <c r="AJ119" s="987"/>
      <c r="AK119" s="988">
        <v>451842</v>
      </c>
      <c r="AL119" s="986"/>
      <c r="AM119" s="986"/>
      <c r="AN119" s="986"/>
      <c r="AO119" s="987"/>
      <c r="AP119" s="989">
        <v>0.5</v>
      </c>
      <c r="AQ119" s="990"/>
      <c r="AR119" s="990"/>
      <c r="AS119" s="990"/>
      <c r="AT119" s="991"/>
      <c r="AU119" s="996"/>
      <c r="AV119" s="997"/>
      <c r="AW119" s="997"/>
      <c r="AX119" s="997"/>
      <c r="AY119" s="997"/>
      <c r="AZ119" s="279" t="s">
        <v>186</v>
      </c>
      <c r="BA119" s="279"/>
      <c r="BB119" s="279"/>
      <c r="BC119" s="279"/>
      <c r="BD119" s="279"/>
      <c r="BE119" s="279"/>
      <c r="BF119" s="279"/>
      <c r="BG119" s="279"/>
      <c r="BH119" s="279"/>
      <c r="BI119" s="279"/>
      <c r="BJ119" s="279"/>
      <c r="BK119" s="279"/>
      <c r="BL119" s="279"/>
      <c r="BM119" s="279"/>
      <c r="BN119" s="279"/>
      <c r="BO119" s="1069" t="s">
        <v>477</v>
      </c>
      <c r="BP119" s="1100"/>
      <c r="BQ119" s="1091">
        <v>244483895</v>
      </c>
      <c r="BR119" s="1092"/>
      <c r="BS119" s="1092"/>
      <c r="BT119" s="1092"/>
      <c r="BU119" s="1092"/>
      <c r="BV119" s="1092">
        <v>236507060</v>
      </c>
      <c r="BW119" s="1092"/>
      <c r="BX119" s="1092"/>
      <c r="BY119" s="1092"/>
      <c r="BZ119" s="1092"/>
      <c r="CA119" s="1092">
        <v>233589060</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365575</v>
      </c>
      <c r="DH119" s="1078"/>
      <c r="DI119" s="1078"/>
      <c r="DJ119" s="1078"/>
      <c r="DK119" s="1079"/>
      <c r="DL119" s="1077">
        <v>175574</v>
      </c>
      <c r="DM119" s="1078"/>
      <c r="DN119" s="1078"/>
      <c r="DO119" s="1078"/>
      <c r="DP119" s="1079"/>
      <c r="DQ119" s="1077" t="s">
        <v>448</v>
      </c>
      <c r="DR119" s="1078"/>
      <c r="DS119" s="1078"/>
      <c r="DT119" s="1078"/>
      <c r="DU119" s="1079"/>
      <c r="DV119" s="1080" t="s">
        <v>461</v>
      </c>
      <c r="DW119" s="1081"/>
      <c r="DX119" s="1081"/>
      <c r="DY119" s="1081"/>
      <c r="DZ119" s="1082"/>
    </row>
    <row r="120" spans="1:130" s="248"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448</v>
      </c>
      <c r="AB120" s="1053"/>
      <c r="AC120" s="1053"/>
      <c r="AD120" s="1053"/>
      <c r="AE120" s="1054"/>
      <c r="AF120" s="1055" t="s">
        <v>448</v>
      </c>
      <c r="AG120" s="1053"/>
      <c r="AH120" s="1053"/>
      <c r="AI120" s="1053"/>
      <c r="AJ120" s="1054"/>
      <c r="AK120" s="1055" t="s">
        <v>448</v>
      </c>
      <c r="AL120" s="1053"/>
      <c r="AM120" s="1053"/>
      <c r="AN120" s="1053"/>
      <c r="AO120" s="1054"/>
      <c r="AP120" s="1056" t="s">
        <v>448</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25373171</v>
      </c>
      <c r="BR120" s="1021"/>
      <c r="BS120" s="1021"/>
      <c r="BT120" s="1021"/>
      <c r="BU120" s="1021"/>
      <c r="BV120" s="1021">
        <v>24928304</v>
      </c>
      <c r="BW120" s="1021"/>
      <c r="BX120" s="1021"/>
      <c r="BY120" s="1021"/>
      <c r="BZ120" s="1021"/>
      <c r="CA120" s="1021">
        <v>20879002</v>
      </c>
      <c r="CB120" s="1021"/>
      <c r="CC120" s="1021"/>
      <c r="CD120" s="1021"/>
      <c r="CE120" s="1021"/>
      <c r="CF120" s="1035">
        <v>23.9</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45878364</v>
      </c>
      <c r="DH120" s="1021"/>
      <c r="DI120" s="1021"/>
      <c r="DJ120" s="1021"/>
      <c r="DK120" s="1021"/>
      <c r="DL120" s="1021">
        <v>41961205</v>
      </c>
      <c r="DM120" s="1021"/>
      <c r="DN120" s="1021"/>
      <c r="DO120" s="1021"/>
      <c r="DP120" s="1021"/>
      <c r="DQ120" s="1021">
        <v>39165540</v>
      </c>
      <c r="DR120" s="1021"/>
      <c r="DS120" s="1021"/>
      <c r="DT120" s="1021"/>
      <c r="DU120" s="1021"/>
      <c r="DV120" s="1022">
        <v>44.8</v>
      </c>
      <c r="DW120" s="1022"/>
      <c r="DX120" s="1022"/>
      <c r="DY120" s="1022"/>
      <c r="DZ120" s="1023"/>
    </row>
    <row r="121" spans="1:130" s="248"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451</v>
      </c>
      <c r="AB121" s="1053"/>
      <c r="AC121" s="1053"/>
      <c r="AD121" s="1053"/>
      <c r="AE121" s="1054"/>
      <c r="AF121" s="1055" t="s">
        <v>471</v>
      </c>
      <c r="AG121" s="1053"/>
      <c r="AH121" s="1053"/>
      <c r="AI121" s="1053"/>
      <c r="AJ121" s="1054"/>
      <c r="AK121" s="1055" t="s">
        <v>448</v>
      </c>
      <c r="AL121" s="1053"/>
      <c r="AM121" s="1053"/>
      <c r="AN121" s="1053"/>
      <c r="AO121" s="1054"/>
      <c r="AP121" s="1056" t="s">
        <v>471</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35499434</v>
      </c>
      <c r="BR121" s="1014"/>
      <c r="BS121" s="1014"/>
      <c r="BT121" s="1014"/>
      <c r="BU121" s="1014"/>
      <c r="BV121" s="1014">
        <v>35404088</v>
      </c>
      <c r="BW121" s="1014"/>
      <c r="BX121" s="1014"/>
      <c r="BY121" s="1014"/>
      <c r="BZ121" s="1014"/>
      <c r="CA121" s="1014">
        <v>36613138</v>
      </c>
      <c r="CB121" s="1014"/>
      <c r="CC121" s="1014"/>
      <c r="CD121" s="1014"/>
      <c r="CE121" s="1014"/>
      <c r="CF121" s="1008">
        <v>41.9</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796930</v>
      </c>
      <c r="DH121" s="1014"/>
      <c r="DI121" s="1014"/>
      <c r="DJ121" s="1014"/>
      <c r="DK121" s="1014"/>
      <c r="DL121" s="1014">
        <v>853260</v>
      </c>
      <c r="DM121" s="1014"/>
      <c r="DN121" s="1014"/>
      <c r="DO121" s="1014"/>
      <c r="DP121" s="1014"/>
      <c r="DQ121" s="1014">
        <v>932251</v>
      </c>
      <c r="DR121" s="1014"/>
      <c r="DS121" s="1014"/>
      <c r="DT121" s="1014"/>
      <c r="DU121" s="1014"/>
      <c r="DV121" s="1015">
        <v>1.1000000000000001</v>
      </c>
      <c r="DW121" s="1015"/>
      <c r="DX121" s="1015"/>
      <c r="DY121" s="1015"/>
      <c r="DZ121" s="1016"/>
    </row>
    <row r="122" spans="1:130" s="248" customFormat="1" ht="26.25" customHeight="1" x14ac:dyDescent="0.15">
      <c r="A122" s="1153"/>
      <c r="B122" s="1040"/>
      <c r="C122" s="1010" t="s">
        <v>464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448</v>
      </c>
      <c r="AB122" s="1053"/>
      <c r="AC122" s="1053"/>
      <c r="AD122" s="1053"/>
      <c r="AE122" s="1054"/>
      <c r="AF122" s="1055" t="s">
        <v>471</v>
      </c>
      <c r="AG122" s="1053"/>
      <c r="AH122" s="1053"/>
      <c r="AI122" s="1053"/>
      <c r="AJ122" s="1054"/>
      <c r="AK122" s="1055" t="s">
        <v>448</v>
      </c>
      <c r="AL122" s="1053"/>
      <c r="AM122" s="1053"/>
      <c r="AN122" s="1053"/>
      <c r="AO122" s="1054"/>
      <c r="AP122" s="1056" t="s">
        <v>448</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147560824</v>
      </c>
      <c r="BR122" s="1092"/>
      <c r="BS122" s="1092"/>
      <c r="BT122" s="1092"/>
      <c r="BU122" s="1092"/>
      <c r="BV122" s="1092">
        <v>145200577</v>
      </c>
      <c r="BW122" s="1092"/>
      <c r="BX122" s="1092"/>
      <c r="BY122" s="1092"/>
      <c r="BZ122" s="1092"/>
      <c r="CA122" s="1092">
        <v>144024799</v>
      </c>
      <c r="CB122" s="1092"/>
      <c r="CC122" s="1092"/>
      <c r="CD122" s="1092"/>
      <c r="CE122" s="1092"/>
      <c r="CF122" s="1112">
        <v>164.7</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881639</v>
      </c>
      <c r="DH122" s="1014"/>
      <c r="DI122" s="1014"/>
      <c r="DJ122" s="1014"/>
      <c r="DK122" s="1014"/>
      <c r="DL122" s="1014">
        <v>807494</v>
      </c>
      <c r="DM122" s="1014"/>
      <c r="DN122" s="1014"/>
      <c r="DO122" s="1014"/>
      <c r="DP122" s="1014"/>
      <c r="DQ122" s="1014">
        <v>730532</v>
      </c>
      <c r="DR122" s="1014"/>
      <c r="DS122" s="1014"/>
      <c r="DT122" s="1014"/>
      <c r="DU122" s="1014"/>
      <c r="DV122" s="1015">
        <v>0.8</v>
      </c>
      <c r="DW122" s="1015"/>
      <c r="DX122" s="1015"/>
      <c r="DY122" s="1015"/>
      <c r="DZ122" s="1016"/>
    </row>
    <row r="123" spans="1:130" s="248" customFormat="1" ht="26.25" customHeight="1" x14ac:dyDescent="0.15">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451</v>
      </c>
      <c r="AB123" s="1053"/>
      <c r="AC123" s="1053"/>
      <c r="AD123" s="1053"/>
      <c r="AE123" s="1054"/>
      <c r="AF123" s="1055" t="s">
        <v>451</v>
      </c>
      <c r="AG123" s="1053"/>
      <c r="AH123" s="1053"/>
      <c r="AI123" s="1053"/>
      <c r="AJ123" s="1054"/>
      <c r="AK123" s="1055" t="s">
        <v>448</v>
      </c>
      <c r="AL123" s="1053"/>
      <c r="AM123" s="1053"/>
      <c r="AN123" s="1053"/>
      <c r="AO123" s="1054"/>
      <c r="AP123" s="1056" t="s">
        <v>471</v>
      </c>
      <c r="AQ123" s="1057"/>
      <c r="AR123" s="1057"/>
      <c r="AS123" s="1057"/>
      <c r="AT123" s="1058"/>
      <c r="AU123" s="1089"/>
      <c r="AV123" s="1090"/>
      <c r="AW123" s="1090"/>
      <c r="AX123" s="1090"/>
      <c r="AY123" s="1090"/>
      <c r="AZ123" s="279" t="s">
        <v>186</v>
      </c>
      <c r="BA123" s="279"/>
      <c r="BB123" s="279"/>
      <c r="BC123" s="279"/>
      <c r="BD123" s="279"/>
      <c r="BE123" s="279"/>
      <c r="BF123" s="279"/>
      <c r="BG123" s="279"/>
      <c r="BH123" s="279"/>
      <c r="BI123" s="279"/>
      <c r="BJ123" s="279"/>
      <c r="BK123" s="279"/>
      <c r="BL123" s="279"/>
      <c r="BM123" s="279"/>
      <c r="BN123" s="279"/>
      <c r="BO123" s="1069" t="s">
        <v>488</v>
      </c>
      <c r="BP123" s="1100"/>
      <c r="BQ123" s="1159">
        <v>208433429</v>
      </c>
      <c r="BR123" s="1160"/>
      <c r="BS123" s="1160"/>
      <c r="BT123" s="1160"/>
      <c r="BU123" s="1160"/>
      <c r="BV123" s="1160">
        <v>205532969</v>
      </c>
      <c r="BW123" s="1160"/>
      <c r="BX123" s="1160"/>
      <c r="BY123" s="1160"/>
      <c r="BZ123" s="1160"/>
      <c r="CA123" s="1160">
        <v>201516939</v>
      </c>
      <c r="CB123" s="1160"/>
      <c r="CC123" s="1160"/>
      <c r="CD123" s="1160"/>
      <c r="CE123" s="1160"/>
      <c r="CF123" s="1093"/>
      <c r="CG123" s="1094"/>
      <c r="CH123" s="1094"/>
      <c r="CI123" s="1094"/>
      <c r="CJ123" s="1095"/>
      <c r="CK123" s="1104"/>
      <c r="CL123" s="1105"/>
      <c r="CM123" s="1105"/>
      <c r="CN123" s="1105"/>
      <c r="CO123" s="1106"/>
      <c r="CP123" s="1114" t="s">
        <v>489</v>
      </c>
      <c r="CQ123" s="1115"/>
      <c r="CR123" s="1115"/>
      <c r="CS123" s="1115"/>
      <c r="CT123" s="1115"/>
      <c r="CU123" s="1115"/>
      <c r="CV123" s="1115"/>
      <c r="CW123" s="1115"/>
      <c r="CX123" s="1115"/>
      <c r="CY123" s="1115"/>
      <c r="CZ123" s="1115"/>
      <c r="DA123" s="1115"/>
      <c r="DB123" s="1115"/>
      <c r="DC123" s="1115"/>
      <c r="DD123" s="1115"/>
      <c r="DE123" s="1115"/>
      <c r="DF123" s="1116"/>
      <c r="DG123" s="1052" t="s">
        <v>451</v>
      </c>
      <c r="DH123" s="1053"/>
      <c r="DI123" s="1053"/>
      <c r="DJ123" s="1053"/>
      <c r="DK123" s="1054"/>
      <c r="DL123" s="1055" t="s">
        <v>471</v>
      </c>
      <c r="DM123" s="1053"/>
      <c r="DN123" s="1053"/>
      <c r="DO123" s="1053"/>
      <c r="DP123" s="1054"/>
      <c r="DQ123" s="1055" t="s">
        <v>451</v>
      </c>
      <c r="DR123" s="1053"/>
      <c r="DS123" s="1053"/>
      <c r="DT123" s="1053"/>
      <c r="DU123" s="1054"/>
      <c r="DV123" s="1056" t="s">
        <v>448</v>
      </c>
      <c r="DW123" s="1057"/>
      <c r="DX123" s="1057"/>
      <c r="DY123" s="1057"/>
      <c r="DZ123" s="1058"/>
    </row>
    <row r="124" spans="1:130" s="248" customFormat="1" ht="26.25" customHeight="1" thickBot="1" x14ac:dyDescent="0.2">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471</v>
      </c>
      <c r="AB124" s="1053"/>
      <c r="AC124" s="1053"/>
      <c r="AD124" s="1053"/>
      <c r="AE124" s="1054"/>
      <c r="AF124" s="1055" t="s">
        <v>461</v>
      </c>
      <c r="AG124" s="1053"/>
      <c r="AH124" s="1053"/>
      <c r="AI124" s="1053"/>
      <c r="AJ124" s="1054"/>
      <c r="AK124" s="1055" t="s">
        <v>461</v>
      </c>
      <c r="AL124" s="1053"/>
      <c r="AM124" s="1053"/>
      <c r="AN124" s="1053"/>
      <c r="AO124" s="1054"/>
      <c r="AP124" s="1056" t="s">
        <v>451</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42.3</v>
      </c>
      <c r="BR124" s="1122"/>
      <c r="BS124" s="1122"/>
      <c r="BT124" s="1122"/>
      <c r="BU124" s="1122"/>
      <c r="BV124" s="1122">
        <v>36.1</v>
      </c>
      <c r="BW124" s="1122"/>
      <c r="BX124" s="1122"/>
      <c r="BY124" s="1122"/>
      <c r="BZ124" s="1122"/>
      <c r="CA124" s="1122">
        <v>36.6</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t="s">
        <v>448</v>
      </c>
      <c r="DH124" s="1078"/>
      <c r="DI124" s="1078"/>
      <c r="DJ124" s="1078"/>
      <c r="DK124" s="1079"/>
      <c r="DL124" s="1077" t="s">
        <v>448</v>
      </c>
      <c r="DM124" s="1078"/>
      <c r="DN124" s="1078"/>
      <c r="DO124" s="1078"/>
      <c r="DP124" s="1079"/>
      <c r="DQ124" s="1077" t="s">
        <v>448</v>
      </c>
      <c r="DR124" s="1078"/>
      <c r="DS124" s="1078"/>
      <c r="DT124" s="1078"/>
      <c r="DU124" s="1079"/>
      <c r="DV124" s="1080" t="s">
        <v>461</v>
      </c>
      <c r="DW124" s="1081"/>
      <c r="DX124" s="1081"/>
      <c r="DY124" s="1081"/>
      <c r="DZ124" s="1082"/>
    </row>
    <row r="125" spans="1:130" s="248" customFormat="1" ht="26.25" customHeight="1" x14ac:dyDescent="0.15">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448</v>
      </c>
      <c r="AB125" s="1053"/>
      <c r="AC125" s="1053"/>
      <c r="AD125" s="1053"/>
      <c r="AE125" s="1054"/>
      <c r="AF125" s="1055" t="s">
        <v>448</v>
      </c>
      <c r="AG125" s="1053"/>
      <c r="AH125" s="1053"/>
      <c r="AI125" s="1053"/>
      <c r="AJ125" s="1054"/>
      <c r="AK125" s="1055" t="s">
        <v>448</v>
      </c>
      <c r="AL125" s="1053"/>
      <c r="AM125" s="1053"/>
      <c r="AN125" s="1053"/>
      <c r="AO125" s="1054"/>
      <c r="AP125" s="1056" t="s">
        <v>448</v>
      </c>
      <c r="AQ125" s="1057"/>
      <c r="AR125" s="1057"/>
      <c r="AS125" s="1057"/>
      <c r="AT125" s="105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7" t="s">
        <v>492</v>
      </c>
      <c r="CL125" s="1102"/>
      <c r="CM125" s="1102"/>
      <c r="CN125" s="1102"/>
      <c r="CO125" s="1103"/>
      <c r="CP125" s="1034" t="s">
        <v>493</v>
      </c>
      <c r="CQ125" s="983"/>
      <c r="CR125" s="983"/>
      <c r="CS125" s="983"/>
      <c r="CT125" s="983"/>
      <c r="CU125" s="983"/>
      <c r="CV125" s="983"/>
      <c r="CW125" s="983"/>
      <c r="CX125" s="983"/>
      <c r="CY125" s="983"/>
      <c r="CZ125" s="983"/>
      <c r="DA125" s="983"/>
      <c r="DB125" s="983"/>
      <c r="DC125" s="983"/>
      <c r="DD125" s="983"/>
      <c r="DE125" s="983"/>
      <c r="DF125" s="984"/>
      <c r="DG125" s="1020" t="s">
        <v>448</v>
      </c>
      <c r="DH125" s="1021"/>
      <c r="DI125" s="1021"/>
      <c r="DJ125" s="1021"/>
      <c r="DK125" s="1021"/>
      <c r="DL125" s="1021" t="s">
        <v>448</v>
      </c>
      <c r="DM125" s="1021"/>
      <c r="DN125" s="1021"/>
      <c r="DO125" s="1021"/>
      <c r="DP125" s="1021"/>
      <c r="DQ125" s="1021" t="s">
        <v>448</v>
      </c>
      <c r="DR125" s="1021"/>
      <c r="DS125" s="1021"/>
      <c r="DT125" s="1021"/>
      <c r="DU125" s="1021"/>
      <c r="DV125" s="1022" t="s">
        <v>448</v>
      </c>
      <c r="DW125" s="1022"/>
      <c r="DX125" s="1022"/>
      <c r="DY125" s="1022"/>
      <c r="DZ125" s="1023"/>
    </row>
    <row r="126" spans="1:130" s="248" customFormat="1" ht="26.25" customHeight="1" thickBot="1" x14ac:dyDescent="0.2">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190001</v>
      </c>
      <c r="AB126" s="1053"/>
      <c r="AC126" s="1053"/>
      <c r="AD126" s="1053"/>
      <c r="AE126" s="1054"/>
      <c r="AF126" s="1055">
        <v>190001</v>
      </c>
      <c r="AG126" s="1053"/>
      <c r="AH126" s="1053"/>
      <c r="AI126" s="1053"/>
      <c r="AJ126" s="1054"/>
      <c r="AK126" s="1055">
        <v>175591</v>
      </c>
      <c r="AL126" s="1053"/>
      <c r="AM126" s="1053"/>
      <c r="AN126" s="1053"/>
      <c r="AO126" s="1054"/>
      <c r="AP126" s="1056">
        <v>0.2</v>
      </c>
      <c r="AQ126" s="1057"/>
      <c r="AR126" s="1057"/>
      <c r="AS126" s="1057"/>
      <c r="AT126" s="105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8"/>
      <c r="CL126" s="1105"/>
      <c r="CM126" s="1105"/>
      <c r="CN126" s="1105"/>
      <c r="CO126" s="1106"/>
      <c r="CP126" s="1043" t="s">
        <v>494</v>
      </c>
      <c r="CQ126" s="1044"/>
      <c r="CR126" s="1044"/>
      <c r="CS126" s="1044"/>
      <c r="CT126" s="1044"/>
      <c r="CU126" s="1044"/>
      <c r="CV126" s="1044"/>
      <c r="CW126" s="1044"/>
      <c r="CX126" s="1044"/>
      <c r="CY126" s="1044"/>
      <c r="CZ126" s="1044"/>
      <c r="DA126" s="1044"/>
      <c r="DB126" s="1044"/>
      <c r="DC126" s="1044"/>
      <c r="DD126" s="1044"/>
      <c r="DE126" s="1044"/>
      <c r="DF126" s="1045"/>
      <c r="DG126" s="1013" t="s">
        <v>448</v>
      </c>
      <c r="DH126" s="1014"/>
      <c r="DI126" s="1014"/>
      <c r="DJ126" s="1014"/>
      <c r="DK126" s="1014"/>
      <c r="DL126" s="1014" t="s">
        <v>448</v>
      </c>
      <c r="DM126" s="1014"/>
      <c r="DN126" s="1014"/>
      <c r="DO126" s="1014"/>
      <c r="DP126" s="1014"/>
      <c r="DQ126" s="1014" t="s">
        <v>448</v>
      </c>
      <c r="DR126" s="1014"/>
      <c r="DS126" s="1014"/>
      <c r="DT126" s="1014"/>
      <c r="DU126" s="1014"/>
      <c r="DV126" s="1015" t="s">
        <v>448</v>
      </c>
      <c r="DW126" s="1015"/>
      <c r="DX126" s="1015"/>
      <c r="DY126" s="1015"/>
      <c r="DZ126" s="1016"/>
    </row>
    <row r="127" spans="1:130" s="248" customFormat="1" ht="26.25" customHeight="1" x14ac:dyDescent="0.15">
      <c r="A127" s="1154"/>
      <c r="B127" s="1042"/>
      <c r="C127" s="1096" t="s">
        <v>495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448</v>
      </c>
      <c r="AB127" s="1053"/>
      <c r="AC127" s="1053"/>
      <c r="AD127" s="1053"/>
      <c r="AE127" s="1054"/>
      <c r="AF127" s="1055" t="s">
        <v>448</v>
      </c>
      <c r="AG127" s="1053"/>
      <c r="AH127" s="1053"/>
      <c r="AI127" s="1053"/>
      <c r="AJ127" s="1054"/>
      <c r="AK127" s="1055" t="s">
        <v>448</v>
      </c>
      <c r="AL127" s="1053"/>
      <c r="AM127" s="1053"/>
      <c r="AN127" s="1053"/>
      <c r="AO127" s="1054"/>
      <c r="AP127" s="1056" t="s">
        <v>461</v>
      </c>
      <c r="AQ127" s="1057"/>
      <c r="AR127" s="1057"/>
      <c r="AS127" s="1057"/>
      <c r="AT127" s="1058"/>
      <c r="AU127" s="284"/>
      <c r="AV127" s="284"/>
      <c r="AW127" s="284"/>
      <c r="AX127" s="1126" t="s">
        <v>496</v>
      </c>
      <c r="AY127" s="1127"/>
      <c r="AZ127" s="1127"/>
      <c r="BA127" s="1127"/>
      <c r="BB127" s="1127"/>
      <c r="BC127" s="1127"/>
      <c r="BD127" s="1127"/>
      <c r="BE127" s="1128"/>
      <c r="BF127" s="1129" t="s">
        <v>497</v>
      </c>
      <c r="BG127" s="1127"/>
      <c r="BH127" s="1127"/>
      <c r="BI127" s="1127"/>
      <c r="BJ127" s="1127"/>
      <c r="BK127" s="1127"/>
      <c r="BL127" s="1128"/>
      <c r="BM127" s="1129" t="s">
        <v>498</v>
      </c>
      <c r="BN127" s="1127"/>
      <c r="BO127" s="1127"/>
      <c r="BP127" s="1127"/>
      <c r="BQ127" s="1127"/>
      <c r="BR127" s="1127"/>
      <c r="BS127" s="1128"/>
      <c r="BT127" s="1129" t="s">
        <v>499</v>
      </c>
      <c r="BU127" s="1127"/>
      <c r="BV127" s="1127"/>
      <c r="BW127" s="1127"/>
      <c r="BX127" s="1127"/>
      <c r="BY127" s="1127"/>
      <c r="BZ127" s="1151"/>
      <c r="CA127" s="284"/>
      <c r="CB127" s="284"/>
      <c r="CC127" s="284"/>
      <c r="CD127" s="285"/>
      <c r="CE127" s="285"/>
      <c r="CF127" s="285"/>
      <c r="CG127" s="282"/>
      <c r="CH127" s="282"/>
      <c r="CI127" s="282"/>
      <c r="CJ127" s="283"/>
      <c r="CK127" s="1118"/>
      <c r="CL127" s="1105"/>
      <c r="CM127" s="1105"/>
      <c r="CN127" s="1105"/>
      <c r="CO127" s="1106"/>
      <c r="CP127" s="1043" t="s">
        <v>500</v>
      </c>
      <c r="CQ127" s="1044"/>
      <c r="CR127" s="1044"/>
      <c r="CS127" s="1044"/>
      <c r="CT127" s="1044"/>
      <c r="CU127" s="1044"/>
      <c r="CV127" s="1044"/>
      <c r="CW127" s="1044"/>
      <c r="CX127" s="1044"/>
      <c r="CY127" s="1044"/>
      <c r="CZ127" s="1044"/>
      <c r="DA127" s="1044"/>
      <c r="DB127" s="1044"/>
      <c r="DC127" s="1044"/>
      <c r="DD127" s="1044"/>
      <c r="DE127" s="1044"/>
      <c r="DF127" s="1045"/>
      <c r="DG127" s="1013" t="s">
        <v>448</v>
      </c>
      <c r="DH127" s="1014"/>
      <c r="DI127" s="1014"/>
      <c r="DJ127" s="1014"/>
      <c r="DK127" s="1014"/>
      <c r="DL127" s="1014" t="s">
        <v>461</v>
      </c>
      <c r="DM127" s="1014"/>
      <c r="DN127" s="1014"/>
      <c r="DO127" s="1014"/>
      <c r="DP127" s="1014"/>
      <c r="DQ127" s="1014" t="s">
        <v>461</v>
      </c>
      <c r="DR127" s="1014"/>
      <c r="DS127" s="1014"/>
      <c r="DT127" s="1014"/>
      <c r="DU127" s="1014"/>
      <c r="DV127" s="1015" t="s">
        <v>448</v>
      </c>
      <c r="DW127" s="1015"/>
      <c r="DX127" s="1015"/>
      <c r="DY127" s="1015"/>
      <c r="DZ127" s="1016"/>
    </row>
    <row r="128" spans="1:130" s="248" customFormat="1" ht="26.25" customHeight="1" thickBot="1" x14ac:dyDescent="0.2">
      <c r="A128" s="1137" t="s">
        <v>501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502</v>
      </c>
      <c r="X128" s="1139"/>
      <c r="Y128" s="1139"/>
      <c r="Z128" s="1140"/>
      <c r="AA128" s="1141">
        <v>4492015</v>
      </c>
      <c r="AB128" s="1142"/>
      <c r="AC128" s="1142"/>
      <c r="AD128" s="1142"/>
      <c r="AE128" s="1143"/>
      <c r="AF128" s="1144">
        <v>4538861</v>
      </c>
      <c r="AG128" s="1142"/>
      <c r="AH128" s="1142"/>
      <c r="AI128" s="1142"/>
      <c r="AJ128" s="1143"/>
      <c r="AK128" s="1144">
        <v>4581652</v>
      </c>
      <c r="AL128" s="1142"/>
      <c r="AM128" s="1142"/>
      <c r="AN128" s="1142"/>
      <c r="AO128" s="1143"/>
      <c r="AP128" s="1145"/>
      <c r="AQ128" s="1146"/>
      <c r="AR128" s="1146"/>
      <c r="AS128" s="1146"/>
      <c r="AT128" s="1147"/>
      <c r="AU128" s="284"/>
      <c r="AV128" s="284"/>
      <c r="AW128" s="284"/>
      <c r="AX128" s="982" t="s">
        <v>503</v>
      </c>
      <c r="AY128" s="983"/>
      <c r="AZ128" s="983"/>
      <c r="BA128" s="983"/>
      <c r="BB128" s="983"/>
      <c r="BC128" s="983"/>
      <c r="BD128" s="983"/>
      <c r="BE128" s="984"/>
      <c r="BF128" s="1148" t="s">
        <v>448</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5"/>
      <c r="CB128" s="285"/>
      <c r="CC128" s="285"/>
      <c r="CD128" s="285"/>
      <c r="CE128" s="285"/>
      <c r="CF128" s="285"/>
      <c r="CG128" s="282"/>
      <c r="CH128" s="282"/>
      <c r="CI128" s="282"/>
      <c r="CJ128" s="283"/>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t="s">
        <v>505</v>
      </c>
      <c r="DH128" s="1134"/>
      <c r="DI128" s="1134"/>
      <c r="DJ128" s="1134"/>
      <c r="DK128" s="1134"/>
      <c r="DL128" s="1134" t="s">
        <v>506</v>
      </c>
      <c r="DM128" s="1134"/>
      <c r="DN128" s="1134"/>
      <c r="DO128" s="1134"/>
      <c r="DP128" s="1134"/>
      <c r="DQ128" s="1134">
        <v>440</v>
      </c>
      <c r="DR128" s="1134"/>
      <c r="DS128" s="1134"/>
      <c r="DT128" s="1134"/>
      <c r="DU128" s="1134"/>
      <c r="DV128" s="1135">
        <v>0</v>
      </c>
      <c r="DW128" s="1135"/>
      <c r="DX128" s="1135"/>
      <c r="DY128" s="1135"/>
      <c r="DZ128" s="1136"/>
    </row>
    <row r="129" spans="1:131" s="248"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507</v>
      </c>
      <c r="X129" s="1168"/>
      <c r="Y129" s="1168"/>
      <c r="Z129" s="1169"/>
      <c r="AA129" s="1052">
        <v>99128436</v>
      </c>
      <c r="AB129" s="1053"/>
      <c r="AC129" s="1053"/>
      <c r="AD129" s="1053"/>
      <c r="AE129" s="1054"/>
      <c r="AF129" s="1055">
        <v>99354794</v>
      </c>
      <c r="AG129" s="1053"/>
      <c r="AH129" s="1053"/>
      <c r="AI129" s="1053"/>
      <c r="AJ129" s="1054"/>
      <c r="AK129" s="1055">
        <v>100876385</v>
      </c>
      <c r="AL129" s="1053"/>
      <c r="AM129" s="1053"/>
      <c r="AN129" s="1053"/>
      <c r="AO129" s="1054"/>
      <c r="AP129" s="1170"/>
      <c r="AQ129" s="1171"/>
      <c r="AR129" s="1171"/>
      <c r="AS129" s="1171"/>
      <c r="AT129" s="1172"/>
      <c r="AU129" s="286"/>
      <c r="AV129" s="286"/>
      <c r="AW129" s="286"/>
      <c r="AX129" s="1161" t="s">
        <v>508</v>
      </c>
      <c r="AY129" s="1044"/>
      <c r="AZ129" s="1044"/>
      <c r="BA129" s="1044"/>
      <c r="BB129" s="1044"/>
      <c r="BC129" s="1044"/>
      <c r="BD129" s="1044"/>
      <c r="BE129" s="1045"/>
      <c r="BF129" s="1162" t="s">
        <v>448</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4" t="s">
        <v>509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510</v>
      </c>
      <c r="X130" s="1168"/>
      <c r="Y130" s="1168"/>
      <c r="Z130" s="1169"/>
      <c r="AA130" s="1052">
        <v>13978198</v>
      </c>
      <c r="AB130" s="1053"/>
      <c r="AC130" s="1053"/>
      <c r="AD130" s="1053"/>
      <c r="AE130" s="1054"/>
      <c r="AF130" s="1055">
        <v>13765323</v>
      </c>
      <c r="AG130" s="1053"/>
      <c r="AH130" s="1053"/>
      <c r="AI130" s="1053"/>
      <c r="AJ130" s="1054"/>
      <c r="AK130" s="1055">
        <v>13443502</v>
      </c>
      <c r="AL130" s="1053"/>
      <c r="AM130" s="1053"/>
      <c r="AN130" s="1053"/>
      <c r="AO130" s="1054"/>
      <c r="AP130" s="1170"/>
      <c r="AQ130" s="1171"/>
      <c r="AR130" s="1171"/>
      <c r="AS130" s="1171"/>
      <c r="AT130" s="1172"/>
      <c r="AU130" s="286"/>
      <c r="AV130" s="286"/>
      <c r="AW130" s="286"/>
      <c r="AX130" s="1161" t="s">
        <v>511</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512</v>
      </c>
      <c r="X131" s="1206"/>
      <c r="Y131" s="1206"/>
      <c r="Z131" s="1207"/>
      <c r="AA131" s="1099">
        <v>85150238</v>
      </c>
      <c r="AB131" s="1078"/>
      <c r="AC131" s="1078"/>
      <c r="AD131" s="1078"/>
      <c r="AE131" s="1079"/>
      <c r="AF131" s="1077">
        <v>85589471</v>
      </c>
      <c r="AG131" s="1078"/>
      <c r="AH131" s="1078"/>
      <c r="AI131" s="1078"/>
      <c r="AJ131" s="1079"/>
      <c r="AK131" s="1077">
        <v>87432883</v>
      </c>
      <c r="AL131" s="1078"/>
      <c r="AM131" s="1078"/>
      <c r="AN131" s="1078"/>
      <c r="AO131" s="1079"/>
      <c r="AP131" s="1208"/>
      <c r="AQ131" s="1209"/>
      <c r="AR131" s="1209"/>
      <c r="AS131" s="1209"/>
      <c r="AT131" s="1210"/>
      <c r="AU131" s="286"/>
      <c r="AV131" s="286"/>
      <c r="AW131" s="286"/>
      <c r="AX131" s="1180" t="s">
        <v>513</v>
      </c>
      <c r="AY131" s="1131"/>
      <c r="AZ131" s="1131"/>
      <c r="BA131" s="1131"/>
      <c r="BB131" s="1131"/>
      <c r="BC131" s="1131"/>
      <c r="BD131" s="1131"/>
      <c r="BE131" s="1132"/>
      <c r="BF131" s="1181">
        <v>36.6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7" t="s">
        <v>514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515</v>
      </c>
      <c r="W132" s="1191"/>
      <c r="X132" s="1191"/>
      <c r="Y132" s="1191"/>
      <c r="Z132" s="1192"/>
      <c r="AA132" s="1193">
        <v>5.0460845450000003</v>
      </c>
      <c r="AB132" s="1194"/>
      <c r="AC132" s="1194"/>
      <c r="AD132" s="1194"/>
      <c r="AE132" s="1195"/>
      <c r="AF132" s="1196">
        <v>5.0314635079999999</v>
      </c>
      <c r="AG132" s="1194"/>
      <c r="AH132" s="1194"/>
      <c r="AI132" s="1194"/>
      <c r="AJ132" s="1195"/>
      <c r="AK132" s="1196">
        <v>5.5361105019999997</v>
      </c>
      <c r="AL132" s="1194"/>
      <c r="AM132" s="1194"/>
      <c r="AN132" s="1194"/>
      <c r="AO132" s="1195"/>
      <c r="AP132" s="1093"/>
      <c r="AQ132" s="1094"/>
      <c r="AR132" s="1094"/>
      <c r="AS132" s="1094"/>
      <c r="AT132" s="119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516</v>
      </c>
      <c r="W133" s="1174"/>
      <c r="X133" s="1174"/>
      <c r="Y133" s="1174"/>
      <c r="Z133" s="1175"/>
      <c r="AA133" s="1176">
        <v>5.3</v>
      </c>
      <c r="AB133" s="1177"/>
      <c r="AC133" s="1177"/>
      <c r="AD133" s="1177"/>
      <c r="AE133" s="1178"/>
      <c r="AF133" s="1176">
        <v>5.0999999999999996</v>
      </c>
      <c r="AG133" s="1177"/>
      <c r="AH133" s="1177"/>
      <c r="AI133" s="1177"/>
      <c r="AJ133" s="1178"/>
      <c r="AK133" s="1176">
        <v>5.2</v>
      </c>
      <c r="AL133" s="1177"/>
      <c r="AM133" s="1177"/>
      <c r="AN133" s="1177"/>
      <c r="AO133" s="1178"/>
      <c r="AP133" s="1123"/>
      <c r="AQ133" s="1124"/>
      <c r="AR133" s="1124"/>
      <c r="AS133" s="1124"/>
      <c r="AT133" s="117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PNkGuSjaKfxIHoVOtq5SpIN2DHrVJUqekVHoKgc24UxHE93QU1UgTsClEOsTj345SuGejSwCyRi87iRAttaAg==" saltValue="NxMAn+qLZ8AuSTeu4CDd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7" customHeight="1" zeroHeight="1" x14ac:dyDescent="0.15"/>
  <cols>
    <col min="1" max="120" width="2.75" style="293" customWidth="1"/>
    <col min="121" max="121" width="0" style="292" hidden="1" customWidth="1"/>
    <col min="122" max="16384" width="9" style="292" hidden="1"/>
  </cols>
  <sheetData>
    <row r="1" spans="1:120" ht="13.5"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92"/>
    </row>
    <row r="17" spans="119:120" ht="13.5" x14ac:dyDescent="0.15">
      <c r="DP17" s="292"/>
    </row>
    <row r="18" spans="119:120" ht="13.5" x14ac:dyDescent="0.15"/>
    <row r="19" spans="119:120" ht="13.5" x14ac:dyDescent="0.15"/>
    <row r="20" spans="119:120" ht="13.5" x14ac:dyDescent="0.15">
      <c r="DO20" s="292"/>
      <c r="DP20" s="292"/>
    </row>
    <row r="21" spans="119:120" ht="13.5" x14ac:dyDescent="0.15">
      <c r="DP21" s="292"/>
    </row>
    <row r="22" spans="119:120" ht="13.5" x14ac:dyDescent="0.15"/>
    <row r="23" spans="119:120" ht="13.5" x14ac:dyDescent="0.15">
      <c r="DO23" s="292"/>
      <c r="DP23" s="292"/>
    </row>
    <row r="24" spans="119:120" ht="13.5" x14ac:dyDescent="0.15">
      <c r="DP24" s="292"/>
    </row>
    <row r="25" spans="119:120" ht="13.5" x14ac:dyDescent="0.15">
      <c r="DP25" s="292"/>
    </row>
    <row r="26" spans="119:120" ht="13.5" x14ac:dyDescent="0.15">
      <c r="DO26" s="292"/>
      <c r="DP26" s="292"/>
    </row>
    <row r="27" spans="119:120" ht="13.5" x14ac:dyDescent="0.15"/>
    <row r="28" spans="119:120" ht="13.5" x14ac:dyDescent="0.15">
      <c r="DO28" s="292"/>
      <c r="DP28" s="292"/>
    </row>
    <row r="29" spans="119:120" ht="13.5" x14ac:dyDescent="0.15">
      <c r="DP29" s="292"/>
    </row>
    <row r="30" spans="119:120" ht="13.5" x14ac:dyDescent="0.15"/>
    <row r="31" spans="119:120" ht="13.5" x14ac:dyDescent="0.15">
      <c r="DO31" s="292"/>
      <c r="DP31" s="292"/>
    </row>
    <row r="32" spans="119:120" ht="13.5" x14ac:dyDescent="0.15"/>
    <row r="33" spans="98:120" ht="13.5" x14ac:dyDescent="0.15">
      <c r="DO33" s="292"/>
      <c r="DP33" s="292"/>
    </row>
    <row r="34" spans="98:120" ht="13.5" x14ac:dyDescent="0.15">
      <c r="DM34" s="292"/>
    </row>
    <row r="35" spans="98:120" ht="13.5" x14ac:dyDescent="0.15">
      <c r="CT35" s="292"/>
      <c r="CU35" s="292"/>
      <c r="CV35" s="292"/>
      <c r="CY35" s="292"/>
      <c r="CZ35" s="292"/>
      <c r="DA35" s="292"/>
      <c r="DD35" s="292"/>
      <c r="DE35" s="292"/>
      <c r="DF35" s="292"/>
      <c r="DI35" s="292"/>
      <c r="DJ35" s="292"/>
      <c r="DK35" s="292"/>
      <c r="DM35" s="292"/>
      <c r="DN35" s="292"/>
      <c r="DO35" s="292"/>
      <c r="DP35" s="292"/>
    </row>
    <row r="36" spans="98:120" ht="13.5" x14ac:dyDescent="0.15"/>
    <row r="37" spans="98:120" ht="13.5" x14ac:dyDescent="0.15">
      <c r="CW37" s="292"/>
      <c r="DB37" s="292"/>
      <c r="DG37" s="292"/>
      <c r="DL37" s="292"/>
      <c r="DP37" s="292"/>
    </row>
    <row r="38" spans="98:120" ht="13.5"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92"/>
      <c r="DO49" s="292"/>
      <c r="DP49" s="292"/>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92"/>
      <c r="CS63" s="292"/>
      <c r="CX63" s="292"/>
      <c r="DC63" s="292"/>
      <c r="DH63" s="292"/>
    </row>
    <row r="64" spans="22:120" ht="13.5" x14ac:dyDescent="0.15">
      <c r="V64" s="292"/>
    </row>
    <row r="65" spans="15:120" ht="13.5"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5" x14ac:dyDescent="0.15">
      <c r="Q66" s="292"/>
      <c r="S66" s="292"/>
      <c r="U66" s="292"/>
      <c r="DM66" s="292"/>
    </row>
    <row r="67" spans="15:120" ht="13.5"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5" x14ac:dyDescent="0.15"/>
    <row r="69" spans="15:120" ht="13.5" x14ac:dyDescent="0.15"/>
    <row r="70" spans="15:120" ht="13.5" x14ac:dyDescent="0.15"/>
    <row r="71" spans="15:120" ht="13.5" x14ac:dyDescent="0.15"/>
    <row r="72" spans="15:120" ht="13.5" x14ac:dyDescent="0.15">
      <c r="DP72" s="292"/>
    </row>
    <row r="73" spans="15:120" ht="13.5" x14ac:dyDescent="0.15">
      <c r="DP73" s="292"/>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92"/>
      <c r="CX96" s="292"/>
      <c r="DC96" s="292"/>
      <c r="DH96" s="292"/>
    </row>
    <row r="97" spans="24:120" ht="13.5" x14ac:dyDescent="0.15">
      <c r="CS97" s="292"/>
      <c r="CX97" s="292"/>
      <c r="DC97" s="292"/>
      <c r="DH97" s="292"/>
      <c r="DP97" s="293" t="s">
        <v>517</v>
      </c>
    </row>
    <row r="98" spans="24:120" ht="13.5" hidden="1" x14ac:dyDescent="0.15">
      <c r="CS98" s="292"/>
      <c r="CX98" s="292"/>
      <c r="DC98" s="292"/>
      <c r="DH98" s="292"/>
    </row>
    <row r="99" spans="24:120" ht="13.5"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t="13.5" hidden="1" x14ac:dyDescent="0.15">
      <c r="CT103" s="292"/>
      <c r="CV103" s="292"/>
      <c r="CW103" s="292"/>
      <c r="CY103" s="292"/>
      <c r="DA103" s="292"/>
      <c r="DB103" s="292"/>
      <c r="DD103" s="292"/>
      <c r="DF103" s="292"/>
      <c r="DG103" s="292"/>
      <c r="DI103" s="292"/>
      <c r="DK103" s="292"/>
      <c r="DL103" s="292"/>
      <c r="DM103" s="292"/>
      <c r="DN103" s="292"/>
      <c r="DO103" s="292"/>
      <c r="DP103" s="292"/>
    </row>
    <row r="104" spans="24:120" ht="13.5"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FGAv0zS6OSTr/kjIUrrhwYL8nU37kdOzAiQwa7w6ZvyRjxT5tBuvO1WdZ94w72PXowE9+UBtmRQwKoyE1Qrjg==" saltValue="G9cDytC1422BLJEn80Fc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7" customHeight="1" zeroHeight="1" x14ac:dyDescent="0.15"/>
  <cols>
    <col min="1" max="116" width="2.625" style="293" customWidth="1"/>
    <col min="117" max="16384" width="9" style="292" hidden="1"/>
  </cols>
  <sheetData>
    <row r="1" spans="2:116" ht="13.5"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5" x14ac:dyDescent="0.15"/>
    <row r="3" spans="2:116" ht="13.5" x14ac:dyDescent="0.15"/>
    <row r="4" spans="2:116" ht="13.5"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5"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5" x14ac:dyDescent="0.15"/>
    <row r="20" spans="9:116" ht="13.5" x14ac:dyDescent="0.15"/>
    <row r="21" spans="9:116" ht="13.5" x14ac:dyDescent="0.15">
      <c r="DL21" s="292"/>
    </row>
    <row r="22" spans="9:116" ht="13.5" x14ac:dyDescent="0.15">
      <c r="DI22" s="292"/>
      <c r="DJ22" s="292"/>
      <c r="DK22" s="292"/>
      <c r="DL22" s="292"/>
    </row>
    <row r="23" spans="9:116" ht="13.5" x14ac:dyDescent="0.15">
      <c r="CY23" s="292"/>
      <c r="CZ23" s="292"/>
      <c r="DA23" s="292"/>
      <c r="DB23" s="292"/>
      <c r="DC23" s="292"/>
      <c r="DD23" s="292"/>
      <c r="DE23" s="292"/>
      <c r="DF23" s="292"/>
      <c r="DG23" s="292"/>
      <c r="DH23" s="292"/>
      <c r="DI23" s="292"/>
      <c r="DJ23" s="292"/>
      <c r="DK23" s="292"/>
      <c r="DL23" s="292"/>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92"/>
      <c r="DA35" s="292"/>
      <c r="DB35" s="292"/>
      <c r="DC35" s="292"/>
      <c r="DD35" s="292"/>
      <c r="DE35" s="292"/>
      <c r="DF35" s="292"/>
      <c r="DG35" s="292"/>
      <c r="DH35" s="292"/>
      <c r="DI35" s="292"/>
      <c r="DJ35" s="292"/>
      <c r="DK35" s="292"/>
      <c r="DL35" s="292"/>
    </row>
    <row r="36" spans="15:116" ht="13.5" x14ac:dyDescent="0.15"/>
    <row r="37" spans="15:116" ht="13.5" x14ac:dyDescent="0.15">
      <c r="DL37" s="292"/>
    </row>
    <row r="38" spans="15:116" ht="13.5" x14ac:dyDescent="0.15">
      <c r="DI38" s="292"/>
      <c r="DJ38" s="292"/>
      <c r="DK38" s="292"/>
      <c r="DL38" s="292"/>
    </row>
    <row r="39" spans="15:116" ht="13.5" x14ac:dyDescent="0.15"/>
    <row r="40" spans="15:116" ht="13.5" x14ac:dyDescent="0.15"/>
    <row r="41" spans="15:116" ht="13.5" x14ac:dyDescent="0.15"/>
    <row r="42" spans="15:116" ht="13.5" x14ac:dyDescent="0.15"/>
    <row r="43" spans="15:116" ht="13.5"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5" x14ac:dyDescent="0.15">
      <c r="DL44" s="292"/>
    </row>
    <row r="45" spans="15:116" ht="13.5" x14ac:dyDescent="0.15"/>
    <row r="46" spans="15:116" ht="13.5" x14ac:dyDescent="0.15">
      <c r="DA46" s="292"/>
      <c r="DB46" s="292"/>
      <c r="DC46" s="292"/>
      <c r="DD46" s="292"/>
      <c r="DE46" s="292"/>
      <c r="DF46" s="292"/>
      <c r="DG46" s="292"/>
      <c r="DH46" s="292"/>
      <c r="DI46" s="292"/>
      <c r="DJ46" s="292"/>
      <c r="DK46" s="292"/>
      <c r="DL46" s="292"/>
    </row>
    <row r="47" spans="15:116" ht="13.5" x14ac:dyDescent="0.15"/>
    <row r="48" spans="15:116" ht="13.5" x14ac:dyDescent="0.15"/>
    <row r="49" spans="104:116" ht="13.5" x14ac:dyDescent="0.15"/>
    <row r="50" spans="104:116" ht="13.5" x14ac:dyDescent="0.15">
      <c r="CZ50" s="292"/>
      <c r="DA50" s="292"/>
      <c r="DB50" s="292"/>
      <c r="DC50" s="292"/>
      <c r="DD50" s="292"/>
      <c r="DE50" s="292"/>
      <c r="DF50" s="292"/>
      <c r="DG50" s="292"/>
      <c r="DH50" s="292"/>
      <c r="DI50" s="292"/>
      <c r="DJ50" s="292"/>
      <c r="DK50" s="292"/>
      <c r="DL50" s="292"/>
    </row>
    <row r="51" spans="104:116" ht="13.5" x14ac:dyDescent="0.15"/>
    <row r="52" spans="104:116" ht="13.5" x14ac:dyDescent="0.15"/>
    <row r="53" spans="104:116" ht="13.5" x14ac:dyDescent="0.15">
      <c r="DL53" s="292"/>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92"/>
      <c r="DD67" s="292"/>
      <c r="DE67" s="292"/>
      <c r="DF67" s="292"/>
      <c r="DG67" s="292"/>
      <c r="DH67" s="292"/>
      <c r="DI67" s="292"/>
      <c r="DJ67" s="292"/>
      <c r="DK67" s="292"/>
      <c r="DL67" s="292"/>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INuhDdtYxcLDknYmP/yYhfyZ+pBbm3OBy0ENWiklxe/KqloZohkgMz8DQpdA/S0pBYo1DBbRgkxE0222lLJD2w==" saltValue="Hdgrf//wwKWVCMEtIovo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7"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ht="13.5" x14ac:dyDescent="0.15">
      <c r="AS1" s="295"/>
      <c r="AT1" s="295"/>
    </row>
    <row r="2" spans="1:46" ht="13.5" x14ac:dyDescent="0.15">
      <c r="AS2" s="295"/>
      <c r="AT2" s="295"/>
    </row>
    <row r="3" spans="1:46" ht="13.5" x14ac:dyDescent="0.15">
      <c r="AS3" s="295"/>
      <c r="AT3" s="295"/>
    </row>
    <row r="4" spans="1:46" ht="13.5"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5"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7"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1" t="s">
        <v>520</v>
      </c>
      <c r="AP7" s="305"/>
      <c r="AQ7" s="306" t="s">
        <v>521</v>
      </c>
      <c r="AR7" s="307"/>
    </row>
    <row r="8" spans="1:46" ht="13.5"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2"/>
      <c r="AP8" s="311" t="s">
        <v>522</v>
      </c>
      <c r="AQ8" s="312" t="s">
        <v>523</v>
      </c>
      <c r="AR8" s="313" t="s">
        <v>524</v>
      </c>
    </row>
    <row r="9" spans="1:46" ht="13.5"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3" t="s">
        <v>525</v>
      </c>
      <c r="AL9" s="1214"/>
      <c r="AM9" s="1214"/>
      <c r="AN9" s="1215"/>
      <c r="AO9" s="314">
        <v>28786122</v>
      </c>
      <c r="AP9" s="314">
        <v>60164</v>
      </c>
      <c r="AQ9" s="315">
        <v>62265</v>
      </c>
      <c r="AR9" s="316">
        <v>-3.4</v>
      </c>
    </row>
    <row r="10" spans="1:46" ht="13.7"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3" t="s">
        <v>526</v>
      </c>
      <c r="AL10" s="1214"/>
      <c r="AM10" s="1214"/>
      <c r="AN10" s="1215"/>
      <c r="AO10" s="317">
        <v>27188</v>
      </c>
      <c r="AP10" s="317">
        <v>57</v>
      </c>
      <c r="AQ10" s="318">
        <v>1645</v>
      </c>
      <c r="AR10" s="319">
        <v>-96.5</v>
      </c>
    </row>
    <row r="11" spans="1:46" ht="13.7"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3" t="s">
        <v>527</v>
      </c>
      <c r="AL11" s="1214"/>
      <c r="AM11" s="1214"/>
      <c r="AN11" s="1215"/>
      <c r="AO11" s="317">
        <v>160920</v>
      </c>
      <c r="AP11" s="317">
        <v>336</v>
      </c>
      <c r="AQ11" s="318">
        <v>688</v>
      </c>
      <c r="AR11" s="319">
        <v>-51.2</v>
      </c>
    </row>
    <row r="12" spans="1:46" ht="13.7"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3" t="s">
        <v>528</v>
      </c>
      <c r="AL12" s="1214"/>
      <c r="AM12" s="1214"/>
      <c r="AN12" s="1215"/>
      <c r="AO12" s="317" t="s">
        <v>529</v>
      </c>
      <c r="AP12" s="317" t="s">
        <v>529</v>
      </c>
      <c r="AQ12" s="318">
        <v>24</v>
      </c>
      <c r="AR12" s="319" t="s">
        <v>529</v>
      </c>
    </row>
    <row r="13" spans="1:46" ht="13.7"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3" t="s">
        <v>530</v>
      </c>
      <c r="AL13" s="1214"/>
      <c r="AM13" s="1214"/>
      <c r="AN13" s="1215"/>
      <c r="AO13" s="317">
        <v>706680</v>
      </c>
      <c r="AP13" s="317">
        <v>1477</v>
      </c>
      <c r="AQ13" s="318">
        <v>2006</v>
      </c>
      <c r="AR13" s="319">
        <v>-26.4</v>
      </c>
    </row>
    <row r="14" spans="1:46" ht="13.7"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3" t="s">
        <v>531</v>
      </c>
      <c r="AL14" s="1214"/>
      <c r="AM14" s="1214"/>
      <c r="AN14" s="1215"/>
      <c r="AO14" s="317">
        <v>311649</v>
      </c>
      <c r="AP14" s="317">
        <v>651</v>
      </c>
      <c r="AQ14" s="318">
        <v>1357</v>
      </c>
      <c r="AR14" s="319">
        <v>-52</v>
      </c>
    </row>
    <row r="15" spans="1:46" ht="13.7"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9" t="s">
        <v>532</v>
      </c>
      <c r="AL15" s="1220"/>
      <c r="AM15" s="1220"/>
      <c r="AN15" s="1221"/>
      <c r="AO15" s="317">
        <v>-1397723</v>
      </c>
      <c r="AP15" s="317">
        <v>-2921</v>
      </c>
      <c r="AQ15" s="318">
        <v>-3875</v>
      </c>
      <c r="AR15" s="319">
        <v>-24.6</v>
      </c>
    </row>
    <row r="16" spans="1:46" ht="13.5"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9" t="s">
        <v>186</v>
      </c>
      <c r="AL16" s="1220"/>
      <c r="AM16" s="1220"/>
      <c r="AN16" s="1221"/>
      <c r="AO16" s="317">
        <v>28594836</v>
      </c>
      <c r="AP16" s="317">
        <v>59764</v>
      </c>
      <c r="AQ16" s="318">
        <v>64110</v>
      </c>
      <c r="AR16" s="319">
        <v>-6.8</v>
      </c>
    </row>
    <row r="17" spans="1:46" ht="13.5"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5"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5"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ht="13.5"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ht="13.5"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2" t="s">
        <v>537</v>
      </c>
      <c r="AL21" s="1223"/>
      <c r="AM21" s="1223"/>
      <c r="AN21" s="1224"/>
      <c r="AO21" s="330">
        <v>6.34</v>
      </c>
      <c r="AP21" s="331">
        <v>6.37</v>
      </c>
      <c r="AQ21" s="332">
        <v>-0.03</v>
      </c>
      <c r="AR21" s="300"/>
      <c r="AS21" s="333"/>
      <c r="AT21" s="329"/>
    </row>
    <row r="22" spans="1:46" s="334" customFormat="1" ht="13.5"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2" t="s">
        <v>538</v>
      </c>
      <c r="AL22" s="1223"/>
      <c r="AM22" s="1223"/>
      <c r="AN22" s="1224"/>
      <c r="AO22" s="335">
        <v>100.2</v>
      </c>
      <c r="AP22" s="336">
        <v>99.7</v>
      </c>
      <c r="AQ22" s="337">
        <v>0.5</v>
      </c>
      <c r="AR22" s="321"/>
      <c r="AS22" s="333"/>
      <c r="AT22" s="329"/>
    </row>
    <row r="23" spans="1:46" s="334" customFormat="1" ht="13.5"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5"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5"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5"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5"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5"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7"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1" t="s">
        <v>520</v>
      </c>
      <c r="AP30" s="305"/>
      <c r="AQ30" s="306" t="s">
        <v>521</v>
      </c>
      <c r="AR30" s="307"/>
    </row>
    <row r="31" spans="1:46" ht="13.5"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2"/>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18894997</v>
      </c>
      <c r="AP32" s="345">
        <v>39491</v>
      </c>
      <c r="AQ32" s="346">
        <v>36503</v>
      </c>
      <c r="AR32" s="347">
        <v>8.1999999999999993</v>
      </c>
    </row>
    <row r="33" spans="1:46" ht="13.7"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529</v>
      </c>
      <c r="AP33" s="345" t="s">
        <v>529</v>
      </c>
      <c r="AQ33" s="346">
        <v>3</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529</v>
      </c>
      <c r="AP34" s="345" t="s">
        <v>529</v>
      </c>
      <c r="AQ34" s="346">
        <v>76</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3343105</v>
      </c>
      <c r="AP35" s="345">
        <v>6987</v>
      </c>
      <c r="AQ35" s="346">
        <v>8582</v>
      </c>
      <c r="AR35" s="347">
        <v>-18.600000000000001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t="s">
        <v>529</v>
      </c>
      <c r="AP36" s="345" t="s">
        <v>529</v>
      </c>
      <c r="AQ36" s="346">
        <v>400</v>
      </c>
      <c r="AR36" s="347" t="s">
        <v>529</v>
      </c>
    </row>
    <row r="37" spans="1:46" ht="13.7"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v>627433</v>
      </c>
      <c r="AP37" s="345">
        <v>1311</v>
      </c>
      <c r="AQ37" s="346">
        <v>747</v>
      </c>
      <c r="AR37" s="347">
        <v>75.5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5" t="s">
        <v>548</v>
      </c>
      <c r="AL38" s="1226"/>
      <c r="AM38" s="1226"/>
      <c r="AN38" s="1227"/>
      <c r="AO38" s="348" t="s">
        <v>529</v>
      </c>
      <c r="AP38" s="348" t="s">
        <v>529</v>
      </c>
      <c r="AQ38" s="349">
        <v>2</v>
      </c>
      <c r="AR38" s="337" t="s">
        <v>529</v>
      </c>
      <c r="AS38" s="344"/>
    </row>
    <row r="39" spans="1:46" ht="13.5"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5" t="s">
        <v>549</v>
      </c>
      <c r="AL39" s="1226"/>
      <c r="AM39" s="1226"/>
      <c r="AN39" s="1227"/>
      <c r="AO39" s="345">
        <v>-4581652</v>
      </c>
      <c r="AP39" s="345">
        <v>-9576</v>
      </c>
      <c r="AQ39" s="346">
        <v>-7844</v>
      </c>
      <c r="AR39" s="347">
        <v>22.1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-13443502</v>
      </c>
      <c r="AP40" s="345">
        <v>-28097</v>
      </c>
      <c r="AQ40" s="346">
        <v>-28367</v>
      </c>
      <c r="AR40" s="347">
        <v>-1</v>
      </c>
      <c r="AS40" s="344"/>
    </row>
    <row r="41" spans="1:46" ht="13.5"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8" t="s">
        <v>299</v>
      </c>
      <c r="AL41" s="1229"/>
      <c r="AM41" s="1229"/>
      <c r="AN41" s="1230"/>
      <c r="AO41" s="345">
        <v>4840381</v>
      </c>
      <c r="AP41" s="345">
        <v>10117</v>
      </c>
      <c r="AQ41" s="346">
        <v>10099</v>
      </c>
      <c r="AR41" s="347">
        <v>0.2</v>
      </c>
      <c r="AS41" s="344"/>
    </row>
    <row r="42" spans="1:46" ht="13.5"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ht="13.5"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5"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5"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5"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5"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7"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1" t="s">
        <v>520</v>
      </c>
      <c r="AN49" s="1233" t="s">
        <v>554</v>
      </c>
      <c r="AO49" s="1234"/>
      <c r="AP49" s="1234"/>
      <c r="AQ49" s="1234"/>
      <c r="AR49" s="1235"/>
    </row>
    <row r="50" spans="1:44" ht="13.5"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2"/>
      <c r="AN50" s="361" t="s">
        <v>555</v>
      </c>
      <c r="AO50" s="362" t="s">
        <v>556</v>
      </c>
      <c r="AP50" s="363" t="s">
        <v>557</v>
      </c>
      <c r="AQ50" s="364" t="s">
        <v>558</v>
      </c>
      <c r="AR50" s="365" t="s">
        <v>559</v>
      </c>
    </row>
    <row r="51" spans="1:44" ht="13.5"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23318434</v>
      </c>
      <c r="AN51" s="367">
        <v>48608</v>
      </c>
      <c r="AO51" s="368">
        <v>34.200000000000003</v>
      </c>
      <c r="AP51" s="369">
        <v>46395</v>
      </c>
      <c r="AQ51" s="370">
        <v>-8.8000000000000007</v>
      </c>
      <c r="AR51" s="371">
        <v>43</v>
      </c>
    </row>
    <row r="52" spans="1:44" ht="13.5"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14972467</v>
      </c>
      <c r="AN52" s="375">
        <v>31210</v>
      </c>
      <c r="AO52" s="376">
        <v>44.2</v>
      </c>
      <c r="AP52" s="377">
        <v>26304</v>
      </c>
      <c r="AQ52" s="378">
        <v>-5.4</v>
      </c>
      <c r="AR52" s="379">
        <v>49.6</v>
      </c>
    </row>
    <row r="53" spans="1:44" ht="13.5"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22812586</v>
      </c>
      <c r="AN53" s="367">
        <v>47570</v>
      </c>
      <c r="AO53" s="368">
        <v>-2.1</v>
      </c>
      <c r="AP53" s="369">
        <v>48088</v>
      </c>
      <c r="AQ53" s="370">
        <v>3.6</v>
      </c>
      <c r="AR53" s="371">
        <v>-5.7</v>
      </c>
    </row>
    <row r="54" spans="1:44" ht="13.5"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15774105</v>
      </c>
      <c r="AN54" s="375">
        <v>32893</v>
      </c>
      <c r="AO54" s="376">
        <v>5.4</v>
      </c>
      <c r="AP54" s="377">
        <v>25183</v>
      </c>
      <c r="AQ54" s="378">
        <v>-4.3</v>
      </c>
      <c r="AR54" s="379">
        <v>9.6999999999999993</v>
      </c>
    </row>
    <row r="55" spans="1:44" ht="13.5"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20181161</v>
      </c>
      <c r="AN55" s="367">
        <v>42123</v>
      </c>
      <c r="AO55" s="368">
        <v>-11.5</v>
      </c>
      <c r="AP55" s="369">
        <v>46457</v>
      </c>
      <c r="AQ55" s="370">
        <v>-3.4</v>
      </c>
      <c r="AR55" s="371">
        <v>-8.1</v>
      </c>
    </row>
    <row r="56" spans="1:44" ht="13.5"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10176402</v>
      </c>
      <c r="AN56" s="375">
        <v>21241</v>
      </c>
      <c r="AO56" s="376">
        <v>-35.4</v>
      </c>
      <c r="AP56" s="377">
        <v>24020</v>
      </c>
      <c r="AQ56" s="378">
        <v>-4.5999999999999996</v>
      </c>
      <c r="AR56" s="379">
        <v>-30.8</v>
      </c>
    </row>
    <row r="57" spans="1:44" ht="13.5"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21758129</v>
      </c>
      <c r="AN57" s="367">
        <v>45482</v>
      </c>
      <c r="AO57" s="368">
        <v>8</v>
      </c>
      <c r="AP57" s="369">
        <v>51849</v>
      </c>
      <c r="AQ57" s="370">
        <v>11.6</v>
      </c>
      <c r="AR57" s="371">
        <v>-3.6</v>
      </c>
    </row>
    <row r="58" spans="1:44" ht="13.5"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9915832</v>
      </c>
      <c r="AN58" s="375">
        <v>20727</v>
      </c>
      <c r="AO58" s="376">
        <v>-2.4</v>
      </c>
      <c r="AP58" s="377">
        <v>26326</v>
      </c>
      <c r="AQ58" s="378">
        <v>9.6</v>
      </c>
      <c r="AR58" s="379">
        <v>-12</v>
      </c>
    </row>
    <row r="59" spans="1:44" ht="13.5"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22586351</v>
      </c>
      <c r="AN59" s="367">
        <v>47206</v>
      </c>
      <c r="AO59" s="368">
        <v>3.8</v>
      </c>
      <c r="AP59" s="369">
        <v>52191</v>
      </c>
      <c r="AQ59" s="370">
        <v>0.7</v>
      </c>
      <c r="AR59" s="371">
        <v>3.1</v>
      </c>
    </row>
    <row r="60" spans="1:44" ht="13.5"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11405035</v>
      </c>
      <c r="AN60" s="375">
        <v>23837</v>
      </c>
      <c r="AO60" s="376">
        <v>15</v>
      </c>
      <c r="AP60" s="377">
        <v>26807</v>
      </c>
      <c r="AQ60" s="378">
        <v>1.8</v>
      </c>
      <c r="AR60" s="379">
        <v>13.2</v>
      </c>
    </row>
    <row r="61" spans="1:44" ht="13.5"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22131332</v>
      </c>
      <c r="AN61" s="382">
        <v>46198</v>
      </c>
      <c r="AO61" s="383">
        <v>6.5</v>
      </c>
      <c r="AP61" s="384">
        <v>48996</v>
      </c>
      <c r="AQ61" s="385">
        <v>0.7</v>
      </c>
      <c r="AR61" s="371">
        <v>5.8</v>
      </c>
    </row>
    <row r="62" spans="1:44" ht="13.5"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12448768</v>
      </c>
      <c r="AN62" s="375">
        <v>25982</v>
      </c>
      <c r="AO62" s="376">
        <v>5.4</v>
      </c>
      <c r="AP62" s="377">
        <v>25728</v>
      </c>
      <c r="AQ62" s="378">
        <v>-0.6</v>
      </c>
      <c r="AR62" s="379">
        <v>6</v>
      </c>
    </row>
    <row r="63" spans="1:44" ht="13.5"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5"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5"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5"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7" hidden="1" customHeight="1" x14ac:dyDescent="0.15">
      <c r="AK67" s="295"/>
      <c r="AL67" s="295"/>
      <c r="AM67" s="295"/>
      <c r="AN67" s="295"/>
      <c r="AO67" s="295"/>
      <c r="AP67" s="295"/>
      <c r="AQ67" s="295"/>
      <c r="AR67" s="295"/>
      <c r="AS67" s="295"/>
      <c r="AT67" s="295"/>
    </row>
    <row r="68" spans="1:46" ht="13.7" hidden="1" customHeight="1" x14ac:dyDescent="0.15">
      <c r="AK68" s="295"/>
      <c r="AL68" s="295"/>
      <c r="AM68" s="295"/>
      <c r="AN68" s="295"/>
      <c r="AO68" s="295"/>
      <c r="AP68" s="295"/>
      <c r="AQ68" s="295"/>
      <c r="AR68" s="295"/>
    </row>
    <row r="69" spans="1:46" ht="13.7" hidden="1" customHeight="1" x14ac:dyDescent="0.15">
      <c r="AK69" s="295"/>
      <c r="AL69" s="295"/>
      <c r="AM69" s="295"/>
      <c r="AN69" s="295"/>
      <c r="AO69" s="295"/>
      <c r="AP69" s="295"/>
      <c r="AQ69" s="295"/>
      <c r="AR69" s="295"/>
    </row>
    <row r="70" spans="1:46" ht="13.5" hidden="1" x14ac:dyDescent="0.15">
      <c r="AK70" s="295"/>
      <c r="AL70" s="295"/>
      <c r="AM70" s="295"/>
      <c r="AN70" s="295"/>
      <c r="AO70" s="295"/>
      <c r="AP70" s="295"/>
      <c r="AQ70" s="295"/>
      <c r="AR70" s="295"/>
    </row>
    <row r="71" spans="1:46" ht="13.5" hidden="1" x14ac:dyDescent="0.15">
      <c r="AK71" s="295"/>
      <c r="AL71" s="295"/>
      <c r="AM71" s="295"/>
      <c r="AN71" s="295"/>
      <c r="AO71" s="295"/>
      <c r="AP71" s="295"/>
      <c r="AQ71" s="295"/>
      <c r="AR71" s="295"/>
    </row>
    <row r="72" spans="1:46" ht="13.5" hidden="1" x14ac:dyDescent="0.15">
      <c r="AK72" s="295"/>
      <c r="AL72" s="295"/>
      <c r="AM72" s="295"/>
      <c r="AN72" s="295"/>
      <c r="AO72" s="295"/>
      <c r="AP72" s="295"/>
      <c r="AQ72" s="295"/>
      <c r="AR72" s="295"/>
    </row>
    <row r="73" spans="1:46" ht="13.5" hidden="1" x14ac:dyDescent="0.15">
      <c r="AK73" s="295"/>
      <c r="AL73" s="295"/>
      <c r="AM73" s="295"/>
      <c r="AN73" s="295"/>
      <c r="AO73" s="295"/>
      <c r="AP73" s="295"/>
      <c r="AQ73" s="295"/>
      <c r="AR73" s="295"/>
    </row>
  </sheetData>
  <sheetProtection algorithmName="SHA-512" hashValue="GDRbTuMefUfEcAr9oMRWFD6JLJifWD9str2feQIa6+4RRA1Pad4dBCCT6Z8XyulM84tsumFEZ79uXI8vXjt/Mg==" saltValue="qy+940t6dKfkSDRHevQS2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7" customHeight="1" zeroHeight="1" x14ac:dyDescent="0.15"/>
  <cols>
    <col min="1" max="125" width="2.5" style="293" customWidth="1"/>
    <col min="126" max="16384" width="9" style="292" hidden="1"/>
  </cols>
  <sheetData>
    <row r="1" spans="2:125" ht="13.7"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5" x14ac:dyDescent="0.15">
      <c r="B2" s="292"/>
      <c r="DG2" s="292"/>
    </row>
    <row r="3" spans="2:125" ht="13.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5" x14ac:dyDescent="0.15"/>
    <row r="5" spans="2:125" ht="13.5" x14ac:dyDescent="0.15"/>
    <row r="6" spans="2:125" ht="13.5" x14ac:dyDescent="0.15"/>
    <row r="7" spans="2:125" ht="13.5" x14ac:dyDescent="0.15"/>
    <row r="8" spans="2:125" ht="13.5" x14ac:dyDescent="0.15"/>
    <row r="9" spans="2:125" ht="13.5" x14ac:dyDescent="0.15">
      <c r="DU9" s="292"/>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92"/>
    </row>
    <row r="18" spans="125:125" ht="13.5" x14ac:dyDescent="0.15"/>
    <row r="19" spans="125:125" ht="13.5" x14ac:dyDescent="0.15"/>
    <row r="20" spans="125:125" ht="13.5" x14ac:dyDescent="0.15">
      <c r="DU20" s="292"/>
    </row>
    <row r="21" spans="125:125" ht="13.5" x14ac:dyDescent="0.15">
      <c r="DU21" s="292"/>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92"/>
    </row>
    <row r="29" spans="125:125" ht="13.5" x14ac:dyDescent="0.15"/>
    <row r="30" spans="125:125" ht="13.5" x14ac:dyDescent="0.15"/>
    <row r="31" spans="125:125" ht="13.5" x14ac:dyDescent="0.15"/>
    <row r="32" spans="125:125" ht="13.5" x14ac:dyDescent="0.15"/>
    <row r="33" spans="2:125" ht="13.5" x14ac:dyDescent="0.15">
      <c r="B33" s="292"/>
      <c r="G33" s="292"/>
      <c r="I33" s="292"/>
    </row>
    <row r="34" spans="2:125" ht="13.5" x14ac:dyDescent="0.15">
      <c r="C34" s="292"/>
      <c r="P34" s="292"/>
      <c r="DE34" s="292"/>
      <c r="DH34" s="292"/>
    </row>
    <row r="35" spans="2:125" ht="13.5" x14ac:dyDescent="0.15">
      <c r="D35" s="292"/>
      <c r="E35" s="292"/>
      <c r="DG35" s="292"/>
      <c r="DJ35" s="292"/>
      <c r="DP35" s="292"/>
      <c r="DQ35" s="292"/>
      <c r="DR35" s="292"/>
      <c r="DS35" s="292"/>
      <c r="DT35" s="292"/>
      <c r="DU35" s="292"/>
    </row>
    <row r="36" spans="2:125" ht="13.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5" x14ac:dyDescent="0.15">
      <c r="DU37" s="292"/>
    </row>
    <row r="38" spans="2:125" ht="13.5" x14ac:dyDescent="0.15">
      <c r="DT38" s="292"/>
      <c r="DU38" s="292"/>
    </row>
    <row r="39" spans="2:125" ht="13.5" x14ac:dyDescent="0.15"/>
    <row r="40" spans="2:125" ht="13.5" x14ac:dyDescent="0.15">
      <c r="DH40" s="292"/>
    </row>
    <row r="41" spans="2:125" ht="13.5" x14ac:dyDescent="0.15">
      <c r="DE41" s="292"/>
    </row>
    <row r="42" spans="2:125" ht="13.5" x14ac:dyDescent="0.15">
      <c r="DG42" s="292"/>
      <c r="DJ42" s="292"/>
    </row>
    <row r="43" spans="2:125" ht="13.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5" x14ac:dyDescent="0.15">
      <c r="DU44" s="292"/>
    </row>
    <row r="45" spans="2:125" ht="13.5" x14ac:dyDescent="0.15"/>
    <row r="46" spans="2:125" ht="13.5" x14ac:dyDescent="0.15"/>
    <row r="47" spans="2:125" ht="13.5" x14ac:dyDescent="0.15"/>
    <row r="48" spans="2:125" ht="13.5" x14ac:dyDescent="0.15">
      <c r="DT48" s="292"/>
      <c r="DU48" s="292"/>
    </row>
    <row r="49" spans="120:125" ht="13.5" x14ac:dyDescent="0.15">
      <c r="DU49" s="292"/>
    </row>
    <row r="50" spans="120:125" ht="13.5" x14ac:dyDescent="0.15">
      <c r="DU50" s="292"/>
    </row>
    <row r="51" spans="120:125" ht="13.5" x14ac:dyDescent="0.15">
      <c r="DP51" s="292"/>
      <c r="DQ51" s="292"/>
      <c r="DR51" s="292"/>
      <c r="DS51" s="292"/>
      <c r="DT51" s="292"/>
      <c r="DU51" s="292"/>
    </row>
    <row r="52" spans="120:125" ht="13.5" x14ac:dyDescent="0.15"/>
    <row r="53" spans="120:125" ht="13.5" x14ac:dyDescent="0.15"/>
    <row r="54" spans="120:125" ht="13.5" x14ac:dyDescent="0.15">
      <c r="DU54" s="292"/>
    </row>
    <row r="55" spans="120:125" ht="13.5" x14ac:dyDescent="0.15"/>
    <row r="56" spans="120:125" ht="13.5" x14ac:dyDescent="0.15"/>
    <row r="57" spans="120:125" ht="13.5" x14ac:dyDescent="0.15"/>
    <row r="58" spans="120:125" ht="13.5" x14ac:dyDescent="0.15">
      <c r="DU58" s="292"/>
    </row>
    <row r="59" spans="120:125" ht="13.5" x14ac:dyDescent="0.15"/>
    <row r="60" spans="120:125" ht="13.5" x14ac:dyDescent="0.15"/>
    <row r="61" spans="120:125" ht="13.5" x14ac:dyDescent="0.15"/>
    <row r="62" spans="120:125" ht="13.5" x14ac:dyDescent="0.15"/>
    <row r="63" spans="120:125" ht="13.5" x14ac:dyDescent="0.15">
      <c r="DU63" s="292"/>
    </row>
    <row r="64" spans="120:125" ht="13.5" x14ac:dyDescent="0.15">
      <c r="DT64" s="292"/>
      <c r="DU64" s="292"/>
    </row>
    <row r="65" spans="123:125" ht="13.5" x14ac:dyDescent="0.15"/>
    <row r="66" spans="123:125" ht="13.5" x14ac:dyDescent="0.15"/>
    <row r="67" spans="123:125" ht="13.5" x14ac:dyDescent="0.15"/>
    <row r="68" spans="123:125" ht="13.5" x14ac:dyDescent="0.15"/>
    <row r="69" spans="123:125" ht="13.5" x14ac:dyDescent="0.15">
      <c r="DS69" s="292"/>
      <c r="DT69" s="292"/>
      <c r="DU69" s="292"/>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92"/>
    </row>
    <row r="83" spans="116:125" ht="13.5" x14ac:dyDescent="0.15">
      <c r="DM83" s="292"/>
      <c r="DN83" s="292"/>
      <c r="DO83" s="292"/>
      <c r="DP83" s="292"/>
      <c r="DQ83" s="292"/>
      <c r="DR83" s="292"/>
      <c r="DS83" s="292"/>
      <c r="DT83" s="292"/>
      <c r="DU83" s="292"/>
    </row>
    <row r="84" spans="116:125" ht="13.5" x14ac:dyDescent="0.15"/>
    <row r="85" spans="116:125" ht="13.5" x14ac:dyDescent="0.15"/>
    <row r="86" spans="116:125" ht="13.5" x14ac:dyDescent="0.15"/>
    <row r="87" spans="116:125" ht="13.5" x14ac:dyDescent="0.15"/>
    <row r="88" spans="116:125" ht="13.5" x14ac:dyDescent="0.15">
      <c r="DU88" s="292"/>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92"/>
      <c r="DT94" s="292"/>
      <c r="DU94" s="292"/>
    </row>
    <row r="95" spans="116:125" ht="13.7" customHeight="1" x14ac:dyDescent="0.15">
      <c r="DU95" s="292"/>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92"/>
    </row>
    <row r="102" spans="124:125" ht="13.7" customHeight="1" x14ac:dyDescent="0.15"/>
    <row r="103" spans="124:125" ht="13.7" customHeight="1" x14ac:dyDescent="0.15"/>
    <row r="104" spans="124:125" ht="13.7" customHeight="1" x14ac:dyDescent="0.15">
      <c r="DT104" s="292"/>
      <c r="DU104" s="292"/>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92" t="s">
        <v>568</v>
      </c>
    </row>
    <row r="120" spans="125:125" ht="13.7" hidden="1" customHeight="1" x14ac:dyDescent="0.15"/>
    <row r="121" spans="125:125" ht="13.7" hidden="1" customHeight="1" x14ac:dyDescent="0.15">
      <c r="DU121" s="292"/>
    </row>
  </sheetData>
  <sheetProtection algorithmName="SHA-512" hashValue="9ZMafdKMtq/2MClA4UqUJuAH/Dw9JnYxkeS7odiGZ2Or3i2l6uMiSYVA+06XzW8D4jE/gD2X2g45WDKwrMdC6g==" saltValue="kpQVcA+Rhc5K1+AaPNIg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7" customHeight="1" zeroHeight="1" x14ac:dyDescent="0.15"/>
  <cols>
    <col min="1" max="125" width="2.5" style="293" customWidth="1"/>
    <col min="126" max="142" width="0" style="292" hidden="1" customWidth="1"/>
    <col min="143" max="16384" width="9" style="292" hidden="1"/>
  </cols>
  <sheetData>
    <row r="1" spans="1:125" ht="13.7"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5" x14ac:dyDescent="0.15">
      <c r="B2" s="292"/>
      <c r="T2" s="292"/>
    </row>
    <row r="3" spans="1:125" ht="13.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92"/>
      <c r="G33" s="292"/>
      <c r="I33" s="292"/>
    </row>
    <row r="34" spans="2:125" ht="13.5" x14ac:dyDescent="0.15">
      <c r="C34" s="292"/>
      <c r="P34" s="292"/>
      <c r="R34" s="292"/>
      <c r="U34" s="292"/>
    </row>
    <row r="35" spans="2:125" ht="13.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5" x14ac:dyDescent="0.15">
      <c r="F36" s="292"/>
      <c r="H36" s="292"/>
      <c r="J36" s="292"/>
      <c r="K36" s="292"/>
      <c r="L36" s="292"/>
      <c r="M36" s="292"/>
      <c r="N36" s="292"/>
      <c r="O36" s="292"/>
      <c r="Q36" s="292"/>
      <c r="S36" s="292"/>
      <c r="V36" s="292"/>
    </row>
    <row r="37" spans="2:125" ht="13.5" x14ac:dyDescent="0.15"/>
    <row r="38" spans="2:125" ht="13.5" x14ac:dyDescent="0.15"/>
    <row r="39" spans="2:125" ht="13.5" x14ac:dyDescent="0.15"/>
    <row r="40" spans="2:125" ht="13.5" x14ac:dyDescent="0.15">
      <c r="U40" s="292"/>
    </row>
    <row r="41" spans="2:125" ht="13.5" x14ac:dyDescent="0.15">
      <c r="R41" s="292"/>
    </row>
    <row r="42" spans="2:125" ht="13.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5" x14ac:dyDescent="0.15">
      <c r="Q43" s="292"/>
      <c r="S43" s="292"/>
      <c r="V43" s="292"/>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93" t="s">
        <v>569</v>
      </c>
    </row>
  </sheetData>
  <sheetProtection algorithmName="SHA-512" hashValue="X/QexnNjU7u0L2w2PQl6XeTs3D7ILKkyPO3YP9JL/lWpHaNepBVI38ToeXgFKun5oEviFoWQGLN7pSpQn/n6xg==" saltValue="n6pdi+adDbMqC9oIXDgb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9.19</v>
      </c>
      <c r="G47" s="12">
        <v>6.8</v>
      </c>
      <c r="H47" s="12">
        <v>6.82</v>
      </c>
      <c r="I47" s="12">
        <v>6.8</v>
      </c>
      <c r="J47" s="13">
        <v>5.41</v>
      </c>
    </row>
    <row r="48" spans="2:10" ht="57.75" customHeight="1" x14ac:dyDescent="0.15">
      <c r="B48" s="14"/>
      <c r="C48" s="1238" t="s">
        <v>4</v>
      </c>
      <c r="D48" s="1238"/>
      <c r="E48" s="1239"/>
      <c r="F48" s="15">
        <v>4.5999999999999996</v>
      </c>
      <c r="G48" s="16">
        <v>4.16</v>
      </c>
      <c r="H48" s="16">
        <v>3.9</v>
      </c>
      <c r="I48" s="16">
        <v>1.78</v>
      </c>
      <c r="J48" s="17">
        <v>2.97</v>
      </c>
    </row>
    <row r="49" spans="2:10" ht="57.75" customHeight="1" thickBot="1" x14ac:dyDescent="0.2">
      <c r="B49" s="18"/>
      <c r="C49" s="1240" t="s">
        <v>5</v>
      </c>
      <c r="D49" s="1240"/>
      <c r="E49" s="1241"/>
      <c r="F49" s="19">
        <v>0.4</v>
      </c>
      <c r="G49" s="20" t="s">
        <v>575</v>
      </c>
      <c r="H49" s="20" t="s">
        <v>576</v>
      </c>
      <c r="I49" s="20" t="s">
        <v>577</v>
      </c>
      <c r="J49" s="21" t="s">
        <v>578</v>
      </c>
    </row>
    <row r="50" spans="2:10" ht="13.7" customHeight="1" x14ac:dyDescent="0.15"/>
  </sheetData>
  <sheetProtection algorithmName="SHA-512" hashValue="jghULYgrS3PudgvMre+q03vu0lET637XDWOcM/EOweNLc4M5rkiW3+N4RIKtZojOAE6DExWoKCgMsNzuMxKSuw==" saltValue="neyHiYXR/8AvVI0l5YKU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2022-03-16T01:48:18Z</cp:lastPrinted>
  <dcterms:created xsi:type="dcterms:W3CDTF">2022-02-02T07:25:59Z</dcterms:created>
  <dcterms:modified xsi:type="dcterms:W3CDTF">2022-09-28T02:46:50Z</dcterms:modified>
  <cp:category/>
</cp:coreProperties>
</file>